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ideos Dataset" sheetId="1" state="visible" r:id="rId2"/>
    <sheet name="Revised Chat Dataset" sheetId="2" state="visible" r:id="rId3"/>
    <sheet name="RQ1_Results" sheetId="3" state="visible" r:id="rId4"/>
    <sheet name="RQ2_Results" sheetId="4" state="visible" r:id="rId5"/>
  </sheets>
  <definedNames>
    <definedName function="false" hidden="true" localSheetId="1" name="_xlnm._FilterDatabase" vbProcedure="false">'Revised Chat Dataset'!$M$1:$M$7800</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H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spell errors / all words</t>
        </r>
      </text>
    </comment>
  </commentList>
</comments>
</file>

<file path=xl/sharedStrings.xml><?xml version="1.0" encoding="utf-8"?>
<sst xmlns="http://schemas.openxmlformats.org/spreadsheetml/2006/main" count="32060" uniqueCount="9604">
  <si>
    <t xml:space="preserve">INDEX</t>
  </si>
  <si>
    <t xml:space="preserve">FIRST ROUND 10 VIDEOS</t>
  </si>
  <si>
    <t xml:space="preserve">Message STAT</t>
  </si>
  <si>
    <t xml:space="preserve">ChannelName</t>
  </si>
  <si>
    <t xml:space="preserve">TotalFollowers</t>
  </si>
  <si>
    <t xml:space="preserve">VidID</t>
  </si>
  <si>
    <t xml:space="preserve">VidTitle</t>
  </si>
  <si>
    <t xml:space="preserve">CreatedAt</t>
  </si>
  <si>
    <t xml:space="preserve">videoViewable</t>
  </si>
  <si>
    <t xml:space="preserve">VidDuration(minutes)</t>
  </si>
  <si>
    <t xml:space="preserve">TotalViews</t>
  </si>
  <si>
    <t xml:space="preserve">TotalMsgs</t>
  </si>
  <si>
    <t xml:space="preserve">TotalUniqueUserMsgs</t>
  </si>
  <si>
    <t xml:space="preserve">Totalmsgs/Duration</t>
  </si>
  <si>
    <t xml:space="preserve">min</t>
  </si>
  <si>
    <t xml:space="preserve">GoPirateSoftware</t>
  </si>
  <si>
    <t xml:space="preserve">Game Development 💜 Programming - Writing 💛 !Heartbound !Vote !CSM</t>
  </si>
  <si>
    <t xml:space="preserve">2021-06-02T15:30:58Z</t>
  </si>
  <si>
    <t xml:space="preserve">public</t>
  </si>
  <si>
    <t xml:space="preserve">max</t>
  </si>
  <si>
    <t xml:space="preserve">Game Development 💜 Programming - Writing 💛 !Heartbound !Category</t>
  </si>
  <si>
    <t xml:space="preserve">2021-07-10T10:00:46Z</t>
  </si>
  <si>
    <t xml:space="preserve">median</t>
  </si>
  <si>
    <t xml:space="preserve">anthonywritescode</t>
  </si>
  <si>
    <t xml:space="preserve">(android) adding high score import / export to my kenken app!</t>
  </si>
  <si>
    <t xml:space="preserve">2021-06-06T18:29:38Z</t>
  </si>
  <si>
    <t xml:space="preserve">TOTAL</t>
  </si>
  <si>
    <t xml:space="preserve">packaging python 3.10! (+ autoupdate day + docker stuff)</t>
  </si>
  <si>
    <t xml:space="preserve">2021-07-12T21:26:01Z</t>
  </si>
  <si>
    <t xml:space="preserve">VIDEO STAT</t>
  </si>
  <si>
    <t xml:space="preserve">VapeJuiceJordan</t>
  </si>
  <si>
    <t xml:space="preserve">Full Stack Web Development // GraphQL, React, TypeScript, Node.JS // !today !nytro !netflix</t>
  </si>
  <si>
    <t xml:space="preserve">2021-07-06T17:29:14Z</t>
  </si>
  <si>
    <t xml:space="preserve">2021-07-09T19:44:51Z</t>
  </si>
  <si>
    <t xml:space="preserve">2021-07-10T19:56:43Z</t>
  </si>
  <si>
    <t xml:space="preserve">Acegikmo</t>
  </si>
  <si>
    <t xml:space="preserve">⭕ Shapes Tutorial - Vector graphics in Unity! (Shapes is 50% off right now: https://u3d.as/1W37)</t>
  </si>
  <si>
    <t xml:space="preserve">2021-07-05T13:51:20Z</t>
  </si>
  <si>
    <t xml:space="preserve">TOTAL (s)</t>
  </si>
  <si>
    <t xml:space="preserve">⭕ Coding a Bezier math video in Unity</t>
  </si>
  <si>
    <t xml:space="preserve">2021-07-20T17:44:34Z</t>
  </si>
  <si>
    <t xml:space="preserve">TOTAL (hour)</t>
  </si>
  <si>
    <t xml:space="preserve">2021-07-26T10:49:54Z</t>
  </si>
  <si>
    <t xml:space="preserve">Second ROUND 10 VIDEOS</t>
  </si>
  <si>
    <t xml:space="preserve">LearnWithLeon</t>
  </si>
  <si>
    <t xml:space="preserve">Last CSS Class Before JS! !100Devs !Discord !slides</t>
  </si>
  <si>
    <t xml:space="preserve">2022-02-15T23:34:09Z</t>
  </si>
  <si>
    <t xml:space="preserve">Come Learn Javascript! Free Coding Bootcamp! !100Devs !Discord !slides</t>
  </si>
  <si>
    <t xml:space="preserve">2022-02-17T23:31:11Z</t>
  </si>
  <si>
    <t xml:space="preserve">Come Practice CSS! Free Coding Bootcamp! !100Devs !discord !slides</t>
  </si>
  <si>
    <t xml:space="preserve">2022-01-27T23:31:01Z</t>
  </si>
  <si>
    <t xml:space="preserve">Come Learn HTML (Class 03) !100Devs !discord !slides</t>
  </si>
  <si>
    <t xml:space="preserve">2022-01-18T23:30:48Z</t>
  </si>
  <si>
    <t xml:space="preserve">csharpfritz</t>
  </si>
  <si>
    <t xml:space="preserve">C#, Twitch API, Deploy to Azure with Visual Studio plus MORE Connect Four and !kliptok</t>
  </si>
  <si>
    <t xml:space="preserve">2022-02-15T14:04:01Z</t>
  </si>
  <si>
    <t xml:space="preserve">Web Assembly with Blazor, C#, and RavenDb | !kliptok</t>
  </si>
  <si>
    <t xml:space="preserve">2022-01-04T14:15:08Z</t>
  </si>
  <si>
    <t xml:space="preserve">MedallionStallion_</t>
  </si>
  <si>
    <t xml:space="preserve">[Python] Data Science and Machine Learning FTW</t>
  </si>
  <si>
    <t xml:space="preserve">2022-02-04T01:37:52Z</t>
  </si>
  <si>
    <t xml:space="preserve">Errichto</t>
  </si>
  <si>
    <t xml:space="preserve">Compilation error = remove code [Ukraine charity stream] !link</t>
  </si>
  <si>
    <t xml:space="preserve">2022-02-26T17:03:01Z</t>
  </si>
  <si>
    <t xml:space="preserve">ThePrimeagen</t>
  </si>
  <si>
    <t xml:space="preserve">Rust, Go, Typescript Websocket Server Comparison | !progress</t>
  </si>
  <si>
    <t xml:space="preserve">2022-01-21T18:32:39Z</t>
  </si>
  <si>
    <t xml:space="preserve">Head to Head Leet Code Problems | 10 Languages | 3 Hours | One Winner</t>
  </si>
  <si>
    <t xml:space="preserve">2022-02-11T17:06:19Z</t>
  </si>
  <si>
    <t xml:space="preserve">ChatTimestamp</t>
  </si>
  <si>
    <t xml:space="preserve">StreamerName</t>
  </si>
  <si>
    <t xml:space="preserve">UserName</t>
  </si>
  <si>
    <t xml:space="preserve">message</t>
  </si>
  <si>
    <t xml:space="preserve">sent_hour</t>
  </si>
  <si>
    <t xml:space="preserve">sent_minute</t>
  </si>
  <si>
    <t xml:space="preserve">sent_second</t>
  </si>
  <si>
    <t xml:space="preserve">Frequency</t>
  </si>
  <si>
    <t xml:space="preserve">Category_Sattam</t>
  </si>
  <si>
    <t xml:space="preserve">Category_Nawwaf</t>
  </si>
  <si>
    <t xml:space="preserve">Category_Turky</t>
  </si>
  <si>
    <t xml:space="preserve">Finalized_Code</t>
  </si>
  <si>
    <t xml:space="preserve">label</t>
  </si>
  <si>
    <t xml:space="preserve">Agreed?</t>
  </si>
  <si>
    <t xml:space="preserve">2021-06-02T17:09:55.184Z</t>
  </si>
  <si>
    <t xml:space="preserve">hikari_plays</t>
  </si>
  <si>
    <t xml:space="preserve">ohhhhh</t>
  </si>
  <si>
    <t xml:space="preserve">Jk</t>
  </si>
  <si>
    <t xml:space="preserve">JK</t>
  </si>
  <si>
    <t xml:space="preserve">Equal</t>
  </si>
  <si>
    <t xml:space="preserve">2021-06-02T18:01:18.096Z</t>
  </si>
  <si>
    <t xml:space="preserve">Blaz3IsHere</t>
  </si>
  <si>
    <t xml:space="preserve">If i set my legs on fire will i run faster?</t>
  </si>
  <si>
    <t xml:space="preserve">jk</t>
  </si>
  <si>
    <t xml:space="preserve">QS</t>
  </si>
  <si>
    <t xml:space="preserve">2021-06-02T17:36:26.474Z</t>
  </si>
  <si>
    <t xml:space="preserve">mustardee</t>
  </si>
  <si>
    <t xml:space="preserve">aaayyyeeee</t>
  </si>
  <si>
    <t xml:space="preserve">Category</t>
  </si>
  <si>
    <t xml:space="preserve">Count</t>
  </si>
  <si>
    <t xml:space="preserve">%</t>
  </si>
  <si>
    <t xml:space="preserve">2021-06-02T16:07:27.877Z</t>
  </si>
  <si>
    <t xml:space="preserve">AlistairPsiDuke</t>
  </si>
  <si>
    <t xml:space="preserve">entobiBugLove entobiBugLove entobiBugLove entobiBugLove entobiBugLove entobiNasiPog entobiBugLove entobiBugLove entobiBugLove entobiBugLove entobiBugLove entobiBugLove entobiBugLove</t>
  </si>
  <si>
    <t xml:space="preserve">O</t>
  </si>
  <si>
    <t xml:space="preserve">Not equal</t>
  </si>
  <si>
    <t xml:space="preserve">Relevant to Streamer</t>
  </si>
  <si>
    <t xml:space="preserve">2021-06-02T15:43:57.184Z</t>
  </si>
  <si>
    <t xml:space="preserve">videospectre7</t>
  </si>
  <si>
    <t xml:space="preserve">@leor0111 thank you for the gift sub!! gopiraHeart</t>
  </si>
  <si>
    <t xml:space="preserve">GG</t>
  </si>
  <si>
    <t xml:space="preserve">Irrelevant to Streamer</t>
  </si>
  <si>
    <t xml:space="preserve">2021-06-02T17:00:20.172Z</t>
  </si>
  <si>
    <t xml:space="preserve">maxipaxitaxi_</t>
  </si>
  <si>
    <t xml:space="preserve">gopiraSip</t>
  </si>
  <si>
    <t xml:space="preserve">2021-06-02T17:24:58.518Z</t>
  </si>
  <si>
    <t xml:space="preserve">Kerrrzo</t>
  </si>
  <si>
    <t xml:space="preserve">Hello, how are you today?</t>
  </si>
  <si>
    <t xml:space="preserve">2021-06-02T17:32:00.244Z</t>
  </si>
  <si>
    <t xml:space="preserve">Shadveric</t>
  </si>
  <si>
    <t xml:space="preserve">@Enderscram game dev is a small world, that's why</t>
  </si>
  <si>
    <t xml:space="preserve">2021-06-02T16:01:48.851Z</t>
  </si>
  <si>
    <t xml:space="preserve">valerlaper963</t>
  </si>
  <si>
    <t xml:space="preserve">anyone know of rose of starcross ? am i interrupting something ???</t>
  </si>
  <si>
    <t xml:space="preserve">2021-06-02T16:49:38.78Z</t>
  </si>
  <si>
    <t xml:space="preserve">juste_thug</t>
  </si>
  <si>
    <t xml:space="preserve">do you support lgbtq+?</t>
  </si>
  <si>
    <t xml:space="preserve">Annotation Avg. Time</t>
  </si>
  <si>
    <t xml:space="preserve">6 seconds</t>
  </si>
  <si>
    <t xml:space="preserve">2021-06-02T16:23:44.318Z</t>
  </si>
  <si>
    <t xml:space="preserve">lucasmartinsmarques</t>
  </si>
  <si>
    <t xml:space="preserve">gopiraDoggers</t>
  </si>
  <si>
    <t xml:space="preserve">2021-06-02T17:37:09.491Z</t>
  </si>
  <si>
    <t xml:space="preserve">flomino_</t>
  </si>
  <si>
    <t xml:space="preserve">I love that it can be both a chemistry and guacamole pun</t>
  </si>
  <si>
    <t xml:space="preserve">2021-06-02T16:18:50.9Z</t>
  </si>
  <si>
    <t xml:space="preserve">ErmsOliveira</t>
  </si>
  <si>
    <t xml:space="preserve">so Thor, what about that secret beat'em up you were working on last year? is it finished, is it published? I lost a couple streams so I didn't got any news about it</t>
  </si>
  <si>
    <t xml:space="preserve">2021-06-02T16:29:56.655Z</t>
  </si>
  <si>
    <t xml:space="preserve">Shadeypup</t>
  </si>
  <si>
    <t xml:space="preserve">2021-06-02T17:19:03.961Z</t>
  </si>
  <si>
    <t xml:space="preserve">dabidagoose</t>
  </si>
  <si>
    <t xml:space="preserve">choose. .. the bottom yes?</t>
  </si>
  <si>
    <t xml:space="preserve">2021-06-02T16:50:11.989Z</t>
  </si>
  <si>
    <t xml:space="preserve">corcam</t>
  </si>
  <si>
    <t xml:space="preserve">I support everyone but Thor.</t>
  </si>
  <si>
    <t xml:space="preserve">2021-06-02T18:01:08.702Z</t>
  </si>
  <si>
    <t xml:space="preserve">unstablegiraffe</t>
  </si>
  <si>
    <t xml:space="preserve">nice</t>
  </si>
  <si>
    <t xml:space="preserve">2021-06-02T17:36:28.072Z</t>
  </si>
  <si>
    <t xml:space="preserve">Stubsy</t>
  </si>
  <si>
    <t xml:space="preserve">LUL</t>
  </si>
  <si>
    <t xml:space="preserve">2021-06-02T17:57:22.102Z</t>
  </si>
  <si>
    <t xml:space="preserve">SlimJim_afd</t>
  </si>
  <si>
    <t xml:space="preserve">Thank you @blumberquack</t>
  </si>
  <si>
    <t xml:space="preserve">2021-06-02T16:28:04.844Z</t>
  </si>
  <si>
    <t xml:space="preserve">FletcherQuest</t>
  </si>
  <si>
    <t xml:space="preserve">updates*</t>
  </si>
  <si>
    <t xml:space="preserve">2021-06-02T17:05:51.414Z</t>
  </si>
  <si>
    <t xml:space="preserve">Sparkplant</t>
  </si>
  <si>
    <t xml:space="preserve">I forgot how incredible that animation is LUL</t>
  </si>
  <si>
    <t xml:space="preserve">2021-06-02T15:45:20.555Z</t>
  </si>
  <si>
    <t xml:space="preserve">DraftingXaos</t>
  </si>
  <si>
    <t xml:space="preserve">hey @GoPirateSoftware what's the update on the game dev category?</t>
  </si>
  <si>
    <t xml:space="preserve">2021-06-02T15:45:49.314Z</t>
  </si>
  <si>
    <t xml:space="preserve">xeaglak</t>
  </si>
  <si>
    <t xml:space="preserve">oh hey i got a sub gifted, thank you leor0111</t>
  </si>
  <si>
    <t xml:space="preserve">2021-06-02T16:23:09.978Z</t>
  </si>
  <si>
    <t xml:space="preserve">AHyperOwl</t>
  </si>
  <si>
    <t xml:space="preserve">🥚 ???</t>
  </si>
  <si>
    <t xml:space="preserve">2021-06-02T18:01:02.166Z</t>
  </si>
  <si>
    <t xml:space="preserve">fireballtheferret</t>
  </si>
  <si>
    <t xml:space="preserve">aww I've only been here two minutes</t>
  </si>
  <si>
    <t xml:space="preserve">2021-06-02T16:07:32.962Z</t>
  </si>
  <si>
    <t xml:space="preserve">WritingZoroark</t>
  </si>
  <si>
    <t xml:space="preserve">entobiNerdBird entobiNerdBird entobiNerdBird entobiNerdBird entobiNerdBird entobiNerdBird</t>
  </si>
  <si>
    <t xml:space="preserve">2021-06-02T16:12:01.653Z</t>
  </si>
  <si>
    <t xml:space="preserve">Virus610</t>
  </si>
  <si>
    <t xml:space="preserve">virus6Pog virus6Pog GMS2</t>
  </si>
  <si>
    <t xml:space="preserve">2021-06-02T16:13:12.904Z</t>
  </si>
  <si>
    <t xml:space="preserve">Philipp__3</t>
  </si>
  <si>
    <t xml:space="preserve">it does @xo220c</t>
  </si>
  <si>
    <t xml:space="preserve">2021-06-02T17:46:08.087Z</t>
  </si>
  <si>
    <t xml:space="preserve">Enderscram</t>
  </si>
  <si>
    <t xml:space="preserve">Maybe disable chroma key temporarily</t>
  </si>
  <si>
    <t xml:space="preserve">2021-06-02T15:37:52.209Z</t>
  </si>
  <si>
    <t xml:space="preserve">adyox0</t>
  </si>
  <si>
    <t xml:space="preserve">@bee_natural You too!</t>
  </si>
  <si>
    <t xml:space="preserve">2021-06-02T15:41:26.023Z</t>
  </si>
  <si>
    <t xml:space="preserve">aypop</t>
  </si>
  <si>
    <t xml:space="preserve">melynUh melynEz melynUh melynEz melynUh melynEz melynUh melynEz melynUh melynEz melynUh</t>
  </si>
  <si>
    <t xml:space="preserve">2021-06-02T15:43:32.722Z</t>
  </si>
  <si>
    <t xml:space="preserve">mathewcst</t>
  </si>
  <si>
    <t xml:space="preserve">hey guys, how are you doing today?</t>
  </si>
  <si>
    <t xml:space="preserve">2021-06-02T17:21:50.613Z</t>
  </si>
  <si>
    <t xml:space="preserve">bjcampolo</t>
  </si>
  <si>
    <t xml:space="preserve">2021-06-02T15:49:57.85Z</t>
  </si>
  <si>
    <t xml:space="preserve">ImaginaryBestFriend</t>
  </si>
  <si>
    <t xml:space="preserve">i mean we're not stopping you KappaPride</t>
  </si>
  <si>
    <t xml:space="preserve">2021-06-02T15:52:59.248Z</t>
  </si>
  <si>
    <t xml:space="preserve">ooa113y</t>
  </si>
  <si>
    <t xml:space="preserve">oh congrats</t>
  </si>
  <si>
    <t xml:space="preserve">2021-06-02T17:25:55.672Z</t>
  </si>
  <si>
    <t xml:space="preserve">pwrdwnsys</t>
  </si>
  <si>
    <t xml:space="preserve">A *correctly* meowing cat</t>
  </si>
  <si>
    <t xml:space="preserve">2021-06-02T15:42:25.842Z</t>
  </si>
  <si>
    <t xml:space="preserve">BrinduKage</t>
  </si>
  <si>
    <t xml:space="preserve">@leor0111 oh god thank you so much !</t>
  </si>
  <si>
    <t xml:space="preserve">2021-06-02T16:09:40.531Z</t>
  </si>
  <si>
    <t xml:space="preserve">BeliarII</t>
  </si>
  <si>
    <t xml:space="preserve">I played a bit a long time ago, not 100% sure why I did not continue.</t>
  </si>
  <si>
    <t xml:space="preserve">2021-06-02T17:24:29.656Z</t>
  </si>
  <si>
    <t xml:space="preserve">Zultralord</t>
  </si>
  <si>
    <t xml:space="preserve">This is going@to be a great game for the switch</t>
  </si>
  <si>
    <t xml:space="preserve">2021-06-02T16:07:50.695Z</t>
  </si>
  <si>
    <t xml:space="preserve">!eve</t>
  </si>
  <si>
    <t xml:space="preserve">2021-06-02T16:22:20.441Z</t>
  </si>
  <si>
    <t xml:space="preserve">eternal0paradox</t>
  </si>
  <si>
    <t xml:space="preserve">Can I make prank calls with dad's phone?</t>
  </si>
  <si>
    <t xml:space="preserve">2021-06-02T17:53:19.012Z</t>
  </si>
  <si>
    <t xml:space="preserve">krux702</t>
  </si>
  <si>
    <t xml:space="preserve">dark mode in notepad++ is way more better</t>
  </si>
  <si>
    <t xml:space="preserve">2021-06-02T16:40:19.968Z</t>
  </si>
  <si>
    <t xml:space="preserve">Nightbot</t>
  </si>
  <si>
    <t xml:space="preserve">Official Pirate Software Merch! https://gopiratesoftware.com/store</t>
  </si>
  <si>
    <t xml:space="preserve">2021-06-02T18:02:09.466Z</t>
  </si>
  <si>
    <t xml:space="preserve">KisaSatoma</t>
  </si>
  <si>
    <t xml:space="preserve">reminds me igotta stream more NotLikeThis</t>
  </si>
  <si>
    <t xml:space="preserve">2021-06-02T16:36:48.515Z</t>
  </si>
  <si>
    <t xml:space="preserve">lenbg</t>
  </si>
  <si>
    <t xml:space="preserve">I don't click I'm scared if it's rickroll</t>
  </si>
  <si>
    <t xml:space="preserve">2021-06-02T17:27:53.918Z</t>
  </si>
  <si>
    <t xml:space="preserve">blumberquack</t>
  </si>
  <si>
    <t xml:space="preserve">Oh hell yea PogChamp</t>
  </si>
  <si>
    <t xml:space="preserve">2021-06-02T17:33:13.294Z</t>
  </si>
  <si>
    <t xml:space="preserve">csrcelestial</t>
  </si>
  <si>
    <t xml:space="preserve">maybe</t>
  </si>
  <si>
    <t xml:space="preserve">2021-06-02T15:54:21.317Z</t>
  </si>
  <si>
    <t xml:space="preserve">indutae</t>
  </si>
  <si>
    <t xml:space="preserve">cat cat cat</t>
  </si>
  <si>
    <t xml:space="preserve">2021-06-02T16:41:03.586Z</t>
  </si>
  <si>
    <t xml:space="preserve">Its_Holtzzy</t>
  </si>
  <si>
    <t xml:space="preserve">i found the face i shall use for your spiderbody</t>
  </si>
  <si>
    <t xml:space="preserve">2021-06-02T15:52:57.166Z</t>
  </si>
  <si>
    <t xml:space="preserve">duskadoesart</t>
  </si>
  <si>
    <t xml:space="preserve">that cutscene made my stream lag LOL</t>
  </si>
  <si>
    <t xml:space="preserve">2021-06-02T17:00:30.384Z</t>
  </si>
  <si>
    <t xml:space="preserve">mellonite</t>
  </si>
  <si>
    <t xml:space="preserve">i would die for terry</t>
  </si>
  <si>
    <t xml:space="preserve">2021-06-02T17:36:20.313Z</t>
  </si>
  <si>
    <t xml:space="preserve">Geemiesif</t>
  </si>
  <si>
    <t xml:space="preserve">thats ..</t>
  </si>
  <si>
    <t xml:space="preserve">2021-06-02T16:54:42.331Z</t>
  </si>
  <si>
    <t xml:space="preserve">SkyStormKing</t>
  </si>
  <si>
    <t xml:space="preserve">shiaUHH really?</t>
  </si>
  <si>
    <t xml:space="preserve">2021-06-02T16:09:10.282Z</t>
  </si>
  <si>
    <t xml:space="preserve">HeartBoxOne</t>
  </si>
  <si>
    <t xml:space="preserve">I tried it out, but I'm not in a good spot to pay for a subscription and I decided I'd rather wait until I was.</t>
  </si>
  <si>
    <t xml:space="preserve">2021-06-02T16:40:30.325Z</t>
  </si>
  <si>
    <t xml:space="preserve">awsumsaws</t>
  </si>
  <si>
    <t xml:space="preserve">2021-06-02T17:11:01.382Z</t>
  </si>
  <si>
    <t xml:space="preserve">lovemefeedmeneverleaveme</t>
  </si>
  <si>
    <t xml:space="preserve">lovemefeedmeneverleaveme gifted a Tier 1 sub to hikari_plays! They have given 141 Gift Subs in the channel!</t>
  </si>
  <si>
    <t xml:space="preserve">2021-06-02T16:21:47.877Z</t>
  </si>
  <si>
    <t xml:space="preserve">ThrinmorTV</t>
  </si>
  <si>
    <t xml:space="preserve">that's by far the best game i ever saw, made in gamemaker.</t>
  </si>
  <si>
    <t xml:space="preserve">2021-06-02T17:24:34.391Z</t>
  </si>
  <si>
    <t xml:space="preserve">lifedrake</t>
  </si>
  <si>
    <t xml:space="preserve">Hell yeah. Lemons!</t>
  </si>
  <si>
    <t xml:space="preserve">2021-06-02T15:49:41.184Z</t>
  </si>
  <si>
    <t xml:space="preserve">alurat</t>
  </si>
  <si>
    <t xml:space="preserve">Hey Thor! Good to catch you streaming again</t>
  </si>
  <si>
    <t xml:space="preserve">2021-06-02T15:50:31.667Z</t>
  </si>
  <si>
    <t xml:space="preserve">Vile_Mods</t>
  </si>
  <si>
    <t xml:space="preserve">Who aren't we beating and why are we joining them?</t>
  </si>
  <si>
    <t xml:space="preserve">OTHER</t>
  </si>
  <si>
    <t xml:space="preserve">2021-06-02T17:51:09.081Z</t>
  </si>
  <si>
    <t xml:space="preserve">igniousbean</t>
  </si>
  <si>
    <t xml:space="preserve">greshe?</t>
  </si>
  <si>
    <t xml:space="preserve">2021-06-02T15:50:39.187Z</t>
  </si>
  <si>
    <t xml:space="preserve">Covarubio</t>
  </si>
  <si>
    <t xml:space="preserve">One of my snails is crawling on another snail</t>
  </si>
  <si>
    <t xml:space="preserve">2021-06-02T17:23:11.324Z</t>
  </si>
  <si>
    <t xml:space="preserve">Raine_Rlyeh</t>
  </si>
  <si>
    <t xml:space="preserve">Skittles: Mystery Edition</t>
  </si>
  <si>
    <t xml:space="preserve">2021-06-02T17:22:10.504Z</t>
  </si>
  <si>
    <t xml:space="preserve">cathidor</t>
  </si>
  <si>
    <t xml:space="preserve">mystery skittles</t>
  </si>
  <si>
    <t xml:space="preserve">2021-06-02T15:51:54.186Z</t>
  </si>
  <si>
    <t xml:space="preserve">bee_natural</t>
  </si>
  <si>
    <t xml:space="preserve">woah i haven't watched a stream in a while, and that cutscene looked REALLY cool</t>
  </si>
  <si>
    <t xml:space="preserve">2021-06-02T17:32:31.468Z</t>
  </si>
  <si>
    <t xml:space="preserve">superorangeandblue</t>
  </si>
  <si>
    <t xml:space="preserve">https://clips.twitch.tv/BetterSnappyDurianUWot-_1Bqcr9Ey26Q-s1S</t>
  </si>
  <si>
    <t xml:space="preserve">2021-06-02T16:07:29.915Z</t>
  </si>
  <si>
    <t xml:space="preserve">TheRaffe</t>
  </si>
  <si>
    <t xml:space="preserve">entobiGoodGirl entobiGoodGirl entobiGoodGirl entobiGoodGirl entobiGoodGirl entobiGoodGirl entobiGoodGirl entobiGoodGirl entobiGoodGirl</t>
  </si>
  <si>
    <t xml:space="preserve">2021-06-02T16:08:14.52Z</t>
  </si>
  <si>
    <t xml:space="preserve">entobird</t>
  </si>
  <si>
    <t xml:space="preserve">Doing great! Its great to see you on :3 was talking about insect physiology on stream haha</t>
  </si>
  <si>
    <t xml:space="preserve">2021-06-02T15:51:21.816Z</t>
  </si>
  <si>
    <t xml:space="preserve">yaahooooooooooooooooooooo</t>
  </si>
  <si>
    <t xml:space="preserve">cya bitrate</t>
  </si>
  <si>
    <t xml:space="preserve">2021-06-02T16:20:59.48Z</t>
  </si>
  <si>
    <t xml:space="preserve">dreampiecestudio</t>
  </si>
  <si>
    <t xml:space="preserve">Hi thor</t>
  </si>
  <si>
    <t xml:space="preserve">2021-06-02T17:41:54.479Z</t>
  </si>
  <si>
    <t xml:space="preserve">GreatBlueHarron</t>
  </si>
  <si>
    <t xml:space="preserve">well met</t>
  </si>
  <si>
    <t xml:space="preserve">2021-06-02T15:52:39.765Z</t>
  </si>
  <si>
    <t xml:space="preserve">LeonTheDapperShark</t>
  </si>
  <si>
    <t xml:space="preserve">LeonTheDapperShark subscribed at Tier 1. They've subscribed for 12 months! Greetings friends o/</t>
  </si>
  <si>
    <t xml:space="preserve">2021-06-02T17:02:02.66Z</t>
  </si>
  <si>
    <t xml:space="preserve">tekfox2002</t>
  </si>
  <si>
    <t xml:space="preserve">&lt;3</t>
  </si>
  <si>
    <t xml:space="preserve">2021-06-02T15:38:16.495Z</t>
  </si>
  <si>
    <t xml:space="preserve">Little__Ham</t>
  </si>
  <si>
    <t xml:space="preserve">Little__Ham subscribed at Tier 1. They've subscribed for 33 months! gopiraBrainChamp gopiraAxe Time to get rid of this!</t>
  </si>
  <si>
    <t xml:space="preserve">2021-06-02T15:54:25.795Z</t>
  </si>
  <si>
    <t xml:space="preserve">silkjaer007</t>
  </si>
  <si>
    <t xml:space="preserve">Want what Djinnet Kappa</t>
  </si>
  <si>
    <t xml:space="preserve">2021-06-02T17:45:54.127Z</t>
  </si>
  <si>
    <t xml:space="preserve">Wall_Jump_Games</t>
  </si>
  <si>
    <t xml:space="preserve">2021-06-02T17:22:30.715Z</t>
  </si>
  <si>
    <t xml:space="preserve">rogerdodger267</t>
  </si>
  <si>
    <t xml:space="preserve">grey grey grey grey grey and grey I wonder what grey tastes like tho</t>
  </si>
  <si>
    <t xml:space="preserve">2021-06-02T17:56:02.474Z</t>
  </si>
  <si>
    <t xml:space="preserve">KarmicKhamel</t>
  </si>
  <si>
    <t xml:space="preserve">Settings, Style Configuration, Obsidian = Dark mode Notepad ++ which is much better</t>
  </si>
  <si>
    <t xml:space="preserve">2021-06-02T15:40:52.697Z</t>
  </si>
  <si>
    <t xml:space="preserve">dhiatzs</t>
  </si>
  <si>
    <t xml:space="preserve">D:</t>
  </si>
  <si>
    <t xml:space="preserve">2021-06-02T16:51:13.188Z</t>
  </si>
  <si>
    <t xml:space="preserve">FlightLesslyMoonPie</t>
  </si>
  <si>
    <t xml:space="preserve">thor where are the ants</t>
  </si>
  <si>
    <t xml:space="preserve">2021-06-02T17:12:26.619Z</t>
  </si>
  <si>
    <t xml:space="preserve">QueenOcows</t>
  </si>
  <si>
    <t xml:space="preserve">Even in the magical space void it’s still raining</t>
  </si>
  <si>
    <t xml:space="preserve">OTHER </t>
  </si>
  <si>
    <t xml:space="preserve">2021-06-02T15:51:39.181Z</t>
  </si>
  <si>
    <t xml:space="preserve">RileyPGI7</t>
  </si>
  <si>
    <t xml:space="preserve">who needs bitrate</t>
  </si>
  <si>
    <t xml:space="preserve">2021-06-02T16:37:04.302Z</t>
  </si>
  <si>
    <t xml:space="preserve">Usquebaugh67</t>
  </si>
  <si>
    <t xml:space="preserve">Any more Trinidad Evil Pepper adventures since the last stream Thor?</t>
  </si>
  <si>
    <t xml:space="preserve">2021-06-02T15:50:03.806Z</t>
  </si>
  <si>
    <t xml:space="preserve">SilverStar5000</t>
  </si>
  <si>
    <t xml:space="preserve">XD</t>
  </si>
  <si>
    <t xml:space="preserve">2021-06-02T15:41:08.012Z</t>
  </si>
  <si>
    <t xml:space="preserve">leor0111</t>
  </si>
  <si>
    <t xml:space="preserve">leor0111 gifted a Tier 1 sub to buggles!</t>
  </si>
  <si>
    <t xml:space="preserve">2021-06-02T16:28:37.024Z</t>
  </si>
  <si>
    <t xml:space="preserve">Dhalucario</t>
  </si>
  <si>
    <t xml:space="preserve">heartbound mod that tazers you when you take damage Kappa</t>
  </si>
  <si>
    <t xml:space="preserve">2021-06-02T17:19:23.694Z</t>
  </si>
  <si>
    <t xml:space="preserve">FairlySadPanda</t>
  </si>
  <si>
    <t xml:space="preserve">I want to steal that</t>
  </si>
  <si>
    <t xml:space="preserve">2021-06-02T17:31:46.953Z</t>
  </si>
  <si>
    <t xml:space="preserve">katana_steel</t>
  </si>
  <si>
    <t xml:space="preserve">yay</t>
  </si>
  <si>
    <t xml:space="preserve">2021-06-02T15:48:18.774Z</t>
  </si>
  <si>
    <t xml:space="preserve">handerhedgehog1</t>
  </si>
  <si>
    <t xml:space="preserve">hey thor</t>
  </si>
  <si>
    <t xml:space="preserve">2021-06-02T16:12:12.2Z</t>
  </si>
  <si>
    <t xml:space="preserve">WyvieTheWitch</t>
  </si>
  <si>
    <t xml:space="preserve">yup, i just did :D</t>
  </si>
  <si>
    <t xml:space="preserve">2021-06-02T15:49:48.016Z</t>
  </si>
  <si>
    <t xml:space="preserve">Jakylgamer</t>
  </si>
  <si>
    <t xml:space="preserve">to lard and high in calories</t>
  </si>
  <si>
    <t xml:space="preserve">2021-06-02T15:52:56.955Z</t>
  </si>
  <si>
    <t xml:space="preserve">JakeyyBoi</t>
  </si>
  <si>
    <t xml:space="preserve">2021-06-02T15:41:21.955Z</t>
  </si>
  <si>
    <t xml:space="preserve">robotictoaster</t>
  </si>
  <si>
    <t xml:space="preserve">@leor0111 Thanks for the gift sub!</t>
  </si>
  <si>
    <t xml:space="preserve">2021-06-02T15:36:16.764Z</t>
  </si>
  <si>
    <t xml:space="preserve">luna6667</t>
  </si>
  <si>
    <t xml:space="preserve">Also, 4 months what in the geck</t>
  </si>
  <si>
    <t xml:space="preserve">2021-06-02T17:52:01.142Z</t>
  </si>
  <si>
    <t xml:space="preserve">Cupcakes3k</t>
  </si>
  <si>
    <t xml:space="preserve">you don't use darkmode on np++?</t>
  </si>
  <si>
    <t xml:space="preserve">2021-06-02T16:53:37.872Z</t>
  </si>
  <si>
    <t xml:space="preserve">jemangecastex</t>
  </si>
  <si>
    <t xml:space="preserve">I heard you are the developer of heartbound its real?</t>
  </si>
  <si>
    <t xml:space="preserve">2021-06-02T15:41:35.564Z</t>
  </si>
  <si>
    <t xml:space="preserve">xo220c</t>
  </si>
  <si>
    <t xml:space="preserve">WE BROKE HIM</t>
  </si>
  <si>
    <t xml:space="preserve">2021-06-02T16:02:59.505Z</t>
  </si>
  <si>
    <t xml:space="preserve">shaquille_oatmeal5</t>
  </si>
  <si>
    <t xml:space="preserve">:)</t>
  </si>
  <si>
    <t xml:space="preserve">2021-06-02T15:42:59.275Z</t>
  </si>
  <si>
    <t xml:space="preserve">Djinnet</t>
  </si>
  <si>
    <t xml:space="preserve">Hmm... 223%. Does it meant it's not the true limit?! bajoWow</t>
  </si>
  <si>
    <t xml:space="preserve">2021-06-02T15:41:43.142Z</t>
  </si>
  <si>
    <t xml:space="preserve">MrTan00100</t>
  </si>
  <si>
    <t xml:space="preserve">admins quick reboot thor</t>
  </si>
  <si>
    <t xml:space="preserve">2021-06-02T16:16:53.777Z</t>
  </si>
  <si>
    <t xml:space="preserve">Shiny</t>
  </si>
  <si>
    <t xml:space="preserve">2021-06-02T15:58:10.59Z</t>
  </si>
  <si>
    <t xml:space="preserve">696 views. nice</t>
  </si>
  <si>
    <t xml:space="preserve">2021-06-02T17:02:01.272Z</t>
  </si>
  <si>
    <t xml:space="preserve">Do it ppixOwo</t>
  </si>
  <si>
    <t xml:space="preserve">2021-06-02T16:43:14.644Z</t>
  </si>
  <si>
    <t xml:space="preserve">put the tower logo at 299</t>
  </si>
  <si>
    <t xml:space="preserve">2021-06-02T16:25:44.408Z</t>
  </si>
  <si>
    <t xml:space="preserve">What do you call a fish wearing a bowtie?Sofishticated. gopiraCheer50</t>
  </si>
  <si>
    <t xml:space="preserve">2021-06-02T18:00:24.886Z</t>
  </si>
  <si>
    <t xml:space="preserve">i was eating, dangit!</t>
  </si>
  <si>
    <t xml:space="preserve">2021-06-02T16:02:40.175Z</t>
  </si>
  <si>
    <t xml:space="preserve">2021-06-02T17:29:37.53Z</t>
  </si>
  <si>
    <t xml:space="preserve">Honestly being compared to other games, at least for me, is nice. Cause I'm like "You think It's like OMORI? I'm flattered as all hell"</t>
  </si>
  <si>
    <t xml:space="preserve">2021-06-02T17:21:59.602Z</t>
  </si>
  <si>
    <t xml:space="preserve">holy moly.</t>
  </si>
  <si>
    <t xml:space="preserve">2021-06-02T16:48:01.76Z</t>
  </si>
  <si>
    <t xml:space="preserve">First time I ever said the f word I was never exposed to/didn’t know what it was what it was so I pride myself on inventing it lmao</t>
  </si>
  <si>
    <t xml:space="preserve">2021-06-02T17:22:14.099Z</t>
  </si>
  <si>
    <t xml:space="preserve">That's amazing</t>
  </si>
  <si>
    <t xml:space="preserve">2021-06-02T16:59:31.913Z</t>
  </si>
  <si>
    <t xml:space="preserve">absolute banger</t>
  </si>
  <si>
    <t xml:space="preserve">2021-06-02T17:22:17.504Z</t>
  </si>
  <si>
    <t xml:space="preserve">Yeah ngl some of our first thoughts was "...white pride?" lmao, dunno if it was a great design choice</t>
  </si>
  <si>
    <t xml:space="preserve">2021-06-02T17:53:16.826Z</t>
  </si>
  <si>
    <t xml:space="preserve">2021-06-02T17:38:01.614Z</t>
  </si>
  <si>
    <t xml:space="preserve">you must take the fishing rod from underneath the dock to catch the red hitbox</t>
  </si>
  <si>
    <t xml:space="preserve">2021-06-02T16:07:19.67Z</t>
  </si>
  <si>
    <t xml:space="preserve">19 raiders from entobird have joined!</t>
  </si>
  <si>
    <t xml:space="preserve">2021-06-02T17:56:02.766Z</t>
  </si>
  <si>
    <t xml:space="preserve">I never learned much about the ARG. Is there anything at all you can say about it?</t>
  </si>
  <si>
    <t xml:space="preserve">2021-06-02T18:02:20.756Z</t>
  </si>
  <si>
    <t xml:space="preserve">2021-06-02T17:11:45.582Z</t>
  </si>
  <si>
    <t xml:space="preserve">2021-06-02T17:10:50.306Z</t>
  </si>
  <si>
    <t xml:space="preserve">what did I just witness</t>
  </si>
  <si>
    <t xml:space="preserve">2021-06-02T15:50:56.323Z</t>
  </si>
  <si>
    <t xml:space="preserve">Kreygasm1 Kreygasm1 Kreygasm1 Kreygasm1 Kreygasm1</t>
  </si>
  <si>
    <t xml:space="preserve">2021-06-02T17:27:41.188Z</t>
  </si>
  <si>
    <t xml:space="preserve">Hate when stuff like that happens</t>
  </si>
  <si>
    <t xml:space="preserve">2021-06-02T16:13:24.08Z</t>
  </si>
  <si>
    <t xml:space="preserve">i like those trees with the hole</t>
  </si>
  <si>
    <t xml:space="preserve">2021-06-02T15:37:16.356Z</t>
  </si>
  <si>
    <t xml:space="preserve">good morning everyone! (or afternoon/evening depending on where you are)</t>
  </si>
  <si>
    <t xml:space="preserve">2021-06-02T17:59:18.861Z</t>
  </si>
  <si>
    <t xml:space="preserve">HaloGrunt1</t>
  </si>
  <si>
    <t xml:space="preserve">Much more organized than my notes</t>
  </si>
  <si>
    <t xml:space="preserve">2021-06-02T16:13:27.464Z</t>
  </si>
  <si>
    <t xml:space="preserve">supportmodstaff</t>
  </si>
  <si>
    <t xml:space="preserve">supportmodstaff subscribed with Prime. They've subscribed for 2 months, currently on a 1 month streak! have my babies daddy i love you</t>
  </si>
  <si>
    <t xml:space="preserve">2021-06-02T16:28:00.077Z</t>
  </si>
  <si>
    <t xml:space="preserve">If you keep dying, Lore remembers how bad you are</t>
  </si>
  <si>
    <t xml:space="preserve">2021-06-02T16:35:38.701Z</t>
  </si>
  <si>
    <t xml:space="preserve">haha</t>
  </si>
  <si>
    <t xml:space="preserve">2021-06-02T16:07:38.85Z</t>
  </si>
  <si>
    <t xml:space="preserve">YARR! Check out entobird over at https://www.twitch.tv/entobird !</t>
  </si>
  <si>
    <t xml:space="preserve">2021-06-02T15:36:24.511Z</t>
  </si>
  <si>
    <t xml:space="preserve">hon hon hon, where did I park my baguette?</t>
  </si>
  <si>
    <t xml:space="preserve">2021-06-02T17:19:54.783Z</t>
  </si>
  <si>
    <t xml:space="preserve">sad</t>
  </si>
  <si>
    <t xml:space="preserve">2021-06-02T17:02:42.032Z</t>
  </si>
  <si>
    <t xml:space="preserve">this man has no chill</t>
  </si>
  <si>
    <t xml:space="preserve">2021-06-02T16:24:11.889Z</t>
  </si>
  <si>
    <t xml:space="preserve">Thor! Have ya heard of rightdog? It's the cousin of leftdog. He "left". (sorry for an terrible joke. the8bitFine )</t>
  </si>
  <si>
    <t xml:space="preserve">2021-06-02T15:41:08.209Z</t>
  </si>
  <si>
    <t xml:space="preserve">leor0111 gifted a Tier 1 sub to AlchyApples!</t>
  </si>
  <si>
    <t xml:space="preserve">2021-06-02T15:52:46.091Z</t>
  </si>
  <si>
    <t xml:space="preserve">hello!</t>
  </si>
  <si>
    <t xml:space="preserve">2021-06-02T15:46:59.882Z</t>
  </si>
  <si>
    <t xml:space="preserve">gopiraCheer100 hashtag Phat comeatmebro hashtag brian4life</t>
  </si>
  <si>
    <t xml:space="preserve">2021-06-02T15:37:01.798Z</t>
  </si>
  <si>
    <t xml:space="preserve">You almost got it right the first time luna</t>
  </si>
  <si>
    <t xml:space="preserve">2021-06-02T16:49:02.241Z</t>
  </si>
  <si>
    <t xml:space="preserve">Anyways hi lol</t>
  </si>
  <si>
    <t xml:space="preserve">2021-06-02T16:52:07.702Z</t>
  </si>
  <si>
    <t xml:space="preserve">yes ant</t>
  </si>
  <si>
    <t xml:space="preserve">2021-06-02T16:14:24.057Z</t>
  </si>
  <si>
    <t xml:space="preserve">awwww</t>
  </si>
  <si>
    <t xml:space="preserve">2021-06-02T16:27:41.457Z</t>
  </si>
  <si>
    <t xml:space="preserve">Chelsea is better than Manchester city</t>
  </si>
  <si>
    <t xml:space="preserve">2021-06-02T16:55:58.846Z</t>
  </si>
  <si>
    <t xml:space="preserve">My son recently discovered Heartbound while browsing games and really enjoyed it (as did I). I just wanted to stop in to tell you that</t>
  </si>
  <si>
    <t xml:space="preserve">2021-06-02T17:49:26.409Z</t>
  </si>
  <si>
    <t xml:space="preserve">confusing! but cool!</t>
  </si>
  <si>
    <t xml:space="preserve">2021-06-02T17:19:54.225Z</t>
  </si>
  <si>
    <t xml:space="preserve">damn I have to go bid on the game mechanic as an NFT</t>
  </si>
  <si>
    <t xml:space="preserve">2021-06-02T16:53:42.939Z</t>
  </si>
  <si>
    <t xml:space="preserve">!bomb</t>
  </si>
  <si>
    <t xml:space="preserve">2021-06-02T15:42:17.893Z</t>
  </si>
  <si>
    <t xml:space="preserve">I just noticed my total gifted subs, oops rooVV</t>
  </si>
  <si>
    <t xml:space="preserve">2021-06-02T15:48:23.905Z</t>
  </si>
  <si>
    <t xml:space="preserve">that is indeed dumb</t>
  </si>
  <si>
    <t xml:space="preserve">2021-06-02T15:53:43.406Z</t>
  </si>
  <si>
    <t xml:space="preserve">and we're at 100 viewers!</t>
  </si>
  <si>
    <t xml:space="preserve">2021-06-02T17:34:06.745Z</t>
  </si>
  <si>
    <t xml:space="preserve">Or do nothing</t>
  </si>
  <si>
    <t xml:space="preserve">2021-06-02T16:21:13.23Z</t>
  </si>
  <si>
    <t xml:space="preserve">Pretty dope</t>
  </si>
  <si>
    <t xml:space="preserve">2021-06-02T16:18:52.12Z</t>
  </si>
  <si>
    <t xml:space="preserve">Kill The Moon is PirateSoftware's roguelike dungeon crawler that is developed live on stream! https://www.gopiratesoftware.com/games/KillTheMoon/</t>
  </si>
  <si>
    <t xml:space="preserve">2021-06-02T16:40:49.031Z</t>
  </si>
  <si>
    <t xml:space="preserve">MYAAA MYAAA MYAAA MYAAA MYAAA MYAAA</t>
  </si>
  <si>
    <t xml:space="preserve">2021-06-02T16:10:46.024Z</t>
  </si>
  <si>
    <t xml:space="preserve">and in space slapSmug people can shoot you</t>
  </si>
  <si>
    <t xml:space="preserve">2021-06-02T16:22:19.752Z</t>
  </si>
  <si>
    <t xml:space="preserve">Hey @Its_Holtzzy o/</t>
  </si>
  <si>
    <t xml:space="preserve">2021-06-02T16:11:13.344Z</t>
  </si>
  <si>
    <t xml:space="preserve">2021-06-02T16:51:00.633Z</t>
  </si>
  <si>
    <t xml:space="preserve">Ants?</t>
  </si>
  <si>
    <t xml:space="preserve">2021-06-02T16:07:33.435Z</t>
  </si>
  <si>
    <t xml:space="preserve">Eve is one of the games that sounds very interesting to me, but not sure how much fun I would actually have. Especially since I also want to play other (SP) games</t>
  </si>
  <si>
    <t xml:space="preserve">2021-06-02T17:35:20.853Z</t>
  </si>
  <si>
    <t xml:space="preserve">wait you can delete rhode?</t>
  </si>
  <si>
    <t xml:space="preserve">2021-06-02T17:48:42.534Z</t>
  </si>
  <si>
    <t xml:space="preserve">that way you'll also know the source</t>
  </si>
  <si>
    <t xml:space="preserve">2021-06-02T16:01:11.162Z</t>
  </si>
  <si>
    <t xml:space="preserve">Thor sounds like a Triple A dev doing a youtube devlog</t>
  </si>
  <si>
    <t xml:space="preserve">2021-06-02T17:32:22.149Z</t>
  </si>
  <si>
    <t xml:space="preserve">So mole friend's name is Avocado because of Avogadro's number right?</t>
  </si>
  <si>
    <t xml:space="preserve">2021-06-02T16:18:51.88Z</t>
  </si>
  <si>
    <t xml:space="preserve">!ktm @Dhalucario This will probably be next on the list</t>
  </si>
  <si>
    <t xml:space="preserve">2021-06-02T16:59:53.789Z</t>
  </si>
  <si>
    <t xml:space="preserve">i love terry</t>
  </si>
  <si>
    <t xml:space="preserve">2021-06-02T17:25:17.895Z</t>
  </si>
  <si>
    <t xml:space="preserve">skittle tastes like skittle, I can’t tell beyond that</t>
  </si>
  <si>
    <t xml:space="preserve">2021-06-02T17:33:59.207Z</t>
  </si>
  <si>
    <t xml:space="preserve">Give advice</t>
  </si>
  <si>
    <t xml:space="preserve">2021-06-02T17:25:54.453Z</t>
  </si>
  <si>
    <t xml:space="preserve">pineapple pizza controversy incoming...</t>
  </si>
  <si>
    <t xml:space="preserve">2021-06-02T16:11:06.777Z</t>
  </si>
  <si>
    <t xml:space="preserve">Hm. Maybe I'll come back. I'm just not sure where to start with it</t>
  </si>
  <si>
    <t xml:space="preserve">2021-06-02T16:57:27.874Z</t>
  </si>
  <si>
    <t xml:space="preserve">I had horrible pre-syncope from whichever one I got... it's finally gone away now ..</t>
  </si>
  <si>
    <t xml:space="preserve">2021-06-02T16:08:05.757Z</t>
  </si>
  <si>
    <t xml:space="preserve">Oh god, Eve</t>
  </si>
  <si>
    <t xml:space="preserve">2021-06-02T16:55:17.031Z</t>
  </si>
  <si>
    <t xml:space="preserve">how to be A SUSSY BAKA OMGZGHEEKDVIDBFKEBEOFKD</t>
  </si>
  <si>
    <t xml:space="preserve">2021-06-02T15:36:20.02Z</t>
  </si>
  <si>
    <t xml:space="preserve">Heck*</t>
  </si>
  <si>
    <t xml:space="preserve">2021-06-02T16:49:53.547Z</t>
  </si>
  <si>
    <t xml:space="preserve">okk</t>
  </si>
  <si>
    <t xml:space="preserve">2021-06-02T17:55:28.167Z</t>
  </si>
  <si>
    <t xml:space="preserve">Feel like I'm play the old .hack games.</t>
  </si>
  <si>
    <t xml:space="preserve">2021-06-02T16:00:08.836Z</t>
  </si>
  <si>
    <t xml:space="preserve">2021-06-02T15:41:24.064Z</t>
  </si>
  <si>
    <t xml:space="preserve">holy gift bomb wall o chat</t>
  </si>
  <si>
    <t xml:space="preserve">2021-06-02T15:46:32.792Z</t>
  </si>
  <si>
    <t xml:space="preserve">Shadeypup subscribed at Tier 1. They've subscribed for 41 months! yo yo yo wassup buddy</t>
  </si>
  <si>
    <t xml:space="preserve">2021-06-02T17:00:46.313Z</t>
  </si>
  <si>
    <t xml:space="preserve">dlnoboNice</t>
  </si>
  <si>
    <t xml:space="preserve">2021-06-02T15:45:03.469Z</t>
  </si>
  <si>
    <t xml:space="preserve">why doesn't wow have fast travel</t>
  </si>
  <si>
    <t xml:space="preserve">2021-06-02T15:39:14.689Z</t>
  </si>
  <si>
    <t xml:space="preserve">garlic is love &lt;3</t>
  </si>
  <si>
    <t xml:space="preserve">2021-06-02T15:44:00.046Z</t>
  </si>
  <si>
    <t xml:space="preserve">VampireRamen? LOL</t>
  </si>
  <si>
    <t xml:space="preserve">2021-06-02T16:45:14.264Z</t>
  </si>
  <si>
    <t xml:space="preserve">PogChamp</t>
  </si>
  <si>
    <t xml:space="preserve">2021-06-02T16:59:28.465Z</t>
  </si>
  <si>
    <t xml:space="preserve">maxipaxitaxi_ subscribed with Prime. They've subscribed for 6 months, currently on a 1 month streak!</t>
  </si>
  <si>
    <t xml:space="preserve">2021-06-02T16:59:38.683Z</t>
  </si>
  <si>
    <t xml:space="preserve">Does Terry music pop up instantly or is it supposed to fade?</t>
  </si>
  <si>
    <t xml:space="preserve">2021-06-02T15:41:15.505Z</t>
  </si>
  <si>
    <t xml:space="preserve">You're just blushing. We get it. You're nervous around us</t>
  </si>
  <si>
    <t xml:space="preserve">2021-06-02T15:40:43.556Z</t>
  </si>
  <si>
    <t xml:space="preserve">Scrimnshaw</t>
  </si>
  <si>
    <t xml:space="preserve">Hey just found your stream. what is the game about?</t>
  </si>
  <si>
    <t xml:space="preserve">2021-06-02T16:12:15.923Z</t>
  </si>
  <si>
    <t xml:space="preserve">how far are you into the development?</t>
  </si>
  <si>
    <t xml:space="preserve">2021-06-02T16:59:52.099Z</t>
  </si>
  <si>
    <t xml:space="preserve">Its a cactJAM catJAM</t>
  </si>
  <si>
    <t xml:space="preserve">2021-06-02T15:48:22.253Z</t>
  </si>
  <si>
    <t xml:space="preserve">and everyone</t>
  </si>
  <si>
    <t xml:space="preserve">2021-06-02T15:49:02.555Z</t>
  </si>
  <si>
    <t xml:space="preserve">smh I hate it when my textures get too lard</t>
  </si>
  <si>
    <t xml:space="preserve">2021-06-02T15:48:09.961Z</t>
  </si>
  <si>
    <t xml:space="preserve">Pog who is this wonderous strimmer</t>
  </si>
  <si>
    <t xml:space="preserve">2021-06-02T17:43:47.491Z</t>
  </si>
  <si>
    <t xml:space="preserve">@hikari_plays I feel like I should know more about Heartbound to understand this. All my exposure is like 3 streams</t>
  </si>
  <si>
    <t xml:space="preserve">2021-06-02T16:25:28.524Z</t>
  </si>
  <si>
    <t xml:space="preserve">Literally just about to walk out the door for the part-time job but saw you were on and wanted to ask whether there was an update on Twitch/other platforms?</t>
  </si>
  <si>
    <t xml:space="preserve">2021-06-02T17:35:37.709Z</t>
  </si>
  <si>
    <t xml:space="preserve">that's a lesson for politicians</t>
  </si>
  <si>
    <t xml:space="preserve">2021-06-02T16:07:30.892Z</t>
  </si>
  <si>
    <t xml:space="preserve">!Vote</t>
  </si>
  <si>
    <t xml:space="preserve">2021-06-02T15:54:47.537Z</t>
  </si>
  <si>
    <t xml:space="preserve">Also Herro Thor and Thoths. :D</t>
  </si>
  <si>
    <t xml:space="preserve">2021-06-02T17:19:11.711Z</t>
  </si>
  <si>
    <t xml:space="preserve">ohh 👀</t>
  </si>
  <si>
    <t xml:space="preserve">2021-06-02T17:28:52.026Z</t>
  </si>
  <si>
    <t xml:space="preserve">same with like RTS</t>
  </si>
  <si>
    <t xml:space="preserve">2021-06-02T15:43:29.524Z</t>
  </si>
  <si>
    <t xml:space="preserve">gopiraCheer65 glad to see you back but 1 pound of mac and cheese is a rookie number</t>
  </si>
  <si>
    <t xml:space="preserve">2021-06-02T16:02:41.911Z</t>
  </si>
  <si>
    <t xml:space="preserve">why is thor talking with his mouth shut</t>
  </si>
  <si>
    <t xml:space="preserve">2021-06-02T17:38:46.792Z</t>
  </si>
  <si>
    <t xml:space="preserve">all i can think of now is the mole scene from austin powers</t>
  </si>
  <si>
    <t xml:space="preserve">2021-06-06T20:25:55.34Z</t>
  </si>
  <si>
    <t xml:space="preserve">DrunkTimeLord</t>
  </si>
  <si>
    <t xml:space="preserve">toasts are deprecated, use snackbars Kappa</t>
  </si>
  <si>
    <t xml:space="preserve">2021-06-06T20:01:07.663Z</t>
  </si>
  <si>
    <t xml:space="preserve">AndrewLaneX</t>
  </si>
  <si>
    <t xml:space="preserve">2021-06-06T18:45:41.845Z</t>
  </si>
  <si>
    <t xml:space="preserve">indiebreaker</t>
  </si>
  <si>
    <t xml:space="preserve">!motd</t>
  </si>
  <si>
    <t xml:space="preserve">2021-06-06T21:57:17.994Z</t>
  </si>
  <si>
    <t xml:space="preserve">realkingphilippe</t>
  </si>
  <si>
    <t xml:space="preserve">Didn’t you use Vim in the past?</t>
  </si>
  <si>
    <t xml:space="preserve">2021-06-06T20:59:19.866Z</t>
  </si>
  <si>
    <t xml:space="preserve">juiceboxhero</t>
  </si>
  <si>
    <t xml:space="preserve">wil tofu bit anthbonk in the pee pee</t>
  </si>
  <si>
    <t xml:space="preserve">2021-06-06T21:20:15.955Z</t>
  </si>
  <si>
    <t xml:space="preserve">niyrme</t>
  </si>
  <si>
    <t xml:space="preserve">swipe up?</t>
  </si>
  <si>
    <t xml:space="preserve">2021-06-06T18:48:00.546Z</t>
  </si>
  <si>
    <t xml:space="preserve">broccoli_rob_</t>
  </si>
  <si>
    <t xml:space="preserve">rewrite in Kotlin yes!!</t>
  </si>
  <si>
    <t xml:space="preserve">2021-06-06T20:59:29.042Z</t>
  </si>
  <si>
    <t xml:space="preserve">theendlessriver</t>
  </si>
  <si>
    <t xml:space="preserve">can joose get 5 badges?</t>
  </si>
  <si>
    <t xml:space="preserve">2021-06-06T20:02:49.264Z</t>
  </si>
  <si>
    <t xml:space="preserve">!joke</t>
  </si>
  <si>
    <t xml:space="preserve">2021-06-06T18:48:53.591Z</t>
  </si>
  <si>
    <t xml:space="preserve">d3vaashish</t>
  </si>
  <si>
    <t xml:space="preserve">sup rockstar ✌😀</t>
  </si>
  <si>
    <t xml:space="preserve">2021-06-06T18:53:13.02Z</t>
  </si>
  <si>
    <t xml:space="preserve">BenGriiffiths</t>
  </si>
  <si>
    <t xml:space="preserve">what’s kenken?</t>
  </si>
  <si>
    <t xml:space="preserve">2021-06-06T18:53:33.241Z</t>
  </si>
  <si>
    <t xml:space="preserve">chanhuhu</t>
  </si>
  <si>
    <t xml:space="preserve">how come github so slow lately?</t>
  </si>
  <si>
    <t xml:space="preserve">2021-06-06T19:37:05.301Z</t>
  </si>
  <si>
    <t xml:space="preserve">fluffestbunnyontwitch</t>
  </si>
  <si>
    <t xml:space="preserve">i might download this</t>
  </si>
  <si>
    <t xml:space="preserve">2021-06-06T22:14:26.119Z</t>
  </si>
  <si>
    <t xml:space="preserve">SavageBananaSoup</t>
  </si>
  <si>
    <t xml:space="preserve">2021-06-06T22:14:45.125Z</t>
  </si>
  <si>
    <t xml:space="preserve">!discord</t>
  </si>
  <si>
    <t xml:space="preserve">2021-06-06T19:13:20.737Z</t>
  </si>
  <si>
    <t xml:space="preserve">xhongi_</t>
  </si>
  <si>
    <t xml:space="preserve">alt enter ?</t>
  </si>
  <si>
    <t xml:space="preserve">2021-06-06T20:26:36.147Z</t>
  </si>
  <si>
    <t xml:space="preserve">deepak_rajan_</t>
  </si>
  <si>
    <t xml:space="preserve">Anthony. I really can't find a solution to the problem i'm facing. Is there a way to implement Vim key binding in a PySide multi line text widget. If you know anything about this. Please give me a tip</t>
  </si>
  <si>
    <t xml:space="preserve">2021-06-06T20:33:36.132Z</t>
  </si>
  <si>
    <t xml:space="preserve">0xkey</t>
  </si>
  <si>
    <t xml:space="preserve">It’s probably Norton360</t>
  </si>
  <si>
    <t xml:space="preserve">2021-06-06T22:01:57.056Z</t>
  </si>
  <si>
    <t xml:space="preserve">luplup112</t>
  </si>
  <si>
    <t xml:space="preserve">luplup112 subscribed with Prime. They've subscribed for 7 months! Well someone looks HOT.</t>
  </si>
  <si>
    <t xml:space="preserve">2021-06-06T19:33:27.065Z</t>
  </si>
  <si>
    <t xml:space="preserve">melkeydev</t>
  </si>
  <si>
    <t xml:space="preserve">Hey chat &lt;3</t>
  </si>
  <si>
    <t xml:space="preserve">2021-06-06T18:43:27.069Z</t>
  </si>
  <si>
    <t xml:space="preserve">kevinsjoberg</t>
  </si>
  <si>
    <t xml:space="preserve">Bad bot.</t>
  </si>
  <si>
    <t xml:space="preserve">2021-06-06T21:42:30.08Z</t>
  </si>
  <si>
    <t xml:space="preserve">GacBL</t>
  </si>
  <si>
    <t xml:space="preserve">logcat should have a stack trace</t>
  </si>
  <si>
    <t xml:space="preserve">2021-06-06T20:16:19.277Z</t>
  </si>
  <si>
    <t xml:space="preserve">go0mbac</t>
  </si>
  <si>
    <t xml:space="preserve">:D</t>
  </si>
  <si>
    <t xml:space="preserve">2021-06-06T18:51:17.757Z</t>
  </si>
  <si>
    <t xml:space="preserve">warcontrol</t>
  </si>
  <si>
    <t xml:space="preserve">if if if if if if if if if if if if if if</t>
  </si>
  <si>
    <t xml:space="preserve">2021-06-06T21:54:54.847Z</t>
  </si>
  <si>
    <t xml:space="preserve">p4ri</t>
  </si>
  <si>
    <t xml:space="preserve">what the kotlin</t>
  </si>
  <si>
    <t xml:space="preserve">2021-06-06T20:26:27.259Z</t>
  </si>
  <si>
    <t xml:space="preserve">Shivans93</t>
  </si>
  <si>
    <t xml:space="preserve">what wrong with w3 schools?</t>
  </si>
  <si>
    <t xml:space="preserve">2021-06-06T19:48:35.733Z</t>
  </si>
  <si>
    <t xml:space="preserve">Tristark_</t>
  </si>
  <si>
    <t xml:space="preserve">!today</t>
  </si>
  <si>
    <t xml:space="preserve">2021-06-06T19:57:58.134Z</t>
  </si>
  <si>
    <t xml:space="preserve">bastiodon_shadow_vic</t>
  </si>
  <si>
    <t xml:space="preserve">VoHiYo</t>
  </si>
  <si>
    <t xml:space="preserve">2021-06-06T18:38:36.306Z</t>
  </si>
  <si>
    <t xml:space="preserve">Cheese1over</t>
  </si>
  <si>
    <t xml:space="preserve">What is kenken?</t>
  </si>
  <si>
    <t xml:space="preserve">2021-06-06T19:22:41.191Z</t>
  </si>
  <si>
    <t xml:space="preserve">MetaBytez</t>
  </si>
  <si>
    <t xml:space="preserve">Man, it's been a hot minute since I worked with Android. Pre-Kotlin</t>
  </si>
  <si>
    <t xml:space="preserve">2021-06-06T21:22:31.25Z</t>
  </si>
  <si>
    <t xml:space="preserve">noobypirate</t>
  </si>
  <si>
    <t xml:space="preserve">is this an old project ?</t>
  </si>
  <si>
    <t xml:space="preserve">2021-06-06T20:40:33.467Z</t>
  </si>
  <si>
    <t xml:space="preserve">aalhendi</t>
  </si>
  <si>
    <t xml:space="preserve">This is super nice now</t>
  </si>
  <si>
    <t xml:space="preserve">2021-06-06T19:39:21.665Z</t>
  </si>
  <si>
    <t xml:space="preserve">ramsbroadcast</t>
  </si>
  <si>
    <t xml:space="preserve">Its an Open Source App Store - for Open Source apps working without google</t>
  </si>
  <si>
    <t xml:space="preserve">2021-06-06T20:51:18.094Z</t>
  </si>
  <si>
    <t xml:space="preserve">4ndr3w__c0</t>
  </si>
  <si>
    <t xml:space="preserve">cool! tnx</t>
  </si>
  <si>
    <t xml:space="preserve">2021-06-06T19:18:05.619Z</t>
  </si>
  <si>
    <t xml:space="preserve">0ctavious</t>
  </si>
  <si>
    <t xml:space="preserve">Sounds like a DSLR camera</t>
  </si>
  <si>
    <t xml:space="preserve">2021-06-06T20:06:54.901Z</t>
  </si>
  <si>
    <t xml:space="preserve">amanfromza</t>
  </si>
  <si>
    <t xml:space="preserve">!# /bin/bash</t>
  </si>
  <si>
    <t xml:space="preserve">2021-06-06T20:21:58.551Z</t>
  </si>
  <si>
    <t xml:space="preserve">guac_dip</t>
  </si>
  <si>
    <t xml:space="preserve">WOAH\</t>
  </si>
  <si>
    <t xml:space="preserve">2021-06-06T18:55:22.449Z</t>
  </si>
  <si>
    <t xml:space="preserve">myfriendlycourier</t>
  </si>
  <si>
    <t xml:space="preserve">did your plan work?</t>
  </si>
  <si>
    <t xml:space="preserve">2021-06-06T18:56:22.038Z</t>
  </si>
  <si>
    <t xml:space="preserve">SchwarzschildHS</t>
  </si>
  <si>
    <t xml:space="preserve">2021-06-06T20:54:05.773Z</t>
  </si>
  <si>
    <t xml:space="preserve">ねあらた</t>
  </si>
  <si>
    <t xml:space="preserve">2021-06-06T21:11:01.773Z</t>
  </si>
  <si>
    <t xml:space="preserve">Alpasfly</t>
  </si>
  <si>
    <t xml:space="preserve">are you working on windows today?</t>
  </si>
  <si>
    <t xml:space="preserve">2021-06-06T21:13:12.282Z</t>
  </si>
  <si>
    <t xml:space="preserve">washuash</t>
  </si>
  <si>
    <t xml:space="preserve">its dot use</t>
  </si>
  <si>
    <t xml:space="preserve">2021-06-06T19:21:18.482Z</t>
  </si>
  <si>
    <t xml:space="preserve">AdrianDAA</t>
  </si>
  <si>
    <t xml:space="preserve">2021-06-06T19:13:12.108Z</t>
  </si>
  <si>
    <t xml:space="preserve">MetaHearth</t>
  </si>
  <si>
    <t xml:space="preserve">MetaHearth subscribed with Prime. They've subscribed for 3 months!</t>
  </si>
  <si>
    <t xml:space="preserve">2021-06-06T21:01:49.494Z</t>
  </si>
  <si>
    <t xml:space="preserve">its pink</t>
  </si>
  <si>
    <t xml:space="preserve">2021-06-06T20:41:31.002Z</t>
  </si>
  <si>
    <t xml:space="preserve">Nyooom wanderbotWave</t>
  </si>
  <si>
    <t xml:space="preserve">2021-06-06T19:36:11.283Z</t>
  </si>
  <si>
    <t xml:space="preserve">b_jonas</t>
  </si>
  <si>
    <t xml:space="preserve">we're here, yes</t>
  </si>
  <si>
    <t xml:space="preserve">2021-06-06T18:33:59.133Z</t>
  </si>
  <si>
    <t xml:space="preserve">cagatayalican</t>
  </si>
  <si>
    <t xml:space="preserve">hi</t>
  </si>
  <si>
    <t xml:space="preserve">2021-06-06T18:38:16.658Z</t>
  </si>
  <si>
    <t xml:space="preserve">wickedpwnzz</t>
  </si>
  <si>
    <t xml:space="preserve">lol</t>
  </si>
  <si>
    <t xml:space="preserve">2021-06-06T21:39:58.48Z</t>
  </si>
  <si>
    <t xml:space="preserve">doesnootcompute</t>
  </si>
  <si>
    <t xml:space="preserve">u win</t>
  </si>
  <si>
    <t xml:space="preserve">2021-06-06T22:04:59.293Z</t>
  </si>
  <si>
    <t xml:space="preserve">Secret_K33per</t>
  </si>
  <si>
    <t xml:space="preserve">:P</t>
  </si>
  <si>
    <t xml:space="preserve">2021-06-06T21:24:24.408Z</t>
  </si>
  <si>
    <t xml:space="preserve">I showed some coordinates -- I hope that's not your address LUL</t>
  </si>
  <si>
    <t xml:space="preserve">2021-06-06T19:06:35.443Z</t>
  </si>
  <si>
    <t xml:space="preserve">Beldathas</t>
  </si>
  <si>
    <t xml:space="preserve">Kappa</t>
  </si>
  <si>
    <t xml:space="preserve">2021-06-06T19:54:36.355Z</t>
  </si>
  <si>
    <t xml:space="preserve">Mulischaf</t>
  </si>
  <si>
    <t xml:space="preserve">Let us sink for a while</t>
  </si>
  <si>
    <t xml:space="preserve">2021-06-06T20:27:03.634Z</t>
  </si>
  <si>
    <t xml:space="preserve">Senpos</t>
  </si>
  <si>
    <t xml:space="preserve">you when you write java -&gt;</t>
  </si>
  <si>
    <t xml:space="preserve">2021-06-06T20:33:31.601Z</t>
  </si>
  <si>
    <t xml:space="preserve">thearmchairgeneral1</t>
  </si>
  <si>
    <t xml:space="preserve">2021-06-06T21:52:50.442Z</t>
  </si>
  <si>
    <t xml:space="preserve">ALT+6 in android studio will open up the Logcat tab which will give you live log output even error stack traces, so you don't need to attach the debugger, just make sure to select your apps package name in the dropdown filter in logcat</t>
  </si>
  <si>
    <t xml:space="preserve">2021-06-06T21:27:42.079Z</t>
  </si>
  <si>
    <t xml:space="preserve">onelineofme</t>
  </si>
  <si>
    <t xml:space="preserve">2021-06-06T21:02:01.073Z</t>
  </si>
  <si>
    <t xml:space="preserve">marsha_SOCKS</t>
  </si>
  <si>
    <t xml:space="preserve">very important plushie mopSmile</t>
  </si>
  <si>
    <t xml:space="preserve">2021-06-06T20:21:59.622Z</t>
  </si>
  <si>
    <t xml:space="preserve">@senpos that's, ICS?</t>
  </si>
  <si>
    <t xml:space="preserve">2021-06-06T21:39:50.908Z</t>
  </si>
  <si>
    <t xml:space="preserve">kinbiko</t>
  </si>
  <si>
    <t xml:space="preserve">awcHelloHello</t>
  </si>
  <si>
    <t xml:space="preserve">2021-06-06T19:27:30.619Z</t>
  </si>
  <si>
    <t xml:space="preserve">Fallen_Catto</t>
  </si>
  <si>
    <t xml:space="preserve">!chatrank</t>
  </si>
  <si>
    <t xml:space="preserve">2021-06-06T22:08:44.341Z</t>
  </si>
  <si>
    <t xml:space="preserve">goncalopalaio</t>
  </si>
  <si>
    <t xml:space="preserve">The scope becomes the thing that is built before</t>
  </si>
  <si>
    <t xml:space="preserve">2021-06-06T20:30:25.271Z</t>
  </si>
  <si>
    <t xml:space="preserve">Xithrius</t>
  </si>
  <si>
    <t xml:space="preserve">Xithrius subscribed with Prime. They've subscribed for 4 months, currently on a 2 month streak! Not Python? Impossible.</t>
  </si>
  <si>
    <t xml:space="preserve">2021-06-06T21:07:43.017Z</t>
  </si>
  <si>
    <t xml:space="preserve">nallaj</t>
  </si>
  <si>
    <t xml:space="preserve">2021-06-06T19:15:01.164Z</t>
  </si>
  <si>
    <t xml:space="preserve">levinson2504</t>
  </si>
  <si>
    <t xml:space="preserve">LUL LUL</t>
  </si>
  <si>
    <t xml:space="preserve">2021-06-06T18:34:35.07Z</t>
  </si>
  <si>
    <t xml:space="preserve">Ind1eMonk3y</t>
  </si>
  <si>
    <t xml:space="preserve">bonus stream : much appreciated !</t>
  </si>
  <si>
    <t xml:space="preserve">2021-06-06T18:55:23.746Z</t>
  </si>
  <si>
    <t xml:space="preserve">grandpas_ipad</t>
  </si>
  <si>
    <t xml:space="preserve">grandpas_ipad is gifting 1 Tier 1 Subs to anthonywritescode's community! They've gifted a total of 41 in the channel!</t>
  </si>
  <si>
    <t xml:space="preserve">2021-06-06T19:10:46.743Z</t>
  </si>
  <si>
    <t xml:space="preserve">oskarallan</t>
  </si>
  <si>
    <t xml:space="preserve">wow is this famous kotlin programmer anthony?</t>
  </si>
  <si>
    <t xml:space="preserve">2021-06-06T20:04:43.581Z</t>
  </si>
  <si>
    <t xml:space="preserve">vinitkme</t>
  </si>
  <si>
    <t xml:space="preserve">Hello! Hello! How are you doing today?</t>
  </si>
  <si>
    <t xml:space="preserve">2021-06-06T22:00:21.299Z</t>
  </si>
  <si>
    <t xml:space="preserve">firebullmonkey</t>
  </si>
  <si>
    <t xml:space="preserve">what class is it.fileDescriptor?</t>
  </si>
  <si>
    <t xml:space="preserve">2021-06-06T19:27:48.444Z</t>
  </si>
  <si>
    <t xml:space="preserve">n0ob404</t>
  </si>
  <si>
    <t xml:space="preserve">LUL marsha_SOCKS</t>
  </si>
  <si>
    <t xml:space="preserve">2021-06-06T20:47:15.248Z</t>
  </si>
  <si>
    <t xml:space="preserve">5gtechnician</t>
  </si>
  <si>
    <t xml:space="preserve">statsJohnson</t>
  </si>
  <si>
    <t xml:space="preserve">2021-06-06T19:59:12.413Z</t>
  </si>
  <si>
    <t xml:space="preserve">aleksacu</t>
  </si>
  <si>
    <t xml:space="preserve">!bonkedrank</t>
  </si>
  <si>
    <t xml:space="preserve">2021-06-06T20:29:57.104Z</t>
  </si>
  <si>
    <t xml:space="preserve">jbpratt</t>
  </si>
  <si>
    <t xml:space="preserve">2021-06-06T19:53:39.579Z</t>
  </si>
  <si>
    <t xml:space="preserve">brainw4ashed</t>
  </si>
  <si>
    <t xml:space="preserve">This is not python, what is this heresy?</t>
  </si>
  <si>
    <t xml:space="preserve">2021-06-06T20:07:41.662Z</t>
  </si>
  <si>
    <t xml:space="preserve">anthonywritescodebot</t>
  </si>
  <si>
    <t xml:space="preserve">https://www.twitch.tv/anthonywritescode/clip/SmellyAthleticBunnyShazBotstix-DAj92IBtgT3jrI_q</t>
  </si>
  <si>
    <t xml:space="preserve">HJ</t>
  </si>
  <si>
    <t xml:space="preserve">2021-06-06T19:05:54.093Z</t>
  </si>
  <si>
    <t xml:space="preserve">ALAMENDER</t>
  </si>
  <si>
    <t xml:space="preserve">every great programmer has to be sued or you just failed at your LIFE! DIE:)</t>
  </si>
  <si>
    <t xml:space="preserve">2021-06-06T19:06:35.812Z</t>
  </si>
  <si>
    <t xml:space="preserve">DaedTTV</t>
  </si>
  <si>
    <t xml:space="preserve">Password leaked Kappa</t>
  </si>
  <si>
    <t xml:space="preserve">2021-06-06T21:24:44.352Z</t>
  </si>
  <si>
    <t xml:space="preserve">Hurtat0</t>
  </si>
  <si>
    <t xml:space="preserve">linux</t>
  </si>
  <si>
    <t xml:space="preserve">2021-06-06T21:03:09.179Z</t>
  </si>
  <si>
    <t xml:space="preserve">rollerss</t>
  </si>
  <si>
    <t xml:space="preserve">I think Marsha would just turn on cute emote only mode</t>
  </si>
  <si>
    <t xml:space="preserve">2021-06-06T19:10:46.618Z</t>
  </si>
  <si>
    <t xml:space="preserve">@Lemorz56 I'd say just start somewhere. It's much easier finding a good architecture when you have a better idea of what your domain is.</t>
  </si>
  <si>
    <t xml:space="preserve">2021-06-06T20:03:50.979Z</t>
  </si>
  <si>
    <t xml:space="preserve">in that specific list</t>
  </si>
  <si>
    <t xml:space="preserve">2021-06-06T18:42:54.344Z</t>
  </si>
  <si>
    <t xml:space="preserve">is it  that hard to settup emulator on linux</t>
  </si>
  <si>
    <t xml:space="preserve">2021-06-06T19:12:58.81Z</t>
  </si>
  <si>
    <t xml:space="preserve">Lemorz56</t>
  </si>
  <si>
    <t xml:space="preserve">2021-06-06T18:52:59.595Z</t>
  </si>
  <si>
    <t xml:space="preserve">@marsha_SOCKS NOT MUCH, HOW ABOUT YOU ?</t>
  </si>
  <si>
    <t xml:space="preserve">2021-06-06T19:08:55.959Z</t>
  </si>
  <si>
    <t xml:space="preserve">Oh boy file stuff on android took a turn in the latest versions</t>
  </si>
  <si>
    <t xml:space="preserve">2021-06-06T21:14:54.298Z</t>
  </si>
  <si>
    <t xml:space="preserve">im learning japanese, those symbols didnt look like any sort of japanese symbols. they looked more like chinese but its possible that they're just a line of kanji i dont recognize</t>
  </si>
  <si>
    <t xml:space="preserve">2021-06-06T22:14:46.614Z</t>
  </si>
  <si>
    <t xml:space="preserve">https://onlyfans.com/anthonywritescode</t>
  </si>
  <si>
    <t xml:space="preserve">2021-06-06T18:50:03.844Z</t>
  </si>
  <si>
    <t xml:space="preserve">!top5bonked</t>
  </si>
  <si>
    <t xml:space="preserve">2021-06-06T22:15:24.255Z</t>
  </si>
  <si>
    <t xml:space="preserve">bybye &lt;3</t>
  </si>
  <si>
    <t xml:space="preserve">2021-06-06T18:41:51.936Z</t>
  </si>
  <si>
    <t xml:space="preserve">ezekiol</t>
  </si>
  <si>
    <t xml:space="preserve">@anthonywritescode sup sup man. Long time@</t>
  </si>
  <si>
    <t xml:space="preserve">2021-06-06T18:45:39.365Z</t>
  </si>
  <si>
    <t xml:space="preserve">Croww__</t>
  </si>
  <si>
    <t xml:space="preserve">what is this?</t>
  </si>
  <si>
    <t xml:space="preserve">2021-06-06T20:02:49.386Z</t>
  </si>
  <si>
    <t xml:space="preserve">Unix is user friendly. It's just very particular about who its friends are.</t>
  </si>
  <si>
    <t xml:space="preserve">2021-06-06T18:50:06.304Z</t>
  </si>
  <si>
    <t xml:space="preserve">MuumiJumala</t>
  </si>
  <si>
    <t xml:space="preserve">enterprise level code</t>
  </si>
  <si>
    <t xml:space="preserve">2021-06-06T20:16:09.61Z</t>
  </si>
  <si>
    <t xml:space="preserve">hello @marsha_SOCKS :)</t>
  </si>
  <si>
    <t xml:space="preserve">2021-06-06T18:34:27.366Z</t>
  </si>
  <si>
    <t xml:space="preserve">Mahamdi_Amine</t>
  </si>
  <si>
    <t xml:space="preserve">hello</t>
  </si>
  <si>
    <t xml:space="preserve">2021-06-06T21:31:18.188Z</t>
  </si>
  <si>
    <t xml:space="preserve">outdatedversion</t>
  </si>
  <si>
    <t xml:space="preserve">Java 8+ has Files#readAllLines</t>
  </si>
  <si>
    <t xml:space="preserve">2021-06-06T18:57:53.978Z</t>
  </si>
  <si>
    <t xml:space="preserve">Aigle_PT</t>
  </si>
  <si>
    <t xml:space="preserve">2021-06-06T20:47:15.82Z</t>
  </si>
  <si>
    <t xml:space="preserve">!bonk @Fallen_Catto</t>
  </si>
  <si>
    <t xml:space="preserve">2021-06-06T20:06:18.646Z</t>
  </si>
  <si>
    <t xml:space="preserve">!</t>
  </si>
  <si>
    <t xml:space="preserve">2021-06-06T20:05:33.876Z</t>
  </si>
  <si>
    <t xml:space="preserve">Do I correctly notice some tan on your face? Going out a lot lately?</t>
  </si>
  <si>
    <t xml:space="preserve">2021-06-06T21:54:42.066Z</t>
  </si>
  <si>
    <t xml:space="preserve">!followage</t>
  </si>
  <si>
    <t xml:space="preserve">2021-06-06T19:34:02.904Z</t>
  </si>
  <si>
    <t xml:space="preserve">hey Marsha</t>
  </si>
  <si>
    <t xml:space="preserve">2021-06-06T21:53:53.065Z</t>
  </si>
  <si>
    <t xml:space="preserve">printstackTrace()</t>
  </si>
  <si>
    <t xml:space="preserve">2021-06-06T20:59:58.932Z</t>
  </si>
  <si>
    <t xml:space="preserve">coinflip</t>
  </si>
  <si>
    <t xml:space="preserve">2021-06-06T19:16:33.933Z</t>
  </si>
  <si>
    <t xml:space="preserve">do you also what a new version of koblin? the message at the bottom kind drives me nuts mopCringe</t>
  </si>
  <si>
    <t xml:space="preserve">2021-06-06T18:38:48.745Z</t>
  </si>
  <si>
    <t xml:space="preserve">That's the phone get got.</t>
  </si>
  <si>
    <t xml:space="preserve">2021-06-06T20:43:47.015Z</t>
  </si>
  <si>
    <t xml:space="preserve">ahh its not a proper anthony stream without marsha being bonked lol</t>
  </si>
  <si>
    <t xml:space="preserve">2021-06-06T21:23:16.165Z</t>
  </si>
  <si>
    <t xml:space="preserve">it's there</t>
  </si>
  <si>
    <t xml:space="preserve">2021-06-06T20:16:03.93Z</t>
  </si>
  <si>
    <t xml:space="preserve">Hard drives also go up some new crypto</t>
  </si>
  <si>
    <t xml:space="preserve">2021-06-06T18:45:45.665Z</t>
  </si>
  <si>
    <t xml:space="preserve">Wrong. You didn't start the stream intending to rewrite. But we all know, deep down, you want to do it.</t>
  </si>
  <si>
    <t xml:space="preserve">2021-06-06T20:08:23.527Z</t>
  </si>
  <si>
    <t xml:space="preserve">!!!!kevinsjoberg</t>
  </si>
  <si>
    <t xml:space="preserve">2021-06-06T20:40:56.838Z</t>
  </si>
  <si>
    <t xml:space="preserve">!bonk</t>
  </si>
  <si>
    <t xml:space="preserve">2021-06-06T20:40:32.927Z</t>
  </si>
  <si>
    <t xml:space="preserve">object X is like making a variable X of an anonymous class</t>
  </si>
  <si>
    <t xml:space="preserve">2021-06-06T20:27:31.127Z</t>
  </si>
  <si>
    <t xml:space="preserve">thinking about swtiching from vim to babi</t>
  </si>
  <si>
    <t xml:space="preserve">2021-06-06T21:09:21.536Z</t>
  </si>
  <si>
    <t xml:space="preserve">EVERYWHERE</t>
  </si>
  <si>
    <t xml:space="preserve">2021-06-06T20:16:01.938Z</t>
  </si>
  <si>
    <t xml:space="preserve">2021-06-06T20:35:43.31Z</t>
  </si>
  <si>
    <t xml:space="preserve">@andrewlanex you can just do !bonk</t>
  </si>
  <si>
    <t xml:space="preserve">2021-06-06T19:48:01.623Z</t>
  </si>
  <si>
    <t xml:space="preserve">I'm tempted to do a flutter rewrite</t>
  </si>
  <si>
    <t xml:space="preserve">2021-06-06T21:47:45.995Z</t>
  </si>
  <si>
    <t xml:space="preserve">Also, you might not have permissions</t>
  </si>
  <si>
    <t xml:space="preserve">2021-06-06T19:56:13.636Z</t>
  </si>
  <si>
    <t xml:space="preserve">2021-06-06T18:34:57.378Z</t>
  </si>
  <si>
    <t xml:space="preserve">after deadsnakes, deadphone</t>
  </si>
  <si>
    <t xml:space="preserve">2021-06-06T20:26:57.043Z</t>
  </si>
  <si>
    <t xml:space="preserve">i wish i was that cool</t>
  </si>
  <si>
    <t xml:space="preserve">2021-06-06T20:36:32.693Z</t>
  </si>
  <si>
    <t xml:space="preserve">Is it just me or does watching coding streams make you want to go open up your editor?</t>
  </si>
  <si>
    <t xml:space="preserve">2021-06-06T19:23:10.297Z</t>
  </si>
  <si>
    <t xml:space="preserve">2021-06-06T19:20:30.868Z</t>
  </si>
  <si>
    <t xml:space="preserve">Oh? Wow lol</t>
  </si>
  <si>
    <t xml:space="preserve">2021-06-06T20:49:29.289Z</t>
  </si>
  <si>
    <t xml:space="preserve">hi! how do you program your keyboard on the center?</t>
  </si>
  <si>
    <t xml:space="preserve">2021-06-06T18:44:46.998Z</t>
  </si>
  <si>
    <t xml:space="preserve">Oh I was imagining you looking at pokeporn on your phone mopSmile mopSip</t>
  </si>
  <si>
    <t xml:space="preserve">2021-06-06T18:45:39.345Z</t>
  </si>
  <si>
    <t xml:space="preserve">outdatedversion subscribed at Tier 1. They've subscribed for 11 months, currently on a 7 month streak! awcCarpet</t>
  </si>
  <si>
    <t xml:space="preserve">2021-06-06T20:39:35.286Z</t>
  </si>
  <si>
    <t xml:space="preserve">It feels w i d e s c r i p t</t>
  </si>
  <si>
    <t xml:space="preserve">2021-06-06T20:21:56.108Z</t>
  </si>
  <si>
    <t xml:space="preserve">qoah nice tan dude!</t>
  </si>
  <si>
    <t xml:space="preserve">2021-06-06T21:24:35.959Z</t>
  </si>
  <si>
    <t xml:space="preserve">yeah thats why i was wondering android studio is for boomers flutter is the new zoomer tool xD</t>
  </si>
  <si>
    <t xml:space="preserve">2021-06-06T18:56:00.953Z</t>
  </si>
  <si>
    <t xml:space="preserve">2021-06-06T21:46:55.318Z</t>
  </si>
  <si>
    <t xml:space="preserve">yeah, I'm pretty sure they're using pre-commit.com</t>
  </si>
  <si>
    <t xml:space="preserve">2021-06-06T18:49:22.359Z</t>
  </si>
  <si>
    <t xml:space="preserve">!top5bonkers</t>
  </si>
  <si>
    <t xml:space="preserve">2021-06-06T20:03:43.8Z</t>
  </si>
  <si>
    <t xml:space="preserve">~97</t>
  </si>
  <si>
    <t xml:space="preserve">2021-06-06T21:17:20.893Z</t>
  </si>
  <si>
    <t xml:space="preserve">Tobytearray is the equivalent</t>
  </si>
  <si>
    <t xml:space="preserve">2021-06-06T20:59:09.842Z</t>
  </si>
  <si>
    <t xml:space="preserve">heck</t>
  </si>
  <si>
    <t xml:space="preserve">2021-06-06T20:22:13.744Z</t>
  </si>
  <si>
    <t xml:space="preserve">hi anthony. what are you building?</t>
  </si>
  <si>
    <t xml:space="preserve">2021-06-06T20:16:34.713Z</t>
  </si>
  <si>
    <t xml:space="preserve">hynix? isn't that a zelda enemy mopT</t>
  </si>
  <si>
    <t xml:space="preserve">2021-06-06T19:58:11.342Z</t>
  </si>
  <si>
    <t xml:space="preserve">I'm basically #9 now</t>
  </si>
  <si>
    <t xml:space="preserve">2021-06-06T20:01:41.564Z</t>
  </si>
  <si>
    <t xml:space="preserve">You can call a file picker through an intent yes</t>
  </si>
  <si>
    <t xml:space="preserve">2021-06-06T20:51:54.169Z</t>
  </si>
  <si>
    <t xml:space="preserve">Hellooo :D</t>
  </si>
  <si>
    <t xml:space="preserve">2021-06-06T21:57:32.083Z</t>
  </si>
  <si>
    <t xml:space="preserve">lol you know you're doing Java if you end up on Baeldung or mkyong's blogs</t>
  </si>
  <si>
    <t xml:space="preserve">2021-06-06T21:01:21.545Z</t>
  </si>
  <si>
    <t xml:space="preserve">catJAM</t>
  </si>
  <si>
    <t xml:space="preserve">2021-06-06T19:29:39.208Z</t>
  </si>
  <si>
    <t xml:space="preserve">those xml autocompletions feel so nice hmm</t>
  </si>
  <si>
    <t xml:space="preserve">2021-06-06T18:45:33.923Z</t>
  </si>
  <si>
    <t xml:space="preserve">i see</t>
  </si>
  <si>
    <t xml:space="preserve">2021-06-06T21:24:07.889Z</t>
  </si>
  <si>
    <t xml:space="preserve">It takes ages to search anything in google with my virtual machine</t>
  </si>
  <si>
    <t xml:space="preserve">2021-06-06T19:42:02.732Z</t>
  </si>
  <si>
    <t xml:space="preserve">surprise android stream PogChamp</t>
  </si>
  <si>
    <t xml:space="preserve">2021-06-06T19:02:43.586Z</t>
  </si>
  <si>
    <t xml:space="preserve">https://clips.twitch.tv/KnottyOpenAlbatrossAMPTropPunch-zoFm3z9FPOERzv3V</t>
  </si>
  <si>
    <t xml:space="preserve">2021-06-06T20:16:17.943Z</t>
  </si>
  <si>
    <t xml:space="preserve">good to see u again</t>
  </si>
  <si>
    <t xml:space="preserve">2021-06-06T19:01:33.16Z</t>
  </si>
  <si>
    <t xml:space="preserve">this looks similar to cayleys table</t>
  </si>
  <si>
    <t xml:space="preserve">2021-06-06T19:32:23.443Z</t>
  </si>
  <si>
    <t xml:space="preserve">awcBonk marsha_SOCKS</t>
  </si>
  <si>
    <t xml:space="preserve">2021-06-06T20:16:06.987Z</t>
  </si>
  <si>
    <t xml:space="preserve">ChiaCoin uses proof of work with disk space</t>
  </si>
  <si>
    <t xml:space="preserve">2021-06-06T20:59:30.683Z</t>
  </si>
  <si>
    <t xml:space="preserve">predict if juiice can have 5 badges</t>
  </si>
  <si>
    <t xml:space="preserve">2021-06-06T18:49:35.251Z</t>
  </si>
  <si>
    <t xml:space="preserve">factories LUL</t>
  </si>
  <si>
    <t xml:space="preserve">2021-06-06T22:05:42.975Z</t>
  </si>
  <si>
    <t xml:space="preserve">Kernel crash?</t>
  </si>
  <si>
    <t xml:space="preserve">2021-06-06T22:01:56.155Z</t>
  </si>
  <si>
    <t xml:space="preserve">gj niyrme</t>
  </si>
  <si>
    <t xml:space="preserve">2021-06-06T19:58:53.296Z</t>
  </si>
  <si>
    <t xml:space="preserve">2021-06-06T18:36:21.652Z</t>
  </si>
  <si>
    <t xml:space="preserve">!kevinsjoberg</t>
  </si>
  <si>
    <t xml:space="preserve">2021-06-06T22:04:53.401Z</t>
  </si>
  <si>
    <t xml:space="preserve">yeah lmao</t>
  </si>
  <si>
    <t xml:space="preserve">2021-06-06T18:44:16.191Z</t>
  </si>
  <si>
    <t xml:space="preserve">2021-06-06T19:15:54.534Z</t>
  </si>
  <si>
    <t xml:space="preserve">2021-06-06T21:21:09.162Z</t>
  </si>
  <si>
    <t xml:space="preserve">hold down file</t>
  </si>
  <si>
    <t xml:space="preserve">2021-06-06T21:22:48.543Z</t>
  </si>
  <si>
    <t xml:space="preserve">it's a webiste</t>
  </si>
  <si>
    <t xml:space="preserve">2021-06-06T20:11:51.841Z</t>
  </si>
  <si>
    <t xml:space="preserve">i had rx580 in my cart ready to be bought and few months later its like a billion dollars *clearly exaggerated*</t>
  </si>
  <si>
    <t xml:space="preserve">2021-06-06T18:45:26.914Z</t>
  </si>
  <si>
    <t xml:space="preserve">2021-06-06T22:14:43.952Z</t>
  </si>
  <si>
    <t xml:space="preserve">!twitter</t>
  </si>
  <si>
    <t xml:space="preserve">2021-06-06T20:02:42.356Z</t>
  </si>
  <si>
    <t xml:space="preserve">wow</t>
  </si>
  <si>
    <t xml:space="preserve">2021-06-06T20:59:03.892Z</t>
  </si>
  <si>
    <t xml:space="preserve">no</t>
  </si>
  <si>
    <t xml:space="preserve">2021-06-06T19:06:09.549Z</t>
  </si>
  <si>
    <t xml:space="preserve">We can hear you</t>
  </si>
  <si>
    <t xml:space="preserve">2021-06-06T20:36:08.33Z</t>
  </si>
  <si>
    <t xml:space="preserve">2021-06-06T18:30:32.585Z</t>
  </si>
  <si>
    <t xml:space="preserve">updated!</t>
  </si>
  <si>
    <t xml:space="preserve">2021-06-06T19:09:16.596Z</t>
  </si>
  <si>
    <t xml:space="preserve">Hey man I have a few side projects I want to code, but I’m struggling with planning architecture and designing the system, do you know any good resources to learn that?</t>
  </si>
  <si>
    <t xml:space="preserve">2021-06-06T19:38:09.698Z</t>
  </si>
  <si>
    <t xml:space="preserve">cant you release it on F-Droid ?</t>
  </si>
  <si>
    <t xml:space="preserve">2021-06-06T21:01:17.024Z</t>
  </si>
  <si>
    <t xml:space="preserve">nooooooooooooo</t>
  </si>
  <si>
    <t xml:space="preserve">2021-06-06T20:48:26.632Z</t>
  </si>
  <si>
    <t xml:space="preserve">lol hardJohnson</t>
  </si>
  <si>
    <t xml:space="preserve">2021-06-06T21:01:44.99Z</t>
  </si>
  <si>
    <t xml:space="preserve">i like vip</t>
  </si>
  <si>
    <t xml:space="preserve">2021-06-06T21:27:42.187Z</t>
  </si>
  <si>
    <t xml:space="preserve">.NET was named .NET so that it wouldn't show up in a Unix directory listing.</t>
  </si>
  <si>
    <t xml:space="preserve">2021-06-06T20:28:45.694Z</t>
  </si>
  <si>
    <t xml:space="preserve">AppContex is THE god object</t>
  </si>
  <si>
    <t xml:space="preserve">2021-06-06T19:15:30.238Z</t>
  </si>
  <si>
    <t xml:space="preserve">compilers aren't paid enough to fix code</t>
  </si>
  <si>
    <t xml:space="preserve">2021-06-06T18:41:16.621Z</t>
  </si>
  <si>
    <t xml:space="preserve">Hello hello</t>
  </si>
  <si>
    <t xml:space="preserve">2021-06-06T19:44:28.168Z</t>
  </si>
  <si>
    <t xml:space="preserve">2021-06-06T21:23:28.066Z</t>
  </si>
  <si>
    <t xml:space="preserve">how your virtual machine runs so fast</t>
  </si>
  <si>
    <t xml:space="preserve">2021-06-06T18:46:20.226Z</t>
  </si>
  <si>
    <t xml:space="preserve">2021-06-06T18:35:08.386Z</t>
  </si>
  <si>
    <t xml:space="preserve">How would you 2FA on aws ? BibleThump</t>
  </si>
  <si>
    <t xml:space="preserve">2021-06-06T20:48:00.753Z</t>
  </si>
  <si>
    <t xml:space="preserve">hey wait why'd you bonk me??</t>
  </si>
  <si>
    <t xml:space="preserve">2021-06-06T21:01:04.272Z</t>
  </si>
  <si>
    <t xml:space="preserve">I am scared.</t>
  </si>
  <si>
    <t xml:space="preserve">2021-06-06T21:46:54.506Z</t>
  </si>
  <si>
    <t xml:space="preserve">2021-06-06T18:36:28.627Z</t>
  </si>
  <si>
    <t xml:space="preserve">kenken?</t>
  </si>
  <si>
    <t xml:space="preserve">2021-06-06T19:14:36.619Z</t>
  </si>
  <si>
    <t xml:space="preserve">python programmer experiences generics for first time, 1356 AD</t>
  </si>
  <si>
    <t xml:space="preserve">2021-06-06T19:23:30.892Z</t>
  </si>
  <si>
    <t xml:space="preserve">public override fun .... doesn't sound like a good time</t>
  </si>
  <si>
    <t xml:space="preserve">2021-06-06T21:21:33.847Z</t>
  </si>
  <si>
    <t xml:space="preserve">rename to txt</t>
  </si>
  <si>
    <t xml:space="preserve">2021-06-06T21:54:08.213Z</t>
  </si>
  <si>
    <t xml:space="preserve">Log.d(tag, message)</t>
  </si>
  <si>
    <t xml:space="preserve">2021-06-06T18:55:24.789Z</t>
  </si>
  <si>
    <t xml:space="preserve">grandpas_ipad gifted a Tier 1 sub to theendlessriver!</t>
  </si>
  <si>
    <t xml:space="preserve">2021-06-06T22:02:28.749Z</t>
  </si>
  <si>
    <t xml:space="preserve">Hope all is going well.</t>
  </si>
  <si>
    <t xml:space="preserve">2021-06-06T20:54:09.51Z</t>
  </si>
  <si>
    <t xml:space="preserve">on the second day of tofu, the streamer gave to chat two tofu chomps and one derpy corgi mleping</t>
  </si>
  <si>
    <t xml:space="preserve">2021-06-06T18:36:21.771Z</t>
  </si>
  <si>
    <t xml:space="preserve">Kevin stop spending money you don't have</t>
  </si>
  <si>
    <t xml:space="preserve">2021-06-06T22:04:28.246Z</t>
  </si>
  <si>
    <t xml:space="preserve">man i need some help with MediaPlayer</t>
  </si>
  <si>
    <t xml:space="preserve">2021-07-05T16:53:38.792Z</t>
  </si>
  <si>
    <t xml:space="preserve">marmalade_rito</t>
  </si>
  <si>
    <t xml:space="preserve">tuning in at the end, rip 😅</t>
  </si>
  <si>
    <t xml:space="preserve">2021-07-05T14:53:53.363Z</t>
  </si>
  <si>
    <t xml:space="preserve">officialsiem</t>
  </si>
  <si>
    <t xml:space="preserve">Right! Shapes is awesome!</t>
  </si>
  <si>
    <t xml:space="preserve">2021-07-05T15:38:39.086Z</t>
  </si>
  <si>
    <t xml:space="preserve">JanCassio_</t>
  </si>
  <si>
    <t xml:space="preserve">Freya as always making good stuff</t>
  </si>
  <si>
    <t xml:space="preserve">2021-07-05T14:37:41.699Z</t>
  </si>
  <si>
    <t xml:space="preserve">Tyker7</t>
  </si>
  <si>
    <t xml:space="preserve">Tyker7 subscribed at Tier 1. They've subscribed for 30 months!</t>
  </si>
  <si>
    <t xml:space="preserve">2021-07-05T14:14:41.332Z</t>
  </si>
  <si>
    <t xml:space="preserve">StreamingTheVideoGames</t>
  </si>
  <si>
    <t xml:space="preserve">it was a bit there but it's fine now</t>
  </si>
  <si>
    <t xml:space="preserve">2021-07-05T13:58:22.02Z</t>
  </si>
  <si>
    <t xml:space="preserve">maviler00</t>
  </si>
  <si>
    <t xml:space="preserve">hi voyunHey</t>
  </si>
  <si>
    <t xml:space="preserve">2021-07-05T15:02:54.823Z</t>
  </si>
  <si>
    <t xml:space="preserve">tapir2342</t>
  </si>
  <si>
    <t xml:space="preserve">i agree ray</t>
  </si>
  <si>
    <t xml:space="preserve">2021-07-05T15:56:36.06Z</t>
  </si>
  <si>
    <t xml:space="preserve">ig88s57chevy</t>
  </si>
  <si>
    <t xml:space="preserve">yes!</t>
  </si>
  <si>
    <t xml:space="preserve">2021-07-05T16:44:58.092Z</t>
  </si>
  <si>
    <t xml:space="preserve">alecpizz</t>
  </si>
  <si>
    <t xml:space="preserve">goth radar</t>
  </si>
  <si>
    <t xml:space="preserve">2021-07-05T16:42:21.349Z</t>
  </si>
  <si>
    <t xml:space="preserve">charos14</t>
  </si>
  <si>
    <t xml:space="preserve">charos14 gifted a Tier 1 sub to gulgnack!</t>
  </si>
  <si>
    <t xml:space="preserve">2021-07-05T15:26:16.417Z</t>
  </si>
  <si>
    <t xml:space="preserve">X606</t>
  </si>
  <si>
    <t xml:space="preserve">is there a performance overhead for changing the size of the mesh the shapes are drawn on?</t>
  </si>
  <si>
    <t xml:space="preserve">2021-07-05T14:07:10.721Z</t>
  </si>
  <si>
    <t xml:space="preserve">Anusaa</t>
  </si>
  <si>
    <t xml:space="preserve">I we draw different shapes in immediate mode, can they all be batched together in a single draw call? For example is it better to draw all the quads then all the circles in two loops, or can we draw in a single loop both circles and quads?</t>
  </si>
  <si>
    <t xml:space="preserve">2021-07-05T13:53:23.221Z</t>
  </si>
  <si>
    <t xml:space="preserve">DiamondDrake87</t>
  </si>
  <si>
    <t xml:space="preserve">andyHi</t>
  </si>
  <si>
    <t xml:space="preserve">2021-07-05T15:20:53.827Z</t>
  </si>
  <si>
    <t xml:space="preserve">pinkemma</t>
  </si>
  <si>
    <t xml:space="preserve">Moar circles should be pentagons</t>
  </si>
  <si>
    <t xml:space="preserve">2021-07-05T14:59:53.258Z</t>
  </si>
  <si>
    <t xml:space="preserve">Shadowjonny</t>
  </si>
  <si>
    <t xml:space="preserve">2021-07-05T16:51:42.052Z</t>
  </si>
  <si>
    <t xml:space="preserve">Apostolique</t>
  </si>
  <si>
    <t xml:space="preserve">Shapes are scary!</t>
  </si>
  <si>
    <t xml:space="preserve">2021-07-05T14:59:59.876Z</t>
  </si>
  <si>
    <t xml:space="preserve">minitbnn</t>
  </si>
  <si>
    <t xml:space="preserve">do world-space shapes get drawn before or after TAA resolve?</t>
  </si>
  <si>
    <t xml:space="preserve">2021-07-05T15:04:21.924Z</t>
  </si>
  <si>
    <t xml:space="preserve">FriendlyMitch</t>
  </si>
  <si>
    <t xml:space="preserve">2021-07-05T15:50:01.394Z</t>
  </si>
  <si>
    <t xml:space="preserve">Cicaeda</t>
  </si>
  <si>
    <t xml:space="preserve">Ah yeah, makes sense. Thanks</t>
  </si>
  <si>
    <t xml:space="preserve">2021-07-05T14:45:17.049Z</t>
  </si>
  <si>
    <t xml:space="preserve">RayMarch</t>
  </si>
  <si>
    <t xml:space="preserve">i should clip this and send it to the affinity designer devs. bc i need this</t>
  </si>
  <si>
    <t xml:space="preserve">2021-07-05T14:10:31.165Z</t>
  </si>
  <si>
    <t xml:space="preserve">KAD101_</t>
  </si>
  <si>
    <t xml:space="preserve">do you care if we archive/download the VOD when ur done?</t>
  </si>
  <si>
    <t xml:space="preserve">2021-07-05T16:21:34.879Z</t>
  </si>
  <si>
    <t xml:space="preserve">Detectable</t>
  </si>
  <si>
    <t xml:space="preserve">Question about colors. Say I want several shapes close together, f.ex multiple spheres each with a color with some degree of transparency. The problem I ran into was that each overlapping sphere would add its own color to the area where the spheres are overlapping, so the final color on the area where there's an overlap was darker than each individual sphere, and with enough discs you could barely see through any of them.</t>
  </si>
  <si>
    <t xml:space="preserve">2021-07-05T16:08:20.767Z</t>
  </si>
  <si>
    <t xml:space="preserve">Alceris</t>
  </si>
  <si>
    <t xml:space="preserve">Greetings shaped mortals.</t>
  </si>
  <si>
    <t xml:space="preserve">2021-07-05T15:37:03.801Z</t>
  </si>
  <si>
    <t xml:space="preserve">stevios_</t>
  </si>
  <si>
    <t xml:space="preserve">love the hexagonale grid!</t>
  </si>
  <si>
    <t xml:space="preserve">2021-07-05T15:17:04.188Z</t>
  </si>
  <si>
    <t xml:space="preserve">The_MrX_</t>
  </si>
  <si>
    <t xml:space="preserve">Neat</t>
  </si>
  <si>
    <t xml:space="preserve">2021-07-05T15:25:27.038Z</t>
  </si>
  <si>
    <t xml:space="preserve">Shocsoares</t>
  </si>
  <si>
    <t xml:space="preserve">Jabo posted it on the discord</t>
  </si>
  <si>
    <t xml:space="preserve">2021-07-05T14:06:30.48Z</t>
  </si>
  <si>
    <t xml:space="preserve">chandlerm35</t>
  </si>
  <si>
    <t xml:space="preserve">@izzy_the_penguin Thank you! I must be doing something wrong then, I just can't see the show at all!</t>
  </si>
  <si>
    <t xml:space="preserve">2021-07-05T16:48:43.991Z</t>
  </si>
  <si>
    <t xml:space="preserve">Partuzaa</t>
  </si>
  <si>
    <t xml:space="preserve">So cool. Thanks for the stream and for all the examples</t>
  </si>
  <si>
    <t xml:space="preserve">2021-07-05T14:39:47.479Z</t>
  </si>
  <si>
    <t xml:space="preserve">zargy</t>
  </si>
  <si>
    <t xml:space="preserve">Sucks that they can't be put on canvases. I'm trying to make UI windows in the style of Persona 5 and they'd be perfect for that. sugoiSadguts</t>
  </si>
  <si>
    <t xml:space="preserve">2021-07-05T14:40:21.051Z</t>
  </si>
  <si>
    <t xml:space="preserve">nico1207</t>
  </si>
  <si>
    <t xml:space="preserve">@zargy for me that's also the only reason I would ever need vector graphics... would love to do UI :/</t>
  </si>
  <si>
    <t xml:space="preserve">2021-07-05T16:40:01.783Z</t>
  </si>
  <si>
    <t xml:space="preserve">xkoredd</t>
  </si>
  <si>
    <t xml:space="preserve">i dont understand the math but thats amazing lol</t>
  </si>
  <si>
    <t xml:space="preserve">2021-07-05T13:54:19.65Z</t>
  </si>
  <si>
    <t xml:space="preserve">outono96</t>
  </si>
  <si>
    <t xml:space="preserve">the torus one is rad</t>
  </si>
  <si>
    <t xml:space="preserve">2021-07-05T14:05:04.848Z</t>
  </si>
  <si>
    <t xml:space="preserve">metjupery</t>
  </si>
  <si>
    <t xml:space="preserve">Shapes is 50% off BTW. What a great time to get it vlambeerFish</t>
  </si>
  <si>
    <t xml:space="preserve">2021-07-05T16:48:06.967Z</t>
  </si>
  <si>
    <t xml:space="preserve">OleMid</t>
  </si>
  <si>
    <t xml:space="preserve">Missed a chunk but will be coming back to this on youtube :) Thanks a lot</t>
  </si>
  <si>
    <t xml:space="preserve">2021-07-05T16:38:46.091Z</t>
  </si>
  <si>
    <t xml:space="preserve">1xxxghostxxx</t>
  </si>
  <si>
    <t xml:space="preserve">love your streams @acegikmo</t>
  </si>
  <si>
    <t xml:space="preserve">2021-07-05T15:33:51.608Z</t>
  </si>
  <si>
    <t xml:space="preserve">Tomyk9991</t>
  </si>
  <si>
    <t xml:space="preserve">is the code open source for those who buy?</t>
  </si>
  <si>
    <t xml:space="preserve">2021-07-05T16:49:05.614Z</t>
  </si>
  <si>
    <t xml:space="preserve">SkilledBubble</t>
  </si>
  <si>
    <t xml:space="preserve">is it billboarded?</t>
  </si>
  <si>
    <t xml:space="preserve">2021-07-05T16:45:58.112Z</t>
  </si>
  <si>
    <t xml:space="preserve">AndreAppolari</t>
  </si>
  <si>
    <t xml:space="preserve">wow, there's a lot of dragon balls near you LUL</t>
  </si>
  <si>
    <t xml:space="preserve">2021-07-05T13:52:35.291Z</t>
  </si>
  <si>
    <t xml:space="preserve">IAmMoore</t>
  </si>
  <si>
    <t xml:space="preserve">Lol</t>
  </si>
  <si>
    <t xml:space="preserve">2021-07-05T15:35:46.89Z</t>
  </si>
  <si>
    <t xml:space="preserve">Sciman101</t>
  </si>
  <si>
    <t xml:space="preserve">a sweeping radar screen?</t>
  </si>
  <si>
    <t xml:space="preserve">2021-07-05T16:44:06.45Z</t>
  </si>
  <si>
    <t xml:space="preserve">MisterHex</t>
  </si>
  <si>
    <t xml:space="preserve">MisterHex subscribed with Prime. They've subscribed for 2 months! VoHiYo</t>
  </si>
  <si>
    <t xml:space="preserve">2021-07-05T14:38:50.713Z</t>
  </si>
  <si>
    <t xml:space="preserve">artyoyh</t>
  </si>
  <si>
    <t xml:space="preserve">Could you show how to use HDR color on any shapes ? Thanks ! :)</t>
  </si>
  <si>
    <t xml:space="preserve">2021-07-05T15:56:59.229Z</t>
  </si>
  <si>
    <t xml:space="preserve">Ocuatrec</t>
  </si>
  <si>
    <t xml:space="preserve">Are these streamings available later on VOD?</t>
  </si>
  <si>
    <t xml:space="preserve">2021-07-05T15:57:08.5Z</t>
  </si>
  <si>
    <t xml:space="preserve">https://www.youtube.com/c/acegikmo</t>
  </si>
  <si>
    <t xml:space="preserve">2021-07-05T14:03:13.305Z</t>
  </si>
  <si>
    <t xml:space="preserve">Creta_Park</t>
  </si>
  <si>
    <t xml:space="preserve">\o/</t>
  </si>
  <si>
    <t xml:space="preserve">2021-07-05T14:13:50.475Z</t>
  </si>
  <si>
    <t xml:space="preserve">Sticmac</t>
  </si>
  <si>
    <t xml:space="preserve">hey! just arrived here, did i miss something?</t>
  </si>
  <si>
    <t xml:space="preserve">2021-07-05T14:34:53.838Z</t>
  </si>
  <si>
    <t xml:space="preserve">ombarus</t>
  </si>
  <si>
    <t xml:space="preserve">Can you apply texture?</t>
  </si>
  <si>
    <t xml:space="preserve">2021-07-05T15:36:09.328Z</t>
  </si>
  <si>
    <t xml:space="preserve">drZool</t>
  </si>
  <si>
    <t xml:space="preserve">clouds</t>
  </si>
  <si>
    <t xml:space="preserve">2021-07-05T15:01:31.377Z</t>
  </si>
  <si>
    <t xml:space="preserve">ScriptMage</t>
  </si>
  <si>
    <t xml:space="preserve">I got shapes when it first released, it's an amazing tool. 50% off is a steal. Do yourself the favor and get it if you don't have it yet.</t>
  </si>
  <si>
    <t xml:space="preserve">2021-07-05T15:33:54.24Z</t>
  </si>
  <si>
    <t xml:space="preserve">TyrantNomad</t>
  </si>
  <si>
    <t xml:space="preserve">probably already asked before - is shapes usable in webgl for PC and possibly mobile?</t>
  </si>
  <si>
    <t xml:space="preserve">2021-07-05T15:18:08.665Z</t>
  </si>
  <si>
    <t xml:space="preserve">broodroost3r</t>
  </si>
  <si>
    <t xml:space="preserve">animation curves are really nice 😃</t>
  </si>
  <si>
    <t xml:space="preserve">2021-07-05T15:02:15.599Z</t>
  </si>
  <si>
    <t xml:space="preserve">Dragonalias</t>
  </si>
  <si>
    <t xml:space="preserve">acegikHeartTrans</t>
  </si>
  <si>
    <t xml:space="preserve">2021-07-05T14:05:00.995Z</t>
  </si>
  <si>
    <t xml:space="preserve">VICESYNTH</t>
  </si>
  <si>
    <t xml:space="preserve">I think a shapes 101 to start with would be helpful</t>
  </si>
  <si>
    <t xml:space="preserve">2021-07-05T13:54:43.547Z</t>
  </si>
  <si>
    <t xml:space="preserve">lukulelee_</t>
  </si>
  <si>
    <t xml:space="preserve">69 viewers funny number</t>
  </si>
  <si>
    <t xml:space="preserve">2021-07-05T15:18:19.138Z</t>
  </si>
  <si>
    <t xml:space="preserve">uzielyoxd</t>
  </si>
  <si>
    <t xml:space="preserve">uuuuh</t>
  </si>
  <si>
    <t xml:space="preserve">2021-07-05T16:49:31.508Z</t>
  </si>
  <si>
    <t xml:space="preserve">Howling_Techie</t>
  </si>
  <si>
    <t xml:space="preserve">Unrelated to shapes: any particular asset store sale recommendations?</t>
  </si>
  <si>
    <t xml:space="preserve">2021-07-05T14:00:42.919Z</t>
  </si>
  <si>
    <t xml:space="preserve">mr_unicornator</t>
  </si>
  <si>
    <t xml:space="preserve">There are pretty nice playlists with copyright free music :)</t>
  </si>
  <si>
    <t xml:space="preserve">2021-07-05T14:34:29.443Z</t>
  </si>
  <si>
    <t xml:space="preserve">frzpop</t>
  </si>
  <si>
    <t xml:space="preserve">can you use 'lit' shaders with shapes?</t>
  </si>
  <si>
    <t xml:space="preserve">2021-07-05T16:45:33.305Z</t>
  </si>
  <si>
    <t xml:space="preserve">Gameplicit</t>
  </si>
  <si>
    <t xml:space="preserve">Gameplicit subscribed at Tier 1.</t>
  </si>
  <si>
    <t xml:space="preserve">2021-07-05T16:31:13.6Z</t>
  </si>
  <si>
    <t xml:space="preserve">recore67</t>
  </si>
  <si>
    <t xml:space="preserve">i made gta using vectors</t>
  </si>
  <si>
    <t xml:space="preserve">2021-07-05T14:25:21.015Z</t>
  </si>
  <si>
    <t xml:space="preserve">HoopaUnbounded</t>
  </si>
  <si>
    <t xml:space="preserve">can you animate shapes</t>
  </si>
  <si>
    <t xml:space="preserve">2021-07-05T16:55:43.315Z</t>
  </si>
  <si>
    <t xml:space="preserve">Oblivioner</t>
  </si>
  <si>
    <t xml:space="preserve">baiii FutureMan</t>
  </si>
  <si>
    <t xml:space="preserve">2021-07-05T16:41:49.551Z</t>
  </si>
  <si>
    <t xml:space="preserve">PrimalAce</t>
  </si>
  <si>
    <t xml:space="preserve">submarines have radar fro when they breach</t>
  </si>
  <si>
    <t xml:space="preserve">2021-07-05T14:57:18.449Z</t>
  </si>
  <si>
    <t xml:space="preserve">Markus_Franz</t>
  </si>
  <si>
    <t xml:space="preserve">Noots still sound like a made up thing, no matter how much i learn about it.</t>
  </si>
  <si>
    <t xml:space="preserve">2021-07-05T16:15:54.035Z</t>
  </si>
  <si>
    <t xml:space="preserve">PromillEnte</t>
  </si>
  <si>
    <t xml:space="preserve">could draw the dot before the rings to save a draw call?</t>
  </si>
  <si>
    <t xml:space="preserve">2021-07-05T15:53:44.79Z</t>
  </si>
  <si>
    <t xml:space="preserve">CameronJamesBonde</t>
  </si>
  <si>
    <t xml:space="preserve">Can there be another Draw.CommandQueued or something that caches to draw batched?</t>
  </si>
  <si>
    <t xml:space="preserve">2021-07-05T15:27:36.155Z</t>
  </si>
  <si>
    <t xml:space="preserve">yoshivb</t>
  </si>
  <si>
    <t xml:space="preserve">id guess the triangle uses a triangle?</t>
  </si>
  <si>
    <t xml:space="preserve">2021-07-05T14:15:59.182Z</t>
  </si>
  <si>
    <t xml:space="preserve">shoobs97</t>
  </si>
  <si>
    <t xml:space="preserve">oh sorry, nevermind</t>
  </si>
  <si>
    <t xml:space="preserve">2021-07-05T15:25:30.746Z</t>
  </si>
  <si>
    <t xml:space="preserve">Vhalenn</t>
  </si>
  <si>
    <t xml:space="preserve">This is an amazing stream :)</t>
  </si>
  <si>
    <t xml:space="preserve">2021-07-05T13:54:09.539Z</t>
  </si>
  <si>
    <t xml:space="preserve">Crobisaur</t>
  </si>
  <si>
    <t xml:space="preserve">NYOOoooooom o/</t>
  </si>
  <si>
    <t xml:space="preserve">2021-07-05T16:43:17.342Z</t>
  </si>
  <si>
    <t xml:space="preserve">lucasgoes_me</t>
  </si>
  <si>
    <t xml:space="preserve">And the dots would move if you move the children gameobjects?</t>
  </si>
  <si>
    <t xml:space="preserve">2021-07-05T14:37:23.568Z</t>
  </si>
  <si>
    <t xml:space="preserve">SirBunkins</t>
  </si>
  <si>
    <t xml:space="preserve">why was there a missing dash?</t>
  </si>
  <si>
    <t xml:space="preserve">2021-07-05T13:57:44.555Z</t>
  </si>
  <si>
    <t xml:space="preserve">RoiOurs</t>
  </si>
  <si>
    <t xml:space="preserve">colasXD</t>
  </si>
  <si>
    <t xml:space="preserve">2021-07-05T15:16:29.395Z</t>
  </si>
  <si>
    <t xml:space="preserve">bixarrio</t>
  </si>
  <si>
    <t xml:space="preserve">I don't think that will ever hit 1</t>
  </si>
  <si>
    <t xml:space="preserve">2021-07-05T16:00:34.792Z</t>
  </si>
  <si>
    <t xml:space="preserve">jhnbkr</t>
  </si>
  <si>
    <t xml:space="preserve">Would this affect other immediate drawing scripts?</t>
  </si>
  <si>
    <t xml:space="preserve">2021-07-05T16:37:43.194Z</t>
  </si>
  <si>
    <t xml:space="preserve">khyperia</t>
  </si>
  <si>
    <t xml:space="preserve">the dork in me is like "aaaa that's not how radars do"</t>
  </si>
  <si>
    <t xml:space="preserve">2021-07-05T16:49:09.506Z</t>
  </si>
  <si>
    <t xml:space="preserve">TerraReveene</t>
  </si>
  <si>
    <t xml:space="preserve">Oop, caught the tail end then</t>
  </si>
  <si>
    <t xml:space="preserve">2021-07-05T15:06:19.469Z</t>
  </si>
  <si>
    <t xml:space="preserve">Cytochrome_</t>
  </si>
  <si>
    <t xml:space="preserve">will you be uploading this vod to youtube? :)</t>
  </si>
  <si>
    <t xml:space="preserve">2021-07-05T14:00:09.991Z</t>
  </si>
  <si>
    <t xml:space="preserve">DracoGideon</t>
  </si>
  <si>
    <t xml:space="preserve">HahaCat</t>
  </si>
  <si>
    <t xml:space="preserve">2021-07-05T13:52:33.586Z</t>
  </si>
  <si>
    <t xml:space="preserve">izzy_the_penguin</t>
  </si>
  <si>
    <t xml:space="preserve">I'll be third then :p</t>
  </si>
  <si>
    <t xml:space="preserve">2021-07-05T14:06:30.526Z</t>
  </si>
  <si>
    <t xml:space="preserve">silent_chujo</t>
  </si>
  <si>
    <t xml:space="preserve">Does it work in VR?</t>
  </si>
  <si>
    <t xml:space="preserve">2021-07-05T16:48:13.659Z</t>
  </si>
  <si>
    <t xml:space="preserve">lisendin</t>
  </si>
  <si>
    <t xml:space="preserve">beautiful</t>
  </si>
  <si>
    <t xml:space="preserve">2021-07-05T15:04:48.77Z</t>
  </si>
  <si>
    <t xml:space="preserve">kane_ong</t>
  </si>
  <si>
    <t xml:space="preserve">interesting</t>
  </si>
  <si>
    <t xml:space="preserve">2021-07-05T16:46:36.317Z</t>
  </si>
  <si>
    <t xml:space="preserve">fjskmdl</t>
  </si>
  <si>
    <t xml:space="preserve">don't end the stream, make something else please :D</t>
  </si>
  <si>
    <t xml:space="preserve">2021-07-05T13:59:37.508Z</t>
  </si>
  <si>
    <t xml:space="preserve">xFeelMyPuddle</t>
  </si>
  <si>
    <t xml:space="preserve">coxMuppet its okay, learning to stream take a while</t>
  </si>
  <si>
    <t xml:space="preserve">2021-07-05T16:54:18.081Z</t>
  </si>
  <si>
    <t xml:space="preserve">silentscarlet</t>
  </si>
  <si>
    <t xml:space="preserve">2021-07-05T15:25:35.928Z</t>
  </si>
  <si>
    <t xml:space="preserve">ShotgunSeat</t>
  </si>
  <si>
    <t xml:space="preserve">because shapes is cool</t>
  </si>
  <si>
    <t xml:space="preserve">2021-07-05T15:21:14.015Z</t>
  </si>
  <si>
    <t xml:space="preserve">bobdoletrasher</t>
  </si>
  <si>
    <t xml:space="preserve">make it a teal ripple in wter</t>
  </si>
  <si>
    <t xml:space="preserve">2021-07-05T14:36:24.319Z</t>
  </si>
  <si>
    <t xml:space="preserve">TheKyuuta</t>
  </si>
  <si>
    <t xml:space="preserve">are u gonna upload this session in ur youtube channel?</t>
  </si>
  <si>
    <t xml:space="preserve">2021-07-05T14:50:16.767Z</t>
  </si>
  <si>
    <t xml:space="preserve">ancooper</t>
  </si>
  <si>
    <t xml:space="preserve">intersections ilnes in polygon?</t>
  </si>
  <si>
    <t xml:space="preserve">2021-07-05T15:25:31.939Z</t>
  </si>
  <si>
    <t xml:space="preserve">MicroWorm</t>
  </si>
  <si>
    <t xml:space="preserve">what do you mean this is a 2k viewers stream</t>
  </si>
  <si>
    <t xml:space="preserve">2021-07-05T15:27:41.521Z</t>
  </si>
  <si>
    <t xml:space="preserve">KenneyNL</t>
  </si>
  <si>
    <t xml:space="preserve">Thank you, that makes a lot of sense.</t>
  </si>
  <si>
    <t xml:space="preserve">2021-07-05T15:05:33.905Z</t>
  </si>
  <si>
    <t xml:space="preserve">tweedie3</t>
  </si>
  <si>
    <t xml:space="preserve">Is there a component to draw a polyline between an array of Transforms, so that then you could animate the Transforms, not the array values?</t>
  </si>
  <si>
    <t xml:space="preserve">2021-07-05T14:05:07.149Z</t>
  </si>
  <si>
    <t xml:space="preserve">Titan_the_Great_Dane</t>
  </si>
  <si>
    <t xml:space="preserve">Any SVG support in the future for Shapes?</t>
  </si>
  <si>
    <t xml:space="preserve">2021-07-05T15:02:56.868Z</t>
  </si>
  <si>
    <t xml:space="preserve">hazar0000</t>
  </si>
  <si>
    <t xml:space="preserve">This may be too off the rails for this tutorial but can you walk through some tips for using the frame debugger for analyzing performance of shapes?</t>
  </si>
  <si>
    <t xml:space="preserve">2021-07-05T15:18:20.745Z</t>
  </si>
  <si>
    <t xml:space="preserve">pak_asfand</t>
  </si>
  <si>
    <t xml:space="preserve">very cool</t>
  </si>
  <si>
    <t xml:space="preserve">2021-07-05T15:31:24.297Z</t>
  </si>
  <si>
    <t xml:space="preserve">mathsplusgames</t>
  </si>
  <si>
    <t xml:space="preserve">like a radial increase</t>
  </si>
  <si>
    <t xml:space="preserve">2021-07-05T13:53:00.104Z</t>
  </si>
  <si>
    <t xml:space="preserve">Yayap13</t>
  </si>
  <si>
    <t xml:space="preserve">HeyGuys</t>
  </si>
  <si>
    <t xml:space="preserve">2021-07-05T14:34:44.436Z</t>
  </si>
  <si>
    <t xml:space="preserve">RadioactiveBullfrog</t>
  </si>
  <si>
    <t xml:space="preserve">Is this asset going off of sale tonight with the other 2D items?</t>
  </si>
  <si>
    <t xml:space="preserve">2021-07-05T15:34:57.727Z</t>
  </si>
  <si>
    <t xml:space="preserve">Kashade</t>
  </si>
  <si>
    <t xml:space="preserve">If it breaks, just leave a SOLID review on the asset store xoxo</t>
  </si>
  <si>
    <t xml:space="preserve">2021-07-05T14:05:39.787Z</t>
  </si>
  <si>
    <t xml:space="preserve">Archer3CL</t>
  </si>
  <si>
    <t xml:space="preserve">Overview and different use cases</t>
  </si>
  <si>
    <t xml:space="preserve">2021-07-05T14:12:16.347Z</t>
  </si>
  <si>
    <t xml:space="preserve">Speaking of cursors, my mouse broke so now the cursor won't move</t>
  </si>
  <si>
    <t xml:space="preserve">2021-07-05T13:57:13.536Z</t>
  </si>
  <si>
    <t xml:space="preserve">msuic has copyright issues</t>
  </si>
  <si>
    <t xml:space="preserve">2021-07-05T16:14:48.889Z</t>
  </si>
  <si>
    <t xml:space="preserve">Shapes seems pretty useful.</t>
  </si>
  <si>
    <t xml:space="preserve">2021-07-05T16:40:06.892Z</t>
  </si>
  <si>
    <t xml:space="preserve">C++++</t>
  </si>
  <si>
    <t xml:space="preserve">2021-07-05T14:07:43.041Z</t>
  </si>
  <si>
    <t xml:space="preserve">Maybe start with where/how you should place and construct the script to get a line to show up on screen</t>
  </si>
  <si>
    <t xml:space="preserve">2021-07-05T14:38:47.402Z</t>
  </si>
  <si>
    <t xml:space="preserve">2021-07-05T14:36:47.029Z</t>
  </si>
  <si>
    <t xml:space="preserve">Can these be used as particles?</t>
  </si>
  <si>
    <t xml:space="preserve">2021-07-05T13:53:28.841Z</t>
  </si>
  <si>
    <t xml:space="preserve">ok, thanks</t>
  </si>
  <si>
    <t xml:space="preserve">2021-07-05T15:07:25.588Z</t>
  </si>
  <si>
    <t xml:space="preserve">@acegikmo , How are you? &amp;&amp; Any dreams of having Shapes render 3D objects ( like saddles )?</t>
  </si>
  <si>
    <t xml:space="preserve">2021-07-05T14:11:11.235Z</t>
  </si>
  <si>
    <t xml:space="preserve">do you have any benchmark scenes set up for shapes?</t>
  </si>
  <si>
    <t xml:space="preserve">2021-07-05T14:57:05.938Z</t>
  </si>
  <si>
    <t xml:space="preserve">Super interesting</t>
  </si>
  <si>
    <t xml:space="preserve">2021-07-05T16:36:48.922Z</t>
  </si>
  <si>
    <t xml:space="preserve">brb pc format</t>
  </si>
  <si>
    <t xml:space="preserve">2021-07-05T14:54:08.594Z</t>
  </si>
  <si>
    <t xml:space="preserve">perfect</t>
  </si>
  <si>
    <t xml:space="preserve">2021-07-05T15:15:30.075Z</t>
  </si>
  <si>
    <t xml:space="preserve">@tapir2342 https://github.com/FreyaHolmer/Mathfs</t>
  </si>
  <si>
    <t xml:space="preserve">2021-07-05T16:38:55.865Z</t>
  </si>
  <si>
    <t xml:space="preserve">I have learnt a lot from your streams</t>
  </si>
  <si>
    <t xml:space="preserve">2021-07-05T15:36:45.683Z</t>
  </si>
  <si>
    <t xml:space="preserve">fancy hexagonal grid</t>
  </si>
  <si>
    <t xml:space="preserve">2021-07-05T16:29:52.071Z</t>
  </si>
  <si>
    <t xml:space="preserve">JudithWell</t>
  </si>
  <si>
    <t xml:space="preserve">You talking of the radius as "small-ish" reminds me of how LaTeX works with qualitative font size.</t>
  </si>
  <si>
    <t xml:space="preserve">2021-07-05T14:14:44.823Z</t>
  </si>
  <si>
    <t xml:space="preserve">it did for a short peroid</t>
  </si>
  <si>
    <t xml:space="preserve">2021-07-05T14:56:59.533Z</t>
  </si>
  <si>
    <t xml:space="preserve">noots rule</t>
  </si>
  <si>
    <t xml:space="preserve">2021-07-05T15:51:36.13Z</t>
  </si>
  <si>
    <t xml:space="preserve">struct of arrays vs. array of structs</t>
  </si>
  <si>
    <t xml:space="preserve">2021-07-05T14:18:27.244Z</t>
  </si>
  <si>
    <t xml:space="preserve">it wouldn't be a good coding livestream without some trouble</t>
  </si>
  <si>
    <t xml:space="preserve">2021-07-05T16:10:03.551Z</t>
  </si>
  <si>
    <t xml:space="preserve">from a completely performance perspective, how would this compare to making a special shader just for radars that would just draw on a quad?</t>
  </si>
  <si>
    <t xml:space="preserve">2021-07-05T14:13:56.114Z</t>
  </si>
  <si>
    <t xml:space="preserve">Tsoding</t>
  </si>
  <si>
    <t xml:space="preserve">Computers in 2021 tsodinCry</t>
  </si>
  <si>
    <t xml:space="preserve">2021-07-05T15:17:10.065Z</t>
  </si>
  <si>
    <t xml:space="preserve">cool</t>
  </si>
  <si>
    <t xml:space="preserve">2021-07-05T14:15:05.182Z</t>
  </si>
  <si>
    <t xml:space="preserve">when plugin the mouse</t>
  </si>
  <si>
    <t xml:space="preserve">2021-07-05T14:14:37.208Z</t>
  </si>
  <si>
    <t xml:space="preserve">Your mic is turned off and on</t>
  </si>
  <si>
    <t xml:space="preserve">2021-07-05T16:48:54.032Z</t>
  </si>
  <si>
    <t xml:space="preserve">This was very informative, thank you :)</t>
  </si>
  <si>
    <t xml:space="preserve">2021-07-05T14:03:22.93Z</t>
  </si>
  <si>
    <t xml:space="preserve">0xLiso</t>
  </si>
  <si>
    <t xml:space="preserve">hiall!!!</t>
  </si>
  <si>
    <t xml:space="preserve">2021-07-05T14:16:18.782Z</t>
  </si>
  <si>
    <t xml:space="preserve">PaiZon21</t>
  </si>
  <si>
    <t xml:space="preserve">henlo</t>
  </si>
  <si>
    <t xml:space="preserve">2021-07-05T14:03:19.779Z</t>
  </si>
  <si>
    <t xml:space="preserve">Hi everyone! gamepl16Aligatte</t>
  </si>
  <si>
    <t xml:space="preserve">2021-07-05T15:04:39.17Z</t>
  </si>
  <si>
    <t xml:space="preserve">thanks for this asset, i like it a lot</t>
  </si>
  <si>
    <t xml:space="preserve">2021-07-05T16:42:20.134Z</t>
  </si>
  <si>
    <t xml:space="preserve">charos14 is gifting 3 Tier 1 Subs to Acegikmo's community! They've gifted a total of 3 in the channel!</t>
  </si>
  <si>
    <t xml:space="preserve">2021-07-05T14:06:29.492Z</t>
  </si>
  <si>
    <t xml:space="preserve">I couldn't find an answer on the docs, so will ask here - when you do a dashed line in a 3D, that goes into the distance, will the dashes get smaller accordingly, or is it all screenspace sized?</t>
  </si>
  <si>
    <t xml:space="preserve">2021-07-05T15:20:39.051Z</t>
  </si>
  <si>
    <t xml:space="preserve">-ping-</t>
  </si>
  <si>
    <t xml:space="preserve">2021-07-05T16:48:31.23Z</t>
  </si>
  <si>
    <t xml:space="preserve">Move the gameobjects outside the ring :)</t>
  </si>
  <si>
    <t xml:space="preserve">2021-07-05T14:04:59.494Z</t>
  </si>
  <si>
    <t xml:space="preserve">I'd love an overview to start, I tried using it recently and got a little lost.</t>
  </si>
  <si>
    <t xml:space="preserve">2021-07-05T16:48:57.208Z</t>
  </si>
  <si>
    <t xml:space="preserve">2021-07-05T16:22:59.226Z</t>
  </si>
  <si>
    <t xml:space="preserve">I see, thanks</t>
  </si>
  <si>
    <t xml:space="preserve">2021-07-05T16:33:38.646Z</t>
  </si>
  <si>
    <t xml:space="preserve">what is local space</t>
  </si>
  <si>
    <t xml:space="preserve">2021-07-05T14:56:07.429Z</t>
  </si>
  <si>
    <t xml:space="preserve">2021-07-05T14:08:29.645Z</t>
  </si>
  <si>
    <t xml:space="preserve">camille549</t>
  </si>
  <si>
    <t xml:space="preserve">hello ! im here because i love programming, im glad that you are doing that !</t>
  </si>
  <si>
    <t xml:space="preserve">2021-07-05T15:21:19.64Z</t>
  </si>
  <si>
    <t xml:space="preserve">CodinGree</t>
  </si>
  <si>
    <t xml:space="preserve">Hey Freya! I don't even use Unity. Nonetheless, your content is amazing and very interesting. Congrats for the great job!</t>
  </si>
  <si>
    <t xml:space="preserve">2021-07-05T14:29:20.313Z</t>
  </si>
  <si>
    <t xml:space="preserve">wait whats happening with those two circles, are they going through each other, it doesn't look like it in terms of occlusion</t>
  </si>
  <si>
    <t xml:space="preserve">2021-07-05T15:24:16.71Z</t>
  </si>
  <si>
    <t xml:space="preserve">can you put shapes in the unity canvas?</t>
  </si>
  <si>
    <t xml:space="preserve">2021-07-05T15:25:11.515Z</t>
  </si>
  <si>
    <t xml:space="preserve">Tsunayoshix0</t>
  </si>
  <si>
    <t xml:space="preserve">is Shader Forge free?</t>
  </si>
  <si>
    <t xml:space="preserve">2021-07-05T15:57:18.153Z</t>
  </si>
  <si>
    <t xml:space="preserve">thanks!</t>
  </si>
  <si>
    <t xml:space="preserve">2021-07-05T15:25:38.139Z</t>
  </si>
  <si>
    <t xml:space="preserve">Are shapes actually just meshes, as in, could you export them as say an OBJ?</t>
  </si>
  <si>
    <t xml:space="preserve">2021-07-05T13:52:45.523Z</t>
  </si>
  <si>
    <t xml:space="preserve">i’ll claim 4th place</t>
  </si>
  <si>
    <t xml:space="preserve">2021-07-05T15:07:13.864Z</t>
  </si>
  <si>
    <t xml:space="preserve">2021-07-05T14:04:05.372Z</t>
  </si>
  <si>
    <t xml:space="preserve">lucasgoes_me subscribed with Prime.</t>
  </si>
  <si>
    <t xml:space="preserve">2021-07-05T14:04:02.455Z</t>
  </si>
  <si>
    <t xml:space="preserve">That's a great idea :)</t>
  </si>
  <si>
    <t xml:space="preserve">2021-07-05T14:04:02.886Z</t>
  </si>
  <si>
    <t xml:space="preserve">red_santar</t>
  </si>
  <si>
    <t xml:space="preserve">2021-07-05T14:20:57.175Z</t>
  </si>
  <si>
    <t xml:space="preserve">Drorago</t>
  </si>
  <si>
    <t xml:space="preserve">hello everyone</t>
  </si>
  <si>
    <t xml:space="preserve">2021-07-05T14:28:13.083Z</t>
  </si>
  <si>
    <t xml:space="preserve">chebbi23k</t>
  </si>
  <si>
    <t xml:space="preserve">hey, i'm an intermediate mobile developer with like 1 year experience, and i'm interested in game dev, is it worth shifting career this early or not really</t>
  </si>
  <si>
    <t xml:space="preserve">2021-07-05T16:28:55.761Z</t>
  </si>
  <si>
    <t xml:space="preserve">Drahtzieher02</t>
  </si>
  <si>
    <t xml:space="preserve">now we can draw our "Ping Pentagon" ;)</t>
  </si>
  <si>
    <t xml:space="preserve">2021-07-05T13:55:19.795Z</t>
  </si>
  <si>
    <t xml:space="preserve">*drops notes binder in the stairs between rows of the lecture hall*</t>
  </si>
  <si>
    <t xml:space="preserve">2021-07-05T15:35:25.98Z</t>
  </si>
  <si>
    <t xml:space="preserve">Is this going to be available as a VOD?</t>
  </si>
  <si>
    <t xml:space="preserve">2021-07-05T14:03:41.672Z</t>
  </si>
  <si>
    <t xml:space="preserve">Ikogn</t>
  </si>
  <si>
    <t xml:space="preserve">Hello!</t>
  </si>
  <si>
    <t xml:space="preserve">2021-07-05T14:06:12.025Z</t>
  </si>
  <si>
    <t xml:space="preserve">@chandlerm35 definitely works in 2021.1, I have it in 2021.1 and it works just fine</t>
  </si>
  <si>
    <t xml:space="preserve">2021-07-05T15:18:40.452Z</t>
  </si>
  <si>
    <t xml:space="preserve">howlin32Sharkpog</t>
  </si>
  <si>
    <t xml:space="preserve">2021-07-05T14:00:37.066Z</t>
  </si>
  <si>
    <t xml:space="preserve">2021-07-05T14:00:26.271Z</t>
  </si>
  <si>
    <t xml:space="preserve">suwWhaa</t>
  </si>
  <si>
    <t xml:space="preserve">2021-07-05T13:55:12.454Z</t>
  </si>
  <si>
    <t xml:space="preserve">Is there no sound yet?</t>
  </si>
  <si>
    <t xml:space="preserve">2021-07-05T16:55:05.548Z</t>
  </si>
  <si>
    <t xml:space="preserve">just unplug the cable :D</t>
  </si>
  <si>
    <t xml:space="preserve">2021-07-05T15:00:36.762Z</t>
  </si>
  <si>
    <t xml:space="preserve">Whats the performance difference between GO shapes and Immediate mode?</t>
  </si>
  <si>
    <t xml:space="preserve">2021-07-05T16:16:19.06Z</t>
  </si>
  <si>
    <t xml:space="preserve">haha yeah</t>
  </si>
  <si>
    <t xml:space="preserve">2021-07-05T14:29:34.01Z</t>
  </si>
  <si>
    <t xml:space="preserve">2021-07-05T15:25:31.983Z</t>
  </si>
  <si>
    <t xml:space="preserve">you are a 200 viewer talent!</t>
  </si>
  <si>
    <t xml:space="preserve">2021-07-05T15:56:37.076Z</t>
  </si>
  <si>
    <t xml:space="preserve">that'll be cool</t>
  </si>
  <si>
    <t xml:space="preserve">2021-07-05T14:03:32.29Z</t>
  </si>
  <si>
    <t xml:space="preserve">Nocturne118</t>
  </si>
  <si>
    <t xml:space="preserve">2021-07-05T16:49:57.25Z</t>
  </si>
  <si>
    <t xml:space="preserve">is it rendered both sides of the object?</t>
  </si>
  <si>
    <t xml:space="preserve">2021-07-05T14:03:17.304Z</t>
  </si>
  <si>
    <t xml:space="preserve">2021-07-05T15:21:18.603Z</t>
  </si>
  <si>
    <t xml:space="preserve">until when is shapes on sale?</t>
  </si>
  <si>
    <t xml:space="preserve">2021-07-05T15:46:04.25Z</t>
  </si>
  <si>
    <t xml:space="preserve">Doomdudemx</t>
  </si>
  <si>
    <t xml:space="preserve">2021-07-05T14:00:54.06Z</t>
  </si>
  <si>
    <t xml:space="preserve">seaneeeeeeee</t>
  </si>
  <si>
    <t xml:space="preserve">2021-07-05T14:14:59.789Z</t>
  </si>
  <si>
    <t xml:space="preserve">cursed 100%</t>
  </si>
  <si>
    <t xml:space="preserve">2021-07-05T16:41:29.535Z</t>
  </si>
  <si>
    <t xml:space="preserve">ah yes, everyone knows radar is so important on submarines, so common</t>
  </si>
  <si>
    <t xml:space="preserve">2021-07-05T16:07:48.18Z</t>
  </si>
  <si>
    <t xml:space="preserve">hoxyhoxy</t>
  </si>
  <si>
    <t xml:space="preserve">2021-07-05T15:36:24.652Z</t>
  </si>
  <si>
    <t xml:space="preserve">yea</t>
  </si>
  <si>
    <t xml:space="preserve">2021-07-05T15:05:31.971Z</t>
  </si>
  <si>
    <t xml:space="preserve">how tricky would it be to generate a collision box from a shape?</t>
  </si>
  <si>
    <t xml:space="preserve">2021-07-05T15:35:42.143Z</t>
  </si>
  <si>
    <t xml:space="preserve">bezier curves</t>
  </si>
  <si>
    <t xml:space="preserve">2021-07-05T14:04:57.939Z</t>
  </si>
  <si>
    <t xml:space="preserve">objektivespieleanalyse</t>
  </si>
  <si>
    <t xml:space="preserve">An overview would be great!</t>
  </si>
  <si>
    <t xml:space="preserve">2021-07-05T14:04:40.106Z</t>
  </si>
  <si>
    <t xml:space="preserve">Khrenn</t>
  </si>
  <si>
    <t xml:space="preserve">2021-07-05T15:36:18.318Z</t>
  </si>
  <si>
    <t xml:space="preserve">yeah yeah</t>
  </si>
  <si>
    <t xml:space="preserve">2021-07-05T15:18:14.493Z</t>
  </si>
  <si>
    <t xml:space="preserve">much more naturalistic</t>
  </si>
  <si>
    <t xml:space="preserve">2021-07-05T15:20:37.112Z</t>
  </si>
  <si>
    <t xml:space="preserve">Applause</t>
  </si>
  <si>
    <t xml:space="preserve">2021-07-05T15:31:56.458Z</t>
  </si>
  <si>
    <t xml:space="preserve">long time no see. hey HeyGuys how have you been?</t>
  </si>
  <si>
    <t xml:space="preserve">2021-07-05T14:21:29.37Z</t>
  </si>
  <si>
    <t xml:space="preserve">hackerham</t>
  </si>
  <si>
    <t xml:space="preserve">Hi! Small question: does shapes only use hardware AA, or you coded distance fields for parts of the line (segment, join, cap) ?</t>
  </si>
  <si>
    <t xml:space="preserve">2021-07-05T14:46:52.949Z</t>
  </si>
  <si>
    <t xml:space="preserve">Combining vectors are my friend...</t>
  </si>
  <si>
    <t xml:space="preserve">2021-07-05T14:41:07.722Z</t>
  </si>
  <si>
    <t xml:space="preserve">ooooh so its like scaling the line as a whole</t>
  </si>
  <si>
    <t xml:space="preserve">2021-07-05T14:22:04.884Z</t>
  </si>
  <si>
    <t xml:space="preserve">blueish4</t>
  </si>
  <si>
    <t xml:space="preserve">is there a small gap between the monitors in windows? I had an issue like that on my work machine a few weeks ago</t>
  </si>
  <si>
    <t xml:space="preserve">2021-07-05T14:52:16.015Z</t>
  </si>
  <si>
    <t xml:space="preserve">When using the gradient fill, do all the vertices have a color, or the gradient is computed in the pixel shader?</t>
  </si>
  <si>
    <t xml:space="preserve">2021-07-05T14:51:10.224Z</t>
  </si>
  <si>
    <t xml:space="preserve">Aha! I usually watch on youtube, but now I'm here! Through it looks like I missed the beginning</t>
  </si>
  <si>
    <t xml:space="preserve">2021-07-05T15:24:21.666Z</t>
  </si>
  <si>
    <t xml:space="preserve">rustyskirt</t>
  </si>
  <si>
    <t xml:space="preserve">hello y'all! &lt;3 &lt;3 &lt;3 &lt;3</t>
  </si>
  <si>
    <t xml:space="preserve">2021-07-05T15:40:47.789Z</t>
  </si>
  <si>
    <t xml:space="preserve">ae86bits</t>
  </si>
  <si>
    <t xml:space="preserve">KonCha hellouw KonCha</t>
  </si>
  <si>
    <t xml:space="preserve">2021-07-05T16:48:41.78Z</t>
  </si>
  <si>
    <t xml:space="preserve">Are those for detecting kittens? acegikMeow</t>
  </si>
  <si>
    <t xml:space="preserve">2021-07-05T16:42:48.193Z</t>
  </si>
  <si>
    <t xml:space="preserve">0xDokki</t>
  </si>
  <si>
    <t xml:space="preserve">2021-07-05T14:19:27.99Z</t>
  </si>
  <si>
    <t xml:space="preserve">dukeofjukes</t>
  </si>
  <si>
    <t xml:space="preserve">haha my cs professor drew with her mouse during zoom classes</t>
  </si>
  <si>
    <t xml:space="preserve">2021-07-05T15:40:41.513Z</t>
  </si>
  <si>
    <t xml:space="preserve">ohh so you can't use immediate mode without inheriting from that class?</t>
  </si>
  <si>
    <t xml:space="preserve">2021-07-06T17:40:15.9Z</t>
  </si>
  <si>
    <t xml:space="preserve">kakiewakie_</t>
  </si>
  <si>
    <t xml:space="preserve">thiccc boi</t>
  </si>
  <si>
    <t xml:space="preserve">2021-07-06T18:43:10.925Z</t>
  </si>
  <si>
    <t xml:space="preserve">Badosz</t>
  </si>
  <si>
    <t xml:space="preserve">2021-07-06T18:42:52.821Z</t>
  </si>
  <si>
    <t xml:space="preserve">centos1235</t>
  </si>
  <si>
    <t xml:space="preserve">Sorrry! i made this go off topic</t>
  </si>
  <si>
    <t xml:space="preserve">2021-07-06T18:00:26.187Z</t>
  </si>
  <si>
    <t xml:space="preserve">DefaultGN</t>
  </si>
  <si>
    <t xml:space="preserve">Tomorrow war was ok. Had some things they didn’t explain very well or at all</t>
  </si>
  <si>
    <t xml:space="preserve">2021-07-06T19:30:03.912Z</t>
  </si>
  <si>
    <t xml:space="preserve">mewtru</t>
  </si>
  <si>
    <t xml:space="preserve">@MarvelScorpion we haven't used it yet</t>
  </si>
  <si>
    <t xml:space="preserve">2021-07-06T17:40:45.202Z</t>
  </si>
  <si>
    <t xml:space="preserve">robertwestbury</t>
  </si>
  <si>
    <t xml:space="preserve">oh yeah sex/life is one weird show</t>
  </si>
  <si>
    <t xml:space="preserve">2021-07-06T18:49:52.263Z</t>
  </si>
  <si>
    <t xml:space="preserve">LucasGR__</t>
  </si>
  <si>
    <t xml:space="preserve">2021-07-06T17:37:40.413Z</t>
  </si>
  <si>
    <t xml:space="preserve">ov3rfl0w___</t>
  </si>
  <si>
    <t xml:space="preserve">thanks</t>
  </si>
  <si>
    <t xml:space="preserve">2021-07-06T19:00:00.044Z</t>
  </si>
  <si>
    <t xml:space="preserve">windward_hive</t>
  </si>
  <si>
    <t xml:space="preserve">evernote &gt;&gt;&gt;&gt;</t>
  </si>
  <si>
    <t xml:space="preserve">2021-07-06T17:37:17.64Z</t>
  </si>
  <si>
    <t xml:space="preserve">beastco</t>
  </si>
  <si>
    <t xml:space="preserve">beastco gifted a Tier 1 sub to BetaFolf!</t>
  </si>
  <si>
    <t xml:space="preserve">2021-07-06T17:40:18.967Z</t>
  </si>
  <si>
    <t xml:space="preserve">darrenkeenn</t>
  </si>
  <si>
    <t xml:space="preserve">expect a hot tub stream any minute now</t>
  </si>
  <si>
    <t xml:space="preserve">2021-07-06T18:42:35.509Z</t>
  </si>
  <si>
    <t xml:space="preserve">Its_Jay_Phillz</t>
  </si>
  <si>
    <t xml:space="preserve">@vinny_code itsjay20LOVE waddap homie!</t>
  </si>
  <si>
    <t xml:space="preserve">2021-07-06T19:27:31.507Z</t>
  </si>
  <si>
    <t xml:space="preserve">MarvelScorpion</t>
  </si>
  <si>
    <t xml:space="preserve">what are your thoughts on github copilot?</t>
  </si>
  <si>
    <t xml:space="preserve">2021-07-06T18:49:12.559Z</t>
  </si>
  <si>
    <t xml:space="preserve">stug0ts11</t>
  </si>
  <si>
    <t xml:space="preserve">really badly</t>
  </si>
  <si>
    <t xml:space="preserve">2021-07-06T18:42:40.252Z</t>
  </si>
  <si>
    <t xml:space="preserve">MrDemonWolf</t>
  </si>
  <si>
    <t xml:space="preserve">2021-07-06T19:12:18.657Z</t>
  </si>
  <si>
    <t xml:space="preserve">Cyrus_Zei</t>
  </si>
  <si>
    <t xml:space="preserve">and that yoiu are not good enough</t>
  </si>
  <si>
    <t xml:space="preserve">2021-07-06T17:37:29.372Z</t>
  </si>
  <si>
    <t xml:space="preserve">Crowz4K</t>
  </si>
  <si>
    <t xml:space="preserve">family-friendly stream of DICKS</t>
  </si>
  <si>
    <t xml:space="preserve">2021-07-06T18:41:21.16Z</t>
  </si>
  <si>
    <t xml:space="preserve">cortisol92</t>
  </si>
  <si>
    <t xml:space="preserve">Yeahhhh but code snippet in Craft is annoying</t>
  </si>
  <si>
    <t xml:space="preserve">2021-07-06T19:07:29.683Z</t>
  </si>
  <si>
    <t xml:space="preserve">tramstarzz</t>
  </si>
  <si>
    <t xml:space="preserve">okay, thanks!</t>
  </si>
  <si>
    <t xml:space="preserve">2021-07-06T17:33:08.785Z</t>
  </si>
  <si>
    <t xml:space="preserve">realaxik</t>
  </si>
  <si>
    <t xml:space="preserve">ok, bye :D</t>
  </si>
  <si>
    <t xml:space="preserve">2021-07-06T17:45:13.36Z</t>
  </si>
  <si>
    <t xml:space="preserve">Kirsi715</t>
  </si>
  <si>
    <t xml:space="preserve">!drop</t>
  </si>
  <si>
    <t xml:space="preserve">2021-07-06T17:59:37.724Z</t>
  </si>
  <si>
    <t xml:space="preserve">sean_yang</t>
  </si>
  <si>
    <t xml:space="preserve">2021-07-06T17:55:40.63Z</t>
  </si>
  <si>
    <t xml:space="preserve">safetotype</t>
  </si>
  <si>
    <t xml:space="preserve">bjj</t>
  </si>
  <si>
    <t xml:space="preserve">2021-07-06T19:10:35.749Z</t>
  </si>
  <si>
    <t xml:space="preserve">SmashBoy</t>
  </si>
  <si>
    <t xml:space="preserve">how moving to yarn fixed vs code auto imports? Mine are broken</t>
  </si>
  <si>
    <t xml:space="preserve">2021-07-06T18:29:53.084Z</t>
  </si>
  <si>
    <t xml:space="preserve">is there something with head? Kappa</t>
  </si>
  <si>
    <t xml:space="preserve">2021-07-06T17:43:38.517Z</t>
  </si>
  <si>
    <t xml:space="preserve">SekeiDesign</t>
  </si>
  <si>
    <t xml:space="preserve">Did I miss something</t>
  </si>
  <si>
    <t xml:space="preserve">2021-07-06T18:50:03.069Z</t>
  </si>
  <si>
    <t xml:space="preserve">Saboteu</t>
  </si>
  <si>
    <t xml:space="preserve">!email</t>
  </si>
  <si>
    <t xml:space="preserve">2021-07-06T17:39:35.094Z</t>
  </si>
  <si>
    <t xml:space="preserve">CNS_YT</t>
  </si>
  <si>
    <t xml:space="preserve">2021-07-06T18:16:20.814Z</t>
  </si>
  <si>
    <t xml:space="preserve">HighPizzaWizard</t>
  </si>
  <si>
    <t xml:space="preserve">2021-07-06T17:36:39.744Z</t>
  </si>
  <si>
    <t xml:space="preserve">wowsoclutch</t>
  </si>
  <si>
    <t xml:space="preserve">I joined at a weird moment</t>
  </si>
  <si>
    <t xml:space="preserve">other</t>
  </si>
  <si>
    <t xml:space="preserve">2021-07-06T18:15:53.087Z</t>
  </si>
  <si>
    <t xml:space="preserve">tusiks</t>
  </si>
  <si>
    <t xml:space="preserve">monkaS</t>
  </si>
  <si>
    <t xml:space="preserve">2021-07-06T17:43:47.053Z</t>
  </si>
  <si>
    <t xml:space="preserve">rohithgilla</t>
  </si>
  <si>
    <t xml:space="preserve">2021-07-06T17:49:44.847Z</t>
  </si>
  <si>
    <t xml:space="preserve">RobinMalfait</t>
  </si>
  <si>
    <t xml:space="preserve">I'm tailwind? Nice</t>
  </si>
  <si>
    <t xml:space="preserve">2021-07-06T17:43:33.962Z</t>
  </si>
  <si>
    <t xml:space="preserve">paperc33</t>
  </si>
  <si>
    <t xml:space="preserve">Will you ever not use Tailwind?</t>
  </si>
  <si>
    <t xml:space="preserve">2021-07-06T18:31:58.988Z</t>
  </si>
  <si>
    <t xml:space="preserve">uvens_</t>
  </si>
  <si>
    <t xml:space="preserve">2021-07-06T17:45:16.011Z</t>
  </si>
  <si>
    <t xml:space="preserve">JensSnenz</t>
  </si>
  <si>
    <t xml:space="preserve">2021-07-06T18:14:10.536Z</t>
  </si>
  <si>
    <t xml:space="preserve">trash_dev</t>
  </si>
  <si>
    <t xml:space="preserve">wuzdat</t>
  </si>
  <si>
    <t xml:space="preserve">2021-07-06T17:39:01.442Z</t>
  </si>
  <si>
    <t xml:space="preserve">thepooryaj</t>
  </si>
  <si>
    <t xml:space="preserve">Kreygasm</t>
  </si>
  <si>
    <t xml:space="preserve">2021-07-06T18:15:50.909Z</t>
  </si>
  <si>
    <t xml:space="preserve">o_PIRULETA</t>
  </si>
  <si>
    <t xml:space="preserve">2021-07-06T17:57:06.63Z</t>
  </si>
  <si>
    <t xml:space="preserve">i_needjava</t>
  </si>
  <si>
    <t xml:space="preserve">2021-07-06T18:58:59.95Z</t>
  </si>
  <si>
    <t xml:space="preserve">goodlife33</t>
  </si>
  <si>
    <t xml:space="preserve">https://www.remnote.io/</t>
  </si>
  <si>
    <t xml:space="preserve">2021-07-06T18:46:17.019Z</t>
  </si>
  <si>
    <t xml:space="preserve">RyanKHawkins</t>
  </si>
  <si>
    <t xml:space="preserve">You have to manually do it with Notion, and it gets frustrating.</t>
  </si>
  <si>
    <t xml:space="preserve">2021-07-06T18:03:13.35Z</t>
  </si>
  <si>
    <t xml:space="preserve">kamelpaj</t>
  </si>
  <si>
    <t xml:space="preserve">nah closer</t>
  </si>
  <si>
    <t xml:space="preserve">2021-07-06T18:14:10.883Z</t>
  </si>
  <si>
    <t xml:space="preserve">francisco_noel</t>
  </si>
  <si>
    <t xml:space="preserve">Notion for the win</t>
  </si>
  <si>
    <t xml:space="preserve">2021-07-06T19:14:42.034Z</t>
  </si>
  <si>
    <t xml:space="preserve">Whisper12_</t>
  </si>
  <si>
    <t xml:space="preserve">add a walking duck MingLee</t>
  </si>
  <si>
    <t xml:space="preserve">2021-07-06T19:07:33.38Z</t>
  </si>
  <si>
    <t xml:space="preserve">yishuvohra1</t>
  </si>
  <si>
    <t xml:space="preserve">can anybody tell why we reset constructor in javascript</t>
  </si>
  <si>
    <t xml:space="preserve">2021-07-06T17:34:41.883Z</t>
  </si>
  <si>
    <t xml:space="preserve">BetaFolf</t>
  </si>
  <si>
    <t xml:space="preserve">I wonder what twitch ToS have to say about this</t>
  </si>
  <si>
    <t xml:space="preserve">2021-07-06T19:31:59.042Z</t>
  </si>
  <si>
    <t xml:space="preserve">2021-07-06T19:32:29.668Z</t>
  </si>
  <si>
    <t xml:space="preserve">ZggkdvW9k93kkLFCL3g1</t>
  </si>
  <si>
    <t xml:space="preserve">byeeeee</t>
  </si>
  <si>
    <t xml:space="preserve">2021-07-06T18:45:42.18Z</t>
  </si>
  <si>
    <t xml:space="preserve">vinny_code</t>
  </si>
  <si>
    <t xml:space="preserve">2021-07-06T17:39:14.833Z</t>
  </si>
  <si>
    <t xml:space="preserve">pizzaintheoven</t>
  </si>
  <si>
    <t xml:space="preserve">Yep, Jordan ASS is so big</t>
  </si>
  <si>
    <t xml:space="preserve">2021-07-06T18:32:02.722Z</t>
  </si>
  <si>
    <t xml:space="preserve">syszen</t>
  </si>
  <si>
    <t xml:space="preserve">!netflix</t>
  </si>
  <si>
    <t xml:space="preserve">2021-07-06T17:42:25.329Z</t>
  </si>
  <si>
    <t xml:space="preserve">thecision</t>
  </si>
  <si>
    <t xml:space="preserve">!tomorrow</t>
  </si>
  <si>
    <t xml:space="preserve">2021-07-06T18:56:18.657Z</t>
  </si>
  <si>
    <t xml:space="preserve">ecs0w</t>
  </si>
  <si>
    <t xml:space="preserve">2021-07-06T17:41:50.032Z</t>
  </si>
  <si>
    <t xml:space="preserve">alexzam</t>
  </si>
  <si>
    <t xml:space="preserve">what is your fav stack?</t>
  </si>
  <si>
    <t xml:space="preserve">2021-07-06T17:47:51.834Z</t>
  </si>
  <si>
    <t xml:space="preserve">hwbuk</t>
  </si>
  <si>
    <t xml:space="preserve">2021-07-06T18:16:17.923Z</t>
  </si>
  <si>
    <t xml:space="preserve">baristikir</t>
  </si>
  <si>
    <t xml:space="preserve">undo?</t>
  </si>
  <si>
    <t xml:space="preserve">2021-07-06T17:41:16.514Z</t>
  </si>
  <si>
    <t xml:space="preserve">gollo_rodrigo</t>
  </si>
  <si>
    <t xml:space="preserve">so when your d grows your butt shrinks</t>
  </si>
  <si>
    <t xml:space="preserve">2021-07-06T17:33:36.929Z</t>
  </si>
  <si>
    <t xml:space="preserve">EstrangedHD</t>
  </si>
  <si>
    <t xml:space="preserve">wtf tru</t>
  </si>
  <si>
    <t xml:space="preserve">2021-07-06T19:32:05.347Z</t>
  </si>
  <si>
    <t xml:space="preserve">Simpathey</t>
  </si>
  <si>
    <t xml:space="preserve">mechanically Kappa</t>
  </si>
  <si>
    <t xml:space="preserve">2021-07-06T19:24:41.161Z</t>
  </si>
  <si>
    <t xml:space="preserve">ortunado</t>
  </si>
  <si>
    <t xml:space="preserve">2021-07-06T19:14:29.396Z</t>
  </si>
  <si>
    <t xml:space="preserve">anxiousNew</t>
  </si>
  <si>
    <t xml:space="preserve">animation looks nice</t>
  </si>
  <si>
    <t xml:space="preserve">2021-07-06T19:05:11.423Z</t>
  </si>
  <si>
    <t xml:space="preserve">drewclem_</t>
  </si>
  <si>
    <t xml:space="preserve">is the core functionality of the product already together?</t>
  </si>
  <si>
    <t xml:space="preserve">2021-07-06T18:08:51.571Z</t>
  </si>
  <si>
    <t xml:space="preserve">jsimderulo</t>
  </si>
  <si>
    <t xml:space="preserve">I don't mean to distract but I thought this was a mellow remix of Jamaican Hits</t>
  </si>
  <si>
    <t xml:space="preserve">2021-07-06T19:00:43.445Z</t>
  </si>
  <si>
    <t xml:space="preserve">@kevinsjoberg Yeah, thought so. I've never tried Roam myself, but I've heard good things.</t>
  </si>
  <si>
    <t xml:space="preserve">2021-07-06T19:09:41.283Z</t>
  </si>
  <si>
    <t xml:space="preserve">EncryptedDev_</t>
  </si>
  <si>
    <t xml:space="preserve">!theme</t>
  </si>
  <si>
    <t xml:space="preserve">2021-07-06T17:33:25.021Z</t>
  </si>
  <si>
    <t xml:space="preserve">burakdotto</t>
  </si>
  <si>
    <t xml:space="preserve">biig Kappa</t>
  </si>
  <si>
    <t xml:space="preserve">2021-07-06T19:00:17.736Z</t>
  </si>
  <si>
    <t xml:space="preserve">PandaGrappler</t>
  </si>
  <si>
    <t xml:space="preserve">i would love this same energy and overthinking, but on something random like your favorite pen</t>
  </si>
  <si>
    <t xml:space="preserve">2021-07-06T18:13:17.851Z</t>
  </si>
  <si>
    <t xml:space="preserve">85filter</t>
  </si>
  <si>
    <t xml:space="preserve">2021-07-06T17:37:33.327Z</t>
  </si>
  <si>
    <t xml:space="preserve">useAllTheThings</t>
  </si>
  <si>
    <t xml:space="preserve">If there was one stream for me to catch, this one was a good choice</t>
  </si>
  <si>
    <t xml:space="preserve">2021-07-06T18:25:44.684Z</t>
  </si>
  <si>
    <t xml:space="preserve">ikoakmaindehoas</t>
  </si>
  <si>
    <t xml:space="preserve">will you be able to search for everything or only folders/subjects</t>
  </si>
  <si>
    <t xml:space="preserve">2021-07-06T17:38:46.872Z</t>
  </si>
  <si>
    <t xml:space="preserve">CGRDMZ</t>
  </si>
  <si>
    <t xml:space="preserve">i am so glad that i didnt miss this LUL</t>
  </si>
  <si>
    <t xml:space="preserve">2021-07-06T18:12:52.786Z</t>
  </si>
  <si>
    <t xml:space="preserve">Nelzex</t>
  </si>
  <si>
    <t xml:space="preserve">who hates jira</t>
  </si>
  <si>
    <t xml:space="preserve">2021-07-06T18:27:39.404Z</t>
  </si>
  <si>
    <t xml:space="preserve">KayAshwin</t>
  </si>
  <si>
    <t xml:space="preserve">you are using custom nextjs server right?</t>
  </si>
  <si>
    <t xml:space="preserve">2021-07-06T19:09:34.741Z</t>
  </si>
  <si>
    <t xml:space="preserve">abseiler0</t>
  </si>
  <si>
    <t xml:space="preserve">2021-07-06T19:09:12.77Z</t>
  </si>
  <si>
    <t xml:space="preserve">omkar_k45</t>
  </si>
  <si>
    <t xml:space="preserve">the imports are kinda broken with new vscode update tho</t>
  </si>
  <si>
    <t xml:space="preserve">2021-07-06T18:23:02.465Z</t>
  </si>
  <si>
    <t xml:space="preserve">jaeol</t>
  </si>
  <si>
    <t xml:space="preserve">apple users xD pgup pgdown</t>
  </si>
  <si>
    <t xml:space="preserve">2021-07-06T18:59:48.253Z</t>
  </si>
  <si>
    <t xml:space="preserve">rafalolszewski</t>
  </si>
  <si>
    <t xml:space="preserve">@sleiphyr no, it's not anymore</t>
  </si>
  <si>
    <t xml:space="preserve">2021-07-06T17:45:11.934Z</t>
  </si>
  <si>
    <t xml:space="preserve">Gensles</t>
  </si>
  <si>
    <t xml:space="preserve">Wait when would you not use tailwinf</t>
  </si>
  <si>
    <t xml:space="preserve">2021-07-06T19:04:17.401Z</t>
  </si>
  <si>
    <t xml:space="preserve">meloniousfunk</t>
  </si>
  <si>
    <t xml:space="preserve">What is that mock email tool?</t>
  </si>
  <si>
    <t xml:space="preserve">2021-07-06T18:52:48.82Z</t>
  </si>
  <si>
    <t xml:space="preserve">falcomm0</t>
  </si>
  <si>
    <t xml:space="preserve">!age</t>
  </si>
  <si>
    <t xml:space="preserve">2021-07-06T18:25:19.758Z</t>
  </si>
  <si>
    <t xml:space="preserve">wobblesisback</t>
  </si>
  <si>
    <t xml:space="preserve">2021-07-06T18:54:04.797Z</t>
  </si>
  <si>
    <t xml:space="preserve">ApexPredatox</t>
  </si>
  <si>
    <t xml:space="preserve">2021-07-06T17:58:37.196Z</t>
  </si>
  <si>
    <t xml:space="preserve">eightytwenty</t>
  </si>
  <si>
    <t xml:space="preserve">Looks good, ship it</t>
  </si>
  <si>
    <t xml:space="preserve">2021-07-06T18:43:59.763Z</t>
  </si>
  <si>
    <t xml:space="preserve">vladik__oladik</t>
  </si>
  <si>
    <t xml:space="preserve">suck</t>
  </si>
  <si>
    <t xml:space="preserve">2021-07-06T18:58:34.053Z</t>
  </si>
  <si>
    <t xml:space="preserve">VATERZZ</t>
  </si>
  <si>
    <t xml:space="preserve">What note app is he using?</t>
  </si>
  <si>
    <t xml:space="preserve">2021-07-06T18:50:41.523Z</t>
  </si>
  <si>
    <t xml:space="preserve">c17r</t>
  </si>
  <si>
    <t xml:space="preserve">Does Roam allow for cancelling a todo like PlainTasks does? It seems so rare in notetaking app that does todos</t>
  </si>
  <si>
    <t xml:space="preserve">2021-07-06T18:53:08.126Z</t>
  </si>
  <si>
    <t xml:space="preserve">first__v</t>
  </si>
  <si>
    <t xml:space="preserve">2021-07-06T19:32:23.068Z</t>
  </si>
  <si>
    <t xml:space="preserve">SaehuhhBatch</t>
  </si>
  <si>
    <t xml:space="preserve">wheres the simp king phvn at</t>
  </si>
  <si>
    <t xml:space="preserve">2021-07-06T18:56:45.335Z</t>
  </si>
  <si>
    <t xml:space="preserve">Vanyaanar</t>
  </si>
  <si>
    <t xml:space="preserve">2021-07-06T18:17:20.282Z</t>
  </si>
  <si>
    <t xml:space="preserve">BogdanBis</t>
  </si>
  <si>
    <t xml:space="preserve">isn't a map faster?</t>
  </si>
  <si>
    <t xml:space="preserve">2021-07-06T19:14:47.353Z</t>
  </si>
  <si>
    <t xml:space="preserve">sleiphyr</t>
  </si>
  <si>
    <t xml:space="preserve">a barrel roll animation</t>
  </si>
  <si>
    <t xml:space="preserve">2021-07-06T17:48:58.916Z</t>
  </si>
  <si>
    <t xml:space="preserve">lithiumx4900</t>
  </si>
  <si>
    <t xml:space="preserve">I want to create a test framework and call it Kim Passable</t>
  </si>
  <si>
    <t xml:space="preserve">2021-07-06T18:50:03.259Z</t>
  </si>
  <si>
    <t xml:space="preserve">StreamElements</t>
  </si>
  <si>
    <t xml:space="preserve">Real.Email is an email service that we're building as a competitor to hey.com. It allows users to get email addresses ending with @real.email. Yes, this is a real thing I am building. See !stack for details about the tech stack.</t>
  </si>
  <si>
    <t xml:space="preserve">2021-07-06T17:55:02.576Z</t>
  </si>
  <si>
    <t xml:space="preserve">Fai0thx</t>
  </si>
  <si>
    <t xml:space="preserve">today start is a new high Kappa</t>
  </si>
  <si>
    <t xml:space="preserve">2021-07-06T18:45:32.027Z</t>
  </si>
  <si>
    <t xml:space="preserve">x_voidangle_x</t>
  </si>
  <si>
    <t xml:space="preserve">2021-07-06T17:38:40.499Z</t>
  </si>
  <si>
    <t xml:space="preserve">OscarDoesProgramming</t>
  </si>
  <si>
    <t xml:space="preserve">That’s really practical for like tight pants and shit though</t>
  </si>
  <si>
    <t xml:space="preserve">2021-07-06T18:00:04.078Z</t>
  </si>
  <si>
    <t xml:space="preserve">Succatash</t>
  </si>
  <si>
    <t xml:space="preserve">2021-07-06T19:19:16.812Z</t>
  </si>
  <si>
    <t xml:space="preserve">itsTominal</t>
  </si>
  <si>
    <t xml:space="preserve">headin out. good luck with stream today!</t>
  </si>
  <si>
    <t xml:space="preserve">2021-07-06T17:34:15.607Z</t>
  </si>
  <si>
    <t xml:space="preserve">pixelmund</t>
  </si>
  <si>
    <t xml:space="preserve">2021-07-06T18:27:37.921Z</t>
  </si>
  <si>
    <t xml:space="preserve">!emailme</t>
  </si>
  <si>
    <t xml:space="preserve">2021-07-06T17:37:17.743Z</t>
  </si>
  <si>
    <t xml:space="preserve">beastco gifted a Tier 1 sub to Slackercat777!</t>
  </si>
  <si>
    <t xml:space="preserve">2021-07-06T18:09:39.5Z</t>
  </si>
  <si>
    <t xml:space="preserve">I hope so! I need to listen to it again! take care y'all!</t>
  </si>
  <si>
    <t xml:space="preserve">2021-07-06T18:41:47.039Z</t>
  </si>
  <si>
    <t xml:space="preserve">notion is good</t>
  </si>
  <si>
    <t xml:space="preserve">2021-07-06T19:19:13.791Z</t>
  </si>
  <si>
    <t xml:space="preserve">Gonna go on a walk! Cya :)</t>
  </si>
  <si>
    <t xml:space="preserve">2021-07-06T17:33:23.239Z</t>
  </si>
  <si>
    <t xml:space="preserve">Oof</t>
  </si>
  <si>
    <t xml:space="preserve">2021-07-06T18:50:54.117Z</t>
  </si>
  <si>
    <t xml:space="preserve">@c17r what do you mean by cancelling?</t>
  </si>
  <si>
    <t xml:space="preserve">2021-07-06T17:42:32.099Z</t>
  </si>
  <si>
    <t xml:space="preserve">The tech stack is all scaffolded with Nytro (https://nytro.dev). Core technologies: TypeScript, React, Next.JS, Prisma (postgres), GiraphQL, Relay</t>
  </si>
  <si>
    <t xml:space="preserve">2021-07-06T18:24:02.119Z</t>
  </si>
  <si>
    <t xml:space="preserve">2021-07-06T19:12:33.048Z</t>
  </si>
  <si>
    <t xml:space="preserve">2021-07-06T17:37:31.433Z</t>
  </si>
  <si>
    <t xml:space="preserve">Talking about dicks just earned him money</t>
  </si>
  <si>
    <t xml:space="preserve">2021-07-06T18:18:58.838Z</t>
  </si>
  <si>
    <t xml:space="preserve">oho, that's interesting</t>
  </si>
  <si>
    <t xml:space="preserve">2021-07-06T17:35:43.743Z</t>
  </si>
  <si>
    <t xml:space="preserve">!pp</t>
  </si>
  <si>
    <t xml:space="preserve">2021-07-06T17:30:30.551Z</t>
  </si>
  <si>
    <t xml:space="preserve">.......</t>
  </si>
  <si>
    <t xml:space="preserve">2021-07-06T19:31:52.992Z</t>
  </si>
  <si>
    <t xml:space="preserve">Mr_Yan19</t>
  </si>
  <si>
    <t xml:space="preserve">2021-07-06T19:09:39.932Z</t>
  </si>
  <si>
    <t xml:space="preserve">?theme</t>
  </si>
  <si>
    <t xml:space="preserve">2021-07-06T17:52:04.718Z</t>
  </si>
  <si>
    <t xml:space="preserve">my peen is avg. but my default peen is bigger than yours</t>
  </si>
  <si>
    <t xml:space="preserve">2021-07-06T19:31:51.102Z</t>
  </si>
  <si>
    <t xml:space="preserve">i hope it works well with tabnine when it releases</t>
  </si>
  <si>
    <t xml:space="preserve">2021-07-06T18:43:19.343Z</t>
  </si>
  <si>
    <t xml:space="preserve">i don't have any sound</t>
  </si>
  <si>
    <t xml:space="preserve">2021-07-06T17:42:44.906Z</t>
  </si>
  <si>
    <t xml:space="preserve">syrupking</t>
  </si>
  <si>
    <t xml:space="preserve">!friday</t>
  </si>
  <si>
    <t xml:space="preserve">2021-07-06T19:32:05.026Z</t>
  </si>
  <si>
    <t xml:space="preserve">2021-07-06T18:01:54.895Z</t>
  </si>
  <si>
    <t xml:space="preserve">Very cool</t>
  </si>
  <si>
    <t xml:space="preserve">2021-07-06T19:09:08.55Z</t>
  </si>
  <si>
    <t xml:space="preserve">function inherit(C, P) { var F = function(){}; F.prototype = P.prototype; C.prototype = new F(); C.uber = P.prototype; C.prototype.constructor = C; // WHY ??? }</t>
  </si>
  <si>
    <t xml:space="preserve">2021-07-06T17:36:23.279Z</t>
  </si>
  <si>
    <t xml:space="preserve">2021-07-06T18:48:22.672Z</t>
  </si>
  <si>
    <t xml:space="preserve">l LUL LUL LUL</t>
  </si>
  <si>
    <t xml:space="preserve">2021-07-06T19:19:31.827Z</t>
  </si>
  <si>
    <t xml:space="preserve">is this the day jordan took shower and changed shirt? FeelsGoodman</t>
  </si>
  <si>
    <t xml:space="preserve">2021-07-06T19:12:04.254Z</t>
  </si>
  <si>
    <t xml:space="preserve">imposter syndrome = when you think you are worthless shit and you are not worthy the job you have</t>
  </si>
  <si>
    <t xml:space="preserve">2021-07-06T17:35:51.092Z</t>
  </si>
  <si>
    <t xml:space="preserve">The large balls make the small pp look even smaller</t>
  </si>
  <si>
    <t xml:space="preserve">2021-07-06T17:31:07.515Z</t>
  </si>
  <si>
    <t xml:space="preserve">Purelol6</t>
  </si>
  <si>
    <t xml:space="preserve">2021-07-06T18:12:08.53Z</t>
  </si>
  <si>
    <t xml:space="preserve">VJJ is for content</t>
  </si>
  <si>
    <t xml:space="preserve">2021-07-06T18:18:44.137Z</t>
  </si>
  <si>
    <t xml:space="preserve">if Index is 0 and you press 2x ArrowDown it will be -2?</t>
  </si>
  <si>
    <t xml:space="preserve">2021-07-06T17:50:51.083Z</t>
  </si>
  <si>
    <t xml:space="preserve">@trash_dev we went over this GROWER NOT A SHOWER!</t>
  </si>
  <si>
    <t xml:space="preserve">2021-07-06T17:36:35.1Z</t>
  </si>
  <si>
    <t xml:space="preserve">I wanted to watch code not listen to Dr Cockter overhere</t>
  </si>
  <si>
    <t xml:space="preserve">2021-07-06T17:41:33.105Z</t>
  </si>
  <si>
    <t xml:space="preserve">2021-07-06T17:36:49.96Z</t>
  </si>
  <si>
    <t xml:space="preserve">Same</t>
  </si>
  <si>
    <t xml:space="preserve">2021-07-06T18:52:20.96Z</t>
  </si>
  <si>
    <t xml:space="preserve">I've been using trello for everything . Am I weird?</t>
  </si>
  <si>
    <t xml:space="preserve">2021-07-06T19:00:04.449Z</t>
  </si>
  <si>
    <t xml:space="preserve">@centos1235 Yeah, I'm already using Zettelketten for my note taking. It's life changing.</t>
  </si>
  <si>
    <t xml:space="preserve">2021-07-06T18:21:55.23Z</t>
  </si>
  <si>
    <t xml:space="preserve">solved @mewtru</t>
  </si>
  <si>
    <t xml:space="preserve">2021-07-06T17:36:50.458Z</t>
  </si>
  <si>
    <t xml:space="preserve">I need tru to confirm this for science reasons</t>
  </si>
  <si>
    <t xml:space="preserve">2021-07-06T17:38:59.837Z</t>
  </si>
  <si>
    <t xml:space="preserve">smol ONLY when flacid Kappa</t>
  </si>
  <si>
    <t xml:space="preserve">2021-07-06T19:16:31.779Z</t>
  </si>
  <si>
    <t xml:space="preserve">do you use alfred for mac</t>
  </si>
  <si>
    <t xml:space="preserve">2021-07-06T18:29:47.722Z</t>
  </si>
  <si>
    <t xml:space="preserve">^</t>
  </si>
  <si>
    <t xml:space="preserve">2021-07-06T17:52:43.785Z</t>
  </si>
  <si>
    <t xml:space="preserve">my default peen === jordans default peen when 20deg</t>
  </si>
  <si>
    <t xml:space="preserve">2021-07-06T17:42:31.906Z</t>
  </si>
  <si>
    <t xml:space="preserve">!stack</t>
  </si>
  <si>
    <t xml:space="preserve">2021-07-06T17:40:20.805Z</t>
  </si>
  <si>
    <t xml:space="preserve">adrian_acosta_pr</t>
  </si>
  <si>
    <t xml:space="preserve">🤣🤣🤣</t>
  </si>
  <si>
    <t xml:space="preserve">2021-07-06T17:37:14.139Z</t>
  </si>
  <si>
    <t xml:space="preserve">barralicious</t>
  </si>
  <si>
    <t xml:space="preserve">the last 15% of the erecting is where the magic happens</t>
  </si>
  <si>
    <t xml:space="preserve">2021-07-06T18:43:38.332Z</t>
  </si>
  <si>
    <t xml:space="preserve">2021-07-06T19:06:14.735Z</t>
  </si>
  <si>
    <t xml:space="preserve">whats extension for importing stuff?</t>
  </si>
  <si>
    <t xml:space="preserve">2021-07-06T17:50:03.688Z</t>
  </si>
  <si>
    <t xml:space="preserve">How many coworkers frequent here?</t>
  </si>
  <si>
    <t xml:space="preserve">2021-07-06T18:21:08.62Z</t>
  </si>
  <si>
    <t xml:space="preserve">weaverrr</t>
  </si>
  <si>
    <t xml:space="preserve">!nytro</t>
  </si>
  <si>
    <t xml:space="preserve">2021-07-06T19:31:54.71Z</t>
  </si>
  <si>
    <t xml:space="preserve">proxxyking</t>
  </si>
  <si>
    <t xml:space="preserve">2021-07-06T18:50:44.079Z</t>
  </si>
  <si>
    <t xml:space="preserve">itsSAB0TAGE</t>
  </si>
  <si>
    <t xml:space="preserve">this is kind of like how I use my moleskin but digitally, thanks for the heads up on this</t>
  </si>
  <si>
    <t xml:space="preserve">2021-07-06T18:53:06.316Z</t>
  </si>
  <si>
    <t xml:space="preserve">2021-07-06T17:49:09.608Z</t>
  </si>
  <si>
    <t xml:space="preserve">IExistThereforeIThink</t>
  </si>
  <si>
    <t xml:space="preserve">Is it like a concertina?</t>
  </si>
  <si>
    <t xml:space="preserve">2021-07-06T18:18:36.654Z</t>
  </si>
  <si>
    <t xml:space="preserve">anstefa</t>
  </si>
  <si>
    <t xml:space="preserve">Hello</t>
  </si>
  <si>
    <t xml:space="preserve">2021-07-06T18:41:37.383Z</t>
  </si>
  <si>
    <t xml:space="preserve">Notion?</t>
  </si>
  <si>
    <t xml:space="preserve">2021-07-06T18:52:18.669Z</t>
  </si>
  <si>
    <t xml:space="preserve">How old are you _</t>
  </si>
  <si>
    <t xml:space="preserve">2021-07-06T18:21:56.729Z</t>
  </si>
  <si>
    <t xml:space="preserve">hawsh</t>
  </si>
  <si>
    <t xml:space="preserve">2021-07-06T17:45:24.364Z</t>
  </si>
  <si>
    <t xml:space="preserve">2021-07-06T18:36:53.694Z</t>
  </si>
  <si>
    <t xml:space="preserve">MaxMayo</t>
  </si>
  <si>
    <t xml:space="preserve">that looks nice tho</t>
  </si>
  <si>
    <t xml:space="preserve">2021-07-06T17:49:05.324Z</t>
  </si>
  <si>
    <t xml:space="preserve">OGJake</t>
  </si>
  <si>
    <t xml:space="preserve">const peenSize = 0.01</t>
  </si>
  <si>
    <t xml:space="preserve">2021-07-06T17:42:59.153Z</t>
  </si>
  <si>
    <t xml:space="preserve">2021-07-06T17:42:41.187Z</t>
  </si>
  <si>
    <t xml:space="preserve">no prn collection showcase today? :(</t>
  </si>
  <si>
    <t xml:space="preserve">2021-07-06T18:09:11.076Z</t>
  </si>
  <si>
    <t xml:space="preserve">how are u programming on Trash_devs website</t>
  </si>
  <si>
    <t xml:space="preserve">2021-07-06T18:39:02.763Z</t>
  </si>
  <si>
    <t xml:space="preserve">what about h-screen instead of min-h-screen?</t>
  </si>
  <si>
    <t xml:space="preserve">2021-07-06T19:08:12.933Z</t>
  </si>
  <si>
    <t xml:space="preserve">Hai Tru!</t>
  </si>
  <si>
    <t xml:space="preserve">2021-07-06T18:39:31.375Z</t>
  </si>
  <si>
    <t xml:space="preserve">Classikal</t>
  </si>
  <si>
    <t xml:space="preserve">Hey man, what route/material did you use to become a full stack dev? Complete noob here, is the Odin project reputable?</t>
  </si>
  <si>
    <t xml:space="preserve">2021-07-06T18:29:56.512Z</t>
  </si>
  <si>
    <t xml:space="preserve">2021-07-06T18:51:28.173Z</t>
  </si>
  <si>
    <t xml:space="preserve">average notepad enjoyer here</t>
  </si>
  <si>
    <t xml:space="preserve">2021-07-06T19:09:37.879Z</t>
  </si>
  <si>
    <t xml:space="preserve">2021-07-06T19:07:56.402Z</t>
  </si>
  <si>
    <t xml:space="preserve">!course</t>
  </si>
  <si>
    <t xml:space="preserve">2021-07-06T17:39:44.403Z</t>
  </si>
  <si>
    <t xml:space="preserve">how did this come up? who asked what</t>
  </si>
  <si>
    <t xml:space="preserve">2021-07-06T17:37:38.963Z</t>
  </si>
  <si>
    <t xml:space="preserve">@beastco Thanks for the gift sub!</t>
  </si>
  <si>
    <t xml:space="preserve">2021-07-06T17:47:58.804Z</t>
  </si>
  <si>
    <t xml:space="preserve">Sorry, still thinking about micropenises and stuff</t>
  </si>
  <si>
    <t xml:space="preserve">2021-07-06T17:32:50.443Z</t>
  </si>
  <si>
    <t xml:space="preserve">2021-07-06T17:44:42.464Z</t>
  </si>
  <si>
    <t xml:space="preserve">2021-07-06T18:43:29.433Z</t>
  </si>
  <si>
    <t xml:space="preserve">!drop itsjay20LOVE</t>
  </si>
  <si>
    <t xml:space="preserve">2021-07-06T18:52:49.494Z</t>
  </si>
  <si>
    <t xml:space="preserve">@c17r It's crossed off the list but as basically "not gunna happen" instead of "done"</t>
  </si>
  <si>
    <t xml:space="preserve">2021-07-06T18:49:17.897Z</t>
  </si>
  <si>
    <t xml:space="preserve">its everywhere. Brown.</t>
  </si>
  <si>
    <t xml:space="preserve">2021-07-06T17:36:53.101Z</t>
  </si>
  <si>
    <t xml:space="preserve">bro im just tryna watch a guy write code</t>
  </si>
  <si>
    <t xml:space="preserve">2021-07-06T17:30:36.397Z</t>
  </si>
  <si>
    <t xml:space="preserve">peepoBlanket</t>
  </si>
  <si>
    <t xml:space="preserve">2021-07-06T19:06:38.841Z</t>
  </si>
  <si>
    <t xml:space="preserve">So you guys have setup custom mail exchange server?</t>
  </si>
  <si>
    <t xml:space="preserve">2021-07-06T18:44:36.96Z</t>
  </si>
  <si>
    <t xml:space="preserve">Oh sheet @trash_dev is here @mewtru. We have to stop talking about him</t>
  </si>
  <si>
    <t xml:space="preserve">2021-07-06T17:42:36.851Z</t>
  </si>
  <si>
    <t xml:space="preserve">vape is here to show off his full stack 😂</t>
  </si>
  <si>
    <t xml:space="preserve">2021-07-06T19:11:18.389Z</t>
  </si>
  <si>
    <t xml:space="preserve">whats imposter syndrome?</t>
  </si>
  <si>
    <t xml:space="preserve">2021-07-06T17:47:10.986Z</t>
  </si>
  <si>
    <t xml:space="preserve">windy vanilla sprinkles</t>
  </si>
  <si>
    <t xml:space="preserve">2021-07-06T18:40:40.202Z</t>
  </si>
  <si>
    <t xml:space="preserve">If there’s one thing we need more of, it’s note taking apps.</t>
  </si>
  <si>
    <t xml:space="preserve">2021-07-06T17:36:28.848Z</t>
  </si>
  <si>
    <t xml:space="preserve">KEKW</t>
  </si>
  <si>
    <t xml:space="preserve">2021-07-06T18:52:59.17Z</t>
  </si>
  <si>
    <t xml:space="preserve">next project. build a note taking app</t>
  </si>
  <si>
    <t xml:space="preserve">2021-07-06T18:35:35.111Z</t>
  </si>
  <si>
    <t xml:space="preserve">Oh</t>
  </si>
  <si>
    <t xml:space="preserve">2021-07-06T19:15:04.855Z</t>
  </si>
  <si>
    <t xml:space="preserve">I like that speed.</t>
  </si>
  <si>
    <t xml:space="preserve">2021-07-06T18:57:37.545Z</t>
  </si>
  <si>
    <t xml:space="preserve">the amount of thought you put into things like this, i respect it</t>
  </si>
  <si>
    <t xml:space="preserve">2021-07-06T18:03:25.092Z</t>
  </si>
  <si>
    <t xml:space="preserve">better</t>
  </si>
  <si>
    <t xml:space="preserve">2021-07-06T19:32:04.292Z</t>
  </si>
  <si>
    <t xml:space="preserve">o/</t>
  </si>
  <si>
    <t xml:space="preserve">2021-07-06T18:24:01.862Z</t>
  </si>
  <si>
    <t xml:space="preserve">@VapeJuiceJordan more examples (https://uiw.tf/cmdk)</t>
  </si>
  <si>
    <t xml:space="preserve">2021-07-06T17:40:19.313Z</t>
  </si>
  <si>
    <t xml:space="preserve">Reviewing ass</t>
  </si>
  <si>
    <t xml:space="preserve">2021-07-06T18:41:26.962Z</t>
  </si>
  <si>
    <t xml:space="preserve">remnote, logseq, athens, ... so many apps</t>
  </si>
  <si>
    <t xml:space="preserve">2021-07-06T19:09:14.46Z</t>
  </si>
  <si>
    <t xml:space="preserve">I had a job interview this morning and now I have an online technical test to do 🙏</t>
  </si>
  <si>
    <t xml:space="preserve">2021-07-06T19:32:00.278Z</t>
  </si>
  <si>
    <t xml:space="preserve">twitter.com/VapeJuiceJordan</t>
  </si>
  <si>
    <t xml:space="preserve">2021-07-06T18:31:12.394Z</t>
  </si>
  <si>
    <t xml:space="preserve">yes glass</t>
  </si>
  <si>
    <t xml:space="preserve">2021-07-09T20:19:03.923Z</t>
  </si>
  <si>
    <t xml:space="preserve">DarkSkyFullOfStars</t>
  </si>
  <si>
    <t xml:space="preserve">thats a shit selling point</t>
  </si>
  <si>
    <t xml:space="preserve">2021-07-09T20:59:27.413Z</t>
  </si>
  <si>
    <t xml:space="preserve">Hufciamcie</t>
  </si>
  <si>
    <t xml:space="preserve">DA FCK BRO</t>
  </si>
  <si>
    <t xml:space="preserve">2021-07-09T21:10:22.125Z</t>
  </si>
  <si>
    <t xml:space="preserve">chevywood_</t>
  </si>
  <si>
    <t xml:space="preserve">!drop laks1Pog</t>
  </si>
  <si>
    <t xml:space="preserve">2021-07-09T20:28:42.288Z</t>
  </si>
  <si>
    <t xml:space="preserve">absolut3zer0_</t>
  </si>
  <si>
    <t xml:space="preserve">what are you doing?</t>
  </si>
  <si>
    <t xml:space="preserve">2021-07-09T20:49:15.317Z</t>
  </si>
  <si>
    <t xml:space="preserve">pablo1416</t>
  </si>
  <si>
    <t xml:space="preserve">2021-07-09T20:01:00.095Z</t>
  </si>
  <si>
    <t xml:space="preserve">awcHelloHello awcCarpet</t>
  </si>
  <si>
    <t xml:space="preserve">2021-07-09T20:55:56.639Z</t>
  </si>
  <si>
    <t xml:space="preserve">X3rkzes</t>
  </si>
  <si>
    <t xml:space="preserve">!drop mewtruParty</t>
  </si>
  <si>
    <t xml:space="preserve">2021-07-09T20:46:09.091Z</t>
  </si>
  <si>
    <t xml:space="preserve">h3ku</t>
  </si>
  <si>
    <t xml:space="preserve">primeagenEmacs</t>
  </si>
  <si>
    <t xml:space="preserve">2021-07-09T20:44:06.986Z</t>
  </si>
  <si>
    <t xml:space="preserve">GrouchoKent</t>
  </si>
  <si>
    <t xml:space="preserve">2021-07-09T19:57:41.854Z</t>
  </si>
  <si>
    <t xml:space="preserve">frala_</t>
  </si>
  <si>
    <t xml:space="preserve">2021-07-09T19:54:25.029Z</t>
  </si>
  <si>
    <t xml:space="preserve">willdotdll</t>
  </si>
  <si>
    <t xml:space="preserve">hahah kungfury theme</t>
  </si>
  <si>
    <t xml:space="preserve">2021-07-09T21:34:42.544Z</t>
  </si>
  <si>
    <t xml:space="preserve">poetril</t>
  </si>
  <si>
    <t xml:space="preserve">2021-07-09T20:59:08.043Z</t>
  </si>
  <si>
    <t xml:space="preserve">LuckyBoySunday</t>
  </si>
  <si>
    <t xml:space="preserve">2021-07-09T21:11:14.597Z</t>
  </si>
  <si>
    <t xml:space="preserve">majksec</t>
  </si>
  <si>
    <t xml:space="preserve">2021-07-09T21:39:26.758Z</t>
  </si>
  <si>
    <t xml:space="preserve">redfaktion</t>
  </si>
  <si>
    <t xml:space="preserve">2021-07-09T21:23:22.673Z</t>
  </si>
  <si>
    <t xml:space="preserve">menf1sss</t>
  </si>
  <si>
    <t xml:space="preserve">Just got notified on discord as well :'(</t>
  </si>
  <si>
    <t xml:space="preserve">2021-07-09T20:08:03.506Z</t>
  </si>
  <si>
    <t xml:space="preserve">Dacia_Sandero23</t>
  </si>
  <si>
    <t xml:space="preserve">2021-07-09T20:08:18.072Z</t>
  </si>
  <si>
    <t xml:space="preserve">vinnsonn</t>
  </si>
  <si>
    <t xml:space="preserve">Sadge</t>
  </si>
  <si>
    <t xml:space="preserve">2021-07-09T21:04:18.733Z</t>
  </si>
  <si>
    <t xml:space="preserve">unvvitted</t>
  </si>
  <si>
    <t xml:space="preserve">whats the project?</t>
  </si>
  <si>
    <t xml:space="preserve">2021-07-09T20:41:08.213Z</t>
  </si>
  <si>
    <t xml:space="preserve">Biheck</t>
  </si>
  <si>
    <t xml:space="preserve">clear explanation of why he doesnt like angular right there</t>
  </si>
  <si>
    <t xml:space="preserve">2021-07-09T21:52:08.264Z</t>
  </si>
  <si>
    <t xml:space="preserve">lmJune</t>
  </si>
  <si>
    <t xml:space="preserve">2021-07-09T20:39:49.468Z</t>
  </si>
  <si>
    <t xml:space="preserve">gtrance7</t>
  </si>
  <si>
    <t xml:space="preserve">Sumdocsever</t>
  </si>
  <si>
    <t xml:space="preserve">2021-07-09T20:23:51.552Z</t>
  </si>
  <si>
    <t xml:space="preserve">2021-07-09T20:49:09.826Z</t>
  </si>
  <si>
    <t xml:space="preserve">!drop vjjWow</t>
  </si>
  <si>
    <t xml:space="preserve">2021-07-09T21:10:14.726Z</t>
  </si>
  <si>
    <t xml:space="preserve">warmsauna</t>
  </si>
  <si>
    <t xml:space="preserve">is giraphql a better nexus?</t>
  </si>
  <si>
    <t xml:space="preserve">2021-07-09T20:39:47.811Z</t>
  </si>
  <si>
    <t xml:space="preserve">philip0524</t>
  </si>
  <si>
    <t xml:space="preserve">Just write TODO in your code and it will work trust me Kappa</t>
  </si>
  <si>
    <t xml:space="preserve">2021-07-09T21:47:01.719Z</t>
  </si>
  <si>
    <t xml:space="preserve">marsuhau</t>
  </si>
  <si>
    <t xml:space="preserve">2021-07-09T21:13:44.227Z</t>
  </si>
  <si>
    <t xml:space="preserve">jackharden</t>
  </si>
  <si>
    <t xml:space="preserve">!next</t>
  </si>
  <si>
    <t xml:space="preserve">2021-07-09T21:08:05.543Z</t>
  </si>
  <si>
    <t xml:space="preserve">dillythecoder</t>
  </si>
  <si>
    <t xml:space="preserve">What does the pineapple thing mean for channel points</t>
  </si>
  <si>
    <t xml:space="preserve">2021-07-09T21:19:27.167Z</t>
  </si>
  <si>
    <t xml:space="preserve">VBI_Spencer</t>
  </si>
  <si>
    <t xml:space="preserve">you forgot to post ur discord annoucement today i thought you lost ur streazk</t>
  </si>
  <si>
    <t xml:space="preserve">2021-07-09T19:52:21.83Z</t>
  </si>
  <si>
    <t xml:space="preserve">skydwellerxo</t>
  </si>
  <si>
    <t xml:space="preserve">Yesssirski</t>
  </si>
  <si>
    <t xml:space="preserve">2021-07-09T21:38:33.086Z</t>
  </si>
  <si>
    <t xml:space="preserve">fiantantyczny</t>
  </si>
  <si>
    <t xml:space="preserve">do you use glasses?</t>
  </si>
  <si>
    <t xml:space="preserve">2021-07-09T21:04:54.695Z</t>
  </si>
  <si>
    <t xml:space="preserve">Cahilo</t>
  </si>
  <si>
    <t xml:space="preserve">2021-07-09T21:26:23.258Z</t>
  </si>
  <si>
    <t xml:space="preserve">yazoouf</t>
  </si>
  <si>
    <t xml:space="preserve">TS is annoying</t>
  </si>
  <si>
    <t xml:space="preserve">2021-07-09T20:27:40.102Z</t>
  </si>
  <si>
    <t xml:space="preserve">thats kinda lame dude...</t>
  </si>
  <si>
    <t xml:space="preserve">2021-07-09T20:18:38.201Z</t>
  </si>
  <si>
    <t xml:space="preserve">GivePLZ vjjDumptruck TakeNRG</t>
  </si>
  <si>
    <t xml:space="preserve">2021-07-09T21:38:30.85Z</t>
  </si>
  <si>
    <t xml:space="preserve">thanks for walking through this Jordan!</t>
  </si>
  <si>
    <t xml:space="preserve">2021-07-09T21:00:13.28Z</t>
  </si>
  <si>
    <t xml:space="preserve">TimeFrog_</t>
  </si>
  <si>
    <t xml:space="preserve">2021-07-09T21:29:55.718Z</t>
  </si>
  <si>
    <t xml:space="preserve">euqnes</t>
  </si>
  <si>
    <t xml:space="preserve">do people refer to you as VapeJuiceJordan internally at Netflix?</t>
  </si>
  <si>
    <t xml:space="preserve">2021-07-09T21:34:14.424Z</t>
  </si>
  <si>
    <t xml:space="preserve">fredevild</t>
  </si>
  <si>
    <t xml:space="preserve">2021-07-09T20:50:17.596Z</t>
  </si>
  <si>
    <t xml:space="preserve">joaosena1</t>
  </si>
  <si>
    <t xml:space="preserve">2021-07-09T19:51:57.092Z</t>
  </si>
  <si>
    <t xml:space="preserve">manutepowa</t>
  </si>
  <si>
    <t xml:space="preserve">2021-07-09T19:52:58.356Z</t>
  </si>
  <si>
    <t xml:space="preserve">iKojan</t>
  </si>
  <si>
    <t xml:space="preserve">2021-07-09T21:49:55.046Z</t>
  </si>
  <si>
    <t xml:space="preserve">janecki1820</t>
  </si>
  <si>
    <t xml:space="preserve">Do you re-write project again?</t>
  </si>
  <si>
    <t xml:space="preserve">2021-07-09T20:36:32.595Z</t>
  </si>
  <si>
    <t xml:space="preserve">!pussslayer</t>
  </si>
  <si>
    <t xml:space="preserve">2021-07-09T21:49:33.396Z</t>
  </si>
  <si>
    <t xml:space="preserve">Whole Noods was an OnlyFans competitor that we developed on-stream. The project is mostly functional, but was missing payments. Payment processing for "high risk" sites is challenging, and we never figured out a good way to do payouts. Because of this, the project is currently on hold.</t>
  </si>
  <si>
    <t xml:space="preserve">2021-07-09T21:30:16.347Z</t>
  </si>
  <si>
    <t xml:space="preserve">bonbonn_</t>
  </si>
  <si>
    <t xml:space="preserve">2021-07-09T20:44:16.38Z</t>
  </si>
  <si>
    <t xml:space="preserve">Matzuzakaa</t>
  </si>
  <si>
    <t xml:space="preserve">2021-07-09T21:19:44.997Z</t>
  </si>
  <si>
    <t xml:space="preserve">my brain is scrambling to follow</t>
  </si>
  <si>
    <t xml:space="preserve">2021-07-09T21:23:48.111Z</t>
  </si>
  <si>
    <t xml:space="preserve">LEXINGTONSTEELEROBLOX</t>
  </si>
  <si>
    <t xml:space="preserve">Jordan is showing us how to make sure no one else can read your work</t>
  </si>
  <si>
    <t xml:space="preserve">2021-07-09T19:57:13.342Z</t>
  </si>
  <si>
    <t xml:space="preserve">Hxgxn_</t>
  </si>
  <si>
    <t xml:space="preserve">primeagenBig Good afternoon @vapejuicejordan primeagenHands</t>
  </si>
  <si>
    <t xml:space="preserve">2021-07-09T21:40:02.461Z</t>
  </si>
  <si>
    <t xml:space="preserve">mewtruFancy</t>
  </si>
  <si>
    <t xml:space="preserve">2021-07-09T20:53:52.19Z</t>
  </si>
  <si>
    <t xml:space="preserve">OfficialSammy</t>
  </si>
  <si>
    <t xml:space="preserve">2021-07-09T19:54:41.122Z</t>
  </si>
  <si>
    <t xml:space="preserve">2021-07-09T20:20:15.171Z</t>
  </si>
  <si>
    <t xml:space="preserve">it breaks</t>
  </si>
  <si>
    <t xml:space="preserve">2021-07-09T20:47:28.96Z</t>
  </si>
  <si>
    <t xml:space="preserve">k1ng__03</t>
  </si>
  <si>
    <t xml:space="preserve">2021-07-09T20:59:12.162Z</t>
  </si>
  <si>
    <t xml:space="preserve">ResetBttnPushed</t>
  </si>
  <si>
    <t xml:space="preserve">!drop twitchRaid</t>
  </si>
  <si>
    <t xml:space="preserve">2021-07-09T20:16:05.893Z</t>
  </si>
  <si>
    <t xml:space="preserve">or fast-refresh rather</t>
  </si>
  <si>
    <t xml:space="preserve">2021-07-09T21:22:40.211Z</t>
  </si>
  <si>
    <t xml:space="preserve">2021-07-09T20:19:13.216Z</t>
  </si>
  <si>
    <t xml:space="preserve">imu</t>
  </si>
  <si>
    <t xml:space="preserve">2021-07-09T20:59:34.417Z</t>
  </si>
  <si>
    <t xml:space="preserve">2021-07-09T21:53:56.877Z</t>
  </si>
  <si>
    <t xml:space="preserve">!ending</t>
  </si>
  <si>
    <t xml:space="preserve">2021-07-09T20:25:40.393Z</t>
  </si>
  <si>
    <t xml:space="preserve">Also, hi :D</t>
  </si>
  <si>
    <t xml:space="preserve">2021-07-09T21:24:15.594Z</t>
  </si>
  <si>
    <t xml:space="preserve">alperngd</t>
  </si>
  <si>
    <t xml:space="preserve">hey</t>
  </si>
  <si>
    <t xml:space="preserve">2021-07-09T20:58:11.984Z</t>
  </si>
  <si>
    <t xml:space="preserve">netlify vercel heroku</t>
  </si>
  <si>
    <t xml:space="preserve">2021-07-09T20:19:18.324Z</t>
  </si>
  <si>
    <t xml:space="preserve">!bless</t>
  </si>
  <si>
    <t xml:space="preserve">2021-07-09T19:46:48.684Z</t>
  </si>
  <si>
    <t xml:space="preserve">ManniMoki</t>
  </si>
  <si>
    <t xml:space="preserve">2021-07-09T21:22:12.723Z</t>
  </si>
  <si>
    <t xml:space="preserve">JORDAN IS LIVE FOR AN HOUR?</t>
  </si>
  <si>
    <t xml:space="preserve">2021-07-09T20:28:26.852Z</t>
  </si>
  <si>
    <t xml:space="preserve">beingpranjal</t>
  </si>
  <si>
    <t xml:space="preserve">Any suggestions to try some crazy programming projects, just for fun ?</t>
  </si>
  <si>
    <t xml:space="preserve">2021-07-09T20:51:53.498Z</t>
  </si>
  <si>
    <t xml:space="preserve">angusmiguel</t>
  </si>
  <si>
    <t xml:space="preserve">!drop widepeepoHappy</t>
  </si>
  <si>
    <t xml:space="preserve">2021-07-09T21:12:34.069Z</t>
  </si>
  <si>
    <t xml:space="preserve">Do you like redux?</t>
  </si>
  <si>
    <t xml:space="preserve">2021-07-09T21:10:52.556Z</t>
  </si>
  <si>
    <t xml:space="preserve">!drop mewtruPls</t>
  </si>
  <si>
    <t xml:space="preserve">2021-07-09T21:44:00.44Z</t>
  </si>
  <si>
    <t xml:space="preserve">mghayes</t>
  </si>
  <si>
    <t xml:space="preserve">I remember that being really annoying</t>
  </si>
  <si>
    <t xml:space="preserve">2021-07-09T20:15:04.714Z</t>
  </si>
  <si>
    <t xml:space="preserve">yes all netflix data gets logged on his computer</t>
  </si>
  <si>
    <t xml:space="preserve">2021-07-09T20:22:02.74Z</t>
  </si>
  <si>
    <t xml:space="preserve">KidQueb</t>
  </si>
  <si>
    <t xml:space="preserve">h is for go back to canada, melkey</t>
  </si>
  <si>
    <t xml:space="preserve">2021-07-09T19:54:50.103Z</t>
  </si>
  <si>
    <t xml:space="preserve">th3chosenjuan</t>
  </si>
  <si>
    <t xml:space="preserve">@mewtru hello!</t>
  </si>
  <si>
    <t xml:space="preserve">2021-07-09T20:37:23.427Z</t>
  </si>
  <si>
    <t xml:space="preserve">why am i seeing a route component? i thought this was nextjs</t>
  </si>
  <si>
    <t xml:space="preserve">2021-07-09T20:57:03.327Z</t>
  </si>
  <si>
    <t xml:space="preserve">FRAN7IC_ACE</t>
  </si>
  <si>
    <t xml:space="preserve">Hi i just entered this stream looking for an answer in Web dev , is worth it to get a sub in google one and host my website in google cloud ?</t>
  </si>
  <si>
    <t xml:space="preserve">2021-07-09T21:40:22.556Z</t>
  </si>
  <si>
    <t xml:space="preserve">ayece</t>
  </si>
  <si>
    <t xml:space="preserve">2021-07-09T20:32:49.61Z</t>
  </si>
  <si>
    <t xml:space="preserve">Selectthegang</t>
  </si>
  <si>
    <t xml:space="preserve">2021-07-09T20:50:01.964Z</t>
  </si>
  <si>
    <t xml:space="preserve">2021-07-09T21:12:24.414Z</t>
  </si>
  <si>
    <t xml:space="preserve">HypeHeyFriends</t>
  </si>
  <si>
    <t xml:space="preserve">2021-07-09T21:54:07.896Z</t>
  </si>
  <si>
    <t xml:space="preserve">L33t_Rose</t>
  </si>
  <si>
    <t xml:space="preserve">6 DAYS LEFT! 6 DAYS LEFT! NotLikeThis</t>
  </si>
  <si>
    <t xml:space="preserve">2021-07-09T21:06:49.424Z</t>
  </si>
  <si>
    <t xml:space="preserve">Archierp</t>
  </si>
  <si>
    <t xml:space="preserve">!drop FutureMan</t>
  </si>
  <si>
    <t xml:space="preserve">2021-07-09T20:50:31.096Z</t>
  </si>
  <si>
    <t xml:space="preserve">popstarzz</t>
  </si>
  <si>
    <t xml:space="preserve">!drop BibleThump</t>
  </si>
  <si>
    <t xml:space="preserve">2021-07-09T20:46:01.658Z</t>
  </si>
  <si>
    <t xml:space="preserve">2021-07-09T21:41:12.439Z</t>
  </si>
  <si>
    <t xml:space="preserve">2021-07-09T20:07:31.868Z</t>
  </si>
  <si>
    <t xml:space="preserve">Depents</t>
  </si>
  <si>
    <t xml:space="preserve">oof rounded cam looks sick</t>
  </si>
  <si>
    <t xml:space="preserve">2021-07-09T20:15:08.433Z</t>
  </si>
  <si>
    <t xml:space="preserve">i like cheese</t>
  </si>
  <si>
    <t xml:space="preserve">2021-07-09T20:08:37.128Z</t>
  </si>
  <si>
    <t xml:space="preserve">shokii22</t>
  </si>
  <si>
    <t xml:space="preserve">2021-07-09T20:54:14.536Z</t>
  </si>
  <si>
    <t xml:space="preserve">newfrogs</t>
  </si>
  <si>
    <t xml:space="preserve">!drop xqcS</t>
  </si>
  <si>
    <t xml:space="preserve">2021-07-09T20:59:43.898Z</t>
  </si>
  <si>
    <t xml:space="preserve">nekoccchan</t>
  </si>
  <si>
    <t xml:space="preserve">!drop 2020Drop</t>
  </si>
  <si>
    <t xml:space="preserve">2021-07-09T21:38:01.115Z</t>
  </si>
  <si>
    <t xml:space="preserve">joaolucasluc</t>
  </si>
  <si>
    <t xml:space="preserve">mindblown</t>
  </si>
  <si>
    <t xml:space="preserve">2021-07-09T20:03:27.083Z</t>
  </si>
  <si>
    <t xml:space="preserve">mitsapp</t>
  </si>
  <si>
    <t xml:space="preserve">in colegue *</t>
  </si>
  <si>
    <t xml:space="preserve">2021-07-09T20:09:44.909Z</t>
  </si>
  <si>
    <t xml:space="preserve">FourLineCode</t>
  </si>
  <si>
    <t xml:space="preserve">wait .. i run a gql api server in container aswell .. but its not this slow</t>
  </si>
  <si>
    <t xml:space="preserve">2021-07-09T21:10:25.163Z</t>
  </si>
  <si>
    <t xml:space="preserve">Moostachie</t>
  </si>
  <si>
    <t xml:space="preserve">!drop retrom23Heart</t>
  </si>
  <si>
    <t xml:space="preserve">2021-07-09T20:55:52.368Z</t>
  </si>
  <si>
    <t xml:space="preserve">Jarnov</t>
  </si>
  <si>
    <t xml:space="preserve">!drop waffleBASS</t>
  </si>
  <si>
    <t xml:space="preserve">2021-07-09T21:54:35.247Z</t>
  </si>
  <si>
    <t xml:space="preserve">arn4vv</t>
  </si>
  <si>
    <t xml:space="preserve">2021-07-09T21:53:15.951Z</t>
  </si>
  <si>
    <t xml:space="preserve">sp3ctre__</t>
  </si>
  <si>
    <t xml:space="preserve">2021-07-09T21:26:16.8Z</t>
  </si>
  <si>
    <t xml:space="preserve">BlueberryKing</t>
  </si>
  <si>
    <t xml:space="preserve">What no @ts-ignore does to a mf</t>
  </si>
  <si>
    <t xml:space="preserve">2021-07-09T21:48:36.327Z</t>
  </si>
  <si>
    <t xml:space="preserve">2021-07-09T21:09:37.185Z</t>
  </si>
  <si>
    <t xml:space="preserve">i could even compile that mdx tlak</t>
  </si>
  <si>
    <t xml:space="preserve">2021-07-09T20:40:13.523Z</t>
  </si>
  <si>
    <t xml:space="preserve">2021-07-09T20:49:50.249Z</t>
  </si>
  <si>
    <t xml:space="preserve">2021-07-09T20:02:36.116Z</t>
  </si>
  <si>
    <t xml:space="preserve">and then back end ?</t>
  </si>
  <si>
    <t xml:space="preserve">2021-07-09T20:10:14.67Z</t>
  </si>
  <si>
    <t xml:space="preserve">i guess linux native docker</t>
  </si>
  <si>
    <t xml:space="preserve">2021-07-09T20:00:57.878Z</t>
  </si>
  <si>
    <t xml:space="preserve">2021-07-09T20:43:15.845Z</t>
  </si>
  <si>
    <t xml:space="preserve">danny3Hi</t>
  </si>
  <si>
    <t xml:space="preserve">2021-07-09T20:48:51.309Z</t>
  </si>
  <si>
    <t xml:space="preserve">2021-07-09T21:07:11.49Z</t>
  </si>
  <si>
    <t xml:space="preserve">!drop 2020Unroll</t>
  </si>
  <si>
    <t xml:space="preserve">2021-07-09T20:49:52.466Z</t>
  </si>
  <si>
    <t xml:space="preserve">2021-07-09T20:03:03.438Z</t>
  </si>
  <si>
    <t xml:space="preserve">you can get that immediate dopamine</t>
  </si>
  <si>
    <t xml:space="preserve">2021-07-09T20:47:49.403Z</t>
  </si>
  <si>
    <t xml:space="preserve">2021-07-09T20:52:31.637Z</t>
  </si>
  <si>
    <t xml:space="preserve">2021-07-09T20:51:55.486Z</t>
  </si>
  <si>
    <t xml:space="preserve">2021-07-09T20:28:57.193Z</t>
  </si>
  <si>
    <t xml:space="preserve">melkey pays his rent in tiktok exposure</t>
  </si>
  <si>
    <t xml:space="preserve">2021-07-09T20:27:16.341Z</t>
  </si>
  <si>
    <t xml:space="preserve">your ben awad dm has 0 views tho</t>
  </si>
  <si>
    <t xml:space="preserve">2021-07-09T20:54:08.61Z</t>
  </si>
  <si>
    <t xml:space="preserve">everyboy here for the drop LUL</t>
  </si>
  <si>
    <t xml:space="preserve">2021-07-09T21:22:26.943Z</t>
  </si>
  <si>
    <t xml:space="preserve">I would've slapped "as any" onto the first red squiggly line I saw KEKW</t>
  </si>
  <si>
    <t xml:space="preserve">2021-07-09T19:57:11.512Z</t>
  </si>
  <si>
    <t xml:space="preserve">don't remember the lighting being this good</t>
  </si>
  <si>
    <t xml:space="preserve">2021-07-09T20:40:11.696Z</t>
  </si>
  <si>
    <t xml:space="preserve">What's up yall</t>
  </si>
  <si>
    <t xml:space="preserve">2021-07-09T20:57:35.686Z</t>
  </si>
  <si>
    <t xml:space="preserve">!drop laiCalculated</t>
  </si>
  <si>
    <t xml:space="preserve">2021-07-09T21:27:40.867Z</t>
  </si>
  <si>
    <t xml:space="preserve">VBI_Spencer subscribed with Prime. They've subscribed for 4 months!</t>
  </si>
  <si>
    <t xml:space="preserve">2021-07-09T20:47:18.656Z</t>
  </si>
  <si>
    <t xml:space="preserve">2021-07-09T21:42:18.302Z</t>
  </si>
  <si>
    <t xml:space="preserve">Jordan acting like he in black ops 2 spawn killing everybody</t>
  </si>
  <si>
    <t xml:space="preserve">2021-07-09T20:10:06.255Z</t>
  </si>
  <si>
    <t xml:space="preserve">no ubuntu</t>
  </si>
  <si>
    <t xml:space="preserve">2021-07-09T21:22:47.385Z</t>
  </si>
  <si>
    <t xml:space="preserve">make a bot to detect ur live status</t>
  </si>
  <si>
    <t xml:space="preserve">2021-07-09T21:03:50.299Z</t>
  </si>
  <si>
    <t xml:space="preserve">same, but now it all makes sense BIGBRAIN</t>
  </si>
  <si>
    <t xml:space="preserve">2021-07-09T20:18:26.853Z</t>
  </si>
  <si>
    <t xml:space="preserve">what makes real email better then the rest?</t>
  </si>
  <si>
    <t xml:space="preserve">2021-07-09T21:09:59.561Z</t>
  </si>
  <si>
    <t xml:space="preserve">!drop Kappa</t>
  </si>
  <si>
    <t xml:space="preserve">2021-07-09T20:11:52.182Z</t>
  </si>
  <si>
    <t xml:space="preserve">i guess cause its running in a vm?</t>
  </si>
  <si>
    <t xml:space="preserve">2021-07-09T21:15:32.162Z</t>
  </si>
  <si>
    <t xml:space="preserve">2021-07-09T19:58:08.59Z</t>
  </si>
  <si>
    <t xml:space="preserve">How did the chef’s food taste?</t>
  </si>
  <si>
    <t xml:space="preserve">2021-07-09T20:38:44.379Z</t>
  </si>
  <si>
    <t xml:space="preserve">would this app be better in angular</t>
  </si>
  <si>
    <t xml:space="preserve">2021-07-09T20:50:16.361Z</t>
  </si>
  <si>
    <t xml:space="preserve">2021-07-09T21:41:58.349Z</t>
  </si>
  <si>
    <t xml:space="preserve">bruce wayne: D:</t>
  </si>
  <si>
    <t xml:space="preserve">2021-07-09T20:08:05.755Z</t>
  </si>
  <si>
    <t xml:space="preserve">can i preorder the course so you can actually release it?</t>
  </si>
  <si>
    <t xml:space="preserve">2021-07-09T21:02:20.776Z</t>
  </si>
  <si>
    <t xml:space="preserve">EZ</t>
  </si>
  <si>
    <t xml:space="preserve">2021-07-09T20:29:40.298Z</t>
  </si>
  <si>
    <t xml:space="preserve">That was a bit too energetic</t>
  </si>
  <si>
    <t xml:space="preserve">2021-07-09T21:22:46.741Z</t>
  </si>
  <si>
    <t xml:space="preserve">2021-07-09T21:02:09.862Z</t>
  </si>
  <si>
    <t xml:space="preserve">@VapeJuiceJordan do you think it is worth to test your code ? by using like jest and enzyme</t>
  </si>
  <si>
    <t xml:space="preserve">2021-07-09T20:21:58.653Z</t>
  </si>
  <si>
    <t xml:space="preserve">bet</t>
  </si>
  <si>
    <t xml:space="preserve">2021-07-09T20:59:46.526Z</t>
  </si>
  <si>
    <t xml:space="preserve">2021-07-09T19:51:49.536Z</t>
  </si>
  <si>
    <t xml:space="preserve">How many times a week</t>
  </si>
  <si>
    <t xml:space="preserve">2021-07-09T21:41:18.31Z</t>
  </si>
  <si>
    <t xml:space="preserve">2021-07-09T20:36:13.264Z</t>
  </si>
  <si>
    <t xml:space="preserve">hello mr and ms broadcaster</t>
  </si>
  <si>
    <t xml:space="preserve">2021-07-09T21:39:22.415Z</t>
  </si>
  <si>
    <t xml:space="preserve">2021-07-09T21:16:12.835Z</t>
  </si>
  <si>
    <t xml:space="preserve">worst drop ever</t>
  </si>
  <si>
    <t xml:space="preserve">2021-07-09T21:51:31.259Z</t>
  </si>
  <si>
    <t xml:space="preserve">you don't</t>
  </si>
  <si>
    <t xml:space="preserve">2021-07-09T21:01:45.939Z</t>
  </si>
  <si>
    <t xml:space="preserve">!drop PogChamp</t>
  </si>
  <si>
    <t xml:space="preserve">2021-07-09T21:24:22.085Z</t>
  </si>
  <si>
    <t xml:space="preserve">how's it going?</t>
  </si>
  <si>
    <t xml:space="preserve">2021-07-09T20:31:16.806Z</t>
  </si>
  <si>
    <t xml:space="preserve">2021-07-09T20:58:01.015Z</t>
  </si>
  <si>
    <t xml:space="preserve">2021-07-09T20:18:06.187Z</t>
  </si>
  <si>
    <t xml:space="preserve">I wonder if something like concurrently \"tsc -w\" \"nodemon lib/index.js\" would be faster</t>
  </si>
  <si>
    <t xml:space="preserve">2021-07-09T21:09:22.991Z</t>
  </si>
  <si>
    <t xml:space="preserve">2021-07-09T20:43:09.435Z</t>
  </si>
  <si>
    <t xml:space="preserve">but what about it?? lol. I have used it for a long time which is why i dont get it</t>
  </si>
  <si>
    <t xml:space="preserve">2021-07-09T20:15:38.197Z</t>
  </si>
  <si>
    <t xml:space="preserve">but hot reload in general is really fast</t>
  </si>
  <si>
    <t xml:space="preserve">2021-07-09T20:55:27.783Z</t>
  </si>
  <si>
    <t xml:space="preserve">!drop HahaSnowhal</t>
  </si>
  <si>
    <t xml:space="preserve">2021-07-09T20:42:36.403Z</t>
  </si>
  <si>
    <t xml:space="preserve">passing what type of element as a prop, like as="div" and such</t>
  </si>
  <si>
    <t xml:space="preserve">2021-07-09T21:49:15.642Z</t>
  </si>
  <si>
    <t xml:space="preserve">@VapeJuiceJordan what happened to noods man ? i remember you spent time on it ?</t>
  </si>
  <si>
    <t xml:space="preserve">2021-07-09T21:26:43.034Z</t>
  </si>
  <si>
    <t xml:space="preserve">2021-07-09T21:14:48.05Z</t>
  </si>
  <si>
    <t xml:space="preserve">2021-07-09T21:41:15.709Z</t>
  </si>
  <si>
    <t xml:space="preserve">2021-07-09T21:16:36.403Z</t>
  </si>
  <si>
    <t xml:space="preserve">2021-07-09T19:59:52.519Z</t>
  </si>
  <si>
    <t xml:space="preserve">:O</t>
  </si>
  <si>
    <t xml:space="preserve">2021-07-09T20:40:31.796Z</t>
  </si>
  <si>
    <t xml:space="preserve">sometime i would love to here your technical breakdown of why you dont like angular, always been curious to learn</t>
  </si>
  <si>
    <t xml:space="preserve">2021-07-09T20:49:41.693Z</t>
  </si>
  <si>
    <t xml:space="preserve">!drop 100$</t>
  </si>
  <si>
    <t xml:space="preserve">2021-07-09T21:01:37.43Z</t>
  </si>
  <si>
    <t xml:space="preserve">2021-07-09T21:41:23.91Z</t>
  </si>
  <si>
    <t xml:space="preserve">@alperngd you can do it!</t>
  </si>
  <si>
    <t xml:space="preserve">2021-07-09T20:45:39.08Z</t>
  </si>
  <si>
    <t xml:space="preserve">Oh.. drop just doesn't work at all with bits</t>
  </si>
  <si>
    <t xml:space="preserve">2021-07-09T21:51:03.326Z</t>
  </si>
  <si>
    <t xml:space="preserve">Wait .md? Im not that familiar with that stuff, but dont you also write readme.md ? What does it stand for?</t>
  </si>
  <si>
    <t xml:space="preserve">2021-07-09T21:00:49.299Z</t>
  </si>
  <si>
    <t xml:space="preserve">vercel is not afaik</t>
  </si>
  <si>
    <t xml:space="preserve">2021-07-09T20:59:40.245Z</t>
  </si>
  <si>
    <t xml:space="preserve">thanks a lot guys i really appreciate it</t>
  </si>
  <si>
    <t xml:space="preserve">2021-07-09T20:54:15.498Z</t>
  </si>
  <si>
    <t xml:space="preserve">!drop waffleAYAYA</t>
  </si>
  <si>
    <t xml:space="preserve">2021-07-09T21:53:46.646Z</t>
  </si>
  <si>
    <t xml:space="preserve">2021-07-09T20:50:20.235Z</t>
  </si>
  <si>
    <t xml:space="preserve">!drop milkydPotato</t>
  </si>
  <si>
    <t xml:space="preserve">2021-07-09T20:55:03.107Z</t>
  </si>
  <si>
    <t xml:space="preserve">2021-07-09T21:53:54.827Z</t>
  </si>
  <si>
    <t xml:space="preserve">Join the Discord: https://discord.gg/8Hya56K</t>
  </si>
  <si>
    <t xml:space="preserve">2021-07-09T20:30:57.277Z</t>
  </si>
  <si>
    <t xml:space="preserve">not deep</t>
  </si>
  <si>
    <t xml:space="preserve">2021-07-09T21:02:14.266Z</t>
  </si>
  <si>
    <t xml:space="preserve">!hype</t>
  </si>
  <si>
    <t xml:space="preserve">2021-07-09T21:53:50.257Z</t>
  </si>
  <si>
    <t xml:space="preserve">2021-07-09T21:47:01.92Z</t>
  </si>
  <si>
    <t xml:space="preserve">Today I'm continuing to build my hey.com competitor: real.email. For more details on the project, use !email.</t>
  </si>
  <si>
    <t xml:space="preserve">2021-07-09T20:53:35.701Z</t>
  </si>
  <si>
    <t xml:space="preserve">2021-07-09T20:25:30.269Z</t>
  </si>
  <si>
    <t xml:space="preserve">2021-07-09T20:29:14.671Z</t>
  </si>
  <si>
    <t xml:space="preserve">sounds really cool</t>
  </si>
  <si>
    <t xml:space="preserve">2021-07-09T20:26:01.607Z</t>
  </si>
  <si>
    <t xml:space="preserve">Hi @mewtru @trash_dev</t>
  </si>
  <si>
    <t xml:space="preserve">2021-07-09T21:04:32.723Z</t>
  </si>
  <si>
    <t xml:space="preserve">oh ok got it</t>
  </si>
  <si>
    <t xml:space="preserve">2021-07-09T20:43:10.371Z</t>
  </si>
  <si>
    <t xml:space="preserve">what’s jotai</t>
  </si>
  <si>
    <t xml:space="preserve">2021-07-09T20:59:00.175Z</t>
  </si>
  <si>
    <t xml:space="preserve">2021-07-09T19:47:42.682Z</t>
  </si>
  <si>
    <t xml:space="preserve">2021-07-09T19:45:37.144Z</t>
  </si>
  <si>
    <t xml:space="preserve">!notfirst</t>
  </si>
  <si>
    <t xml:space="preserve">2021-07-09T20:24:33.093Z</t>
  </si>
  <si>
    <t xml:space="preserve">I do password guy</t>
  </si>
  <si>
    <t xml:space="preserve">2021-07-09T20:31:14.676Z</t>
  </si>
  <si>
    <t xml:space="preserve">you are a tiktok start tho</t>
  </si>
  <si>
    <t xml:space="preserve">2021-07-09T20:57:55.513Z</t>
  </si>
  <si>
    <t xml:space="preserve">2021-07-09T20:43:34.664Z</t>
  </si>
  <si>
    <t xml:space="preserve">2021-07-09T21:26:37.504Z</t>
  </si>
  <si>
    <t xml:space="preserve">ooop</t>
  </si>
  <si>
    <t xml:space="preserve">2021-07-09T20:48:13.77Z</t>
  </si>
  <si>
    <t xml:space="preserve">yup, Navlink is better for that</t>
  </si>
  <si>
    <t xml:space="preserve">2021-07-09T20:46:21.903Z</t>
  </si>
  <si>
    <t xml:space="preserve">!drop primeagenEmacs</t>
  </si>
  <si>
    <t xml:space="preserve">2021-07-09T21:33:31.248Z</t>
  </si>
  <si>
    <t xml:space="preserve">What are you using to make those slides?</t>
  </si>
  <si>
    <t xml:space="preserve">2021-07-09T20:31:26.045Z</t>
  </si>
  <si>
    <t xml:space="preserve">yeah thats facts</t>
  </si>
  <si>
    <t xml:space="preserve">2021-07-10T10:54:46.847Z</t>
  </si>
  <si>
    <t xml:space="preserve">ares4you</t>
  </si>
  <si>
    <t xml:space="preserve">so that`s $1800 bill and a free candy before?</t>
  </si>
  <si>
    <t xml:space="preserve">2021-07-10T12:05:26.843Z</t>
  </si>
  <si>
    <t xml:space="preserve">TheCrimsonPeon</t>
  </si>
  <si>
    <t xml:space="preserve">I was about to point that out lol</t>
  </si>
  <si>
    <t xml:space="preserve">2021-07-10T12:07:36.252Z</t>
  </si>
  <si>
    <t xml:space="preserve">I've met him.. He's friends with Jackalope. Nice guy</t>
  </si>
  <si>
    <t xml:space="preserve">2021-07-10T12:05:05.664Z</t>
  </si>
  <si>
    <t xml:space="preserve">https://youtu.be/xrrj9Wc2L84 bring in the nerds right at the end</t>
  </si>
  <si>
    <t xml:space="preserve">2021-07-10T10:10:12.426Z</t>
  </si>
  <si>
    <t xml:space="preserve">hello hello</t>
  </si>
  <si>
    <t xml:space="preserve">2021-07-10T13:38:58.455Z</t>
  </si>
  <si>
    <t xml:space="preserve">Hey guys! gopiraHey</t>
  </si>
  <si>
    <t xml:space="preserve">2021-07-10T11:48:09.493Z</t>
  </si>
  <si>
    <t xml:space="preserve">Crinkem</t>
  </si>
  <si>
    <t xml:space="preserve">mistshWave</t>
  </si>
  <si>
    <t xml:space="preserve">2021-07-10T11:44:48.19Z</t>
  </si>
  <si>
    <t xml:space="preserve">Would have been less of a problem if the conversion tool had/could have accounted for that</t>
  </si>
  <si>
    <t xml:space="preserve">2021-07-10T13:40:31.501Z</t>
  </si>
  <si>
    <t xml:space="preserve">omg mrmr PridePog your so heking awesome!</t>
  </si>
  <si>
    <t xml:space="preserve">2021-07-10T12:49:56.279Z</t>
  </si>
  <si>
    <t xml:space="preserve">LumiLumen</t>
  </si>
  <si>
    <t xml:space="preserve">hello all, hello ferrets</t>
  </si>
  <si>
    <t xml:space="preserve">2021-07-10T13:30:09.674Z</t>
  </si>
  <si>
    <t xml:space="preserve">FaberTheCatboy</t>
  </si>
  <si>
    <t xml:space="preserve">10/10 Algorithm</t>
  </si>
  <si>
    <t xml:space="preserve">2021-07-10T11:18:06.497Z</t>
  </si>
  <si>
    <t xml:space="preserve">if you like REALLY know nothing, should we trust what anyone says at defcon? Kappa</t>
  </si>
  <si>
    <t xml:space="preserve">2021-07-10T11:02:18.967Z</t>
  </si>
  <si>
    <t xml:space="preserve">BigAsAHouse</t>
  </si>
  <si>
    <t xml:space="preserve">I just remembered Cow and Chicken. That was a fun show.</t>
  </si>
  <si>
    <t xml:space="preserve">2021-07-10T12:31:26.532Z</t>
  </si>
  <si>
    <t xml:space="preserve">Xent12</t>
  </si>
  <si>
    <t xml:space="preserve">morning Thor KonCha</t>
  </si>
  <si>
    <t xml:space="preserve">2021-07-10T12:46:11.147Z</t>
  </si>
  <si>
    <t xml:space="preserve">RisingDawnMc</t>
  </si>
  <si>
    <t xml:space="preserve">RisingDawnMc subscribed with Prime. They've subscribed for 12 months!</t>
  </si>
  <si>
    <t xml:space="preserve">2021-07-10T10:04:22.538Z</t>
  </si>
  <si>
    <t xml:space="preserve">My favourite edition</t>
  </si>
  <si>
    <t xml:space="preserve">2021-07-10T11:15:24.889Z</t>
  </si>
  <si>
    <t xml:space="preserve">Minesweeper zaqOMG</t>
  </si>
  <si>
    <t xml:space="preserve">2021-07-10T11:49:45.597Z</t>
  </si>
  <si>
    <t xml:space="preserve">NakejAjtak</t>
  </si>
  <si>
    <t xml:space="preserve">btw. what made you decide to use game maker for heartbound in the first place?</t>
  </si>
  <si>
    <t xml:space="preserve">2021-07-10T12:32:58.578Z</t>
  </si>
  <si>
    <t xml:space="preserve">I did not know they were carnivores, that will give me scary thoughts of ferrets, neat</t>
  </si>
  <si>
    <t xml:space="preserve">2021-07-10T13:38:12.773Z</t>
  </si>
  <si>
    <t xml:space="preserve">python273</t>
  </si>
  <si>
    <t xml:space="preserve">I made an app with Science &amp; Technology streams, but with most livecam type of stuff filtered. It's not a separate category, but it's way easier to discover gamedev / programming streams. A link is in uservoice comments (search my nickname)</t>
  </si>
  <si>
    <t xml:space="preserve">2021-07-10T11:27:00.901Z</t>
  </si>
  <si>
    <t xml:space="preserve">grahamweldon</t>
  </si>
  <si>
    <t xml:space="preserve">This is a bad explanation.</t>
  </si>
  <si>
    <t xml:space="preserve">2021-07-10T13:26:28.587Z</t>
  </si>
  <si>
    <t xml:space="preserve">Ushyme</t>
  </si>
  <si>
    <t xml:space="preserve">but what does it mean ?</t>
  </si>
  <si>
    <t xml:space="preserve">2021-07-10T12:24:08.94Z</t>
  </si>
  <si>
    <t xml:space="preserve">Mr_Context</t>
  </si>
  <si>
    <t xml:space="preserve">gopiraBrainChamp</t>
  </si>
  <si>
    <t xml:space="preserve">2021-07-10T11:57:32.987Z</t>
  </si>
  <si>
    <t xml:space="preserve">ricbhas</t>
  </si>
  <si>
    <t xml:space="preserve">good to know this games still going strong👍</t>
  </si>
  <si>
    <t xml:space="preserve">2021-07-10T13:17:51.542Z</t>
  </si>
  <si>
    <t xml:space="preserve">reVr0x</t>
  </si>
  <si>
    <t xml:space="preserve">probably because lots of small files</t>
  </si>
  <si>
    <t xml:space="preserve">2021-07-10T11:41:24.934Z</t>
  </si>
  <si>
    <t xml:space="preserve">hungryhungryhippo</t>
  </si>
  <si>
    <t xml:space="preserve">Olives are pretty expensive</t>
  </si>
  <si>
    <t xml:space="preserve">2021-07-10T13:08:36.84Z</t>
  </si>
  <si>
    <t xml:space="preserve">K2T0F12D</t>
  </si>
  <si>
    <t xml:space="preserve">I like that solution.</t>
  </si>
  <si>
    <t xml:space="preserve">2021-07-10T11:04:16.02Z</t>
  </si>
  <si>
    <t xml:space="preserve">testdrive64</t>
  </si>
  <si>
    <t xml:space="preserve">Hello Thor, hello chat</t>
  </si>
  <si>
    <t xml:space="preserve">2021-07-10T12:01:42.463Z</t>
  </si>
  <si>
    <t xml:space="preserve">captainblade840</t>
  </si>
  <si>
    <t xml:space="preserve">gamemaker pog</t>
  </si>
  <si>
    <t xml:space="preserve">2021-07-10T10:20:38.197Z</t>
  </si>
  <si>
    <t xml:space="preserve">CrazzyManq</t>
  </si>
  <si>
    <t xml:space="preserve">which language is this?</t>
  </si>
  <si>
    <t xml:space="preserve">2021-07-10T13:37:40.447Z</t>
  </si>
  <si>
    <t xml:space="preserve">tettenzot</t>
  </si>
  <si>
    <t xml:space="preserve">change of plans Thor ... go do hot tub streams</t>
  </si>
  <si>
    <t xml:space="preserve">2021-07-10T11:55:21.235Z</t>
  </si>
  <si>
    <t xml:space="preserve">Fwiller</t>
  </si>
  <si>
    <t xml:space="preserve">howdy Thor</t>
  </si>
  <si>
    <t xml:space="preserve">2021-07-10T13:06:42.431Z</t>
  </si>
  <si>
    <t xml:space="preserve">UltraMark</t>
  </si>
  <si>
    <t xml:space="preserve">Speechless</t>
  </si>
  <si>
    <t xml:space="preserve">2021-07-10T10:26:59.116Z</t>
  </si>
  <si>
    <t xml:space="preserve">nanoblit</t>
  </si>
  <si>
    <t xml:space="preserve">whats a clown show?</t>
  </si>
  <si>
    <t xml:space="preserve">2021-07-10T13:36:41.371Z</t>
  </si>
  <si>
    <t xml:space="preserve">Keszeg_</t>
  </si>
  <si>
    <t xml:space="preserve">@GoPirateSoftware At this point, it feels like, they aren't making it ON PURPOSE</t>
  </si>
  <si>
    <t xml:space="preserve">2021-07-10T11:41:17.175Z</t>
  </si>
  <si>
    <t xml:space="preserve">squeakers09</t>
  </si>
  <si>
    <t xml:space="preserve">going from my 1st job to my second was the same thing £10000 pay increase and less pressure, I went from a 50 hour week(unpaid overtime) to 37.5</t>
  </si>
  <si>
    <t xml:space="preserve">2021-07-10T11:10:40.591Z</t>
  </si>
  <si>
    <t xml:space="preserve">AquatcPigeon</t>
  </si>
  <si>
    <t xml:space="preserve">The dog dies at the end..</t>
  </si>
  <si>
    <t xml:space="preserve">2021-07-10T12:23:28.058Z</t>
  </si>
  <si>
    <t xml:space="preserve">JasperReikevik</t>
  </si>
  <si>
    <t xml:space="preserve">2021-07-10T11:01:53.165Z</t>
  </si>
  <si>
    <t xml:space="preserve">JustVincentLive</t>
  </si>
  <si>
    <t xml:space="preserve">Hello good sir</t>
  </si>
  <si>
    <t xml:space="preserve">2021-07-10T12:05:06.312Z</t>
  </si>
  <si>
    <t xml:space="preserve">Sgrunf</t>
  </si>
  <si>
    <t xml:space="preserve">don't you guys have phones? apparently not</t>
  </si>
  <si>
    <t xml:space="preserve">2021-07-10T10:44:14.494Z</t>
  </si>
  <si>
    <t xml:space="preserve">Recounting MMO stories ahhh, very nice.</t>
  </si>
  <si>
    <t xml:space="preserve">2021-07-10T11:09:10.353Z</t>
  </si>
  <si>
    <t xml:space="preserve">Azenris</t>
  </si>
  <si>
    <t xml:space="preserve">its a space show, that sold me</t>
  </si>
  <si>
    <t xml:space="preserve">2021-07-10T13:34:27.529Z</t>
  </si>
  <si>
    <t xml:space="preserve">grateful_tomato</t>
  </si>
  <si>
    <t xml:space="preserve">make a game called "Game Development" :-)</t>
  </si>
  <si>
    <t xml:space="preserve">2021-07-10T10:23:53.969Z</t>
  </si>
  <si>
    <t xml:space="preserve">random_pol</t>
  </si>
  <si>
    <t xml:space="preserve">Corporate speak</t>
  </si>
  <si>
    <t xml:space="preserve">2021-07-10T10:22:43.708Z</t>
  </si>
  <si>
    <t xml:space="preserve">IamYourBoredom</t>
  </si>
  <si>
    <t xml:space="preserve">2021-07-10T13:25:41.635Z</t>
  </si>
  <si>
    <t xml:space="preserve">sure.</t>
  </si>
  <si>
    <t xml:space="preserve">2021-07-10T13:30:12.188Z</t>
  </si>
  <si>
    <t xml:space="preserve">notsoblaha</t>
  </si>
  <si>
    <t xml:space="preserve">wow, such wow</t>
  </si>
  <si>
    <t xml:space="preserve">2021-07-10T13:35:15.601Z</t>
  </si>
  <si>
    <t xml:space="preserve">OnropXXX</t>
  </si>
  <si>
    <t xml:space="preserve">tragedy</t>
  </si>
  <si>
    <t xml:space="preserve">2021-07-10T12:04:46.981Z</t>
  </si>
  <si>
    <t xml:space="preserve">JimmyIsMissing</t>
  </si>
  <si>
    <t xml:space="preserve">hello am go pirate you game</t>
  </si>
  <si>
    <t xml:space="preserve">2021-07-10T13:41:47.845Z</t>
  </si>
  <si>
    <t xml:space="preserve">GlennFromDiscord</t>
  </si>
  <si>
    <t xml:space="preserve">All we ever ask</t>
  </si>
  <si>
    <t xml:space="preserve">2021-07-10T13:05:18.549Z</t>
  </si>
  <si>
    <t xml:space="preserve">entelechios_</t>
  </si>
  <si>
    <t xml:space="preserve">miyins and miyins of dialogue files</t>
  </si>
  <si>
    <t xml:space="preserve">2021-07-10T12:11:31.572Z</t>
  </si>
  <si>
    <t xml:space="preserve">chwair</t>
  </si>
  <si>
    <t xml:space="preserve">early access, but yes!</t>
  </si>
  <si>
    <t xml:space="preserve">2021-07-10T11:48:38.93Z</t>
  </si>
  <si>
    <t xml:space="preserve">ClonzEh</t>
  </si>
  <si>
    <t xml:space="preserve">have a good stream clonzeLuv</t>
  </si>
  <si>
    <t xml:space="preserve">2021-07-10T12:27:34.845Z</t>
  </si>
  <si>
    <t xml:space="preserve">toadyak</t>
  </si>
  <si>
    <t xml:space="preserve">The ferret fever has claimed your heart.</t>
  </si>
  <si>
    <t xml:space="preserve">2021-07-10T12:06:26.699Z</t>
  </si>
  <si>
    <t xml:space="preserve">Clem28L</t>
  </si>
  <si>
    <t xml:space="preserve">2021-07-10T12:18:52.089Z</t>
  </si>
  <si>
    <t xml:space="preserve">Recypher</t>
  </si>
  <si>
    <t xml:space="preserve">Excuse me? I need to see this</t>
  </si>
  <si>
    <t xml:space="preserve">2021-07-10T10:54:24.298Z</t>
  </si>
  <si>
    <t xml:space="preserve">SeriousRising</t>
  </si>
  <si>
    <t xml:space="preserve">Its hard fighting with my friends in the military with how anti vax a lot of people are there</t>
  </si>
  <si>
    <t xml:space="preserve">2021-07-10T13:16:44.019Z</t>
  </si>
  <si>
    <t xml:space="preserve">hey Thor, would you recommend GMS2 over Godot for 2D?</t>
  </si>
  <si>
    <t xml:space="preserve">2021-07-10T11:00:15.811Z</t>
  </si>
  <si>
    <t xml:space="preserve">h_y_p_e_r</t>
  </si>
  <si>
    <t xml:space="preserve">Cancel culture would have a blast with Old Cartoons</t>
  </si>
  <si>
    <t xml:space="preserve">2021-07-10T11:27:23.732Z</t>
  </si>
  <si>
    <t xml:space="preserve">alur_png</t>
  </si>
  <si>
    <t xml:space="preserve">No, that actually seems fair enough</t>
  </si>
  <si>
    <t xml:space="preserve">2021-07-10T11:49:58.101Z</t>
  </si>
  <si>
    <t xml:space="preserve">wileyaccounting</t>
  </si>
  <si>
    <t xml:space="preserve">Is your AP going psycho</t>
  </si>
  <si>
    <t xml:space="preserve">2021-07-10T12:26:46.14Z</t>
  </si>
  <si>
    <t xml:space="preserve">ztimus</t>
  </si>
  <si>
    <t xml:space="preserve">that's a whole ferret sanctuary</t>
  </si>
  <si>
    <t xml:space="preserve">2021-07-10T11:50:06.009Z</t>
  </si>
  <si>
    <t xml:space="preserve">magicaros</t>
  </si>
  <si>
    <t xml:space="preserve">*drops a shovel in the chat so you can burry it*</t>
  </si>
  <si>
    <t xml:space="preserve">2021-07-10T13:47:25.362Z</t>
  </si>
  <si>
    <t xml:space="preserve">Quetzal2com</t>
  </si>
  <si>
    <t xml:space="preserve">Starlight brigade</t>
  </si>
  <si>
    <t xml:space="preserve">2021-07-10T12:11:24.895Z</t>
  </si>
  <si>
    <t xml:space="preserve">2021-07-10T12:32:21.109Z</t>
  </si>
  <si>
    <t xml:space="preserve">They are a kin to honey badgers, remember this always</t>
  </si>
  <si>
    <t xml:space="preserve">2021-07-10T11:24:39.561Z</t>
  </si>
  <si>
    <t xml:space="preserve">Some of the best engineers i know have trouble with it</t>
  </si>
  <si>
    <t xml:space="preserve">2021-07-10T12:35:33.944Z</t>
  </si>
  <si>
    <t xml:space="preserve">Caffine1138</t>
  </si>
  <si>
    <t xml:space="preserve">Caffine1138 subscribed at Tier 1. They've subscribed for 36 months! by all the gods. 36 months. Its good to "see" you Thor. I hope everyone is doing well.</t>
  </si>
  <si>
    <t xml:space="preserve">2021-07-10T10:56:57.259Z</t>
  </si>
  <si>
    <t xml:space="preserve">thekind_wolf</t>
  </si>
  <si>
    <t xml:space="preserve">Courage the Cowardly Dog</t>
  </si>
  <si>
    <t xml:space="preserve">2021-07-10T13:41:23.314Z</t>
  </si>
  <si>
    <t xml:space="preserve">mrmr1232</t>
  </si>
  <si>
    <t xml:space="preserve">i miss justin tv LUL</t>
  </si>
  <si>
    <t xml:space="preserve">2021-07-10T12:46:29.493Z</t>
  </si>
  <si>
    <t xml:space="preserve">BangDrinker</t>
  </si>
  <si>
    <t xml:space="preserve">LOL</t>
  </si>
  <si>
    <t xml:space="preserve">2021-07-10T12:23:14.31Z</t>
  </si>
  <si>
    <t xml:space="preserve">tarapfruit</t>
  </si>
  <si>
    <t xml:space="preserve">but seems like it doesnt work on putting the end of the url</t>
  </si>
  <si>
    <t xml:space="preserve">2021-07-10T11:54:55.934Z</t>
  </si>
  <si>
    <t xml:space="preserve">youhatemak</t>
  </si>
  <si>
    <t xml:space="preserve">How long have you been developing this?</t>
  </si>
  <si>
    <t xml:space="preserve">2021-07-10T13:43:49.203Z</t>
  </si>
  <si>
    <t xml:space="preserve">2021-07-10T11:31:14.475Z</t>
  </si>
  <si>
    <t xml:space="preserve">rentiertech</t>
  </si>
  <si>
    <t xml:space="preserve">which tools did you use as a tester @GoPirateSoftware I start next week as an testautomatization dude and i still have no clue lol</t>
  </si>
  <si>
    <t xml:space="preserve">2021-07-10T10:29:00.24Z</t>
  </si>
  <si>
    <t xml:space="preserve">theartsypoe</t>
  </si>
  <si>
    <t xml:space="preserve">wander* brain bad at words</t>
  </si>
  <si>
    <t xml:space="preserve">2021-07-10T10:59:48.04Z</t>
  </si>
  <si>
    <t xml:space="preserve">Ren and Stimpy was the shit</t>
  </si>
  <si>
    <t xml:space="preserve">2021-07-10T13:37:38.979Z</t>
  </si>
  <si>
    <t xml:space="preserve">Seems like that help request didn't read ya message properly. There were nothing to be confusion about. bajoWtf</t>
  </si>
  <si>
    <t xml:space="preserve">2021-07-10T11:17:07.262Z</t>
  </si>
  <si>
    <t xml:space="preserve">belginul</t>
  </si>
  <si>
    <t xml:space="preserve">2021-07-10T10:34:02.097Z</t>
  </si>
  <si>
    <t xml:space="preserve">Dramavian</t>
  </si>
  <si>
    <t xml:space="preserve">Wow. You're streaming. And i'm not at work. limesPoggers</t>
  </si>
  <si>
    <t xml:space="preserve">2021-07-10T12:02:23.748Z</t>
  </si>
  <si>
    <t xml:space="preserve">hazelthegreat</t>
  </si>
  <si>
    <t xml:space="preserve">Thats you Thor</t>
  </si>
  <si>
    <t xml:space="preserve">2021-07-10T10:56:15.578Z</t>
  </si>
  <si>
    <t xml:space="preserve">Where people from different towns realize they're all part of some bigger, darker thing</t>
  </si>
  <si>
    <t xml:space="preserve">2021-07-10T10:20:09.736Z</t>
  </si>
  <si>
    <t xml:space="preserve">2021-07-10T12:22:16.913Z</t>
  </si>
  <si>
    <t xml:space="preserve">StijnvanWakeren</t>
  </si>
  <si>
    <t xml:space="preserve">🧀!</t>
  </si>
  <si>
    <t xml:space="preserve">2021-07-10T10:13:54.067Z</t>
  </si>
  <si>
    <t xml:space="preserve">Woodisch</t>
  </si>
  <si>
    <t xml:space="preserve">Woodisch subscribed at Tier 1. They've subscribed for 44 months, currently on a 44 month streak! Ahoy matey</t>
  </si>
  <si>
    <t xml:space="preserve">2021-07-10T11:34:22.752Z</t>
  </si>
  <si>
    <t xml:space="preserve">Mycah_Cambey</t>
  </si>
  <si>
    <t xml:space="preserve">help pls</t>
  </si>
  <si>
    <t xml:space="preserve">2021-07-10T10:49:53.778Z</t>
  </si>
  <si>
    <t xml:space="preserve">damn thast spooky</t>
  </si>
  <si>
    <t xml:space="preserve">2021-07-10T11:45:44.935Z</t>
  </si>
  <si>
    <t xml:space="preserve">2021-07-10T12:13:45.542Z</t>
  </si>
  <si>
    <t xml:space="preserve">I wanted to ask this for a long time but what was the reason behind "Pirate Software"? Did you not anticipate the Discord mess we have when you named it?</t>
  </si>
  <si>
    <t xml:space="preserve">2021-07-10T10:59:34.333Z</t>
  </si>
  <si>
    <t xml:space="preserve">therealmiracoon</t>
  </si>
  <si>
    <t xml:space="preserve">Space Dandy is an Anime</t>
  </si>
  <si>
    <t xml:space="preserve">2021-07-10T13:02:04.882Z</t>
  </si>
  <si>
    <t xml:space="preserve">I'd hate to come home from work to that lol</t>
  </si>
  <si>
    <t xml:space="preserve">2021-07-10T10:58:33.239Z</t>
  </si>
  <si>
    <t xml:space="preserve">DarkTrancer</t>
  </si>
  <si>
    <t xml:space="preserve">I just wanted to see what Gir was always upto</t>
  </si>
  <si>
    <t xml:space="preserve">2021-07-10T13:38:30.372Z</t>
  </si>
  <si>
    <t xml:space="preserve">IHeartCoding</t>
  </si>
  <si>
    <t xml:space="preserve">QS </t>
  </si>
  <si>
    <t xml:space="preserve">2021-07-10T12:58:17.388Z</t>
  </si>
  <si>
    <t xml:space="preserve">The real question is if they'll be a translator for Klingon, hmmm</t>
  </si>
  <si>
    <t xml:space="preserve">2021-07-10T13:09:45.12Z</t>
  </si>
  <si>
    <t xml:space="preserve">The problem with learning is that it’s harder to do than just eating cake</t>
  </si>
  <si>
    <t xml:space="preserve">2021-07-10T12:11:19.199Z</t>
  </si>
  <si>
    <t xml:space="preserve">so its out?</t>
  </si>
  <si>
    <t xml:space="preserve">2021-07-10T11:51:57.356Z</t>
  </si>
  <si>
    <t xml:space="preserve">I'd you ever want to start using unity let me know. there is some horrifying stuff that you only tend to figure out way too late.</t>
  </si>
  <si>
    <t xml:space="preserve">2021-07-10T11:43:24.496Z</t>
  </si>
  <si>
    <t xml:space="preserve">hey holtzy</t>
  </si>
  <si>
    <t xml:space="preserve">2021-07-10T11:52:51.64Z</t>
  </si>
  <si>
    <t xml:space="preserve">i don't have insert</t>
  </si>
  <si>
    <t xml:space="preserve">2021-07-10T11:10:05.425Z</t>
  </si>
  <si>
    <t xml:space="preserve">I wouldn't say that's true</t>
  </si>
  <si>
    <t xml:space="preserve">2021-07-10T12:25:36.315Z</t>
  </si>
  <si>
    <t xml:space="preserve">morning guys, how are you doing today?</t>
  </si>
  <si>
    <t xml:space="preserve">2021-07-10T10:27:10.793Z</t>
  </si>
  <si>
    <t xml:space="preserve">i wasnt here :(</t>
  </si>
  <si>
    <t xml:space="preserve">2021-07-10T12:22:00.885Z</t>
  </si>
  <si>
    <t xml:space="preserve">I can't hear the stream because I didn't grab my headphones, but I am happy because I saw ferret</t>
  </si>
  <si>
    <t xml:space="preserve">2021-07-10T11:27:58.871Z</t>
  </si>
  <si>
    <t xml:space="preserve">VK</t>
  </si>
  <si>
    <t xml:space="preserve">2021-07-10T13:01:18.657Z</t>
  </si>
  <si>
    <t xml:space="preserve">shotpoop LUL</t>
  </si>
  <si>
    <t xml:space="preserve">2021-07-10T13:05:37.758Z</t>
  </si>
  <si>
    <t xml:space="preserve">numbers you've never even seen</t>
  </si>
  <si>
    <t xml:space="preserve">2021-07-10T10:52:56.625Z</t>
  </si>
  <si>
    <t xml:space="preserve">gopiraFear</t>
  </si>
  <si>
    <t xml:space="preserve">2021-07-10T13:44:10.153Z</t>
  </si>
  <si>
    <t xml:space="preserve">im the one who cant spells good PridePog</t>
  </si>
  <si>
    <t xml:space="preserve">2021-07-10T12:36:00.932Z</t>
  </si>
  <si>
    <t xml:space="preserve">Grad school kicking my butt</t>
  </si>
  <si>
    <t xml:space="preserve">2021-07-10T10:26:03.061Z</t>
  </si>
  <si>
    <t xml:space="preserve">well... at least they replied, it's something I guess</t>
  </si>
  <si>
    <t xml:space="preserve">2021-07-10T11:53:41.645Z</t>
  </si>
  <si>
    <t xml:space="preserve">heya</t>
  </si>
  <si>
    <t xml:space="preserve">2021-07-10T10:50:52.527Z</t>
  </si>
  <si>
    <t xml:space="preserve">you have a butterfly there maybe</t>
  </si>
  <si>
    <t xml:space="preserve">2021-07-10T10:22:21.001Z</t>
  </si>
  <si>
    <t xml:space="preserve">Again??? That's unheard of</t>
  </si>
  <si>
    <t xml:space="preserve">2021-07-10T12:11:57.212Z</t>
  </si>
  <si>
    <t xml:space="preserve">I will buy it later</t>
  </si>
  <si>
    <t xml:space="preserve">2021-07-10T12:11:27.781Z</t>
  </si>
  <si>
    <t xml:space="preserve">Thor, I've gone over 69.6k points, I've failed my mission...</t>
  </si>
  <si>
    <t xml:space="preserve">2021-07-10T13:48:04.447Z</t>
  </si>
  <si>
    <t xml:space="preserve">Join the official Discord! discord.gg/piratesoftware</t>
  </si>
  <si>
    <t xml:space="preserve">2021-07-10T12:15:12.866Z</t>
  </si>
  <si>
    <t xml:space="preserve">stirs bucket and shields eyes from the glass</t>
  </si>
  <si>
    <t xml:space="preserve">2021-07-10T11:48:07.637Z</t>
  </si>
  <si>
    <t xml:space="preserve">your music rocks!</t>
  </si>
  <si>
    <t xml:space="preserve">2021-07-10T11:30:14.315Z</t>
  </si>
  <si>
    <t xml:space="preserve">Just added the discord!</t>
  </si>
  <si>
    <t xml:space="preserve">2021-07-10T12:43:45.803Z</t>
  </si>
  <si>
    <t xml:space="preserve">Pets are really free entertainment sometimes</t>
  </si>
  <si>
    <t xml:space="preserve">2021-07-10T13:40:31.541Z</t>
  </si>
  <si>
    <t xml:space="preserve">Yeah, it's weird Twitch is not fixing it</t>
  </si>
  <si>
    <t xml:space="preserve">2021-07-10T11:03:11.816Z</t>
  </si>
  <si>
    <t xml:space="preserve">Honestly I barely remember what I used to watch, aside from Ed Edd n Eddy</t>
  </si>
  <si>
    <t xml:space="preserve">2021-07-10T13:44:32.126Z</t>
  </si>
  <si>
    <t xml:space="preserve">both @Philipp__3</t>
  </si>
  <si>
    <t xml:space="preserve">2021-07-10T11:49:36.855Z</t>
  </si>
  <si>
    <t xml:space="preserve">DELETE THE FRAMES</t>
  </si>
  <si>
    <t xml:space="preserve">2021-07-10T10:45:17.532Z</t>
  </si>
  <si>
    <t xml:space="preserve">oh yeah. Thor. Have ya play the new patch in wow? We can ride in the maw now. bajoAssend</t>
  </si>
  <si>
    <t xml:space="preserve">2021-07-10T12:10:34.531Z</t>
  </si>
  <si>
    <t xml:space="preserve">hi back, my name is Philipp :P @Mycah_Cambey</t>
  </si>
  <si>
    <t xml:space="preserve">2021-07-10T13:46:51.834Z</t>
  </si>
  <si>
    <t xml:space="preserve">Uptime is a measure of system reliability, expressed as the percentage of time a machine, typically a computer, has been working and available. Uptime is the opposite of downtime.</t>
  </si>
  <si>
    <t xml:space="preserve">2021-07-10T11:53:52.269Z</t>
  </si>
  <si>
    <t xml:space="preserve">I don't think so</t>
  </si>
  <si>
    <t xml:space="preserve">2021-07-10T12:14:26.967Z</t>
  </si>
  <si>
    <t xml:space="preserve">!Heartbound</t>
  </si>
  <si>
    <t xml:space="preserve">2021-07-10T12:16:52.456Z</t>
  </si>
  <si>
    <t xml:space="preserve">Hello Thor, good morning from the east coast</t>
  </si>
  <si>
    <t xml:space="preserve">2021-07-10T11:09:11.58Z</t>
  </si>
  <si>
    <t xml:space="preserve">that's about all I know about it</t>
  </si>
  <si>
    <t xml:space="preserve">2021-07-10T12:17:56.956Z</t>
  </si>
  <si>
    <t xml:space="preserve">the time is still young</t>
  </si>
  <si>
    <t xml:space="preserve">2021-07-10T10:55:52.609Z</t>
  </si>
  <si>
    <t xml:space="preserve">the internet brings up a valid point</t>
  </si>
  <si>
    <t xml:space="preserve">2021-07-10T11:07:50.987Z</t>
  </si>
  <si>
    <t xml:space="preserve">so no cartoon easter eggs?</t>
  </si>
  <si>
    <t xml:space="preserve">2021-07-10T11:49:11.462Z</t>
  </si>
  <si>
    <t xml:space="preserve">How</t>
  </si>
  <si>
    <t xml:space="preserve">2021-07-10T13:48:06.523Z</t>
  </si>
  <si>
    <t xml:space="preserve">sylessHype</t>
  </si>
  <si>
    <t xml:space="preserve">2021-07-10T11:59:35.636Z</t>
  </si>
  <si>
    <t xml:space="preserve">Where's your biggest owners from?</t>
  </si>
  <si>
    <t xml:space="preserve">2021-07-10T13:47:54.35Z</t>
  </si>
  <si>
    <t xml:space="preserve">gopiraHeart TELL ME ABOUT YOUR ART! gopiraHeart</t>
  </si>
  <si>
    <t xml:space="preserve">2021-07-10T13:46:57.617Z</t>
  </si>
  <si>
    <t xml:space="preserve">yep me too for the past 2 weeks</t>
  </si>
  <si>
    <t xml:space="preserve">2021-07-10T13:31:09.989Z</t>
  </si>
  <si>
    <t xml:space="preserve">Or art as well</t>
  </si>
  <si>
    <t xml:space="preserve">2021-07-10T12:54:17.455Z</t>
  </si>
  <si>
    <t xml:space="preserve">Heartbound is just made to brainwash the world</t>
  </si>
  <si>
    <t xml:space="preserve">2021-07-10T12:20:06.354Z</t>
  </si>
  <si>
    <t xml:space="preserve">key words "popular belief" because a gold fish remember for longer than peoples think they do</t>
  </si>
  <si>
    <t xml:space="preserve">2021-07-10T12:30:43.965Z</t>
  </si>
  <si>
    <t xml:space="preserve">sylessLaugh</t>
  </si>
  <si>
    <t xml:space="preserve">2021-07-10T10:31:42.09Z</t>
  </si>
  <si>
    <t xml:space="preserve">Just screwing up my sleep schedule as usual on the weekend.. heh.</t>
  </si>
  <si>
    <t xml:space="preserve">2021-07-10T11:48:31.557Z</t>
  </si>
  <si>
    <t xml:space="preserve">just goin to bed!</t>
  </si>
  <si>
    <t xml:space="preserve">2021-07-10T12:25:50.211Z</t>
  </si>
  <si>
    <t xml:space="preserve">He-hey! What we cooking today?</t>
  </si>
  <si>
    <t xml:space="preserve">2021-07-10T12:14:31.349Z</t>
  </si>
  <si>
    <t xml:space="preserve">breaks through the roof window and propels down into chat.</t>
  </si>
  <si>
    <t xml:space="preserve">2021-07-10T11:18:48.068Z</t>
  </si>
  <si>
    <t xml:space="preserve">a bit late though</t>
  </si>
  <si>
    <t xml:space="preserve">2021-07-10T11:11:16.295Z</t>
  </si>
  <si>
    <t xml:space="preserve">I mean my comment was from what @BigAsAHouse wrote, I haven't watched it</t>
  </si>
  <si>
    <t xml:space="preserve">2021-07-10T12:04:07.558Z</t>
  </si>
  <si>
    <t xml:space="preserve">i don't need credit</t>
  </si>
  <si>
    <t xml:space="preserve">2021-07-10T12:47:46.475Z</t>
  </si>
  <si>
    <t xml:space="preserve">I now graduated highschool and got into college</t>
  </si>
  <si>
    <t xml:space="preserve">2021-07-10T11:42:28.528Z</t>
  </si>
  <si>
    <t xml:space="preserve">in a video game.</t>
  </si>
  <si>
    <t xml:space="preserve">2021-07-10T10:28:31.276Z</t>
  </si>
  <si>
    <t xml:space="preserve">nvm found it</t>
  </si>
  <si>
    <t xml:space="preserve">2021-07-10T11:16:07.583Z</t>
  </si>
  <si>
    <t xml:space="preserve">Ayo Thor! I haven't had a chance to catch your streams lately woah</t>
  </si>
  <si>
    <t xml:space="preserve">2021-07-10T13:45:08.638Z</t>
  </si>
  <si>
    <t xml:space="preserve">I dislike these massive corporations so much</t>
  </si>
  <si>
    <t xml:space="preserve">2021-07-10T12:04:29.694Z</t>
  </si>
  <si>
    <t xml:space="preserve">wanna get a slower cooker? gotta upgrade to the Bluetooth wireless rtx powered cooker</t>
  </si>
  <si>
    <t xml:space="preserve">2021-07-10T11:32:55.248Z</t>
  </si>
  <si>
    <t xml:space="preserve">uuuh woow, thats a great answer. Thank you so much Mr. Streamer :)</t>
  </si>
  <si>
    <t xml:space="preserve">2021-07-10T12:05:28.492Z</t>
  </si>
  <si>
    <t xml:space="preserve">What is your opinion on cryptocurrency?</t>
  </si>
  <si>
    <t xml:space="preserve">2021-07-10T12:05:09.692Z</t>
  </si>
  <si>
    <t xml:space="preserve">The amish are on their own</t>
  </si>
  <si>
    <t xml:space="preserve">2021-07-10T11:05:05.52Z</t>
  </si>
  <si>
    <t xml:space="preserve">WHo wrote the game story?</t>
  </si>
  <si>
    <t xml:space="preserve">2021-07-10T10:04:59.386Z</t>
  </si>
  <si>
    <t xml:space="preserve">5 raiders from theartsypoe have joined!</t>
  </si>
  <si>
    <t xml:space="preserve">2021-07-10T10:38:58.12Z</t>
  </si>
  <si>
    <t xml:space="preserve">It looked pretty. But its very early and crusty</t>
  </si>
  <si>
    <t xml:space="preserve">2021-07-10T12:55:23.453Z</t>
  </si>
  <si>
    <t xml:space="preserve">Same argument for DOOM lol</t>
  </si>
  <si>
    <t xml:space="preserve">2021-07-10T10:27:44.227Z</t>
  </si>
  <si>
    <t xml:space="preserve">Clip it, print it out, frame it, lick it</t>
  </si>
  <si>
    <t xml:space="preserve">2021-07-10T10:16:56.97Z</t>
  </si>
  <si>
    <t xml:space="preserve">Makes sense</t>
  </si>
  <si>
    <t xml:space="preserve">2021-07-10T12:04:34.185Z</t>
  </si>
  <si>
    <t xml:space="preserve">So even if you aren't directly using it</t>
  </si>
  <si>
    <t xml:space="preserve">2021-07-10T12:24:39.126Z</t>
  </si>
  <si>
    <t xml:space="preserve">wait is it case sensitive??</t>
  </si>
  <si>
    <t xml:space="preserve">2021-07-10T12:12:19.161Z</t>
  </si>
  <si>
    <t xml:space="preserve">!wiki</t>
  </si>
  <si>
    <t xml:space="preserve">2021-07-10T10:14:32.702Z</t>
  </si>
  <si>
    <t xml:space="preserve">I hope</t>
  </si>
  <si>
    <t xml:space="preserve">2021-07-10T13:37:36.241Z</t>
  </si>
  <si>
    <t xml:space="preserve">Have you tried contacting IGDB, explaining the situation, the lack of response from Twitch, and seeing if they can help?</t>
  </si>
  <si>
    <t xml:space="preserve">2021-07-10T13:35:23.312Z</t>
  </si>
  <si>
    <t xml:space="preserve">should be probably a real game, like some simple Tetris</t>
  </si>
  <si>
    <t xml:space="preserve">2021-07-10T12:14:40.438Z</t>
  </si>
  <si>
    <t xml:space="preserve">CoolCat sup</t>
  </si>
  <si>
    <t xml:space="preserve">2021-07-10T12:28:14.799Z</t>
  </si>
  <si>
    <t xml:space="preserve">as long a she's not a binary, it's ok😁</t>
  </si>
  <si>
    <t xml:space="preserve">2021-07-10T12:25:37.581Z</t>
  </si>
  <si>
    <t xml:space="preserve">I'll going I think. need sleep 😴</t>
  </si>
  <si>
    <t xml:space="preserve">2021-07-10T10:56:59.365Z</t>
  </si>
  <si>
    <t xml:space="preserve">Yup</t>
  </si>
  <si>
    <t xml:space="preserve">2021-07-10T11:25:26.299Z</t>
  </si>
  <si>
    <t xml:space="preserve">Lockpicking Gamedev? ^^</t>
  </si>
  <si>
    <t xml:space="preserve">2021-07-10T13:02:11.528Z</t>
  </si>
  <si>
    <t xml:space="preserve">Already tired enough</t>
  </si>
  <si>
    <t xml:space="preserve">2021-07-10T12:57:49.943Z</t>
  </si>
  <si>
    <t xml:space="preserve">oogabooga rock you me YEP</t>
  </si>
  <si>
    <t xml:space="preserve">2021-07-10T11:29:39.189Z</t>
  </si>
  <si>
    <t xml:space="preserve">Tell us anything? Social Security Number?</t>
  </si>
  <si>
    <t xml:space="preserve">2021-07-10T11:06:49.471Z</t>
  </si>
  <si>
    <t xml:space="preserve">I'm loving Loki</t>
  </si>
  <si>
    <t xml:space="preserve">2021-07-10T11:47:02.815Z</t>
  </si>
  <si>
    <t xml:space="preserve">2021-07-10T13:31:00.881Z</t>
  </si>
  <si>
    <t xml:space="preserve">i'll vote it</t>
  </si>
  <si>
    <t xml:space="preserve">2021-07-10T11:33:24.841Z</t>
  </si>
  <si>
    <t xml:space="preserve">there is something wrong with my code and when i try to change it there is an _ under the text and when i type it the deletes and replaces the text it's under on, how do i turn it off?</t>
  </si>
  <si>
    <t xml:space="preserve">2021-07-10T10:52:09.434Z</t>
  </si>
  <si>
    <t xml:space="preserve">Haunting the heck out of people n stuff lol</t>
  </si>
  <si>
    <t xml:space="preserve">2021-07-10T11:37:28.947Z</t>
  </si>
  <si>
    <t xml:space="preserve">oh shiet, this is like minimum wage here in germany</t>
  </si>
  <si>
    <t xml:space="preserve">2021-07-10T10:20:53.432Z</t>
  </si>
  <si>
    <t xml:space="preserve">:o i wandered back at the perfect time thats an excellent noodle</t>
  </si>
  <si>
    <t xml:space="preserve">2021-07-10T11:15:30Z</t>
  </si>
  <si>
    <t xml:space="preserve">i thought terraforming means makeing a planet livable</t>
  </si>
  <si>
    <t xml:space="preserve">2021-07-10T13:33:40.196Z</t>
  </si>
  <si>
    <t xml:space="preserve">Deffenetly not a bot Kappa</t>
  </si>
  <si>
    <t xml:space="preserve">2021-07-10T13:14:40.895Z</t>
  </si>
  <si>
    <t xml:space="preserve">2021-07-10T12:20:29.341Z</t>
  </si>
  <si>
    <t xml:space="preserve">Adorable &lt;3</t>
  </si>
  <si>
    <t xml:space="preserve">2021-07-10T10:59:28.103Z</t>
  </si>
  <si>
    <t xml:space="preserve">Yeah you right.</t>
  </si>
  <si>
    <t xml:space="preserve">2021-07-10T12:33:36.949Z</t>
  </si>
  <si>
    <t xml:space="preserve">i forgot, is gamemaker 1 free?</t>
  </si>
  <si>
    <t xml:space="preserve">2021-07-10T12:00:52.061Z</t>
  </si>
  <si>
    <t xml:space="preserve">guns don't kill people the internet kills people</t>
  </si>
  <si>
    <t xml:space="preserve">2021-07-10T12:02:56.704Z</t>
  </si>
  <si>
    <t xml:space="preserve">I remember that one time I made an around 20 minute long in the trial only to realize I couldn't export</t>
  </si>
  <si>
    <t xml:space="preserve">2021-07-10T12:54:08.288Z</t>
  </si>
  <si>
    <t xml:space="preserve">playing halo and omori atm</t>
  </si>
  <si>
    <t xml:space="preserve">2021-07-10T12:01:28.886Z</t>
  </si>
  <si>
    <t xml:space="preserve">A wise man once said "the internet is a series of tubes"</t>
  </si>
  <si>
    <t xml:space="preserve">2021-07-10T11:37:26.178Z</t>
  </si>
  <si>
    <t xml:space="preserve">@Mycah_Cambey On my laptop it's also the page down button. I don't know what else to do for you, sorry.</t>
  </si>
  <si>
    <t xml:space="preserve">2021-07-10T13:40:18.089Z</t>
  </si>
  <si>
    <t xml:space="preserve">mrmr1232 gifted a Tier 1 sub to KisaSatoma! They have given 14 Gift Subs in the channel!</t>
  </si>
  <si>
    <t xml:space="preserve">2021-07-10T11:42:35.171Z</t>
  </si>
  <si>
    <t xml:space="preserve">I went from working in government to becoming a private sector contractor (cybersecurity), more than 5x'd my money overnight. It was insane.</t>
  </si>
  <si>
    <t xml:space="preserve">2021-07-10T13:39:28.056Z</t>
  </si>
  <si>
    <t xml:space="preserve">rooBobble @KisaSatoma</t>
  </si>
  <si>
    <t xml:space="preserve">2021-07-10T20:08:31.71Z</t>
  </si>
  <si>
    <t xml:space="preserve">bubbajudasfett</t>
  </si>
  <si>
    <t xml:space="preserve">you can buy mine for $450</t>
  </si>
  <si>
    <t xml:space="preserve">2021-07-10T20:05:46.096Z</t>
  </si>
  <si>
    <t xml:space="preserve">LabRat1020</t>
  </si>
  <si>
    <t xml:space="preserve">the THEATER EXPERIENCE</t>
  </si>
  <si>
    <t xml:space="preserve">2021-07-10T20:53:25.303Z</t>
  </si>
  <si>
    <t xml:space="preserve">Skaynes4</t>
  </si>
  <si>
    <t xml:space="preserve">2021-07-10T20:55:40.135Z</t>
  </si>
  <si>
    <t xml:space="preserve">HDJaiX</t>
  </si>
  <si>
    <t xml:space="preserve">2021-07-10T20:57:16.823Z</t>
  </si>
  <si>
    <t xml:space="preserve">blamiegod</t>
  </si>
  <si>
    <t xml:space="preserve">i have site VoHiYo</t>
  </si>
  <si>
    <t xml:space="preserve">2021-07-10T21:05:54.112Z</t>
  </si>
  <si>
    <t xml:space="preserve">Ponchi8</t>
  </si>
  <si>
    <t xml:space="preserve">2021-07-10T20:01:09.393Z</t>
  </si>
  <si>
    <t xml:space="preserve">N4G1</t>
  </si>
  <si>
    <t xml:space="preserve">i hope so</t>
  </si>
  <si>
    <t xml:space="preserve">2021-07-10T20:26:10.048Z</t>
  </si>
  <si>
    <t xml:space="preserve">delightedviv</t>
  </si>
  <si>
    <t xml:space="preserve">2021-07-10T20:39:45.019Z</t>
  </si>
  <si>
    <t xml:space="preserve">sikmofo</t>
  </si>
  <si>
    <t xml:space="preserve">imagine using yarn in 2021 LUL</t>
  </si>
  <si>
    <t xml:space="preserve">2021-07-10T20:32:36.293Z</t>
  </si>
  <si>
    <t xml:space="preserve">VarunBarad</t>
  </si>
  <si>
    <t xml:space="preserve">2021-07-10T20:49:33.493Z</t>
  </si>
  <si>
    <t xml:space="preserve">Dallan_exe</t>
  </si>
  <si>
    <t xml:space="preserve">2021-07-10T20:26:10.079Z</t>
  </si>
  <si>
    <t xml:space="preserve">connollyed</t>
  </si>
  <si>
    <t xml:space="preserve">2021-07-10T20:38:46.218Z</t>
  </si>
  <si>
    <t xml:space="preserve">insertmany</t>
  </si>
  <si>
    <t xml:space="preserve">whats that project</t>
  </si>
  <si>
    <t xml:space="preserve">2021-07-10T21:12:52.333Z</t>
  </si>
  <si>
    <t xml:space="preserve">TotallyNotABot703</t>
  </si>
  <si>
    <t xml:space="preserve">!drop LUL</t>
  </si>
  <si>
    <t xml:space="preserve">2021-07-10T20:51:15.43Z</t>
  </si>
  <si>
    <t xml:space="preserve">climbtofail</t>
  </si>
  <si>
    <t xml:space="preserve">!dop CJSugar</t>
  </si>
  <si>
    <t xml:space="preserve">2021-07-10T20:20:54.123Z</t>
  </si>
  <si>
    <t xml:space="preserve">pasqat</t>
  </si>
  <si>
    <t xml:space="preserve">ahahahahahahah</t>
  </si>
  <si>
    <t xml:space="preserve">2021-07-10T20:58:49.196Z</t>
  </si>
  <si>
    <t xml:space="preserve">matzeeeen</t>
  </si>
  <si>
    <t xml:space="preserve">Vue &gt; SolidJS &gt; React &gt; Svelte</t>
  </si>
  <si>
    <t xml:space="preserve">2021-07-10T21:05:22.272Z</t>
  </si>
  <si>
    <t xml:space="preserve">kwassant</t>
  </si>
  <si>
    <t xml:space="preserve">@shokii22 aren't a lot of people/companies turning away from angular over time?</t>
  </si>
  <si>
    <t xml:space="preserve">2021-07-10T20:08:24.559Z</t>
  </si>
  <si>
    <t xml:space="preserve">jannek100</t>
  </si>
  <si>
    <t xml:space="preserve">and what is the movie going to be in Seattle?</t>
  </si>
  <si>
    <t xml:space="preserve">2021-07-10T20:24:20.37Z</t>
  </si>
  <si>
    <t xml:space="preserve">MertyMere</t>
  </si>
  <si>
    <t xml:space="preserve">2021-07-10T21:09:45.075Z</t>
  </si>
  <si>
    <t xml:space="preserve">NXG_Noxz</t>
  </si>
  <si>
    <t xml:space="preserve">2021-07-10T20:43:41.06Z</t>
  </si>
  <si>
    <t xml:space="preserve">Temzarone</t>
  </si>
  <si>
    <t xml:space="preserve">i started to learn to code 8 months ago, switched from hotel management. I managed to land a junior react dev job 3 weeks ago, ive been doing daily tasks mostly, but on friday i was given a few tasks, i finished them all but one of my tasks has a bug and i can not fix it, i even asked the senior dev about one of the functions we are using, i thought i understood how it worked, but i still failed to implement it. Would i look like a total idiot if i ask them to re-explain the functionality again?</t>
  </si>
  <si>
    <t xml:space="preserve">2021-07-10T21:10:40.364Z</t>
  </si>
  <si>
    <t xml:space="preserve">dustnzl</t>
  </si>
  <si>
    <t xml:space="preserve">That was way too much</t>
  </si>
  <si>
    <t xml:space="preserve">2021-07-10T20:47:19.109Z</t>
  </si>
  <si>
    <t xml:space="preserve">RedUnlocked</t>
  </si>
  <si>
    <t xml:space="preserve">sourcetree is good for that</t>
  </si>
  <si>
    <t xml:space="preserve">2021-07-10T20:58:32.289Z</t>
  </si>
  <si>
    <t xml:space="preserve">andreasx40</t>
  </si>
  <si>
    <t xml:space="preserve">2021-07-10T20:25:42.304Z</t>
  </si>
  <si>
    <t xml:space="preserve">smithcleon</t>
  </si>
  <si>
    <t xml:space="preserve">2021-07-10T20:12:53.206Z</t>
  </si>
  <si>
    <t xml:space="preserve">MajesticMack</t>
  </si>
  <si>
    <t xml:space="preserve">Juicy Jordan KonCha</t>
  </si>
  <si>
    <t xml:space="preserve">2021-07-10T21:06:43.095Z</t>
  </si>
  <si>
    <t xml:space="preserve">Johannitor</t>
  </si>
  <si>
    <t xml:space="preserve">2021-07-10T20:38:05.545Z</t>
  </si>
  <si>
    <t xml:space="preserve">Dave3of5</t>
  </si>
  <si>
    <t xml:space="preserve">No dev in the UK makes 200k lol</t>
  </si>
  <si>
    <t xml:space="preserve">2021-07-10T20:49:19.773Z</t>
  </si>
  <si>
    <t xml:space="preserve">firrj</t>
  </si>
  <si>
    <t xml:space="preserve">do you use a strict folder structure pattern for your projects?,my projects are starting to get messy rly quick and I am looking for a good pattern</t>
  </si>
  <si>
    <t xml:space="preserve">2021-07-10T21:07:06.175Z</t>
  </si>
  <si>
    <t xml:space="preserve">iWillCode_</t>
  </si>
  <si>
    <t xml:space="preserve">2021-07-10T20:15:07.874Z</t>
  </si>
  <si>
    <t xml:space="preserve">cornhub69x</t>
  </si>
  <si>
    <t xml:space="preserve">yeah ?</t>
  </si>
  <si>
    <t xml:space="preserve">2021-07-10T20:32:17.955Z</t>
  </si>
  <si>
    <t xml:space="preserve">Webmasterdro</t>
  </si>
  <si>
    <t xml:space="preserve">2021-07-10T20:41:54.832Z</t>
  </si>
  <si>
    <t xml:space="preserve">afhjejuioejuiogejiou</t>
  </si>
  <si>
    <t xml:space="preserve">or are you just using react hooks</t>
  </si>
  <si>
    <t xml:space="preserve">2021-07-10T20:17:15.681Z</t>
  </si>
  <si>
    <t xml:space="preserve">pengiooo</t>
  </si>
  <si>
    <t xml:space="preserve">2021-07-10T20:58:32.589Z</t>
  </si>
  <si>
    <t xml:space="preserve">JozefBrzeczyszczykiewicz</t>
  </si>
  <si>
    <t xml:space="preserve">2021-07-10T21:05:05.275Z</t>
  </si>
  <si>
    <t xml:space="preserve">MuMMaRolf</t>
  </si>
  <si>
    <t xml:space="preserve">!drop &lt;3</t>
  </si>
  <si>
    <t xml:space="preserve">2021-07-10T20:28:47.834Z</t>
  </si>
  <si>
    <t xml:space="preserve">Officialzyron</t>
  </si>
  <si>
    <t xml:space="preserve">I've had some rough months mentally due to a work-related "burnt out". Always feeling better when you popup on twitch! Makes me think of other shit! :)</t>
  </si>
  <si>
    <t xml:space="preserve">2021-07-10T20:13:28.662Z</t>
  </si>
  <si>
    <t xml:space="preserve">Pyke02</t>
  </si>
  <si>
    <t xml:space="preserve">ctrl + `</t>
  </si>
  <si>
    <t xml:space="preserve">2021-07-10T20:01:07.805Z</t>
  </si>
  <si>
    <t xml:space="preserve">Lotts99</t>
  </si>
  <si>
    <t xml:space="preserve">2021-07-10T21:19:35.713Z</t>
  </si>
  <si>
    <t xml:space="preserve">unknownVS13</t>
  </si>
  <si>
    <t xml:space="preserve">Yeah, they use gatsby, but the rendering of the mdx files seems like it's custom, might be wrong though</t>
  </si>
  <si>
    <t xml:space="preserve">2021-07-10T20:57:59.507Z</t>
  </si>
  <si>
    <t xml:space="preserve">Ezrion1</t>
  </si>
  <si>
    <t xml:space="preserve">2021-07-10T20:40:32.087Z</t>
  </si>
  <si>
    <t xml:space="preserve">al_onso</t>
  </si>
  <si>
    <t xml:space="preserve">I am saying that the average Joe standard of living has dropped so much that being a 3x buys mostly a house</t>
  </si>
  <si>
    <t xml:space="preserve">2021-07-10T20:09:27.114Z</t>
  </si>
  <si>
    <t xml:space="preserve">joostschuur</t>
  </si>
  <si>
    <t xml:space="preserve">eventual consistency</t>
  </si>
  <si>
    <t xml:space="preserve">2021-07-10T21:25:38.917Z</t>
  </si>
  <si>
    <t xml:space="preserve">jak050</t>
  </si>
  <si>
    <t xml:space="preserve">hi mewtru VoHiYo</t>
  </si>
  <si>
    <t xml:space="preserve">2021-07-10T20:21:09.781Z</t>
  </si>
  <si>
    <t xml:space="preserve">peri0l</t>
  </si>
  <si>
    <t xml:space="preserve">why not put terminal on the right?</t>
  </si>
  <si>
    <t xml:space="preserve">2021-07-10T20:48:11.896Z</t>
  </si>
  <si>
    <t xml:space="preserve">nineam</t>
  </si>
  <si>
    <t xml:space="preserve">2021-07-10T20:37:11.363Z</t>
  </si>
  <si>
    <t xml:space="preserve">seannyy_</t>
  </si>
  <si>
    <t xml:space="preserve">it's not baller if you're using 1/3 of it for living costs</t>
  </si>
  <si>
    <t xml:space="preserve">2021-07-10T20:31:23.169Z</t>
  </si>
  <si>
    <t xml:space="preserve">awndre</t>
  </si>
  <si>
    <t xml:space="preserve">Probably there are below average engineers working in that companies but they are great in interviews</t>
  </si>
  <si>
    <t xml:space="preserve">2021-07-10T20:40:25.481Z</t>
  </si>
  <si>
    <t xml:space="preserve">autophagyx</t>
  </si>
  <si>
    <t xml:space="preserve">2021-07-10T21:07:16.485Z</t>
  </si>
  <si>
    <t xml:space="preserve">paulchrisluke</t>
  </si>
  <si>
    <t xml:space="preserve">packages installed?</t>
  </si>
  <si>
    <t xml:space="preserve">2021-07-10T20:13:29.972Z</t>
  </si>
  <si>
    <t xml:space="preserve">StarF0x333</t>
  </si>
  <si>
    <t xml:space="preserve">woohoo</t>
  </si>
  <si>
    <t xml:space="preserve">2021-07-10T20:21:11.553Z</t>
  </si>
  <si>
    <t xml:space="preserve">That's what I use</t>
  </si>
  <si>
    <t xml:space="preserve">2021-07-10T20:37:50.085Z</t>
  </si>
  <si>
    <t xml:space="preserve">that depend on your cost of living</t>
  </si>
  <si>
    <t xml:space="preserve">2021-07-10T20:13:49.314Z</t>
  </si>
  <si>
    <t xml:space="preserve">rkj_</t>
  </si>
  <si>
    <t xml:space="preserve">2021-07-10T20:33:27.13Z</t>
  </si>
  <si>
    <t xml:space="preserve">Sensei D:</t>
  </si>
  <si>
    <t xml:space="preserve">2021-07-10T20:49:23.404Z</t>
  </si>
  <si>
    <t xml:space="preserve">2021-07-10T21:01:57.246Z</t>
  </si>
  <si>
    <t xml:space="preserve">would you pick vue over react tho?</t>
  </si>
  <si>
    <t xml:space="preserve">2021-07-10T20:36:49.35Z</t>
  </si>
  <si>
    <t xml:space="preserve">deviad01</t>
  </si>
  <si>
    <t xml:space="preserve">It will be interesting how much they will be willing to pay once people will be done with the transition to smaller cities around the big ones.</t>
  </si>
  <si>
    <t xml:space="preserve">2021-07-10T20:33:19.439Z</t>
  </si>
  <si>
    <t xml:space="preserve">Allisdark</t>
  </si>
  <si>
    <t xml:space="preserve">only 400k?</t>
  </si>
  <si>
    <t xml:space="preserve">2021-07-10T20:13:34.359Z</t>
  </si>
  <si>
    <t xml:space="preserve">KORraN_PL</t>
  </si>
  <si>
    <t xml:space="preserve">Hi Jordy awcHelloHello</t>
  </si>
  <si>
    <t xml:space="preserve">2021-07-10T20:35:01.82Z</t>
  </si>
  <si>
    <t xml:space="preserve">tobitobsen__</t>
  </si>
  <si>
    <t xml:space="preserve">2021-07-10T21:23:39.098Z</t>
  </si>
  <si>
    <t xml:space="preserve">Joaolima996</t>
  </si>
  <si>
    <t xml:space="preserve">2021-07-10T20:32:02.031Z</t>
  </si>
  <si>
    <t xml:space="preserve">phoenixspartans</t>
  </si>
  <si>
    <t xml:space="preserve">2021-07-10T20:01:24.52Z</t>
  </si>
  <si>
    <t xml:space="preserve">bytepusheray</t>
  </si>
  <si>
    <t xml:space="preserve">2021-07-10T20:01:13.453Z</t>
  </si>
  <si>
    <t xml:space="preserve">@mewtru you weren’t on the @ list :(((</t>
  </si>
  <si>
    <t xml:space="preserve">2021-07-10T21:10:31.793Z</t>
  </si>
  <si>
    <t xml:space="preserve">What happen to npm?</t>
  </si>
  <si>
    <t xml:space="preserve">2021-07-10T20:37:12.014Z</t>
  </si>
  <si>
    <t xml:space="preserve">Have you used Kali Linux</t>
  </si>
  <si>
    <t xml:space="preserve">2021-07-10T20:57:10.506Z</t>
  </si>
  <si>
    <t xml:space="preserve">i am site</t>
  </si>
  <si>
    <t xml:space="preserve">2021-07-10T20:11:25.523Z</t>
  </si>
  <si>
    <t xml:space="preserve">primeagenBig Good evening @vapejuicejordan primeagenHands</t>
  </si>
  <si>
    <t xml:space="preserve">2021-07-10T20:27:50.428Z</t>
  </si>
  <si>
    <t xml:space="preserve">lmao dang u are just a wizard, i respect that</t>
  </si>
  <si>
    <t xml:space="preserve">2021-07-10T20:57:37.324Z</t>
  </si>
  <si>
    <t xml:space="preserve">NOPERS</t>
  </si>
  <si>
    <t xml:space="preserve">2021-07-10T20:22:28.239Z</t>
  </si>
  <si>
    <t xml:space="preserve">2021-07-10T20:24:25.723Z</t>
  </si>
  <si>
    <t xml:space="preserve">We have our online university exams from Monday :(</t>
  </si>
  <si>
    <t xml:space="preserve">2021-07-10T20:56:52.993Z</t>
  </si>
  <si>
    <t xml:space="preserve">jordan, you do have site tho</t>
  </si>
  <si>
    <t xml:space="preserve">2021-07-10T20:56:43.928Z</t>
  </si>
  <si>
    <t xml:space="preserve">but you have site</t>
  </si>
  <si>
    <t xml:space="preserve">2021-07-10T20:14:12.148Z</t>
  </si>
  <si>
    <t xml:space="preserve">droopa</t>
  </si>
  <si>
    <t xml:space="preserve">Done python backends?</t>
  </si>
  <si>
    <t xml:space="preserve">2021-07-10T21:00:19.722Z</t>
  </si>
  <si>
    <t xml:space="preserve">how do you have suggestions in terminal?</t>
  </si>
  <si>
    <t xml:space="preserve">2021-07-10T20:00:59.994Z</t>
  </si>
  <si>
    <t xml:space="preserve">he is going to show his cock monkaW</t>
  </si>
  <si>
    <t xml:space="preserve">2021-07-10T20:29:42.316Z</t>
  </si>
  <si>
    <t xml:space="preserve">POGCHAMP</t>
  </si>
  <si>
    <t xml:space="preserve">2021-07-10T20:07:35.566Z</t>
  </si>
  <si>
    <t xml:space="preserve">sniped</t>
  </si>
  <si>
    <t xml:space="preserve">2021-07-10T21:00:59.506Z</t>
  </si>
  <si>
    <t xml:space="preserve">2021-07-10T20:10:21.397Z</t>
  </si>
  <si>
    <t xml:space="preserve">glitchs are gone Pog</t>
  </si>
  <si>
    <t xml:space="preserve">2021-07-10T20:36:44.736Z</t>
  </si>
  <si>
    <t xml:space="preserve">uh im wet</t>
  </si>
  <si>
    <t xml:space="preserve">2021-07-10T20:48:37.837Z</t>
  </si>
  <si>
    <t xml:space="preserve">2021-07-10T20:38:03.501Z</t>
  </si>
  <si>
    <t xml:space="preserve">I’m also a mid-level designer so for me that’s pretty dece</t>
  </si>
  <si>
    <t xml:space="preserve">2021-07-10T21:06:53.98Z</t>
  </si>
  <si>
    <t xml:space="preserve">!drop VoteYea</t>
  </si>
  <si>
    <t xml:space="preserve">2021-07-10T21:02:33.05Z</t>
  </si>
  <si>
    <t xml:space="preserve">see deez nuts</t>
  </si>
  <si>
    <t xml:space="preserve">2021-07-10T19:59:52.439Z</t>
  </si>
  <si>
    <t xml:space="preserve">Oh shit I forgot to grab my coffee</t>
  </si>
  <si>
    <t xml:space="preserve">2021-07-10T20:36:31.55Z</t>
  </si>
  <si>
    <t xml:space="preserve">LUL dude</t>
  </si>
  <si>
    <t xml:space="preserve">2021-07-10T20:00:11.402Z</t>
  </si>
  <si>
    <t xml:space="preserve">gotta enjoy the little things in life</t>
  </si>
  <si>
    <t xml:space="preserve">2021-07-10T21:30:37.73Z</t>
  </si>
  <si>
    <t xml:space="preserve">2021-07-10T20:53:00.202Z</t>
  </si>
  <si>
    <t xml:space="preserve">Let's go</t>
  </si>
  <si>
    <t xml:space="preserve">2021-07-10T20:32:29.86Z</t>
  </si>
  <si>
    <t xml:space="preserve">I just want 100% remote and belive in the company and I am happy</t>
  </si>
  <si>
    <t xml:space="preserve">2021-07-10T21:29:55.602Z</t>
  </si>
  <si>
    <t xml:space="preserve">byeee cuties</t>
  </si>
  <si>
    <t xml:space="preserve">2021-07-10T20:13:42.453Z</t>
  </si>
  <si>
    <t xml:space="preserve">I am!</t>
  </si>
  <si>
    <t xml:space="preserve">2021-07-10T20:40:17.485Z</t>
  </si>
  <si>
    <t xml:space="preserve">Which I am btw</t>
  </si>
  <si>
    <t xml:space="preserve">2021-07-10T20:15:11.416Z</t>
  </si>
  <si>
    <t xml:space="preserve">Hahahahaha</t>
  </si>
  <si>
    <t xml:space="preserve">2021-07-10T20:31:43.874Z</t>
  </si>
  <si>
    <t xml:space="preserve">why is it always about food 🤦♀️</t>
  </si>
  <si>
    <t xml:space="preserve">2021-07-10T20:24:32.16Z</t>
  </si>
  <si>
    <t xml:space="preserve">Yee gonna take pills</t>
  </si>
  <si>
    <t xml:space="preserve">2021-07-10T20:41:26.538Z</t>
  </si>
  <si>
    <t xml:space="preserve">2021-07-10T20:18:06.924Z</t>
  </si>
  <si>
    <t xml:space="preserve">My parents chose my school specifically so that I get to mingle with kids from all sorts of backgrounds</t>
  </si>
  <si>
    <t xml:space="preserve">2021-07-10T21:16:09.102Z</t>
  </si>
  <si>
    <t xml:space="preserve">Does anyone happen to know what the Prisma docs were built with? Is it all custom?</t>
  </si>
  <si>
    <t xml:space="preserve">2021-07-10T20:20:35.594Z</t>
  </si>
  <si>
    <t xml:space="preserve">yoi can put it on the right</t>
  </si>
  <si>
    <t xml:space="preserve">2021-07-10T20:43:29.161Z</t>
  </si>
  <si>
    <t xml:space="preserve">ty @KayAshwin</t>
  </si>
  <si>
    <t xml:space="preserve">2021-07-10T20:16:57.478Z</t>
  </si>
  <si>
    <t xml:space="preserve">so u are the sheltered kid right?</t>
  </si>
  <si>
    <t xml:space="preserve">2021-07-10T21:14:28.967Z</t>
  </si>
  <si>
    <t xml:space="preserve"># TODO: never try using pnpm again Kappa</t>
  </si>
  <si>
    <t xml:space="preserve">2021-07-10T20:28:04.505Z</t>
  </si>
  <si>
    <t xml:space="preserve">jordan of all trades, master of everything</t>
  </si>
  <si>
    <t xml:space="preserve">2021-07-10T21:30:50.224Z</t>
  </si>
  <si>
    <t xml:space="preserve">hmmm Nerdge</t>
  </si>
  <si>
    <t xml:space="preserve">2021-07-10T20:20:29.546Z</t>
  </si>
  <si>
    <t xml:space="preserve">2021-07-10T20:13:15.625Z</t>
  </si>
  <si>
    <t xml:space="preserve">New channel name leaked</t>
  </si>
  <si>
    <t xml:space="preserve">2021-07-10T21:00:51.39Z</t>
  </si>
  <si>
    <t xml:space="preserve">zsh-autosuggestions i guess @alperngd</t>
  </si>
  <si>
    <t xml:space="preserve">2021-07-10T20:57:40.044Z</t>
  </si>
  <si>
    <t xml:space="preserve">Hi!</t>
  </si>
  <si>
    <t xml:space="preserve">2021-07-10T20:17:00.81Z</t>
  </si>
  <si>
    <t xml:space="preserve">2021-07-10T20:20:41.964Z</t>
  </si>
  <si>
    <t xml:space="preserve">cmd semicolon or not?</t>
  </si>
  <si>
    <t xml:space="preserve">2021-07-10T20:55:15.353Z</t>
  </si>
  <si>
    <t xml:space="preserve">2021-07-10T20:12:56.275Z</t>
  </si>
  <si>
    <t xml:space="preserve">and rounded corners</t>
  </si>
  <si>
    <t xml:space="preserve">2021-07-10T21:07:42.128Z</t>
  </si>
  <si>
    <t xml:space="preserve">2021-07-10T20:39:47.911Z</t>
  </si>
  <si>
    <t xml:space="preserve">Dont belive that I've worked in finance in the UK as a dev and me £30k</t>
  </si>
  <si>
    <t xml:space="preserve">2021-07-10T20:04:46.819Z</t>
  </si>
  <si>
    <t xml:space="preserve">Hollywood in portland is best of both worlds</t>
  </si>
  <si>
    <t xml:space="preserve">2021-07-10T20:58:59.903Z</t>
  </si>
  <si>
    <t xml:space="preserve">I am afraid to start learning ts :D</t>
  </si>
  <si>
    <t xml:space="preserve">2021-07-10T21:05:16.758Z</t>
  </si>
  <si>
    <t xml:space="preserve">2021-07-10T20:58:37.589Z</t>
  </si>
  <si>
    <t xml:space="preserve">J</t>
  </si>
  <si>
    <t xml:space="preserve">2021-07-10T20:10:31.859Z</t>
  </si>
  <si>
    <t xml:space="preserve">email is some boomer shit</t>
  </si>
  <si>
    <t xml:space="preserve">KGG</t>
  </si>
  <si>
    <t xml:space="preserve">2021-07-10T21:06:23.864Z</t>
  </si>
  <si>
    <t xml:space="preserve">2021-07-10T20:48:12.097Z</t>
  </si>
  <si>
    <t xml:space="preserve">2021-07-10T20:59:49.27Z</t>
  </si>
  <si>
    <t xml:space="preserve">metade1Wave</t>
  </si>
  <si>
    <t xml:space="preserve">2021-07-10T20:57:47.394Z</t>
  </si>
  <si>
    <t xml:space="preserve">KJK</t>
  </si>
  <si>
    <t xml:space="preserve">2021-07-10T20:28:03.351Z</t>
  </si>
  <si>
    <t xml:space="preserve">i mean u are at netflix so no point in arguing it KEKW</t>
  </si>
  <si>
    <t xml:space="preserve">2021-07-10T20:53:26.979Z</t>
  </si>
  <si>
    <t xml:space="preserve">lol the saddest little drop</t>
  </si>
  <si>
    <t xml:space="preserve">2021-07-10T20:20:14.786Z</t>
  </si>
  <si>
    <t xml:space="preserve">2021-07-10T21:03:43.332Z</t>
  </si>
  <si>
    <t xml:space="preserve">pnpm recursive run looks like it does what you want</t>
  </si>
  <si>
    <t xml:space="preserve">2021-07-10T20:13:08.89Z</t>
  </si>
  <si>
    <t xml:space="preserve">thye should fix the feature request I sent in. That as soon as you open an .env file it will blur out the whole page and then show an prompt asking if you want to unblur the page</t>
  </si>
  <si>
    <t xml:space="preserve">2021-07-10T20:00:15.282Z</t>
  </si>
  <si>
    <t xml:space="preserve">All will be revealed there</t>
  </si>
  <si>
    <t xml:space="preserve">2021-07-10T20:43:18.061Z</t>
  </si>
  <si>
    <t xml:space="preserve">!keyboard</t>
  </si>
  <si>
    <t xml:space="preserve">2021-07-10T20:36:57.82Z</t>
  </si>
  <si>
    <t xml:space="preserve">2021-07-10T20:36:27.598Z</t>
  </si>
  <si>
    <t xml:space="preserve">Ottawa</t>
  </si>
  <si>
    <t xml:space="preserve">2021-07-10T20:11:01.689Z</t>
  </si>
  <si>
    <t xml:space="preserve">hungover tru = bully tru</t>
  </si>
  <si>
    <t xml:space="preserve">2021-07-10T20:15:27.512Z</t>
  </si>
  <si>
    <t xml:space="preserve">clip it and ship it</t>
  </si>
  <si>
    <t xml:space="preserve">2021-07-10T20:15:07.179Z</t>
  </si>
  <si>
    <t xml:space="preserve">#cancelled</t>
  </si>
  <si>
    <t xml:space="preserve">2021-07-10T20:38:54.761Z</t>
  </si>
  <si>
    <t xml:space="preserve">the average Joe has dropped a lot compare to the cost of living, thus the 3x is also lower</t>
  </si>
  <si>
    <t xml:space="preserve">2021-07-10T20:47:57.064Z</t>
  </si>
  <si>
    <t xml:space="preserve">!drop mewtruSH</t>
  </si>
  <si>
    <t xml:space="preserve">2021-07-10T20:18:00.32Z</t>
  </si>
  <si>
    <t xml:space="preserve">2021-07-10T21:30:38.812Z</t>
  </si>
  <si>
    <t xml:space="preserve">2021-07-10T21:03:04.012Z</t>
  </si>
  <si>
    <t xml:space="preserve">its the end of the world</t>
  </si>
  <si>
    <t xml:space="preserve">2021-07-10T20:00:01.099Z</t>
  </si>
  <si>
    <t xml:space="preserve">@mewtru why? :(</t>
  </si>
  <si>
    <t xml:space="preserve">2021-07-10T20:32:36.206Z</t>
  </si>
  <si>
    <t xml:space="preserve">2021-07-10T20:40:27.512Z</t>
  </si>
  <si>
    <t xml:space="preserve">what's wrong with yarn in 2021?</t>
  </si>
  <si>
    <t xml:space="preserve">2021-07-10T20:26:19.886Z</t>
  </si>
  <si>
    <t xml:space="preserve">2021-07-10T20:51:40.403Z</t>
  </si>
  <si>
    <t xml:space="preserve">if it needs to emit why are you setting it to false??</t>
  </si>
  <si>
    <t xml:space="preserve">2021-07-10T20:57:09.633Z</t>
  </si>
  <si>
    <t xml:space="preserve">2021-07-10T20:02:54.302Z</t>
  </si>
  <si>
    <t xml:space="preserve">2021-07-10T20:37:26.597Z</t>
  </si>
  <si>
    <t xml:space="preserve">But the benefits Kreygasm</t>
  </si>
  <si>
    <t xml:space="preserve">2021-07-10T21:02:43.781Z</t>
  </si>
  <si>
    <t xml:space="preserve">2021-07-10T21:07:56.23Z</t>
  </si>
  <si>
    <t xml:space="preserve">sorry I am wondering what you are working on</t>
  </si>
  <si>
    <t xml:space="preserve">2021-07-10T20:02:23.826Z</t>
  </si>
  <si>
    <t xml:space="preserve">ending what? FeelsBadMan</t>
  </si>
  <si>
    <t xml:space="preserve">2021-07-10T20:02:12.684Z</t>
  </si>
  <si>
    <t xml:space="preserve">Thank you truuu</t>
  </si>
  <si>
    <t xml:space="preserve">2021-07-10T21:23:56.148Z</t>
  </si>
  <si>
    <t xml:space="preserve">2021-07-10T21:01:11.496Z</t>
  </si>
  <si>
    <t xml:space="preserve">he likes cheese</t>
  </si>
  <si>
    <t xml:space="preserve">2021-07-10T21:06:16.66Z</t>
  </si>
  <si>
    <t xml:space="preserve">2021-07-10T20:56:32.016Z</t>
  </si>
  <si>
    <t xml:space="preserve">boom</t>
  </si>
  <si>
    <t xml:space="preserve">2021-07-10T20:31:34.82Z</t>
  </si>
  <si>
    <t xml:space="preserve">for employas?</t>
  </si>
  <si>
    <t xml:space="preserve">2021-07-10T20:24:45.33Z</t>
  </si>
  <si>
    <t xml:space="preserve">2021-07-10T21:02:44.954Z</t>
  </si>
  <si>
    <t xml:space="preserve">2021-07-10T20:39:13.846Z</t>
  </si>
  <si>
    <t xml:space="preserve">@mummarolf $1,000,000,000</t>
  </si>
  <si>
    <t xml:space="preserve">2021-07-10T20:45:21.155Z</t>
  </si>
  <si>
    <t xml:space="preserve">test</t>
  </si>
  <si>
    <t xml:space="preserve">2021-07-10T20:14:27.192Z</t>
  </si>
  <si>
    <t xml:space="preserve">13 years Pog</t>
  </si>
  <si>
    <t xml:space="preserve">2021-07-10T20:34:54.989Z</t>
  </si>
  <si>
    <t xml:space="preserve">how did u decide to be a full stack web dev? im struggling to find what area i like</t>
  </si>
  <si>
    <t xml:space="preserve">2021-07-10T21:00:14.461Z</t>
  </si>
  <si>
    <t xml:space="preserve">!drop HyperGravity</t>
  </si>
  <si>
    <t xml:space="preserve">2021-07-10T20:48:57.886Z</t>
  </si>
  <si>
    <t xml:space="preserve">2021-07-10T21:18:33.553Z</t>
  </si>
  <si>
    <t xml:space="preserve">Any best practise of injecting websocket dependencies into giraphql resolvers? Over the context maybe?</t>
  </si>
  <si>
    <t xml:space="preserve">2021-07-10T21:04:18.367Z</t>
  </si>
  <si>
    <t xml:space="preserve">pnpm build --filter "packagething"</t>
  </si>
  <si>
    <t xml:space="preserve">2021-07-10T20:33:37.972Z</t>
  </si>
  <si>
    <t xml:space="preserve">2021-07-10T20:35:58.546Z</t>
  </si>
  <si>
    <t xml:space="preserve">@mewtru Its really not that cheap living in sweden... Rent in my small city is like 900 dollars for 60 square feet</t>
  </si>
  <si>
    <t xml:space="preserve">2021-07-10T20:53:50.737Z</t>
  </si>
  <si>
    <t xml:space="preserve">2021-07-10T20:45:05.595Z</t>
  </si>
  <si>
    <t xml:space="preserve">If you're new and enjoying the content, consider following to join the Vape Naysh and show your support!</t>
  </si>
  <si>
    <t xml:space="preserve">2021-07-10T20:24:19.703Z</t>
  </si>
  <si>
    <t xml:space="preserve">2021-07-10T20:14:54.87Z</t>
  </si>
  <si>
    <t xml:space="preserve">wait is this a bash stream</t>
  </si>
  <si>
    <t xml:space="preserve">2021-07-10T20:39:37.015Z</t>
  </si>
  <si>
    <t xml:space="preserve">2021-07-10T20:38:54.19Z</t>
  </si>
  <si>
    <t xml:space="preserve">2021-07-10T20:44:39.942Z</t>
  </si>
  <si>
    <t xml:space="preserve">Asking questions never hurt!</t>
  </si>
  <si>
    <t xml:space="preserve">2021-07-10T21:06:28.987Z</t>
  </si>
  <si>
    <t xml:space="preserve">oof that was a nice echo</t>
  </si>
  <si>
    <t xml:space="preserve">2021-07-10T21:29:03.093Z</t>
  </si>
  <si>
    <t xml:space="preserve">if she abuses you lean backward slightly</t>
  </si>
  <si>
    <t xml:space="preserve">2021-07-10T21:02:49.711Z</t>
  </si>
  <si>
    <t xml:space="preserve">thats what i do for mine, cd into them in the npm script</t>
  </si>
  <si>
    <t xml:space="preserve">2021-07-10T20:47:51.112Z</t>
  </si>
  <si>
    <t xml:space="preserve">ah gotcha gotcha</t>
  </si>
  <si>
    <t xml:space="preserve">2021-07-10T20:34:08.45Z</t>
  </si>
  <si>
    <t xml:space="preserve">sweden has cold and forsen</t>
  </si>
  <si>
    <t xml:space="preserve">2021-07-10T21:03:28.678Z</t>
  </si>
  <si>
    <t xml:space="preserve">as we know it</t>
  </si>
  <si>
    <t xml:space="preserve">2021-07-10T20:52:26.353Z</t>
  </si>
  <si>
    <t xml:space="preserve">js not ts</t>
  </si>
  <si>
    <t xml:space="preserve">2021-07-10T21:05:28.103Z</t>
  </si>
  <si>
    <t xml:space="preserve">!drop BloodTrail</t>
  </si>
  <si>
    <t xml:space="preserve">2021-07-10T20:29:59.819Z</t>
  </si>
  <si>
    <t xml:space="preserve">but you are special &lt;3</t>
  </si>
  <si>
    <t xml:space="preserve">2021-07-10T20:39:32.402Z</t>
  </si>
  <si>
    <t xml:space="preserve">!isitreal</t>
  </si>
  <si>
    <t xml:space="preserve">2021-07-10T20:58:54.916Z</t>
  </si>
  <si>
    <t xml:space="preserve">svelte over vue? wow thats a first</t>
  </si>
  <si>
    <t xml:space="preserve">2021-07-10T19:58:55.441Z</t>
  </si>
  <si>
    <t xml:space="preserve">2021-07-10T20:13:25.525Z</t>
  </si>
  <si>
    <t xml:space="preserve">L33t_Rose has spent 5 days 16 hours watching vapejuicejordan</t>
  </si>
  <si>
    <t xml:space="preserve">2021-07-10T21:10:42.986Z</t>
  </si>
  <si>
    <t xml:space="preserve">what do u think of deno? this package problems are a pain</t>
  </si>
  <si>
    <t xml:space="preserve">2021-07-10T20:33:05.628Z</t>
  </si>
  <si>
    <t xml:space="preserve">Salary</t>
  </si>
  <si>
    <t xml:space="preserve">2021-07-10T21:08:40.354Z</t>
  </si>
  <si>
    <t xml:space="preserve">2021-07-10T21:23:31.558Z</t>
  </si>
  <si>
    <t xml:space="preserve">I meant socket.io server for example. To emit messages from a resolver</t>
  </si>
  <si>
    <t xml:space="preserve">2021-07-10T20:41:38.701Z</t>
  </si>
  <si>
    <t xml:space="preserve">what does he use for state management mobX?</t>
  </si>
  <si>
    <t xml:space="preserve">2021-07-10T20:12:45.479Z</t>
  </si>
  <si>
    <t xml:space="preserve">!watchtime</t>
  </si>
  <si>
    <t xml:space="preserve">2021-07-12T23:23:13.972Z</t>
  </si>
  <si>
    <t xml:space="preserve">shazrobot</t>
  </si>
  <si>
    <t xml:space="preserve">:hackermans:</t>
  </si>
  <si>
    <t xml:space="preserve">2021-07-12T22:48:51.315Z</t>
  </si>
  <si>
    <t xml:space="preserve">building cpython, streaming, recording the stream, rendering a video - all at the same time -- your computer goes brrrrrrrr</t>
  </si>
  <si>
    <t xml:space="preserve">2021-07-12T22:24:37.558Z</t>
  </si>
  <si>
    <t xml:space="preserve">awcCarpet</t>
  </si>
  <si>
    <t xml:space="preserve">2021-07-12T22:39:54.664Z</t>
  </si>
  <si>
    <t xml:space="preserve">sounding HELLA racist</t>
  </si>
  <si>
    <t xml:space="preserve">2021-07-12T23:17:24.138Z</t>
  </si>
  <si>
    <t xml:space="preserve">👋</t>
  </si>
  <si>
    <t xml:space="preserve">2021-07-12T22:33:13.825Z</t>
  </si>
  <si>
    <t xml:space="preserve">https://clips.twitch.tv/PoliteEagerGoshawkSaltBae-qE0N9GQAk_TqTFkf</t>
  </si>
  <si>
    <t xml:space="preserve">2021-07-12T22:45:35.475Z</t>
  </si>
  <si>
    <t xml:space="preserve">pokiW</t>
  </si>
  <si>
    <t xml:space="preserve">2021-07-12T22:24:22.536Z</t>
  </si>
  <si>
    <t xml:space="preserve">KAWAI ! awcCarpet</t>
  </si>
  <si>
    <t xml:space="preserve">2021-07-12T23:12:06.937Z</t>
  </si>
  <si>
    <t xml:space="preserve">awcBonk</t>
  </si>
  <si>
    <t xml:space="preserve">2021-07-12T23:07:46.552Z</t>
  </si>
  <si>
    <t xml:space="preserve">jackwburridge</t>
  </si>
  <si>
    <t xml:space="preserve">Magick</t>
  </si>
  <si>
    <t xml:space="preserve">2021-07-12T22:55:45.517Z</t>
  </si>
  <si>
    <t xml:space="preserve">BASH 🤮</t>
  </si>
  <si>
    <t xml:space="preserve">2021-07-12T22:32:58.512Z</t>
  </si>
  <si>
    <t xml:space="preserve">offtheband</t>
  </si>
  <si>
    <t xml:space="preserve">where did you move to? back to the bay area?</t>
  </si>
  <si>
    <t xml:space="preserve">2021-07-12T22:20:12.774Z</t>
  </si>
  <si>
    <t xml:space="preserve">lcravo_g</t>
  </si>
  <si>
    <t xml:space="preserve">Nice!</t>
  </si>
  <si>
    <t xml:space="preserve">2021-07-12T22:38:05.309Z</t>
  </si>
  <si>
    <t xml:space="preserve">CoderSnacks</t>
  </si>
  <si>
    <t xml:space="preserve">oh man a team that spread a part has to be a struggle</t>
  </si>
  <si>
    <t xml:space="preserve">2021-07-12T22:22:52.452Z</t>
  </si>
  <si>
    <t xml:space="preserve">robert_e_630</t>
  </si>
  <si>
    <t xml:space="preserve">y my gcp instance slow</t>
  </si>
  <si>
    <t xml:space="preserve">2021-07-12T21:32:07.274Z</t>
  </si>
  <si>
    <t xml:space="preserve">recursivechat</t>
  </si>
  <si>
    <t xml:space="preserve">2021-07-12T22:43:27.714Z</t>
  </si>
  <si>
    <t xml:space="preserve">PJZ_here</t>
  </si>
  <si>
    <t xml:space="preserve">renaming with regexes</t>
  </si>
  <si>
    <t xml:space="preserve">2021-07-12T23:35:25.126Z</t>
  </si>
  <si>
    <t xml:space="preserve">cooldudde4150</t>
  </si>
  <si>
    <t xml:space="preserve">cate</t>
  </si>
  <si>
    <t xml:space="preserve">2021-07-12T22:12:53.501Z</t>
  </si>
  <si>
    <t xml:space="preserve">Flotzdrue</t>
  </si>
  <si>
    <t xml:space="preserve">2021-07-12T22:04:38.703Z</t>
  </si>
  <si>
    <t xml:space="preserve">KindQuirkyCurious</t>
  </si>
  <si>
    <t xml:space="preserve">Well if you like your abstractions there is CDKTF which is CDK to generate Terraform (which generates CloudFormation)</t>
  </si>
  <si>
    <t xml:space="preserve">2021-07-12T23:23:22.636Z</t>
  </si>
  <si>
    <t xml:space="preserve">griffinbork</t>
  </si>
  <si>
    <t xml:space="preserve">nice shirt</t>
  </si>
  <si>
    <t xml:space="preserve">2021-07-12T23:36:35.352Z</t>
  </si>
  <si>
    <t xml:space="preserve">awcPythonk awcPythonk awcPythonk awcPythonk awcPythonk</t>
  </si>
  <si>
    <t xml:space="preserve">2021-07-12T23:10:22.481Z</t>
  </si>
  <si>
    <t xml:space="preserve">who drew it?</t>
  </si>
  <si>
    <t xml:space="preserve">2021-07-12T22:25:03.178Z</t>
  </si>
  <si>
    <t xml:space="preserve">that's some decent paint skills!</t>
  </si>
  <si>
    <t xml:space="preserve">2021-07-12T21:32:24.559Z</t>
  </si>
  <si>
    <t xml:space="preserve">I's actually monday this time, instead of tuesday 1-2am like all the other times</t>
  </si>
  <si>
    <t xml:space="preserve">2021-07-12T22:34:46.673Z</t>
  </si>
  <si>
    <t xml:space="preserve">Its so nice having earlier streams... get your euro viewers &lt;3</t>
  </si>
  <si>
    <t xml:space="preserve">2021-07-12T23:10:56.553Z</t>
  </si>
  <si>
    <t xml:space="preserve">Final_Spartan</t>
  </si>
  <si>
    <t xml:space="preserve">Or 10*</t>
  </si>
  <si>
    <t xml:space="preserve">2021-07-12T23:45:06.257Z</t>
  </si>
  <si>
    <t xml:space="preserve">@AndrewLaneX https://static-cdn.jtvnw.net/emoticons/v2/emotesv2_d3e957f2956c408ba860c1dae4864cbf/default/dark/1.0</t>
  </si>
  <si>
    <t xml:space="preserve">2021-07-12T22:06:44.506Z</t>
  </si>
  <si>
    <t xml:space="preserve">dipd1p</t>
  </si>
  <si>
    <t xml:space="preserve">if you got an SRE job and they ask for a proactive person, would automate everything (mainly)?</t>
  </si>
  <si>
    <t xml:space="preserve">2021-07-12T22:32:18.92Z</t>
  </si>
  <si>
    <t xml:space="preserve">2021-07-12T23:40:06.128Z</t>
  </si>
  <si>
    <t xml:space="preserve">awcBongo</t>
  </si>
  <si>
    <t xml:space="preserve">2021-07-12T23:04:26.701Z</t>
  </si>
  <si>
    <t xml:space="preserve">2021-07-12T23:35:30.247Z</t>
  </si>
  <si>
    <t xml:space="preserve">i liked the 20 fps version better</t>
  </si>
  <si>
    <t xml:space="preserve">2021-07-12T21:55:47.029Z</t>
  </si>
  <si>
    <t xml:space="preserve">Chklol</t>
  </si>
  <si>
    <t xml:space="preserve">Thoughts on baas, like firebase, vs hosting and managing everything on a vps</t>
  </si>
  <si>
    <t xml:space="preserve">2021-07-12T21:50:42.613Z</t>
  </si>
  <si>
    <t xml:space="preserve">jkary98</t>
  </si>
  <si>
    <t xml:space="preserve">6 months and how many bees to write babi?</t>
  </si>
  <si>
    <t xml:space="preserve">2021-07-12T22:51:15.768Z</t>
  </si>
  <si>
    <t xml:space="preserve">nachochallenge</t>
  </si>
  <si>
    <t xml:space="preserve">Ofc! I am doing well, good to hear your voice ;)</t>
  </si>
  <si>
    <t xml:space="preserve">2021-07-12T23:53:45.799Z</t>
  </si>
  <si>
    <t xml:space="preserve">on youtube I mean</t>
  </si>
  <si>
    <t xml:space="preserve">2021-07-12T23:48:40.876Z</t>
  </si>
  <si>
    <t xml:space="preserve">Preocts</t>
  </si>
  <si>
    <t xml:space="preserve">These pre-commit changes like a ghost?! rooGlue</t>
  </si>
  <si>
    <t xml:space="preserve">2021-07-12T22:51:54.355Z</t>
  </si>
  <si>
    <t xml:space="preserve">2 years ! That means you get a new fancy ba... ummm nevermind BibleThump</t>
  </si>
  <si>
    <t xml:space="preserve">2021-07-12T21:28:03.795Z</t>
  </si>
  <si>
    <t xml:space="preserve">TheDevilKid</t>
  </si>
  <si>
    <t xml:space="preserve">2021-07-12T22:47:51.871Z</t>
  </si>
  <si>
    <t xml:space="preserve">contents that matters</t>
  </si>
  <si>
    <t xml:space="preserve">2021-07-12T22:40:04.841Z</t>
  </si>
  <si>
    <t xml:space="preserve">kellermarkooo</t>
  </si>
  <si>
    <t xml:space="preserve">I think he meant Tofu</t>
  </si>
  <si>
    <t xml:space="preserve">2021-07-12T21:27:33.069Z</t>
  </si>
  <si>
    <t xml:space="preserve">yoda_droid</t>
  </si>
  <si>
    <t xml:space="preserve">All right. This is the first time I am first. awcHelloHello</t>
  </si>
  <si>
    <t xml:space="preserve">2021-07-12T23:08:58Z</t>
  </si>
  <si>
    <t xml:space="preserve">TheNovaGlow</t>
  </si>
  <si>
    <t xml:space="preserve">I'm good!!! How are you old friend?!</t>
  </si>
  <si>
    <t xml:space="preserve">2021-07-12T23:12:13.71Z</t>
  </si>
  <si>
    <t xml:space="preserve">fixterjake14</t>
  </si>
  <si>
    <t xml:space="preserve">my cat heard that and is now looking around like a crazy person</t>
  </si>
  <si>
    <t xml:space="preserve">2021-07-12T22:03:42.585Z</t>
  </si>
  <si>
    <t xml:space="preserve">spartangtr</t>
  </si>
  <si>
    <t xml:space="preserve">ansible is OK, it's super easy to extend. but definitely slow AF on a large amount of targets</t>
  </si>
  <si>
    <t xml:space="preserve">2021-07-12T22:27:59.98Z</t>
  </si>
  <si>
    <t xml:space="preserve">2021-07-12T22:55:15.942Z</t>
  </si>
  <si>
    <t xml:space="preserve">always sex and bash</t>
  </si>
  <si>
    <t xml:space="preserve">2021-07-12T22:38:12.015Z</t>
  </si>
  <si>
    <t xml:space="preserve">you basically have to meet in the middle of teh day LUL</t>
  </si>
  <si>
    <t xml:space="preserve">2021-07-12T22:10:03.978Z</t>
  </si>
  <si>
    <t xml:space="preserve">3 raiders from lcravo_g have joined!</t>
  </si>
  <si>
    <t xml:space="preserve">2021-07-12T23:58:09.768Z</t>
  </si>
  <si>
    <t xml:space="preserve">unknown command (!tiktok), possible commands: !help, !bonk, !bonkedrank, !bonkrank, !bot, !chatplot, !chatrank, !copilot, !discord, !distro, !donate, !editor, !emotes, !explain, !faq, !followage, !github, !job, !joke, !keyboard, !keyboard2, !keyboard3, !lurk, !motd, !ohai, !pep, !playlist, !speechless, !still, !support, !theme, !today, !top10chat, !top5bonked, !top5bonkers, !twitter, !uptime, !youtube</t>
  </si>
  <si>
    <t xml:space="preserve">2021-07-12T23:54:49.858Z</t>
  </si>
  <si>
    <t xml:space="preserve">zsnw</t>
  </si>
  <si>
    <t xml:space="preserve">2021-07-12T21:43:32.053Z</t>
  </si>
  <si>
    <t xml:space="preserve">btw, can you explain why this is bad? `def create_dirs(path): try: os.makedirs(path); except: pass` i told the my co worker check if the dir exists instead of using a try except, but it doesnt seem to be a strong argument</t>
  </si>
  <si>
    <t xml:space="preserve">2021-07-12T22:58:25.019Z</t>
  </si>
  <si>
    <t xml:space="preserve">ddellspe</t>
  </si>
  <si>
    <t xml:space="preserve">I wonder if they'll flag you for having "bash" in the title, that's pretty violent</t>
  </si>
  <si>
    <t xml:space="preserve">2021-07-12T22:21:19.449Z</t>
  </si>
  <si>
    <t xml:space="preserve">2021-07-12T22:50:44.614Z</t>
  </si>
  <si>
    <t xml:space="preserve">nachochallenge subscribed at Tier 1. They've subscribed for 24 months, currently on a 24 month streak! Hope everyones doing well HeyGuys</t>
  </si>
  <si>
    <t xml:space="preserve">2021-07-12T21:47:34.566Z</t>
  </si>
  <si>
    <t xml:space="preserve">6 months and how much beer?</t>
  </si>
  <si>
    <t xml:space="preserve">2021-07-12T21:59:23.526Z</t>
  </si>
  <si>
    <t xml:space="preserve">Thanks for your insight, I'm very tempted going the baas route, just a tad bit scared about eventually having to move to self-hosting in case something (although unlikely) would eventually attract a lot of traffic</t>
  </si>
  <si>
    <t xml:space="preserve">2021-07-12T23:05:33.644Z</t>
  </si>
  <si>
    <t xml:space="preserve">SteveOhBandito</t>
  </si>
  <si>
    <t xml:space="preserve">ftp to prod</t>
  </si>
  <si>
    <t xml:space="preserve">2021-07-12T22:46:02.053Z</t>
  </si>
  <si>
    <t xml:space="preserve">pyp is python-on-the-CLI-for-pipes</t>
  </si>
  <si>
    <t xml:space="preserve">2021-07-12T21:47:27.525Z</t>
  </si>
  <si>
    <t xml:space="preserve">I am mi, and he is yu!</t>
  </si>
  <si>
    <t xml:space="preserve">2021-07-12T21:26:54.762Z</t>
  </si>
  <si>
    <t xml:space="preserve">2021-07-12T21:39:31.2Z</t>
  </si>
  <si>
    <t xml:space="preserve">this schedule is perfect for me :)</t>
  </si>
  <si>
    <t xml:space="preserve">2021-07-12T21:47:30.291Z</t>
  </si>
  <si>
    <t xml:space="preserve">At what point is someone proficient in Python?</t>
  </si>
  <si>
    <t xml:space="preserve">2021-07-12T22:24:11.645Z</t>
  </si>
  <si>
    <t xml:space="preserve">oh an animated emote?</t>
  </si>
  <si>
    <t xml:space="preserve">2021-07-12T23:58:14.332Z</t>
  </si>
  <si>
    <t xml:space="preserve">The best channel</t>
  </si>
  <si>
    <t xml:space="preserve">2021-07-12T23:29:17.046Z</t>
  </si>
  <si>
    <t xml:space="preserve">pretty sure scale is color map</t>
  </si>
  <si>
    <t xml:space="preserve">2021-07-12T21:53:55.034Z</t>
  </si>
  <si>
    <t xml:space="preserve">also I'm finding that apt sucks compared to yum. seems like there's no easy transaction log to rollback?</t>
  </si>
  <si>
    <t xml:space="preserve">2021-07-12T21:55:02.619Z</t>
  </si>
  <si>
    <t xml:space="preserve">thoughts on python2 print vs python3 print() ?</t>
  </si>
  <si>
    <t xml:space="preserve">2021-07-12T21:39:08.269Z</t>
  </si>
  <si>
    <t xml:space="preserve">2021-07-12T21:27:08.348Z</t>
  </si>
  <si>
    <t xml:space="preserve">2021-07-12T22:13:39.534Z</t>
  </si>
  <si>
    <t xml:space="preserve">lmao</t>
  </si>
  <si>
    <t xml:space="preserve">2021-07-12T21:39:50.287Z</t>
  </si>
  <si>
    <t xml:space="preserve">Well, the time is post Easter, so Eastern?</t>
  </si>
  <si>
    <t xml:space="preserve">2021-07-12T21:42:52.67Z</t>
  </si>
  <si>
    <t xml:space="preserve">It's a bit more ... but I wanted to rick roll you!</t>
  </si>
  <si>
    <t xml:space="preserve">2021-07-12T22:02:15.218Z</t>
  </si>
  <si>
    <t xml:space="preserve">@wowsoclutch There's Cloudformation but it's specific to AWS</t>
  </si>
  <si>
    <t xml:space="preserve">2021-07-12T22:20:30.324Z</t>
  </si>
  <si>
    <t xml:space="preserve">i'm still considering doing the same sorta thing for centos/rocky, but yeah no time lol</t>
  </si>
  <si>
    <t xml:space="preserve">2021-07-12T22:15:43.055Z</t>
  </si>
  <si>
    <t xml:space="preserve">only way to get back into it is to do it :)</t>
  </si>
  <si>
    <t xml:space="preserve">2021-07-12T21:42:27.416Z</t>
  </si>
  <si>
    <t xml:space="preserve">GOTTEM</t>
  </si>
  <si>
    <t xml:space="preserve">2021-07-12T21:47:19.947Z</t>
  </si>
  <si>
    <t xml:space="preserve">I once used my password manager to generate my username and then used my generic, common password for the password :)</t>
  </si>
  <si>
    <t xml:space="preserve">2021-07-12T21:48:34.568Z</t>
  </si>
  <si>
    <t xml:space="preserve">harshitnothingspecial</t>
  </si>
  <si>
    <t xml:space="preserve">Hello @anthonywritescode</t>
  </si>
  <si>
    <t xml:space="preserve">2021-07-12T23:54:29.423Z</t>
  </si>
  <si>
    <t xml:space="preserve">why do pre-commit autoupdates run on the same day? why not distribute over the week?</t>
  </si>
  <si>
    <t xml:space="preserve">2021-07-12T22:55:05.084Z</t>
  </si>
  <si>
    <t xml:space="preserve">uaiejldv</t>
  </si>
  <si>
    <t xml:space="preserve">no seks sadge</t>
  </si>
  <si>
    <t xml:space="preserve">2021-07-12T22:08:19.028Z</t>
  </si>
  <si>
    <t xml:space="preserve">SarcasticDante</t>
  </si>
  <si>
    <t xml:space="preserve">2021-07-12T22:56:42.953Z</t>
  </si>
  <si>
    <t xml:space="preserve">rafael_soares27</t>
  </si>
  <si>
    <t xml:space="preserve">do you have just linux or windows also?</t>
  </si>
  <si>
    <t xml:space="preserve">2021-07-12T21:32:51.12Z</t>
  </si>
  <si>
    <t xml:space="preserve">jamesboyen</t>
  </si>
  <si>
    <t xml:space="preserve">Some actual Eu time &lt;3</t>
  </si>
  <si>
    <t xml:space="preserve">2021-07-12T21:32:43.07Z</t>
  </si>
  <si>
    <t xml:space="preserve">turista_random</t>
  </si>
  <si>
    <t xml:space="preserve">I'm trying to learn c++ but myself, it's been a week, I feel so dumb by now</t>
  </si>
  <si>
    <t xml:space="preserve">2021-07-12T21:32:34.521Z</t>
  </si>
  <si>
    <t xml:space="preserve">jpbrochu</t>
  </si>
  <si>
    <t xml:space="preserve">hello! Did you heard about Github Copilo?t Apparently AI completion is impressive</t>
  </si>
  <si>
    <t xml:space="preserve">2021-07-12T21:55:49.973Z</t>
  </si>
  <si>
    <t xml:space="preserve">ugh, terraform</t>
  </si>
  <si>
    <t xml:space="preserve">2021-07-12T21:50:46.883Z</t>
  </si>
  <si>
    <t xml:space="preserve">yodasnemesis</t>
  </si>
  <si>
    <t xml:space="preserve">hi anthony im so new about this coding stıuff how can ı improve my knowledge about cs and python and other languages ?</t>
  </si>
  <si>
    <t xml:space="preserve">2021-07-12T23:41:07.195Z</t>
  </si>
  <si>
    <t xml:space="preserve">bigsosajimin</t>
  </si>
  <si>
    <t xml:space="preserve">ty mr pre-commit</t>
  </si>
  <si>
    <t xml:space="preserve">2021-07-12T21:51:20.03Z</t>
  </si>
  <si>
    <t xml:space="preserve">marcogorelli</t>
  </si>
  <si>
    <t xml:space="preserve">hey wassup everyone</t>
  </si>
  <si>
    <t xml:space="preserve">2021-07-12T21:51:52.684Z</t>
  </si>
  <si>
    <t xml:space="preserve">ChomikowyPedziwiatr</t>
  </si>
  <si>
    <t xml:space="preserve">2021-07-12T22:09:13.707Z</t>
  </si>
  <si>
    <t xml:space="preserve">yeah, I mean I know that are more things to do instead just automate stuff, but actually they're looking for you giving some tech skill in the end? I don't have a conclusion about it</t>
  </si>
  <si>
    <t xml:space="preserve">2021-07-12T22:27:13.32Z</t>
  </si>
  <si>
    <t xml:space="preserve">prateeknischal</t>
  </si>
  <si>
    <t xml:space="preserve">ffmpeg is dark magic which can do anything.. it just needs to be discovered</t>
  </si>
  <si>
    <t xml:space="preserve">2021-07-12T23:49:58.569Z</t>
  </si>
  <si>
    <t xml:space="preserve">tuesdayevening</t>
  </si>
  <si>
    <t xml:space="preserve">hi anthony are you using python at work?</t>
  </si>
  <si>
    <t xml:space="preserve">2021-07-12T23:12:32.384Z</t>
  </si>
  <si>
    <t xml:space="preserve">cerrah666</t>
  </si>
  <si>
    <t xml:space="preserve">2021-07-12T22:29:28.687Z</t>
  </si>
  <si>
    <t xml:space="preserve">I'm writing python outside of work, not sure what's gotten into me</t>
  </si>
  <si>
    <t xml:space="preserve">2021-07-12T22:24:46.015Z</t>
  </si>
  <si>
    <t xml:space="preserve">That's awesome!</t>
  </si>
  <si>
    <t xml:space="preserve">2021-07-12T23:14:47.536Z</t>
  </si>
  <si>
    <t xml:space="preserve">Just watched your moving video. What do you think of Ann Arbor so far?</t>
  </si>
  <si>
    <t xml:space="preserve">2021-07-12T21:41:52.265Z</t>
  </si>
  <si>
    <t xml:space="preserve">* no</t>
  </si>
  <si>
    <t xml:space="preserve">2021-07-12T22:27:59.818Z</t>
  </si>
  <si>
    <t xml:space="preserve">@anthonywritescode you'll have to put frames in between, if you use just 2 frames will be too fast btw i think</t>
  </si>
  <si>
    <t xml:space="preserve">2021-07-12T22:14:55.158Z</t>
  </si>
  <si>
    <t xml:space="preserve">yes</t>
  </si>
  <si>
    <t xml:space="preserve">2021-07-12T22:05:31.23Z</t>
  </si>
  <si>
    <t xml:space="preserve">Hey Anthony how are you doing?</t>
  </si>
  <si>
    <t xml:space="preserve">2021-07-12T21:57:13.611Z</t>
  </si>
  <si>
    <t xml:space="preserve">Thanks SteveOh 🙏</t>
  </si>
  <si>
    <t xml:space="preserve">2021-07-12T21:46:30.864Z</t>
  </si>
  <si>
    <t xml:space="preserve">something something banned from github? that's all I heard lol</t>
  </si>
  <si>
    <t xml:space="preserve">2021-07-12T22:18:23.992Z</t>
  </si>
  <si>
    <t xml:space="preserve">there is a new image format, avif, that will reduce the size of images pretty significantly</t>
  </si>
  <si>
    <t xml:space="preserve">2021-07-12T23:10:20.611Z</t>
  </si>
  <si>
    <t xml:space="preserve">2021-07-12T23:10:56.988Z</t>
  </si>
  <si>
    <t xml:space="preserve">antony may i have your youtube upload automation script?</t>
  </si>
  <si>
    <t xml:space="preserve">2021-07-12T22:23:44.183Z</t>
  </si>
  <si>
    <t xml:space="preserve">I am going to head off for a while, my eyes are getting sore from staring at this monitor all day. Have a good afternoon!</t>
  </si>
  <si>
    <t xml:space="preserve">2021-07-12T23:58:24.334Z</t>
  </si>
  <si>
    <t xml:space="preserve">!top10chat</t>
  </si>
  <si>
    <t xml:space="preserve">2021-07-12T22:06:25.53Z</t>
  </si>
  <si>
    <t xml:space="preserve">have to use a remote debugger of some sort</t>
  </si>
  <si>
    <t xml:space="preserve">2021-07-12T22:56:52.196Z</t>
  </si>
  <si>
    <t xml:space="preserve">can I use you YT upload tool?</t>
  </si>
  <si>
    <t xml:space="preserve">2021-07-12T22:53:44.8Z</t>
  </si>
  <si>
    <t xml:space="preserve">brrrrrrrr</t>
  </si>
  <si>
    <t xml:space="preserve">2021-07-12T22:47:49.658Z</t>
  </si>
  <si>
    <t xml:space="preserve">package is pypyp</t>
  </si>
  <si>
    <t xml:space="preserve">2021-07-12T22:32:44.141Z</t>
  </si>
  <si>
    <t xml:space="preserve">It is nice having 3 hour earlier streams gotta say</t>
  </si>
  <si>
    <t xml:space="preserve">2021-07-12T23:17:31.038Z</t>
  </si>
  <si>
    <t xml:space="preserve">2021-07-12T21:54:18.549Z</t>
  </si>
  <si>
    <t xml:space="preserve">So we moved off of AWS a few months back, and were cleaning up the ka-ching charges on AWS for more than a month. So difficult to do something as simple as delete S3 buckets if they have lots of objects.</t>
  </si>
  <si>
    <t xml:space="preserve">2021-07-12T21:30:54.339Z</t>
  </si>
  <si>
    <t xml:space="preserve">Not first</t>
  </si>
  <si>
    <t xml:space="preserve">2021-07-12T21:33:49.66Z</t>
  </si>
  <si>
    <t xml:space="preserve">I still need to get used to your new schedule</t>
  </si>
  <si>
    <t xml:space="preserve">2021-07-12T21:26:14.054Z</t>
  </si>
  <si>
    <t xml:space="preserve">First</t>
  </si>
  <si>
    <t xml:space="preserve">2021-07-12T23:08:40.518Z</t>
  </si>
  <si>
    <t xml:space="preserve">What's up Anthony?!</t>
  </si>
  <si>
    <t xml:space="preserve">2021-07-12T23:09:08.134Z</t>
  </si>
  <si>
    <t xml:space="preserve">Just paid all my bills at once, I hate being an adult lmao</t>
  </si>
  <si>
    <t xml:space="preserve">2021-07-12T22:51:29.48Z</t>
  </si>
  <si>
    <t xml:space="preserve">@SteveOhBandito that just means you haven't had to use it in anger before :)</t>
  </si>
  <si>
    <t xml:space="preserve">2021-07-12T22:04:33.999Z</t>
  </si>
  <si>
    <t xml:space="preserve">or the fact that literally every single thing in ansible forks</t>
  </si>
  <si>
    <t xml:space="preserve">2021-07-12T22:08:06.335Z</t>
  </si>
  <si>
    <t xml:space="preserve">how did you learn the ins and outs of pythons on a deeper level? experience? python talks/conferences or courses? i want to up my knowledge as well</t>
  </si>
  <si>
    <t xml:space="preserve">2021-07-12T22:53:00.967Z</t>
  </si>
  <si>
    <t xml:space="preserve">im searching through 7^6 parameters to fit a time series ARMA model for a kaggle competition</t>
  </si>
  <si>
    <t xml:space="preserve">2021-07-12T22:21:33.72Z</t>
  </si>
  <si>
    <t xml:space="preserve">exciting stuff</t>
  </si>
  <si>
    <t xml:space="preserve">2021-07-12T22:45:53.839Z</t>
  </si>
  <si>
    <t xml:space="preserve">evidancee</t>
  </si>
  <si>
    <t xml:space="preserve">2021-07-12T21:45:34.314Z</t>
  </si>
  <si>
    <t xml:space="preserve">how is babi formed</t>
  </si>
  <si>
    <t xml:space="preserve">2021-07-12T22:49:29.886Z</t>
  </si>
  <si>
    <t xml:space="preserve">I'm not entirely sure it's a good idea either, but it sometimes lets me do complicated things without having to learn more awk</t>
  </si>
  <si>
    <t xml:space="preserve">2021-07-12T23:14:18.375Z</t>
  </si>
  <si>
    <t xml:space="preserve">It's what I get for being on a DL where every application team at the company contacts us through</t>
  </si>
  <si>
    <t xml:space="preserve">2021-07-12T23:08:45.521Z</t>
  </si>
  <si>
    <t xml:space="preserve">Wait...did you move??</t>
  </si>
  <si>
    <t xml:space="preserve">2021-07-12T21:39:12.954Z</t>
  </si>
  <si>
    <t xml:space="preserve">feels weird being off and still think about work from time to time..</t>
  </si>
  <si>
    <t xml:space="preserve">2021-07-12T22:23:54.28Z</t>
  </si>
  <si>
    <t xml:space="preserve">show the emote</t>
  </si>
  <si>
    <t xml:space="preserve">2021-07-12T21:41:46.728Z</t>
  </si>
  <si>
    <t xml:space="preserve">Woah woah! Well at least now leaf-blowers here I hope :D</t>
  </si>
  <si>
    <t xml:space="preserve">2021-07-12T23:48:45.723Z</t>
  </si>
  <si>
    <t xml:space="preserve">I'm purple</t>
  </si>
  <si>
    <t xml:space="preserve">2021-07-12T23:54:53.152Z</t>
  </si>
  <si>
    <t xml:space="preserve">got it</t>
  </si>
  <si>
    <t xml:space="preserve">2021-07-12T23:53:57.641Z</t>
  </si>
  <si>
    <t xml:space="preserve">!faq move</t>
  </si>
  <si>
    <t xml:space="preserve">2021-07-12T21:34:29.947Z</t>
  </si>
  <si>
    <t xml:space="preserve">awcHelloHello awcHelloHello !</t>
  </si>
  <si>
    <t xml:space="preserve">2021-07-12T22:23:02.583Z</t>
  </si>
  <si>
    <t xml:space="preserve">It's a nice emote</t>
  </si>
  <si>
    <t xml:space="preserve">2021-07-12T21:33:49.957Z</t>
  </si>
  <si>
    <t xml:space="preserve">eastern time works great for us europeans btw!!</t>
  </si>
  <si>
    <t xml:space="preserve">2021-07-12T21:53:00.031Z</t>
  </si>
  <si>
    <t xml:space="preserve">my #yellattheclouds moment today was debugging a broken ubuntu install at work. turns out the infra team broke it during their build, didn't notice, and handed it over to us</t>
  </si>
  <si>
    <t xml:space="preserve">2021-07-12T21:48:43.044Z</t>
  </si>
  <si>
    <t xml:space="preserve">just spotted my org in that list 👀</t>
  </si>
  <si>
    <t xml:space="preserve">2021-07-12T22:22:50.026Z</t>
  </si>
  <si>
    <t xml:space="preserve">HahaCat HahaCat HahaCat HahaCat HahaCat HahaCat HahaCat HahaCat HahaCat</t>
  </si>
  <si>
    <t xml:space="preserve">2021-07-12T22:27:26.467Z</t>
  </si>
  <si>
    <t xml:space="preserve">https://clips.twitch.tv/CoweringRacyTapirOneHand-rRQLOeNqSnr2IX6g</t>
  </si>
  <si>
    <t xml:space="preserve">2021-07-12T22:44:00.25Z</t>
  </si>
  <si>
    <t xml:space="preserve">yea putting it at the very end would be kinda fun LUL</t>
  </si>
  <si>
    <t xml:space="preserve">2021-07-12T23:12:05.242Z</t>
  </si>
  <si>
    <t xml:space="preserve">2021-07-12T21:45:06.624Z</t>
  </si>
  <si>
    <t xml:space="preserve">awcBabi this is my text editor I made, called babi! https://github.com/asottile/babi more info in this video: https://www.youtube.com/watch?v=WyR1hAGmR3g</t>
  </si>
  <si>
    <t xml:space="preserve">2021-07-12T23:53:08.799Z</t>
  </si>
  <si>
    <t xml:space="preserve">awcDumpsterFire awcPythonk awcHelloHello awcKeebL awcKeebR awcPreCommit awcBabi awcBonk awcFLogo awcCarpet awcActuallyWindows awcBongo</t>
  </si>
  <si>
    <t xml:space="preserve">2021-07-12T21:51:50.945Z</t>
  </si>
  <si>
    <t xml:space="preserve">!explains getting started</t>
  </si>
  <si>
    <t xml:space="preserve">2021-07-12T23:53:20.333Z</t>
  </si>
  <si>
    <t xml:space="preserve">2021-07-12T22:24:27.735Z</t>
  </si>
  <si>
    <t xml:space="preserve">THATS SO CUTE</t>
  </si>
  <si>
    <t xml:space="preserve">2021-07-12T23:43:26.154Z</t>
  </si>
  <si>
    <t xml:space="preserve">2021-07-12T23:50:12.837Z</t>
  </si>
  <si>
    <t xml:space="preserve">2021-07-12T22:42:15.308Z</t>
  </si>
  <si>
    <t xml:space="preserve">ok ok leaving for reals lol</t>
  </si>
  <si>
    <t xml:space="preserve">2021-07-12T22:23:48.402Z</t>
  </si>
  <si>
    <t xml:space="preserve">SPOILER?</t>
  </si>
  <si>
    <t xml:space="preserve">2021-07-12T22:17:25.083Z</t>
  </si>
  <si>
    <t xml:space="preserve">that wuz cute hair</t>
  </si>
  <si>
    <t xml:space="preserve">2021-07-12T23:14:47.69Z</t>
  </si>
  <si>
    <t xml:space="preserve">2021-07-12T23:33:34.533Z</t>
  </si>
  <si>
    <t xml:space="preserve">zoom in?</t>
  </si>
  <si>
    <t xml:space="preserve">2021-07-12T22:21:07.57Z</t>
  </si>
  <si>
    <t xml:space="preserve">2021-07-12T23:58:38.062Z</t>
  </si>
  <si>
    <t xml:space="preserve">:(</t>
  </si>
  <si>
    <t xml:space="preserve">2021-07-12T23:53:41.023Z</t>
  </si>
  <si>
    <t xml:space="preserve">How was the move? I just watched the video</t>
  </si>
  <si>
    <t xml:space="preserve">2021-07-12T23:13:21.944Z</t>
  </si>
  <si>
    <t xml:space="preserve">doing great how are y'all doing</t>
  </si>
  <si>
    <t xml:space="preserve">2021-07-12T21:45:06.263Z</t>
  </si>
  <si>
    <t xml:space="preserve">yeah similar I think</t>
  </si>
  <si>
    <t xml:space="preserve">2021-07-12T21:28:14.521Z</t>
  </si>
  <si>
    <t xml:space="preserve">so early</t>
  </si>
  <si>
    <t xml:space="preserve">2021-07-12T23:57:51.372Z</t>
  </si>
  <si>
    <t xml:space="preserve">Anthonk, do you have a wideo on why using the -m does what it does? I thought you did, but I cannot find it.</t>
  </si>
  <si>
    <t xml:space="preserve">2021-07-12T21:49:36.91Z</t>
  </si>
  <si>
    <t xml:space="preserve">How is everyone!!!!!!!!!!</t>
  </si>
  <si>
    <t xml:space="preserve">2021-07-12T22:29:38.903Z</t>
  </si>
  <si>
    <t xml:space="preserve">https://superuser.com/a/893031</t>
  </si>
  <si>
    <t xml:space="preserve">2021-07-12T21:46:44.9Z</t>
  </si>
  <si>
    <t xml:space="preserve">keyboard smashing</t>
  </si>
  <si>
    <t xml:space="preserve">2021-07-12T23:53:51.8Z</t>
  </si>
  <si>
    <t xml:space="preserve">@AndrewLaneX omg you're right.</t>
  </si>
  <si>
    <t xml:space="preserve">2021-07-12T22:55:31.923Z</t>
  </si>
  <si>
    <t xml:space="preserve">Using Bash instead of the pureness that is Dash, disgusting Kappa</t>
  </si>
  <si>
    <t xml:space="preserve">2021-07-12T21:48:14.234Z</t>
  </si>
  <si>
    <t xml:space="preserve">hello hello world</t>
  </si>
  <si>
    <t xml:space="preserve">2021-07-12T22:23:49.465Z</t>
  </si>
  <si>
    <t xml:space="preserve">gimme spoilers</t>
  </si>
  <si>
    <t xml:space="preserve">2021-07-12T21:50:46.686Z</t>
  </si>
  <si>
    <t xml:space="preserve">Hi from Aus 👋 thanks for streaming 🙏</t>
  </si>
  <si>
    <t xml:space="preserve">2021-07-12T22:10:41.156Z</t>
  </si>
  <si>
    <t xml:space="preserve">makes sense.... thank you Anthony :)</t>
  </si>
  <si>
    <t xml:space="preserve">2021-07-12T22:14:02.067Z</t>
  </si>
  <si>
    <t xml:space="preserve">2021-07-12T22:19:28.495Z</t>
  </si>
  <si>
    <t xml:space="preserve">2021-07-12T21:36:10Z</t>
  </si>
  <si>
    <t xml:space="preserve">In other words, you got rate limited</t>
  </si>
  <si>
    <t xml:space="preserve">2021-07-12T22:11:20.705Z</t>
  </si>
  <si>
    <t xml:space="preserve">There are still so many packages who don't have support for 3.10. Hard to test your stuff, if your dependencies suck - this time psycopg2</t>
  </si>
  <si>
    <t xml:space="preserve">2021-07-12T23:38:25.649Z</t>
  </si>
  <si>
    <t xml:space="preserve">acceptable</t>
  </si>
  <si>
    <t xml:space="preserve">2021-07-12T23:42:24.495Z</t>
  </si>
  <si>
    <t xml:space="preserve">ffmpeg really is awesome, even in the age of all these new fancy cli utils</t>
  </si>
  <si>
    <t xml:space="preserve">2021-07-12T22:45:50.633Z</t>
  </si>
  <si>
    <t xml:space="preserve">oh he has receipts lol</t>
  </si>
  <si>
    <t xml:space="preserve">2021-07-12T22:33:01.684Z</t>
  </si>
  <si>
    <t xml:space="preserve">there are, but not that you have access to</t>
  </si>
  <si>
    <t xml:space="preserve">2021-07-12T23:15:06.081Z</t>
  </si>
  <si>
    <t xml:space="preserve">that 🙄 was great</t>
  </si>
  <si>
    <t xml:space="preserve">2021-07-12T22:47:31.887Z</t>
  </si>
  <si>
    <t xml:space="preserve">don't wanna google that</t>
  </si>
  <si>
    <t xml:space="preserve">2021-07-12T22:15:15.227Z</t>
  </si>
  <si>
    <t xml:space="preserve">@Final_Spartan google drive only has 15GB free, dynamo has 20GB iirc, would rather use that.</t>
  </si>
  <si>
    <t xml:space="preserve">2021-07-12T21:34:36.571Z</t>
  </si>
  <si>
    <t xml:space="preserve">wow sick lighting</t>
  </si>
  <si>
    <t xml:space="preserve">2021-07-12T23:29:38.479Z</t>
  </si>
  <si>
    <t xml:space="preserve">in convert</t>
  </si>
  <si>
    <t xml:space="preserve">2021-07-12T23:58:51.778Z</t>
  </si>
  <si>
    <t xml:space="preserve">awcBongo awcBongo awcBongo awcBongo awcBongo awcBongo awcBongo awcBongo awcBongo awcBongo awcBongo awcBongo awcBongo awcBongo awcBongo awcBongo awcBongo awcBongo awcBongo awcBongo</t>
  </si>
  <si>
    <t xml:space="preserve">2021-07-12T22:33:16.224Z</t>
  </si>
  <si>
    <t xml:space="preserve">all the way at the end</t>
  </si>
  <si>
    <t xml:space="preserve">2021-07-12T21:45:06.479Z</t>
  </si>
  <si>
    <t xml:space="preserve">!babi</t>
  </si>
  <si>
    <t xml:space="preserve">2021-07-12T23:41:02.069Z</t>
  </si>
  <si>
    <t xml:space="preserve">but when anyone else does, it works</t>
  </si>
  <si>
    <t xml:space="preserve">2021-07-12T21:52:46.231Z</t>
  </si>
  <si>
    <t xml:space="preserve">SQS is costly</t>
  </si>
  <si>
    <t xml:space="preserve">2021-07-12T22:56:49.671Z</t>
  </si>
  <si>
    <t xml:space="preserve">!os</t>
  </si>
  <si>
    <t xml:space="preserve">2021-07-12T22:18:22.22Z</t>
  </si>
  <si>
    <t xml:space="preserve">its like a quota thing</t>
  </si>
  <si>
    <t xml:space="preserve">2021-07-12T21:55:25.676Z</t>
  </si>
  <si>
    <t xml:space="preserve">2021-07-12T23:20:00.418Z</t>
  </si>
  <si>
    <t xml:space="preserve">installing globally NotLikeThis</t>
  </si>
  <si>
    <t xml:space="preserve">2021-07-12T23:48:24.629Z</t>
  </si>
  <si>
    <t xml:space="preserve">how close are you to the sqs limit</t>
  </si>
  <si>
    <t xml:space="preserve">2021-07-12T22:18:08.367Z</t>
  </si>
  <si>
    <t xml:space="preserve">Reddit originally didn't host its own rich media, it used to just use links.</t>
  </si>
  <si>
    <t xml:space="preserve">2021-07-12T21:32:24.316Z</t>
  </si>
  <si>
    <t xml:space="preserve">Why do people get shadow banned on GH?</t>
  </si>
  <si>
    <t xml:space="preserve">2021-07-20T20:09:27.913Z</t>
  </si>
  <si>
    <t xml:space="preserve">https://acegikmo.com/shapes - a vector graphics library for Unity</t>
  </si>
  <si>
    <t xml:space="preserve">2021-07-20T22:39:20.235Z</t>
  </si>
  <si>
    <t xml:space="preserve">link</t>
  </si>
  <si>
    <t xml:space="preserve">2021-07-20T20:01:18.906Z</t>
  </si>
  <si>
    <t xml:space="preserve">queenjazz666</t>
  </si>
  <si>
    <t xml:space="preserve">some of us stan aliasing &gt;:(</t>
  </si>
  <si>
    <t xml:space="preserve">2021-07-20T21:27:10.636Z</t>
  </si>
  <si>
    <t xml:space="preserve">steve7411</t>
  </si>
  <si>
    <t xml:space="preserve">I wrote some code for a friend somewhat recently that used an iterative solver, because the analytic solution was either impossible or insanely complex. It only did 1 iteration per frame, and the result was indistinguishable from an analytic solution, but it just feels sad not having an analytic solution</t>
  </si>
  <si>
    <t xml:space="preserve">2021-07-20T17:48:52.387Z</t>
  </si>
  <si>
    <t xml:space="preserve">loholmes</t>
  </si>
  <si>
    <t xml:space="preserve">hi!!</t>
  </si>
  <si>
    <t xml:space="preserve">2021-07-20T19:50:11.389Z</t>
  </si>
  <si>
    <t xml:space="preserve">Reee she left</t>
  </si>
  <si>
    <t xml:space="preserve">2021-07-20T20:00:01.329Z</t>
  </si>
  <si>
    <t xml:space="preserve">acegikThorHype</t>
  </si>
  <si>
    <t xml:space="preserve">2021-07-20T19:24:12.049Z</t>
  </si>
  <si>
    <t xml:space="preserve">2021-07-20T21:29:31.071Z</t>
  </si>
  <si>
    <t xml:space="preserve">marcos_don</t>
  </si>
  <si>
    <t xml:space="preserve">what about tracing the text with the curve? like handwritten?</t>
  </si>
  <si>
    <t xml:space="preserve">2021-07-20T20:37:05.551Z</t>
  </si>
  <si>
    <t xml:space="preserve">Why do you have many objects in the hierarchy? I thought that the immediate mode didn't create additional game objects?</t>
  </si>
  <si>
    <t xml:space="preserve">2021-07-20T20:17:28.774Z</t>
  </si>
  <si>
    <t xml:space="preserve">I should look into that, thanks</t>
  </si>
  <si>
    <t xml:space="preserve">2021-07-20T22:27:58.945Z</t>
  </si>
  <si>
    <t xml:space="preserve">oh damn</t>
  </si>
  <si>
    <t xml:space="preserve">2021-07-20T21:31:08.011Z</t>
  </si>
  <si>
    <t xml:space="preserve">anommymousse</t>
  </si>
  <si>
    <t xml:space="preserve">You could separate Bezier and curves and stop on the i? Or maybe a full stop on curves?</t>
  </si>
  <si>
    <t xml:space="preserve">2021-07-20T19:54:35.455Z</t>
  </si>
  <si>
    <t xml:space="preserve">Jabokoe</t>
  </si>
  <si>
    <t xml:space="preserve">every system tray icon is now a console window</t>
  </si>
  <si>
    <t xml:space="preserve">2021-07-20T22:29:16.859Z</t>
  </si>
  <si>
    <t xml:space="preserve">such heccin curves</t>
  </si>
  <si>
    <t xml:space="preserve">2021-07-20T18:36:01.619Z</t>
  </si>
  <si>
    <t xml:space="preserve">also hi timremHi</t>
  </si>
  <si>
    <t xml:space="preserve">2021-07-20T20:33:55.824Z</t>
  </si>
  <si>
    <t xml:space="preserve">can you fill them?</t>
  </si>
  <si>
    <t xml:space="preserve">2021-07-20T19:21:23.634Z</t>
  </si>
  <si>
    <t xml:space="preserve">thrashish</t>
  </si>
  <si>
    <t xml:space="preserve">it worked! i stopped malding!</t>
  </si>
  <si>
    <t xml:space="preserve">2021-07-20T17:59:51.618Z</t>
  </si>
  <si>
    <t xml:space="preserve">amnes9</t>
  </si>
  <si>
    <t xml:space="preserve">yes sure better to have some knowledge in everything</t>
  </si>
  <si>
    <t xml:space="preserve">2021-07-20T21:24:13.807Z</t>
  </si>
  <si>
    <t xml:space="preserve">Zir0h</t>
  </si>
  <si>
    <t xml:space="preserve">mewww</t>
  </si>
  <si>
    <t xml:space="preserve">2021-07-20T21:16:32.639Z</t>
  </si>
  <si>
    <t xml:space="preserve">Manadono</t>
  </si>
  <si>
    <t xml:space="preserve">2021-07-20T18:03:09.471Z</t>
  </si>
  <si>
    <t xml:space="preserve">elanc</t>
  </si>
  <si>
    <t xml:space="preserve">о! рыжик!</t>
  </si>
  <si>
    <t xml:space="preserve">2021-07-20T18:04:16.925Z</t>
  </si>
  <si>
    <t xml:space="preserve">Coil_Twitch_Bot</t>
  </si>
  <si>
    <t xml:space="preserve">cheer100</t>
  </si>
  <si>
    <t xml:space="preserve">2021-07-20T20:10:14.078Z</t>
  </si>
  <si>
    <t xml:space="preserve">TechnicBeam</t>
  </si>
  <si>
    <t xml:space="preserve">You're missing the treble clef still.</t>
  </si>
  <si>
    <t xml:space="preserve">2021-07-20T18:10:23.102Z</t>
  </si>
  <si>
    <t xml:space="preserve">hadiDanial</t>
  </si>
  <si>
    <t xml:space="preserve">Wasn't there a game dev category a few years ago?</t>
  </si>
  <si>
    <t xml:space="preserve">2021-07-20T19:04:22.152Z</t>
  </si>
  <si>
    <t xml:space="preserve">sharpshot124</t>
  </si>
  <si>
    <t xml:space="preserve">you could just move that last control point farther so that they disappear off screen</t>
  </si>
  <si>
    <t xml:space="preserve">2021-07-20T18:13:00.781Z</t>
  </si>
  <si>
    <t xml:space="preserve">donnoh</t>
  </si>
  <si>
    <t xml:space="preserve">2021-07-20T18:26:27.841Z</t>
  </si>
  <si>
    <t xml:space="preserve">ananthupalayat</t>
  </si>
  <si>
    <t xml:space="preserve">started learning shaders watching your videos! Lots of love from Kerala.</t>
  </si>
  <si>
    <t xml:space="preserve">2021-07-20T18:13:16.07Z</t>
  </si>
  <si>
    <t xml:space="preserve">vizonteleci</t>
  </si>
  <si>
    <t xml:space="preserve">Hi, from Turkey. Nice to meet you. :)</t>
  </si>
  <si>
    <t xml:space="preserve">2021-07-20T18:04:39.431Z</t>
  </si>
  <si>
    <t xml:space="preserve">PEEPOOPEEPOOttv</t>
  </si>
  <si>
    <t xml:space="preserve">Oh! That's coil!</t>
  </si>
  <si>
    <t xml:space="preserve">2021-07-20T21:04:34.892Z</t>
  </si>
  <si>
    <t xml:space="preserve">Overlordpunk</t>
  </si>
  <si>
    <t xml:space="preserve">2021-07-20T22:25:31.744Z</t>
  </si>
  <si>
    <t xml:space="preserve">niekas</t>
  </si>
  <si>
    <t xml:space="preserve">what a beaut</t>
  </si>
  <si>
    <t xml:space="preserve">2021-07-20T21:22:12.401Z</t>
  </si>
  <si>
    <t xml:space="preserve">war_robo007</t>
  </si>
  <si>
    <t xml:space="preserve">I'm worried about performance I think @X606</t>
  </si>
  <si>
    <t xml:space="preserve">2021-07-20T17:55:29.059Z</t>
  </si>
  <si>
    <t xml:space="preserve">Cyborg771</t>
  </si>
  <si>
    <t xml:space="preserve">It makes it easier to communicate with designers if you know the lingo and basic concepts</t>
  </si>
  <si>
    <t xml:space="preserve">2021-07-20T19:22:54.859Z</t>
  </si>
  <si>
    <t xml:space="preserve">serotta_cyclist</t>
  </si>
  <si>
    <t xml:space="preserve">JK </t>
  </si>
  <si>
    <t xml:space="preserve">2021-07-20T18:00:34.807Z</t>
  </si>
  <si>
    <t xml:space="preserve">KitLeskinen</t>
  </si>
  <si>
    <t xml:space="preserve">wow animation is so smooth</t>
  </si>
  <si>
    <t xml:space="preserve">2021-07-20T21:06:40.129Z</t>
  </si>
  <si>
    <t xml:space="preserve">SmashHighlights</t>
  </si>
  <si>
    <t xml:space="preserve">cool. It's looking amazing so far</t>
  </si>
  <si>
    <t xml:space="preserve">2021-07-20T18:24:57.309Z</t>
  </si>
  <si>
    <t xml:space="preserve">antonyg0</t>
  </si>
  <si>
    <t xml:space="preserve">How long has it been since your Ever so lovely bezier curve post, 3 years now? That's the one that made me find out about you, can't wait for the video format content to be out</t>
  </si>
  <si>
    <t xml:space="preserve">2021-07-20T21:32:26.7Z</t>
  </si>
  <si>
    <t xml:space="preserve">Pylonpants</t>
  </si>
  <si>
    <t xml:space="preserve">The video would look great with some bloom added.</t>
  </si>
  <si>
    <t xml:space="preserve">2021-07-20T17:56:06.434Z</t>
  </si>
  <si>
    <t xml:space="preserve">redoran3031</t>
  </si>
  <si>
    <t xml:space="preserve">mrmWut</t>
  </si>
  <si>
    <t xml:space="preserve">2021-07-20T21:43:08.248Z</t>
  </si>
  <si>
    <t xml:space="preserve">davidnjihia</t>
  </si>
  <si>
    <t xml:space="preserve">math is like the passing ocean. Where it hits the best is where it is easily understood</t>
  </si>
  <si>
    <t xml:space="preserve">2021-07-20T19:29:02.828Z</t>
  </si>
  <si>
    <t xml:space="preserve">tobiasfu1989</t>
  </si>
  <si>
    <t xml:space="preserve">on your head? FutureMan</t>
  </si>
  <si>
    <t xml:space="preserve">2021-07-20T21:36:22.487Z</t>
  </si>
  <si>
    <t xml:space="preserve">tek2222</t>
  </si>
  <si>
    <t xml:space="preserve">change the camera so it slowly moves away after stopping</t>
  </si>
  <si>
    <t xml:space="preserve">2021-07-20T19:57:21.314Z</t>
  </si>
  <si>
    <t xml:space="preserve">AurelioKessler</t>
  </si>
  <si>
    <t xml:space="preserve">Gerade to see you Freya</t>
  </si>
  <si>
    <t xml:space="preserve">2021-07-20T19:20:01.638Z</t>
  </si>
  <si>
    <t xml:space="preserve">TommyTheITGuy</t>
  </si>
  <si>
    <t xml:space="preserve">How you doing. Just bought Shapes and having tons of fun with it :D</t>
  </si>
  <si>
    <t xml:space="preserve">2021-07-20T19:21:10.728Z</t>
  </si>
  <si>
    <t xml:space="preserve">Lana_Lux</t>
  </si>
  <si>
    <t xml:space="preserve">hey! you're welcome! :)</t>
  </si>
  <si>
    <t xml:space="preserve">2021-07-20T18:24:32.547Z</t>
  </si>
  <si>
    <t xml:space="preserve">pisandra</t>
  </si>
  <si>
    <t xml:space="preserve">i presented a seminar about bezier curves at uni a couple semesters ago, prettiest curves ever</t>
  </si>
  <si>
    <t xml:space="preserve">2021-07-20T18:02:52.724Z</t>
  </si>
  <si>
    <t xml:space="preserve">aviktorov</t>
  </si>
  <si>
    <t xml:space="preserve">9 raiders from aviktorov have joined!</t>
  </si>
  <si>
    <t xml:space="preserve">2021-07-20T18:02:45.676Z</t>
  </si>
  <si>
    <t xml:space="preserve">Rosy_Joan</t>
  </si>
  <si>
    <t xml:space="preserve">captions "Distant Meowing"</t>
  </si>
  <si>
    <t xml:space="preserve">2021-07-20T17:57:44.59Z</t>
  </si>
  <si>
    <t xml:space="preserve">gamesbymanuel</t>
  </si>
  <si>
    <t xml:space="preserve">@amnes9 It's good to know for sure, especially in terms of vocabulary when talking to the team but you can always ask if a new concept/term pops up</t>
  </si>
  <si>
    <t xml:space="preserve">2021-07-20T20:12:29.68Z</t>
  </si>
  <si>
    <t xml:space="preserve">LurkingNinjaCom</t>
  </si>
  <si>
    <t xml:space="preserve">LurkingNinjaCom subscribed with Prime.</t>
  </si>
  <si>
    <t xml:space="preserve">2021-07-20T17:50:14.919Z</t>
  </si>
  <si>
    <t xml:space="preserve">abbeysside</t>
  </si>
  <si>
    <t xml:space="preserve">KonCha</t>
  </si>
  <si>
    <t xml:space="preserve">2021-07-20T22:40:04.633Z</t>
  </si>
  <si>
    <t xml:space="preserve">PhoenixFH</t>
  </si>
  <si>
    <t xml:space="preserve">Haver a good rest of your day</t>
  </si>
  <si>
    <t xml:space="preserve">2021-07-20T19:26:35.616Z</t>
  </si>
  <si>
    <t xml:space="preserve">rose_ronin</t>
  </si>
  <si>
    <t xml:space="preserve">could be a driving game</t>
  </si>
  <si>
    <t xml:space="preserve">2021-07-20T20:10:58.921Z</t>
  </si>
  <si>
    <t xml:space="preserve">jchidem</t>
  </si>
  <si>
    <t xml:space="preserve">is this timeline make by you or is own unity?</t>
  </si>
  <si>
    <t xml:space="preserve">2021-07-20T21:23:52.641Z</t>
  </si>
  <si>
    <t xml:space="preserve">boopinski</t>
  </si>
  <si>
    <t xml:space="preserve">2021-07-20T17:47:08.36Z</t>
  </si>
  <si>
    <t xml:space="preserve">bngw</t>
  </si>
  <si>
    <t xml:space="preserve">I thought you were done adding features, what else are you planning on adding?</t>
  </si>
  <si>
    <t xml:space="preserve">2021-07-20T19:08:53.04Z</t>
  </si>
  <si>
    <t xml:space="preserve">decor32</t>
  </si>
  <si>
    <t xml:space="preserve">really nice idea!</t>
  </si>
  <si>
    <t xml:space="preserve">2021-07-20T19:59:01.235Z</t>
  </si>
  <si>
    <t xml:space="preserve">AteneaXIX</t>
  </si>
  <si>
    <t xml:space="preserve">Also hi hehe</t>
  </si>
  <si>
    <t xml:space="preserve">2021-07-20T20:09:20.789Z</t>
  </si>
  <si>
    <t xml:space="preserve">UnityTech</t>
  </si>
  <si>
    <t xml:space="preserve">2021-07-20T20:08:17.378Z</t>
  </si>
  <si>
    <t xml:space="preserve">ask_alice</t>
  </si>
  <si>
    <t xml:space="preserve">2021-07-20T19:29:21.866Z</t>
  </si>
  <si>
    <t xml:space="preserve">DrakoniteStreams</t>
  </si>
  <si>
    <t xml:space="preserve">2021-07-20T21:12:57.35Z</t>
  </si>
  <si>
    <t xml:space="preserve">i think vector art , paintings and textures, svg, are the future, that should replace raster\pixel in many fields.</t>
  </si>
  <si>
    <t xml:space="preserve">2021-07-20T17:48:37.307Z</t>
  </si>
  <si>
    <t xml:space="preserve">abdi0231</t>
  </si>
  <si>
    <t xml:space="preserve">2021-07-20T17:50:58.926Z</t>
  </si>
  <si>
    <t xml:space="preserve">moosler</t>
  </si>
  <si>
    <t xml:space="preserve">2021-07-20T19:39:20.483Z</t>
  </si>
  <si>
    <t xml:space="preserve">Urre85</t>
  </si>
  <si>
    <t xml:space="preserve">the control points and lines disappear when the gizmo appears</t>
  </si>
  <si>
    <t xml:space="preserve">2021-07-20T21:02:19.328Z</t>
  </si>
  <si>
    <t xml:space="preserve">chaosmonaut</t>
  </si>
  <si>
    <t xml:space="preserve">Whoa, this has come so far since yesterday.</t>
  </si>
  <si>
    <t xml:space="preserve">2021-07-20T19:57:20.461Z</t>
  </si>
  <si>
    <t xml:space="preserve">Jeremigo</t>
  </si>
  <si>
    <t xml:space="preserve">Jeremigo gifted a Tier 1 sub to They_Live_88!</t>
  </si>
  <si>
    <t xml:space="preserve">2021-07-20T20:15:23.25Z</t>
  </si>
  <si>
    <t xml:space="preserve">funkey0723</t>
  </si>
  <si>
    <t xml:space="preserve">Hi</t>
  </si>
  <si>
    <t xml:space="preserve">2021-07-20T22:26:12.985Z</t>
  </si>
  <si>
    <t xml:space="preserve">Fymir27</t>
  </si>
  <si>
    <t xml:space="preserve">This is cool, because I just got done studying that topic for an exam :D</t>
  </si>
  <si>
    <t xml:space="preserve">2021-07-20T19:55:13.8Z</t>
  </si>
  <si>
    <t xml:space="preserve">msanatan</t>
  </si>
  <si>
    <t xml:space="preserve">Yep... I typically got to restart Unity at least once. It feels buggy lol</t>
  </si>
  <si>
    <t xml:space="preserve">2021-07-20T19:21:04.332Z</t>
  </si>
  <si>
    <t xml:space="preserve">UmjackTah</t>
  </si>
  <si>
    <t xml:space="preserve">Was that ratatat playing?</t>
  </si>
  <si>
    <t xml:space="preserve">2021-07-20T20:35:48.279Z</t>
  </si>
  <si>
    <t xml:space="preserve">friendmaster2000</t>
  </si>
  <si>
    <t xml:space="preserve">youre not playing youre tinkering. Thats legit.</t>
  </si>
  <si>
    <t xml:space="preserve">2021-07-20T21:08:32.367Z</t>
  </si>
  <si>
    <t xml:space="preserve">jendiroba</t>
  </si>
  <si>
    <t xml:space="preserve">ok thanks</t>
  </si>
  <si>
    <t xml:space="preserve">2021-07-20T22:07:23.209Z</t>
  </si>
  <si>
    <t xml:space="preserve">Maraneshi</t>
  </si>
  <si>
    <t xml:space="preserve">which HRT pills do I need to take to get myself some Bezier curves?</t>
  </si>
  <si>
    <t xml:space="preserve">2021-07-20T22:22:35.66Z</t>
  </si>
  <si>
    <t xml:space="preserve">nanosolo21</t>
  </si>
  <si>
    <t xml:space="preserve">Today may be they day when I finally use that IK plugin I bought in 2019 :D</t>
  </si>
  <si>
    <t xml:space="preserve">2021-07-20T22:05:34.255Z</t>
  </si>
  <si>
    <t xml:space="preserve">CGRockstar</t>
  </si>
  <si>
    <t xml:space="preserve">is that a hairband or some thing making yoru hair look like fox ears</t>
  </si>
  <si>
    <t xml:space="preserve">2021-07-20T21:44:29.971Z</t>
  </si>
  <si>
    <t xml:space="preserve">Jiry_XD</t>
  </si>
  <si>
    <t xml:space="preserve">So what is the spline?</t>
  </si>
  <si>
    <t xml:space="preserve">2021-07-20T20:57:29.678Z</t>
  </si>
  <si>
    <t xml:space="preserve">CStrachn</t>
  </si>
  <si>
    <t xml:space="preserve">you could convert each to line segments and tes tfor overlap. if you find them then make those line setgments and repeat. until you have the resolution you need? coudl be fast</t>
  </si>
  <si>
    <t xml:space="preserve">2021-07-20T18:33:46.255Z</t>
  </si>
  <si>
    <t xml:space="preserve">wispre_</t>
  </si>
  <si>
    <t xml:space="preserve">when will the video be up?</t>
  </si>
  <si>
    <t xml:space="preserve">2021-07-20T21:28:13.945Z</t>
  </si>
  <si>
    <t xml:space="preserve">c0rzi</t>
  </si>
  <si>
    <t xml:space="preserve">thread the needle through the o!</t>
  </si>
  <si>
    <t xml:space="preserve">2021-07-20T18:20:22.166Z</t>
  </si>
  <si>
    <t xml:space="preserve">obtean</t>
  </si>
  <si>
    <t xml:space="preserve">How about RaspberryPi?</t>
  </si>
  <si>
    <t xml:space="preserve">2021-07-20T21:11:19.594Z</t>
  </si>
  <si>
    <t xml:space="preserve">megabichon</t>
  </si>
  <si>
    <t xml:space="preserve">have you ever used stark's construction? it's a method for generating bezier curves with continuous curvature but all of the stuff I can find on it is very academic math-y</t>
  </si>
  <si>
    <t xml:space="preserve">2021-07-20T22:30:08.156Z</t>
  </si>
  <si>
    <t xml:space="preserve">Witasz</t>
  </si>
  <si>
    <t xml:space="preserve">so preety much nice</t>
  </si>
  <si>
    <t xml:space="preserve">2021-07-20T21:43:15.067Z</t>
  </si>
  <si>
    <t xml:space="preserve">CMCPasserby</t>
  </si>
  <si>
    <t xml:space="preserve">he does, really doing stuff procedurally like this can offer a ton of freedom</t>
  </si>
  <si>
    <t xml:space="preserve">2021-07-20T20:40:46.619Z</t>
  </si>
  <si>
    <t xml:space="preserve">Kuroitan</t>
  </si>
  <si>
    <t xml:space="preserve">The main blocker for me for applying bezier curves is computing intersections</t>
  </si>
  <si>
    <t xml:space="preserve">2021-07-20T21:46:55.678Z</t>
  </si>
  <si>
    <t xml:space="preserve">tutubobo2</t>
  </si>
  <si>
    <t xml:space="preserve">what do you made ?</t>
  </si>
  <si>
    <t xml:space="preserve">2021-07-20T19:21:16.196Z</t>
  </si>
  <si>
    <t xml:space="preserve">creativesteve619</t>
  </si>
  <si>
    <t xml:space="preserve">lanaluHacking lanaluHacking lanaluHacking</t>
  </si>
  <si>
    <t xml:space="preserve">2021-07-20T19:29:17.675Z</t>
  </si>
  <si>
    <t xml:space="preserve">lemonc4ke</t>
  </si>
  <si>
    <t xml:space="preserve">2021-07-20T21:11:16.451Z</t>
  </si>
  <si>
    <t xml:space="preserve">NotArme</t>
  </si>
  <si>
    <t xml:space="preserve">Yiff curves</t>
  </si>
  <si>
    <t xml:space="preserve">2021-07-20T22:25:16.559Z</t>
  </si>
  <si>
    <t xml:space="preserve">y2kNemo</t>
  </si>
  <si>
    <t xml:space="preserve">wooow</t>
  </si>
  <si>
    <t xml:space="preserve">2021-07-20T22:07:14.651Z</t>
  </si>
  <si>
    <t xml:space="preserve">paul___atreides</t>
  </si>
  <si>
    <t xml:space="preserve">those are definitely real ...whatchu talking about ???</t>
  </si>
  <si>
    <t xml:space="preserve">2021-07-20T22:03:30.751Z</t>
  </si>
  <si>
    <t xml:space="preserve">t_SAI_</t>
  </si>
  <si>
    <t xml:space="preserve">Oh no we are getting spoiled Kappa</t>
  </si>
  <si>
    <t xml:space="preserve">2021-07-20T19:23:00.035Z</t>
  </si>
  <si>
    <t xml:space="preserve">M4N1F3STO</t>
  </si>
  <si>
    <t xml:space="preserve">Interesting.</t>
  </si>
  <si>
    <t xml:space="preserve">2021-07-20T22:15:17.141Z</t>
  </si>
  <si>
    <t xml:space="preserve">xorandom</t>
  </si>
  <si>
    <t xml:space="preserve">textmesh pro is shader based (signed distance fields) ... can mod</t>
  </si>
  <si>
    <t xml:space="preserve">2021-07-20T22:18:11.301Z</t>
  </si>
  <si>
    <t xml:space="preserve">irnsa</t>
  </si>
  <si>
    <t xml:space="preserve">ah, k</t>
  </si>
  <si>
    <t xml:space="preserve">2021-07-20T19:55:13.05Z</t>
  </si>
  <si>
    <t xml:space="preserve">GweatGawi</t>
  </si>
  <si>
    <t xml:space="preserve">Rider just powering through everything</t>
  </si>
  <si>
    <t xml:space="preserve">2021-07-20T21:46:54.902Z</t>
  </si>
  <si>
    <t xml:space="preserve">RyunisTV</t>
  </si>
  <si>
    <t xml:space="preserve">RyunisTV subscribed with Prime.</t>
  </si>
  <si>
    <t xml:space="preserve">2021-07-20T17:53:29.685Z</t>
  </si>
  <si>
    <t xml:space="preserve">TheRealKleinba</t>
  </si>
  <si>
    <t xml:space="preserve">sfyCheer</t>
  </si>
  <si>
    <t xml:space="preserve">2021-07-20T22:29:37.984Z</t>
  </si>
  <si>
    <t xml:space="preserve">belbeeno</t>
  </si>
  <si>
    <t xml:space="preserve">The Beauty of Bezier Curves (brought to you by Shapes)</t>
  </si>
  <si>
    <t xml:space="preserve">2021-07-20T20:01:09.135Z</t>
  </si>
  <si>
    <t xml:space="preserve">hey no shittalking aliasing</t>
  </si>
  <si>
    <t xml:space="preserve">2021-07-20T21:35:25.586Z</t>
  </si>
  <si>
    <t xml:space="preserve">@steve7411 Yeah, even when you come up with a perfectly working solution, it just doesn't feel the same :)</t>
  </si>
  <si>
    <t xml:space="preserve">2021-07-20T22:38:27.681Z</t>
  </si>
  <si>
    <t xml:space="preserve">Ashley!</t>
  </si>
  <si>
    <t xml:space="preserve">2021-07-20T22:39:30.691Z</t>
  </si>
  <si>
    <t xml:space="preserve">Cya!</t>
  </si>
  <si>
    <t xml:space="preserve">2021-07-20T20:04:06.708Z</t>
  </si>
  <si>
    <t xml:space="preserve">2021-07-20T19:22:48.203Z</t>
  </si>
  <si>
    <t xml:space="preserve">Amazing</t>
  </si>
  <si>
    <t xml:space="preserve">2021-07-20T22:37:04.055Z</t>
  </si>
  <si>
    <t xml:space="preserve">Perfect for a youtube shorts :p</t>
  </si>
  <si>
    <t xml:space="preserve">2021-07-20T19:23:35.66Z</t>
  </si>
  <si>
    <t xml:space="preserve">the de casteljau thing looks like a star constellation somehow</t>
  </si>
  <si>
    <t xml:space="preserve">2021-07-20T19:20:17.638Z</t>
  </si>
  <si>
    <t xml:space="preserve">mew</t>
  </si>
  <si>
    <t xml:space="preserve">2021-07-20T21:21:39.822Z</t>
  </si>
  <si>
    <t xml:space="preserve">also very much depends on what you wanna do right?</t>
  </si>
  <si>
    <t xml:space="preserve">2021-07-20T19:22:38.782Z</t>
  </si>
  <si>
    <t xml:space="preserve">DiofantosOfSweden</t>
  </si>
  <si>
    <t xml:space="preserve">lanaluHi2</t>
  </si>
  <si>
    <t xml:space="preserve">2021-07-20T20:34:19.381Z</t>
  </si>
  <si>
    <t xml:space="preserve">netisama</t>
  </si>
  <si>
    <t xml:space="preserve">oooh what are ou doing</t>
  </si>
  <si>
    <t xml:space="preserve">2021-07-20T21:33:01.501Z</t>
  </si>
  <si>
    <t xml:space="preserve">Hey</t>
  </si>
  <si>
    <t xml:space="preserve">2021-07-20T22:29:34.014Z</t>
  </si>
  <si>
    <t xml:space="preserve">look like a part of some music video</t>
  </si>
  <si>
    <t xml:space="preserve">2021-07-20T20:47:55.073Z</t>
  </si>
  <si>
    <t xml:space="preserve">Would it help, at least in the beginning, to split up the bezier curves where the bounding boxes overlap?</t>
  </si>
  <si>
    <t xml:space="preserve">2021-07-20T21:45:08.468Z</t>
  </si>
  <si>
    <t xml:space="preserve">2021-07-20T21:43:36.426Z</t>
  </si>
  <si>
    <t xml:space="preserve">ye 3b1b has all the shared code he wrote for animations up on his github</t>
  </si>
  <si>
    <t xml:space="preserve">2021-07-20T18:24:46.702Z</t>
  </si>
  <si>
    <t xml:space="preserve">Oh cool! I am looking forward to seeing your video.</t>
  </si>
  <si>
    <t xml:space="preserve">2021-07-20T18:27:45.384Z</t>
  </si>
  <si>
    <t xml:space="preserve">im feeling like jumping into shaders too</t>
  </si>
  <si>
    <t xml:space="preserve">2021-07-20T21:26:18.685Z</t>
  </si>
  <si>
    <t xml:space="preserve">But what if `The beauty of Bezier curves` is written with Bezier curves Kappa</t>
  </si>
  <si>
    <t xml:space="preserve">2021-07-20T21:28:04.912Z</t>
  </si>
  <si>
    <t xml:space="preserve">Nice</t>
  </si>
  <si>
    <t xml:space="preserve">2021-07-20T19:21:15.183Z</t>
  </si>
  <si>
    <t xml:space="preserve">2021-07-20T20:58:06.936Z</t>
  </si>
  <si>
    <t xml:space="preserve">GELight</t>
  </si>
  <si>
    <t xml:space="preserve">crazy :)</t>
  </si>
  <si>
    <t xml:space="preserve">2021-07-20T22:11:19.777Z</t>
  </si>
  <si>
    <t xml:space="preserve">i guess its a visual thing remove that circle that emits out</t>
  </si>
  <si>
    <t xml:space="preserve">2021-07-20T22:26:34.4Z</t>
  </si>
  <si>
    <t xml:space="preserve">what a cliffhanger</t>
  </si>
  <si>
    <t xml:space="preserve">2021-07-20T20:49:38.416Z</t>
  </si>
  <si>
    <t xml:space="preserve">I guess we had the same idea :D</t>
  </si>
  <si>
    <t xml:space="preserve">2021-07-20T21:04:44.59Z</t>
  </si>
  <si>
    <t xml:space="preserve">wow thanks for the explanation</t>
  </si>
  <si>
    <t xml:space="preserve">2021-07-20T21:04:42.666Z</t>
  </si>
  <si>
    <t xml:space="preserve">that was a good intro!</t>
  </si>
  <si>
    <t xml:space="preserve">2021-07-20T22:02:54.484Z</t>
  </si>
  <si>
    <t xml:space="preserve">Will this be uploaded to your channel when you're done?</t>
  </si>
  <si>
    <t xml:space="preserve">2021-07-20T19:56:48.745Z</t>
  </si>
  <si>
    <t xml:space="preserve">seems good</t>
  </si>
  <si>
    <t xml:space="preserve">2021-07-20T20:00:18.692Z</t>
  </si>
  <si>
    <t xml:space="preserve">Jeremigo gifted a Tier 1 sub to StaneL3ss!</t>
  </si>
  <si>
    <t xml:space="preserve">2021-07-20T21:47:40.709Z</t>
  </si>
  <si>
    <t xml:space="preserve">okay 😁</t>
  </si>
  <si>
    <t xml:space="preserve">2021-07-20T17:54:45.316Z</t>
  </si>
  <si>
    <t xml:space="preserve">@amnes9 Don't worry, nobody in the industry is supposed to know all about game design :)</t>
  </si>
  <si>
    <t xml:space="preserve">2021-07-20T17:47:36.423Z</t>
  </si>
  <si>
    <t xml:space="preserve">oh its a video x.x</t>
  </si>
  <si>
    <t xml:space="preserve">2021-07-20T22:39:28.204Z</t>
  </si>
  <si>
    <t xml:space="preserve">Thanks for steam SilverHype</t>
  </si>
  <si>
    <t xml:space="preserve">2021-07-20T20:01:30.21Z</t>
  </si>
  <si>
    <t xml:space="preserve">VagabondDog</t>
  </si>
  <si>
    <t xml:space="preserve">5 raiders from VagabondDog have joined!</t>
  </si>
  <si>
    <t xml:space="preserve">2021-07-20T21:04:31.908Z</t>
  </si>
  <si>
    <t xml:space="preserve">2021-07-20T22:38:41.752Z</t>
  </si>
  <si>
    <t xml:space="preserve">rust</t>
  </si>
  <si>
    <t xml:space="preserve">2021-07-20T20:41:39.727Z</t>
  </si>
  <si>
    <t xml:space="preserve">fearofcode</t>
  </si>
  <si>
    <t xml:space="preserve">do u think busy buzzing bees have bezier-bezier intersections?</t>
  </si>
  <si>
    <t xml:space="preserve">2021-07-20T18:00:34.8Z</t>
  </si>
  <si>
    <t xml:space="preserve">While you studied the code. I studied the waffle iron.</t>
  </si>
  <si>
    <t xml:space="preserve">2021-07-20T21:27:49.222Z</t>
  </si>
  <si>
    <t xml:space="preserve">2021-07-20T20:08:11.45Z</t>
  </si>
  <si>
    <t xml:space="preserve">66 raiders from UnityTech have joined!</t>
  </si>
  <si>
    <t xml:space="preserve">2021-07-20T20:10:45.674Z</t>
  </si>
  <si>
    <t xml:space="preserve">chandu16</t>
  </si>
  <si>
    <t xml:space="preserve">what's that note?</t>
  </si>
  <si>
    <t xml:space="preserve">2021-07-20T19:21:33.781Z</t>
  </si>
  <si>
    <t xml:space="preserve">isaacEwing</t>
  </si>
  <si>
    <t xml:space="preserve">lanaluRaid lanaluRaid lanaluRaid lanaluRaid lanaluRaid lanaluRaid lanaluRaid lanaluRaid lanaluRaid lanaluRaid lanaluRaid lanaluRaid lanaluRaid lanaluRaid lanaluRaid lanaluRaid lanaluRaid lanaluRaid lanaluRaid lanaluRaid lanaluRaid lanaluRaid lanaluRaid lanaluRaid lanaluRaid lanaluRaid</t>
  </si>
  <si>
    <t xml:space="preserve">2021-07-20T19:58:53.109Z</t>
  </si>
  <si>
    <t xml:space="preserve">Oh, lol, ty @charos14 ^.^</t>
  </si>
  <si>
    <t xml:space="preserve">2021-07-20T19:56:57.68Z</t>
  </si>
  <si>
    <t xml:space="preserve">Heya Freya, Ashley and Thor.</t>
  </si>
  <si>
    <t xml:space="preserve">2021-07-20T22:26:03.584Z</t>
  </si>
  <si>
    <t xml:space="preserve">greg_twi</t>
  </si>
  <si>
    <t xml:space="preserve">2021-07-20T20:01:48.83Z</t>
  </si>
  <si>
    <t xml:space="preserve">Some people are more valid then others. Kappa LUL</t>
  </si>
  <si>
    <t xml:space="preserve">2021-07-20T19:56:02.107Z</t>
  </si>
  <si>
    <t xml:space="preserve">Piph0</t>
  </si>
  <si>
    <t xml:space="preserve">Hiya!</t>
  </si>
  <si>
    <t xml:space="preserve">2021-07-20T19:49:26.161Z</t>
  </si>
  <si>
    <t xml:space="preserve">mayara999777</t>
  </si>
  <si>
    <t xml:space="preserve">hey !</t>
  </si>
  <si>
    <t xml:space="preserve">2021-07-20T19:25:54.504Z</t>
  </si>
  <si>
    <t xml:space="preserve">caternions</t>
  </si>
  <si>
    <t xml:space="preserve">2021-07-20T19:21:29.998Z</t>
  </si>
  <si>
    <t xml:space="preserve">S_T_P_1</t>
  </si>
  <si>
    <t xml:space="preserve">lanaluRaid lanaluRaid lanaluRaid</t>
  </si>
  <si>
    <t xml:space="preserve">2021-07-20T18:12:22.747Z</t>
  </si>
  <si>
    <t xml:space="preserve">hi freya, it's my first time watching your stream. my friend showed me your twitter account a couple months ago and i became obsessed with your math gifs! thank you for making math more accessible to people! &lt;3</t>
  </si>
  <si>
    <t xml:space="preserve">2021-07-20T19:39:41.349Z</t>
  </si>
  <si>
    <t xml:space="preserve">skeifer</t>
  </si>
  <si>
    <t xml:space="preserve">new windows screensaver :O</t>
  </si>
  <si>
    <t xml:space="preserve">2021-07-20T20:07:39.983Z</t>
  </si>
  <si>
    <t xml:space="preserve">supposedly klave means "shield", and the crown and shield used to be on opposite sides of the coin, but are nowadays actually on the same side, but the saying stuck</t>
  </si>
  <si>
    <t xml:space="preserve">2021-07-20T19:39:09.79Z</t>
  </si>
  <si>
    <t xml:space="preserve">it is kind of hypnotizing</t>
  </si>
  <si>
    <t xml:space="preserve">2021-07-20T20:11:21.413Z</t>
  </si>
  <si>
    <t xml:space="preserve">amazing</t>
  </si>
  <si>
    <t xml:space="preserve">2021-07-20T20:20:07.123Z</t>
  </si>
  <si>
    <t xml:space="preserve">loserbut</t>
  </si>
  <si>
    <t xml:space="preserve">yo, just came from your yt video about shader basics, thanks! keep up the awesome job</t>
  </si>
  <si>
    <t xml:space="preserve">2021-07-20T21:42:37.571Z</t>
  </si>
  <si>
    <t xml:space="preserve">I think 3Blue1Brown also "codes" his animations</t>
  </si>
  <si>
    <t xml:space="preserve">2021-07-20T20:58:54.266Z</t>
  </si>
  <si>
    <t xml:space="preserve">soultrailstudio</t>
  </si>
  <si>
    <t xml:space="preserve">Dayumn. started off simple but this is a good development, could even be a cover for some electronic dance music</t>
  </si>
  <si>
    <t xml:space="preserve">2021-07-20T21:41:53.542Z</t>
  </si>
  <si>
    <t xml:space="preserve">It's so much better to do all these things directly in a tool like unity because you can do everything from code rather than point and click tools</t>
  </si>
  <si>
    <t xml:space="preserve">2021-07-20T18:35:54.43Z</t>
  </si>
  <si>
    <t xml:space="preserve">I'm just joining, what's the TL;DW for the day's events so far?</t>
  </si>
  <si>
    <t xml:space="preserve">2021-07-20T19:26:38.448Z</t>
  </si>
  <si>
    <t xml:space="preserve">wtf is that?? SabaPing SabaPing</t>
  </si>
  <si>
    <t xml:space="preserve">2021-07-20T19:21:22.919Z</t>
  </si>
  <si>
    <t xml:space="preserve">lanaluChairyl hey</t>
  </si>
  <si>
    <t xml:space="preserve">2021-07-20T22:39:56.147Z</t>
  </si>
  <si>
    <t xml:space="preserve">that looks cute and fun^^</t>
  </si>
  <si>
    <t xml:space="preserve">2021-07-20T22:39:53.973Z</t>
  </si>
  <si>
    <t xml:space="preserve">i appreciate</t>
  </si>
  <si>
    <t xml:space="preserve">2021-07-20T22:29:14.232Z</t>
  </si>
  <si>
    <t xml:space="preserve">... oh pretty</t>
  </si>
  <si>
    <t xml:space="preserve">2021-07-20T19:25:44.452Z</t>
  </si>
  <si>
    <t xml:space="preserve">ahah</t>
  </si>
  <si>
    <t xml:space="preserve">2021-07-20T19:56:18.722Z</t>
  </si>
  <si>
    <t xml:space="preserve">WutFace</t>
  </si>
  <si>
    <t xml:space="preserve">2021-07-20T20:08:50.249Z</t>
  </si>
  <si>
    <t xml:space="preserve">unity, indeed</t>
  </si>
  <si>
    <t xml:space="preserve">2021-07-20T20:16:52.113Z</t>
  </si>
  <si>
    <t xml:space="preserve">Does this mean we're going to get 3D Line bezier support in Shapes?</t>
  </si>
  <si>
    <t xml:space="preserve">2021-07-20T20:54:41.469Z</t>
  </si>
  <si>
    <t xml:space="preserve">👀 that looks pretty acegikSparkles</t>
  </si>
  <si>
    <t xml:space="preserve">2021-07-20T20:32:29.716Z</t>
  </si>
  <si>
    <t xml:space="preserve">Can you make a performance test of Shapes, to see how many shapes it can handle? Like 100000 discs for example?</t>
  </si>
  <si>
    <t xml:space="preserve">2021-07-20T20:00:18.734Z</t>
  </si>
  <si>
    <t xml:space="preserve">Jeremigo gifted a Tier 1 sub to Partuzaa!</t>
  </si>
  <si>
    <t xml:space="preserve">2021-07-20T22:02:16.195Z</t>
  </si>
  <si>
    <t xml:space="preserve">Hi! Oh how drum and bass has changed</t>
  </si>
  <si>
    <t xml:space="preserve">2021-07-20T20:08:35.076Z</t>
  </si>
  <si>
    <t xml:space="preserve">2021-07-20T18:56:31.246Z</t>
  </si>
  <si>
    <t xml:space="preserve">I know it kind of destroys the point - but can these lines do sharp corners to if you needed it for some reason? :D</t>
  </si>
  <si>
    <t xml:space="preserve">2021-07-20T22:38:42.984Z</t>
  </si>
  <si>
    <t xml:space="preserve">2021-07-20T19:21:19.414Z</t>
  </si>
  <si>
    <t xml:space="preserve">Ori_ConceptArts</t>
  </si>
  <si>
    <t xml:space="preserve">2021-07-20T19:20:56.349Z</t>
  </si>
  <si>
    <t xml:space="preserve">246 raiders from Lana_Lux have joined!</t>
  </si>
  <si>
    <t xml:space="preserve">2021-07-20T21:11:37.405Z</t>
  </si>
  <si>
    <t xml:space="preserve">i really love vector art</t>
  </si>
  <si>
    <t xml:space="preserve">2021-07-20T17:49:27.968Z</t>
  </si>
  <si>
    <t xml:space="preserve">2021-07-20T19:21:23.405Z</t>
  </si>
  <si>
    <t xml:space="preserve">Hello raiding with Lana!</t>
  </si>
  <si>
    <t xml:space="preserve">2021-07-20T22:09:49Z</t>
  </si>
  <si>
    <t xml:space="preserve">2021-07-20T22:01:20.715Z</t>
  </si>
  <si>
    <t xml:space="preserve">I like how the camera follows then recenters to the title it's satisfying to watch</t>
  </si>
  <si>
    <t xml:space="preserve">2021-07-20T20:35:09.181Z</t>
  </si>
  <si>
    <t xml:space="preserve">sorcery laynaUPPIESME</t>
  </si>
  <si>
    <t xml:space="preserve">2021-07-20T22:37:56.773Z</t>
  </si>
  <si>
    <t xml:space="preserve">reaaally goood</t>
  </si>
  <si>
    <t xml:space="preserve">2021-07-20T18:51:07.43Z</t>
  </si>
  <si>
    <t xml:space="preserve">is that rename persistent?</t>
  </si>
  <si>
    <t xml:space="preserve">2021-07-20T17:55:19.127Z</t>
  </si>
  <si>
    <t xml:space="preserve">mreoow</t>
  </si>
  <si>
    <t xml:space="preserve">2021-07-20T20:09:04.032Z</t>
  </si>
  <si>
    <t xml:space="preserve">2021-07-20T18:08:00.015Z</t>
  </si>
  <si>
    <t xml:space="preserve">It's something I did in JS and SVG but the result was very limited</t>
  </si>
  <si>
    <t xml:space="preserve">2021-07-20T18:03:03.907Z</t>
  </si>
  <si>
    <t xml:space="preserve">2021-07-20T19:32:43.19Z</t>
  </si>
  <si>
    <t xml:space="preserve">Can you plot it against a specific wave such as sinusoid.</t>
  </si>
  <si>
    <t xml:space="preserve">2021-07-20T19:21:31.111Z</t>
  </si>
  <si>
    <t xml:space="preserve">miss_sagittarius</t>
  </si>
  <si>
    <t xml:space="preserve">Heys</t>
  </si>
  <si>
    <t xml:space="preserve">2021-07-20T19:24:05.879Z</t>
  </si>
  <si>
    <t xml:space="preserve">looks like highway engineering</t>
  </si>
  <si>
    <t xml:space="preserve">2021-07-20T20:59:16.827Z</t>
  </si>
  <si>
    <t xml:space="preserve">oh hi freya I love ur shader intro course lots of love ❤</t>
  </si>
  <si>
    <t xml:space="preserve">2021-07-20T21:28:05.111Z</t>
  </si>
  <si>
    <t xml:space="preserve">How about have the camera come to a stop on the title and the curve travels on</t>
  </si>
  <si>
    <t xml:space="preserve">2021-07-20T21:35:39.763Z</t>
  </si>
  <si>
    <t xml:space="preserve">If you're not feeling it, you could spruce it up with some explosions and lensflares.</t>
  </si>
  <si>
    <t xml:space="preserve">2021-07-20T17:53:38.94Z</t>
  </si>
  <si>
    <t xml:space="preserve">thanks for explaining &lt;3</t>
  </si>
  <si>
    <t xml:space="preserve">2021-07-20T19:08:31.748Z</t>
  </si>
  <si>
    <t xml:space="preserve">Wow!! :O</t>
  </si>
  <si>
    <t xml:space="preserve">2021-07-26T13:01:36.234Z</t>
  </si>
  <si>
    <t xml:space="preserve">Snap, crackle, pop</t>
  </si>
  <si>
    <t xml:space="preserve">2021-07-26T11:04:06.987Z</t>
  </si>
  <si>
    <t xml:space="preserve">DaeCatt</t>
  </si>
  <si>
    <t xml:space="preserve">for rendering</t>
  </si>
  <si>
    <t xml:space="preserve">2021-07-26T10:55:32.838Z</t>
  </si>
  <si>
    <t xml:space="preserve">what's the music?</t>
  </si>
  <si>
    <t xml:space="preserve">2021-07-26T11:17:12.707Z</t>
  </si>
  <si>
    <t xml:space="preserve">3d bezier curves have some fun challenges of their own what with rotation</t>
  </si>
  <si>
    <t xml:space="preserve">2021-07-26T12:39:47.398Z</t>
  </si>
  <si>
    <t xml:space="preserve">gabbar__12</t>
  </si>
  <si>
    <t xml:space="preserve">Like chameleon run water reflection and powerup Screen Distorsion</t>
  </si>
  <si>
    <t xml:space="preserve">2021-07-26T11:43:42.162Z</t>
  </si>
  <si>
    <t xml:space="preserve">aztekdev</t>
  </si>
  <si>
    <t xml:space="preserve">ahh looks like unit</t>
  </si>
  <si>
    <t xml:space="preserve">2021-07-26T10:53:17.667Z</t>
  </si>
  <si>
    <t xml:space="preserve">Hello! HeyGuys</t>
  </si>
  <si>
    <t xml:space="preserve">2021-07-26T11:15:57.512Z</t>
  </si>
  <si>
    <t xml:space="preserve">catgirlaurora</t>
  </si>
  <si>
    <t xml:space="preserve">New bezier just dropped</t>
  </si>
  <si>
    <t xml:space="preserve">2021-07-26T11:09:22.302Z</t>
  </si>
  <si>
    <t xml:space="preserve">you gotta render that part in disaster engine</t>
  </si>
  <si>
    <t xml:space="preserve">2021-07-26T12:43:12.298Z</t>
  </si>
  <si>
    <t xml:space="preserve">we called them giggle sticks because it sounds like giggling when you shake it</t>
  </si>
  <si>
    <t xml:space="preserve">2021-07-26T12:37:08.109Z</t>
  </si>
  <si>
    <t xml:space="preserve">Wait until you hear how she feels about texture maps</t>
  </si>
  <si>
    <t xml:space="preserve">2021-07-26T12:26:05.862Z</t>
  </si>
  <si>
    <t xml:space="preserve">This stream is all about ta tas especially with your added ta tas</t>
  </si>
  <si>
    <t xml:space="preserve">2021-07-26T12:41:59.386Z</t>
  </si>
  <si>
    <t xml:space="preserve">the images show em</t>
  </si>
  <si>
    <t xml:space="preserve">2021-07-26T12:40:50.65Z</t>
  </si>
  <si>
    <t xml:space="preserve">2021-07-26T12:51:02.87Z</t>
  </si>
  <si>
    <t xml:space="preserve">How did she get through the audition rounds?!</t>
  </si>
  <si>
    <t xml:space="preserve">2021-07-26T11:28:13.486Z</t>
  </si>
  <si>
    <t xml:space="preserve">corner-less box</t>
  </si>
  <si>
    <t xml:space="preserve">2021-07-26T12:28:40.061Z</t>
  </si>
  <si>
    <t xml:space="preserve">Yeah, but now it's a choice</t>
  </si>
  <si>
    <t xml:space="preserve">2021-07-26T11:01:15.229Z</t>
  </si>
  <si>
    <t xml:space="preserve">smh</t>
  </si>
  <si>
    <t xml:space="preserve">2021-07-26T11:12:10.851Z</t>
  </si>
  <si>
    <t xml:space="preserve">256 * 60 fps * 60 seconds = 921,600 frames</t>
  </si>
  <si>
    <t xml:space="preserve">2021-07-26T11:11:08.366Z</t>
  </si>
  <si>
    <t xml:space="preserve">that's gonna take quite a bit of storage lol</t>
  </si>
  <si>
    <t xml:space="preserve">2021-07-26T12:29:08.573Z</t>
  </si>
  <si>
    <t xml:space="preserve">Reminds me of the multi-colored lights in Flowstorm</t>
  </si>
  <si>
    <t xml:space="preserve">2021-07-26T12:48:07.873Z</t>
  </si>
  <si>
    <t xml:space="preserve">You should put the clip of you saying that at the end of the YouTube video</t>
  </si>
  <si>
    <t xml:space="preserve">2021-07-26T13:01:55.543Z</t>
  </si>
  <si>
    <t xml:space="preserve">MRROWWWWWWWWWW</t>
  </si>
  <si>
    <t xml:space="preserve">2021-07-26T11:30:57.408Z</t>
  </si>
  <si>
    <t xml:space="preserve">Is whole animate thing is done with codes?</t>
  </si>
  <si>
    <t xml:space="preserve">2021-07-26T11:00:23.059Z</t>
  </si>
  <si>
    <t xml:space="preserve">UkaChaka_</t>
  </si>
  <si>
    <t xml:space="preserve">uh-oh</t>
  </si>
  <si>
    <t xml:space="preserve">2021-07-26T13:02:35.599Z</t>
  </si>
  <si>
    <t xml:space="preserve">very good void chickim</t>
  </si>
  <si>
    <t xml:space="preserve">2021-07-26T12:25:20.924Z</t>
  </si>
  <si>
    <t xml:space="preserve">VaderHun</t>
  </si>
  <si>
    <t xml:space="preserve">Smaller glow, with stronger exponent in falloff</t>
  </si>
  <si>
    <t xml:space="preserve">2021-07-26T11:01:30.156Z</t>
  </si>
  <si>
    <t xml:space="preserve">voxelltech</t>
  </si>
  <si>
    <t xml:space="preserve">did you make the timeline too?</t>
  </si>
  <si>
    <t xml:space="preserve">2021-07-26T13:09:19.573Z</t>
  </si>
  <si>
    <t xml:space="preserve">coinmonger</t>
  </si>
  <si>
    <t xml:space="preserve">do you use any math programs like R, MatLab, Mathmatica, etc.?</t>
  </si>
  <si>
    <t xml:space="preserve">2021-07-26T12:17:19.008Z</t>
  </si>
  <si>
    <t xml:space="preserve">monowlith</t>
  </si>
  <si>
    <t xml:space="preserve">fair point :D</t>
  </si>
  <si>
    <t xml:space="preserve">2021-07-26T10:54:21.662Z</t>
  </si>
  <si>
    <t xml:space="preserve">2021-07-26T10:58:55.556Z</t>
  </si>
  <si>
    <t xml:space="preserve">1R1SUPERMAN</t>
  </si>
  <si>
    <t xml:space="preserve">HIiiiiii</t>
  </si>
  <si>
    <t xml:space="preserve">2021-07-26T10:51:43.334Z</t>
  </si>
  <si>
    <t xml:space="preserve">wackon</t>
  </si>
  <si>
    <t xml:space="preserve">Your video quality is outstanding.</t>
  </si>
  <si>
    <t xml:space="preserve">2021-07-26T12:54:09.836Z</t>
  </si>
  <si>
    <t xml:space="preserve">Numb3r0neF4n</t>
  </si>
  <si>
    <t xml:space="preserve">knightmareG uh-oh, maths</t>
  </si>
  <si>
    <t xml:space="preserve">2021-07-26T10:55:41.96Z</t>
  </si>
  <si>
    <t xml:space="preserve">Floppa_x3</t>
  </si>
  <si>
    <t xml:space="preserve">Hello acegikMeow</t>
  </si>
  <si>
    <t xml:space="preserve">2021-07-26T10:57:15.466Z</t>
  </si>
  <si>
    <t xml:space="preserve">mh_rohan</t>
  </si>
  <si>
    <t xml:space="preserve">Heyo!</t>
  </si>
  <si>
    <t xml:space="preserve">2021-07-26T10:57:45.808Z</t>
  </si>
  <si>
    <t xml:space="preserve">kermitvibes</t>
  </si>
  <si>
    <t xml:space="preserve">hii hello</t>
  </si>
  <si>
    <t xml:space="preserve">2021-07-26T11:11:45.416Z</t>
  </si>
  <si>
    <t xml:space="preserve">nico_d0t</t>
  </si>
  <si>
    <t xml:space="preserve">Frameception</t>
  </si>
  <si>
    <t xml:space="preserve">2021-07-26T11:16:20.065Z</t>
  </si>
  <si>
    <t xml:space="preserve">bakaawful</t>
  </si>
  <si>
    <t xml:space="preserve">the Fuck You Canonical Polynomial Normal Form Kappa</t>
  </si>
  <si>
    <t xml:space="preserve">2021-07-26T11:21:07.13Z</t>
  </si>
  <si>
    <t xml:space="preserve">wolfgraphicsLLC</t>
  </si>
  <si>
    <t xml:space="preserve">hello ALL and have to say love the ears Acegikmo!</t>
  </si>
  <si>
    <t xml:space="preserve">2021-07-26T12:06:39.926Z</t>
  </si>
  <si>
    <t xml:space="preserve">Protutybe</t>
  </si>
  <si>
    <t xml:space="preserve">hello, good morning</t>
  </si>
  <si>
    <t xml:space="preserve">2021-07-26T12:42:36.322Z</t>
  </si>
  <si>
    <t xml:space="preserve">JAYJAYTEE</t>
  </si>
  <si>
    <t xml:space="preserve">groan tubes</t>
  </si>
  <si>
    <t xml:space="preserve">2021-07-26T12:06:57.527Z</t>
  </si>
  <si>
    <t xml:space="preserve">vinnydeveloper</t>
  </si>
  <si>
    <t xml:space="preserve">Good Morning, flower of the day!</t>
  </si>
  <si>
    <t xml:space="preserve">2021-07-26T10:59:54.584Z</t>
  </si>
  <si>
    <t xml:space="preserve">EuriGilberto</t>
  </si>
  <si>
    <t xml:space="preserve">Hii</t>
  </si>
  <si>
    <t xml:space="preserve">2021-07-26T10:56:16.531Z</t>
  </si>
  <si>
    <t xml:space="preserve">Moobot</t>
  </si>
  <si>
    <t xml:space="preserve">@Dragonalias 🎵 Liam Mour - Nineteen Ninety</t>
  </si>
  <si>
    <t xml:space="preserve">2021-07-26T12:30:47.796Z</t>
  </si>
  <si>
    <t xml:space="preserve">quantized looks really retro</t>
  </si>
  <si>
    <t xml:space="preserve">2021-07-26T11:07:49.5Z</t>
  </si>
  <si>
    <t xml:space="preserve">tiwann_</t>
  </si>
  <si>
    <t xml:space="preserve">helloww freya</t>
  </si>
  <si>
    <t xml:space="preserve">2021-07-26T11:44:52.904Z</t>
  </si>
  <si>
    <t xml:space="preserve">fluffypoga</t>
  </si>
  <si>
    <t xml:space="preserve">ok thanks :D</t>
  </si>
  <si>
    <t xml:space="preserve">2021-07-26T11:11:39.157Z</t>
  </si>
  <si>
    <t xml:space="preserve">CoolStoryBob</t>
  </si>
  <si>
    <t xml:space="preserve">2021-07-26T10:52:57.096Z</t>
  </si>
  <si>
    <t xml:space="preserve">ogwhitiez</t>
  </si>
  <si>
    <t xml:space="preserve">the pip filter shouldn't go inside the shock mount tho. advice from a music producer 😉</t>
  </si>
  <si>
    <t xml:space="preserve">2021-07-26T10:52:02.395Z</t>
  </si>
  <si>
    <t xml:space="preserve">@derfshaya0 https://discord.gg/v5VWuga</t>
  </si>
  <si>
    <t xml:space="preserve">2021-07-26T11:09:36.175Z</t>
  </si>
  <si>
    <t xml:space="preserve">yinch_playko</t>
  </si>
  <si>
    <t xml:space="preserve">Pitfalls are worth mentioning</t>
  </si>
  <si>
    <t xml:space="preserve">2021-07-26T11:04:04.574Z</t>
  </si>
  <si>
    <t xml:space="preserve">:o</t>
  </si>
  <si>
    <t xml:space="preserve">2021-07-26T12:43:01.498Z</t>
  </si>
  <si>
    <t xml:space="preserve">They're actually called groan tube LUL</t>
  </si>
  <si>
    <t xml:space="preserve">2021-07-26T12:24:43.575Z</t>
  </si>
  <si>
    <t xml:space="preserve">It is a little bit too excessive</t>
  </si>
  <si>
    <t xml:space="preserve">2021-07-26T12:58:07.088Z</t>
  </si>
  <si>
    <t xml:space="preserve">Cheer10</t>
  </si>
  <si>
    <t xml:space="preserve">2021-07-26T12:59:09.493Z</t>
  </si>
  <si>
    <t xml:space="preserve">NotLikeThis</t>
  </si>
  <si>
    <t xml:space="preserve">2021-07-26T11:10:05.888Z</t>
  </si>
  <si>
    <t xml:space="preserve">I wanted to ask a question last time, you probably already answered it but, how are you going to encode the video with unity ?</t>
  </si>
  <si>
    <t xml:space="preserve">2021-07-26T11:44:24.279Z</t>
  </si>
  <si>
    <t xml:space="preserve">may I ask what's that timeline panel? is that also shapes?</t>
  </si>
  <si>
    <t xml:space="preserve">2021-07-26T10:58:50.766Z</t>
  </si>
  <si>
    <t xml:space="preserve">WOW, no idea what this is but it looks so good</t>
  </si>
  <si>
    <t xml:space="preserve">2021-07-26T11:10:15.894Z</t>
  </si>
  <si>
    <t xml:space="preserve">new users get afraid if they discover something ugly that isn't mentioned</t>
  </si>
  <si>
    <t xml:space="preserve">2021-07-26T12:08:17.537Z</t>
  </si>
  <si>
    <t xml:space="preserve">LordThark</t>
  </si>
  <si>
    <t xml:space="preserve">I liked it better without any glow</t>
  </si>
  <si>
    <t xml:space="preserve">2021-07-26T12:14:05.066Z</t>
  </si>
  <si>
    <t xml:space="preserve">Werotan</t>
  </si>
  <si>
    <t xml:space="preserve">Wizardry .... gloryOwO glorySuffer</t>
  </si>
  <si>
    <t xml:space="preserve">2021-07-26T10:52:02.204Z</t>
  </si>
  <si>
    <t xml:space="preserve">derfshaya0</t>
  </si>
  <si>
    <t xml:space="preserve">2021-07-26T10:58:30.112Z</t>
  </si>
  <si>
    <t xml:space="preserve">2021-07-26T13:00:27.632Z</t>
  </si>
  <si>
    <t xml:space="preserve">PhotonBurstLIVE</t>
  </si>
  <si>
    <t xml:space="preserve">ye, mult by the degree of the curve, and you have the derivative. magic!</t>
  </si>
  <si>
    <t xml:space="preserve">2021-07-26T12:28:50.815Z</t>
  </si>
  <si>
    <t xml:space="preserve">TheGreatHarambino</t>
  </si>
  <si>
    <t xml:space="preserve">bespoke artisanal glows!</t>
  </si>
  <si>
    <t xml:space="preserve">2021-07-26T12:44:57.883Z</t>
  </si>
  <si>
    <t xml:space="preserve">koroeskohr</t>
  </si>
  <si>
    <t xml:space="preserve">not</t>
  </si>
  <si>
    <t xml:space="preserve">2021-07-26T13:02:10.706Z</t>
  </si>
  <si>
    <t xml:space="preserve">Meowwwww</t>
  </si>
  <si>
    <t xml:space="preserve">2021-07-26T11:11:42.545Z</t>
  </si>
  <si>
    <t xml:space="preserve">Good design of title</t>
  </si>
  <si>
    <t xml:space="preserve">2021-07-26T10:54:00.924Z</t>
  </si>
  <si>
    <t xml:space="preserve">2021-07-26T11:43:43.711Z</t>
  </si>
  <si>
    <t xml:space="preserve">unity</t>
  </si>
  <si>
    <t xml:space="preserve">2021-07-26T12:38:27.877Z</t>
  </si>
  <si>
    <t xml:space="preserve">can you make a video on planner screen reflection?</t>
  </si>
  <si>
    <t xml:space="preserve">2021-07-26T12:59:55.229Z</t>
  </si>
  <si>
    <t xml:space="preserve">nailed it</t>
  </si>
  <si>
    <t xml:space="preserve">2021-07-26T13:05:27.087Z</t>
  </si>
  <si>
    <t xml:space="preserve">Thor working as intended LUL</t>
  </si>
  <si>
    <t xml:space="preserve">2021-07-26T13:02:41.435Z</t>
  </si>
  <si>
    <t xml:space="preserve">2021-07-26T11:12:44.921Z</t>
  </si>
  <si>
    <t xml:space="preserve">press export, go for a walk, grab a coffee, catch up on your personal admin, maybe sign up to that art class you want... come home to check the result.</t>
  </si>
  <si>
    <t xml:space="preserve">2021-07-26T12:30:52.528Z</t>
  </si>
  <si>
    <t xml:space="preserve">I forgot how much math there was in graphics</t>
  </si>
  <si>
    <t xml:space="preserve">2021-07-26T13:01:57.785Z</t>
  </si>
  <si>
    <t xml:space="preserve">did thor just echo your "neat"</t>
  </si>
  <si>
    <t xml:space="preserve">2021-07-26T10:57:34.865Z</t>
  </si>
  <si>
    <t xml:space="preserve">Gooood morning everyone!</t>
  </si>
  <si>
    <t xml:space="preserve">2021-07-26T12:21:45.579Z</t>
  </si>
  <si>
    <t xml:space="preserve">KingRascal</t>
  </si>
  <si>
    <t xml:space="preserve">KingRascal subscribed with Prime.</t>
  </si>
  <si>
    <t xml:space="preserve">2021-07-26T12:54:53.177Z</t>
  </si>
  <si>
    <t xml:space="preserve">it's... close</t>
  </si>
  <si>
    <t xml:space="preserve">2021-07-26T12:39:46.815Z</t>
  </si>
  <si>
    <t xml:space="preserve">Kreygasm beautiful</t>
  </si>
  <si>
    <t xml:space="preserve">2021-07-26T13:04:21.726Z</t>
  </si>
  <si>
    <t xml:space="preserve">228hooligan</t>
  </si>
  <si>
    <t xml:space="preserve">2021-07-26T13:03:38.411Z</t>
  </si>
  <si>
    <t xml:space="preserve">MasterBismuth</t>
  </si>
  <si>
    <t xml:space="preserve">Oh boy, a sweet fuzzy :3</t>
  </si>
  <si>
    <t xml:space="preserve">2021-07-26T13:05:26.057Z</t>
  </si>
  <si>
    <t xml:space="preserve">gsoutz</t>
  </si>
  <si>
    <t xml:space="preserve">tmi @steve7411</t>
  </si>
  <si>
    <t xml:space="preserve">2021-07-26T11:43:28.763Z</t>
  </si>
  <si>
    <t xml:space="preserve">What are you using for drawing? GDI+ ?</t>
  </si>
  <si>
    <t xml:space="preserve">2021-07-26T11:29:54.954Z</t>
  </si>
  <si>
    <t xml:space="preserve">inriabracadabra</t>
  </si>
  <si>
    <t xml:space="preserve">Acegikmo whats your favorite type of burger? i'm asking because i'm eating chicken burger right now</t>
  </si>
  <si>
    <t xml:space="preserve">2021-07-26T10:59:53.194Z</t>
  </si>
  <si>
    <t xml:space="preserve">stevus01</t>
  </si>
  <si>
    <t xml:space="preserve">That was cool. Is any of this code on GitHub/similar?</t>
  </si>
  <si>
    <t xml:space="preserve">2021-07-26T10:56:15.927Z</t>
  </si>
  <si>
    <t xml:space="preserve">!song</t>
  </si>
  <si>
    <t xml:space="preserve">2021-07-26T12:34:57.152Z</t>
  </si>
  <si>
    <t xml:space="preserve">Lafiir</t>
  </si>
  <si>
    <t xml:space="preserve">Freya, you also wanted to split one of the curves because of length?</t>
  </si>
  <si>
    <t xml:space="preserve">2021-07-26T12:41:33.966Z</t>
  </si>
  <si>
    <t xml:space="preserve">MageDaemon</t>
  </si>
  <si>
    <t xml:space="preserve">Bamboo pipes filled with seashells, I think</t>
  </si>
  <si>
    <t xml:space="preserve">2021-07-26T12:36:58.988Z</t>
  </si>
  <si>
    <t xml:space="preserve">which topic is covering today?</t>
  </si>
  <si>
    <t xml:space="preserve">2021-07-26T12:25:02.133Z</t>
  </si>
  <si>
    <t xml:space="preserve">you could try to let it glow for only a moment, the the entire time</t>
  </si>
  <si>
    <t xml:space="preserve">2021-07-26T12:41:54.566Z</t>
  </si>
  <si>
    <t xml:space="preserve">griLoviscky</t>
  </si>
  <si>
    <t xml:space="preserve">khanBruhcoffee good morning</t>
  </si>
  <si>
    <t xml:space="preserve">2021-07-26T12:55:41.57Z</t>
  </si>
  <si>
    <t xml:space="preserve">missing a paren maybe?</t>
  </si>
  <si>
    <t xml:space="preserve">2021-07-26T12:25:14.071Z</t>
  </si>
  <si>
    <t xml:space="preserve">kure_kureci</t>
  </si>
  <si>
    <t xml:space="preserve">Make the falloff smaller?</t>
  </si>
  <si>
    <t xml:space="preserve">2021-07-26T12:41:17.935Z</t>
  </si>
  <si>
    <t xml:space="preserve">(not english speaker)</t>
  </si>
  <si>
    <t xml:space="preserve">2021-07-26T12:31:26.88Z</t>
  </si>
  <si>
    <t xml:space="preserve">@steve7411 I think that's why I'm doing infra stuff now LUL</t>
  </si>
  <si>
    <t xml:space="preserve">2021-07-26T12:24:25.953Z</t>
  </si>
  <si>
    <t xml:space="preserve">I can barely read anything on my other 2 monitors after seeing that glow</t>
  </si>
  <si>
    <t xml:space="preserve">2021-07-26T11:57:05.446Z</t>
  </si>
  <si>
    <t xml:space="preserve">How did you make the glowy osculating circles?</t>
  </si>
  <si>
    <t xml:space="preserve">2021-07-26T12:21:19.298Z</t>
  </si>
  <si>
    <t xml:space="preserve">Manim</t>
  </si>
  <si>
    <t xml:space="preserve">2021-07-26T12:40:25.724Z</t>
  </si>
  <si>
    <t xml:space="preserve">If that sound effect isn't in the finished video, I will be severely disappointed</t>
  </si>
  <si>
    <t xml:space="preserve">2021-07-26T13:11:25.71Z</t>
  </si>
  <si>
    <t xml:space="preserve">It could spark an interest in linear algebra in someone</t>
  </si>
  <si>
    <t xml:space="preserve">2021-07-26T12:45:46.592Z</t>
  </si>
  <si>
    <t xml:space="preserve">If I turn up the volume, I think I can hear it, but it's completely fine</t>
  </si>
  <si>
    <t xml:space="preserve">2021-07-26T12:23:12.904Z</t>
  </si>
  <si>
    <t xml:space="preserve">Think of all the tesselation</t>
  </si>
  <si>
    <t xml:space="preserve">2021-07-26T11:08:38.191Z</t>
  </si>
  <si>
    <t xml:space="preserve">that could be a video on its own heh</t>
  </si>
  <si>
    <t xml:space="preserve">2021-07-26T11:16:27.767Z</t>
  </si>
  <si>
    <t xml:space="preserve">idk if that makes sense the way I explain it</t>
  </si>
  <si>
    <t xml:space="preserve">2021-07-26T11:13:16.731Z</t>
  </si>
  <si>
    <t xml:space="preserve">then 60 fps * 10 minutes is just 36,000 frames... which is a lot but still manageable</t>
  </si>
  <si>
    <t xml:space="preserve">2021-07-26T11:01:17.165Z</t>
  </si>
  <si>
    <t xml:space="preserve">what the hecky</t>
  </si>
  <si>
    <t xml:space="preserve">2021-07-26T11:16:54.92Z</t>
  </si>
  <si>
    <t xml:space="preserve">yeah I don't think it's helpful in a video like this</t>
  </si>
  <si>
    <t xml:space="preserve">2021-07-26T12:41:31.981Z</t>
  </si>
  <si>
    <t xml:space="preserve">Was it these? https://www.thescienceconnection.net/New_retail_images/whistle_hose_25.jpg</t>
  </si>
  <si>
    <t xml:space="preserve">2021-07-26T11:03:58.135Z</t>
  </si>
  <si>
    <t xml:space="preserve">dividing a bezier curve into equidistant segments is actually very complex iirc</t>
  </si>
  <si>
    <t xml:space="preserve">2021-07-26T11:12:27.951Z</t>
  </si>
  <si>
    <t xml:space="preserve">oh good good</t>
  </si>
  <si>
    <t xml:space="preserve">2021-07-26T11:02:25.54Z</t>
  </si>
  <si>
    <t xml:space="preserve">I guess if it's just line segments you can always draw a line from the end of the last segment to the point xd</t>
  </si>
  <si>
    <t xml:space="preserve">2021-07-26T11:16:04.241Z</t>
  </si>
  <si>
    <t xml:space="preserve">one thing I think would be cool to show people with beziers is that you can consider t to be an axis and show a 2d bezier in 3d</t>
  </si>
  <si>
    <t xml:space="preserve">2021-07-26T11:08:30.739Z</t>
  </si>
  <si>
    <t xml:space="preserve">that's actually really helpful haha</t>
  </si>
  <si>
    <t xml:space="preserve">2021-07-26T11:03:27.222Z</t>
  </si>
  <si>
    <t xml:space="preserve">oh now I know what you mean, yeah</t>
  </si>
  <si>
    <t xml:space="preserve">2021-07-26T11:09:53.882Z</t>
  </si>
  <si>
    <t xml:space="preserve">if this was a documentary there would be cut-away segments to a line drawing the title "The Beauty of Bezier Curves" and the final shot would be that line just finishing drawing the title text :P</t>
  </si>
  <si>
    <t xml:space="preserve">2021-07-26T13:00:30.018Z</t>
  </si>
  <si>
    <t xml:space="preserve">The 5 was thinking outside the curve</t>
  </si>
  <si>
    <t xml:space="preserve">2021-07-26T12:40:25.861Z</t>
  </si>
  <si>
    <t xml:space="preserve">I love the sound that bezier curves apparently make</t>
  </si>
  <si>
    <t xml:space="preserve">2021-07-26T12:30:14.69Z</t>
  </si>
  <si>
    <t xml:space="preserve">Looks really hot</t>
  </si>
  <si>
    <t xml:space="preserve">2021-07-26T12:46:00.125Z</t>
  </si>
  <si>
    <t xml:space="preserve">I can hear it if I open the window</t>
  </si>
  <si>
    <t xml:space="preserve">2021-07-26T12:31:15.987Z</t>
  </si>
  <si>
    <t xml:space="preserve">The quantized does look more impressive somehow</t>
  </si>
  <si>
    <t xml:space="preserve">2021-07-26T11:00:32.699Z</t>
  </si>
  <si>
    <t xml:space="preserve">you spot that one bad frame &gt;:(</t>
  </si>
  <si>
    <t xml:space="preserve">2021-07-26T12:42:41.386Z</t>
  </si>
  <si>
    <t xml:space="preserve">This is the most jpeg video I have ever seen</t>
  </si>
  <si>
    <t xml:space="preserve">2021-07-26T12:21:01.366Z</t>
  </si>
  <si>
    <t xml:space="preserve">I bet a lot of people will use 3blue1brown's animation library thing</t>
  </si>
  <si>
    <t xml:space="preserve">2021-07-26T12:23:14.007Z</t>
  </si>
  <si>
    <t xml:space="preserve">Imagine all the polygons</t>
  </si>
  <si>
    <t xml:space="preserve">2021-07-26T12:20:04.598Z</t>
  </si>
  <si>
    <t xml:space="preserve">*All the other math video submissions for this call cries in Microsoft Paint*</t>
  </si>
  <si>
    <t xml:space="preserve">2021-07-26T12:41:34.15Z</t>
  </si>
  <si>
    <t xml:space="preserve">This blind googling could go very badly</t>
  </si>
  <si>
    <t xml:space="preserve">2021-07-26T12:31:26.89Z</t>
  </si>
  <si>
    <t xml:space="preserve">Maybe because glows are so "common"?</t>
  </si>
  <si>
    <t xml:space="preserve">2021-07-26T12:45:14.52Z</t>
  </si>
  <si>
    <t xml:space="preserve">I thought it was you breathing</t>
  </si>
  <si>
    <t xml:space="preserve">2021-07-26T12:30:42.083Z</t>
  </si>
  <si>
    <t xml:space="preserve">I feel #Radicalized</t>
  </si>
  <si>
    <t xml:space="preserve">2021-07-26T12:42:31.872Z</t>
  </si>
  <si>
    <t xml:space="preserve">https://www.youtube.com/watch?v=RjQj5Zls9V0</t>
  </si>
  <si>
    <t xml:space="preserve">2021-07-26T12:33:38.615Z</t>
  </si>
  <si>
    <t xml:space="preserve">Good luck with digesting</t>
  </si>
  <si>
    <t xml:space="preserve">2021-07-26T12:22:46.819Z</t>
  </si>
  <si>
    <t xml:space="preserve">Gosh I cant wait for all the math videos made in UE5 with Lumen and Naninte blow all the Unity submissions out of the water</t>
  </si>
  <si>
    <t xml:space="preserve">2021-07-26T12:23:31.156Z</t>
  </si>
  <si>
    <t xml:space="preserve">POG</t>
  </si>
  <si>
    <t xml:space="preserve">2021-07-26T12:32:43.265Z</t>
  </si>
  <si>
    <t xml:space="preserve">also ashley</t>
  </si>
  <si>
    <t xml:space="preserve">2021-07-26T13:00:08.86Z</t>
  </si>
  <si>
    <t xml:space="preserve">I miss the 5</t>
  </si>
  <si>
    <t xml:space="preserve">2021-07-26T12:50:09.388Z</t>
  </si>
  <si>
    <t xml:space="preserve">I love that she's just mildly amused by it. That feels right</t>
  </si>
  <si>
    <t xml:space="preserve">2021-07-26T12:44:56.266Z</t>
  </si>
  <si>
    <t xml:space="preserve">I haven't noticed anything</t>
  </si>
  <si>
    <t xml:space="preserve">2021-07-26T11:11:27.845Z</t>
  </si>
  <si>
    <t xml:space="preserve">Needs more jpeg</t>
  </si>
  <si>
    <t xml:space="preserve">2021-07-26T12:48:34.429Z</t>
  </si>
  <si>
    <t xml:space="preserve">Or at the very least put the groan tube video</t>
  </si>
  <si>
    <t xml:space="preserve">2021-07-26T13:03:20.499Z</t>
  </si>
  <si>
    <t xml:space="preserve">nevermind</t>
  </si>
  <si>
    <t xml:space="preserve">2021-07-26T11:30:23.143Z</t>
  </si>
  <si>
    <t xml:space="preserve">favorite type of pizza?</t>
  </si>
  <si>
    <t xml:space="preserve">2021-07-26T11:00:25.816Z</t>
  </si>
  <si>
    <t xml:space="preserve">NOOOOOOOOOOOOOOOOOO</t>
  </si>
  <si>
    <t xml:space="preserve">2021-07-26T11:09:51.707Z</t>
  </si>
  <si>
    <t xml:space="preserve">personally offended</t>
  </si>
  <si>
    <t xml:space="preserve">2021-07-26T12:43:16.499Z</t>
  </si>
  <si>
    <t xml:space="preserve">2021-07-26T12:54:41.884Z</t>
  </si>
  <si>
    <t xml:space="preserve">mmmm well</t>
  </si>
  <si>
    <t xml:space="preserve">2021-07-26T13:07:28.318Z</t>
  </si>
  <si>
    <t xml:space="preserve">2021-07-26T13:08:25.542Z</t>
  </si>
  <si>
    <t xml:space="preserve">I wonder if it works that way, but worth a shot...?</t>
  </si>
  <si>
    <t xml:space="preserve">2021-07-26T12:51:32.636Z</t>
  </si>
  <si>
    <t xml:space="preserve">for science!</t>
  </si>
  <si>
    <t xml:space="preserve">2021-07-26T13:01:39.289Z</t>
  </si>
  <si>
    <t xml:space="preserve">next one is 0 ye</t>
  </si>
  <si>
    <t xml:space="preserve">2021-07-26T11:00:46.072Z</t>
  </si>
  <si>
    <t xml:space="preserve">wait, something is not flawless? unacceptable Kappa</t>
  </si>
  <si>
    <t xml:space="preserve">2021-07-26T12:23:31.815Z</t>
  </si>
  <si>
    <t xml:space="preserve">finally realtime global illumination on the curves :D</t>
  </si>
  <si>
    <t xml:space="preserve">GGG</t>
  </si>
  <si>
    <t xml:space="preserve">2021-07-26T13:03:27.907Z</t>
  </si>
  <si>
    <t xml:space="preserve">catnip tuuube</t>
  </si>
  <si>
    <t xml:space="preserve">2021-07-26T13:02:41.893Z</t>
  </si>
  <si>
    <t xml:space="preserve">babaawk</t>
  </si>
  <si>
    <t xml:space="preserve">2021-07-26T12:36:21.24Z</t>
  </si>
  <si>
    <t xml:space="preserve">can't believe you're insulting aliasing again</t>
  </si>
  <si>
    <t xml:space="preserve">2021-07-26T10:58:29.903Z</t>
  </si>
  <si>
    <t xml:space="preserve">Looks good!</t>
  </si>
  <si>
    <t xml:space="preserve">2021-07-26T12:33:14.781Z</t>
  </si>
  <si>
    <t xml:space="preserve">breakfast time, enjoy bezier curves!</t>
  </si>
  <si>
    <t xml:space="preserve">2021-07-26T12:43:18.628Z</t>
  </si>
  <si>
    <t xml:space="preserve">From where did you learn of this thing about unity and game development?</t>
  </si>
  <si>
    <t xml:space="preserve">2021-07-26T11:11:50.422Z</t>
  </si>
  <si>
    <t xml:space="preserve">Okaayy is it possible to write your own video encoder based on the png sequence ?</t>
  </si>
  <si>
    <t xml:space="preserve">2021-07-26T12:43:57.912Z</t>
  </si>
  <si>
    <t xml:space="preserve">sounds like a very specific niche competitor to youtube</t>
  </si>
  <si>
    <t xml:space="preserve">2021-07-26T10:58:46.943Z</t>
  </si>
  <si>
    <t xml:space="preserve">oh I see wow that's awsome</t>
  </si>
  <si>
    <t xml:space="preserve">2021-07-26T12:26:09.446Z</t>
  </si>
  <si>
    <t xml:space="preserve">ta ta ta ta ta ta taaaaa? anyone? final fantasy? no? I'll see myself out now</t>
  </si>
  <si>
    <t xml:space="preserve">2021-07-26T13:02:47.496Z</t>
  </si>
  <si>
    <t xml:space="preserve">looks like he needs some cat nip KappaHD</t>
  </si>
  <si>
    <t xml:space="preserve">2021-07-26T11:03:29.331Z</t>
  </si>
  <si>
    <t xml:space="preserve">can you determine the length of the segments needed according to the screen resolution?</t>
  </si>
  <si>
    <t xml:space="preserve">2021-07-26T10:58:13.935Z</t>
  </si>
  <si>
    <t xml:space="preserve">2021-07-26T12:16:40.772Z</t>
  </si>
  <si>
    <t xml:space="preserve">will that even be visible in the video?</t>
  </si>
  <si>
    <t xml:space="preserve">2021-07-26T12:24:41.118Z</t>
  </si>
  <si>
    <t xml:space="preserve">can you set the opacity at 75%?</t>
  </si>
  <si>
    <t xml:space="preserve">2021-07-26T11:01:46.99Z</t>
  </si>
  <si>
    <t xml:space="preserve">Oh yeah that’s fair :)</t>
  </si>
  <si>
    <t xml:space="preserve">2021-07-26T10:57:28.342Z</t>
  </si>
  <si>
    <t xml:space="preserve">hiiiiiii</t>
  </si>
  <si>
    <t xml:space="preserve">2021-07-26T11:09:45.65Z</t>
  </si>
  <si>
    <t xml:space="preserve">ahahaha</t>
  </si>
  <si>
    <t xml:space="preserve">2021-07-26T12:43:42.216Z</t>
  </si>
  <si>
    <t xml:space="preserve">acegikmo invented unity</t>
  </si>
  <si>
    <t xml:space="preserve">2021-07-26T12:30:24.642Z</t>
  </si>
  <si>
    <t xml:space="preserve">brilliant</t>
  </si>
  <si>
    <t xml:space="preserve">2021-07-26T11:26:44.215Z</t>
  </si>
  <si>
    <t xml:space="preserve">box</t>
  </si>
  <si>
    <t xml:space="preserve">2021-07-26T11:15:23.656Z</t>
  </si>
  <si>
    <t xml:space="preserve">It'll be glorious cursery</t>
  </si>
  <si>
    <t xml:space="preserve">2021-07-26T13:01:49.8Z</t>
  </si>
  <si>
    <t xml:space="preserve">THORRRRR</t>
  </si>
  <si>
    <t xml:space="preserve">2021-07-26T11:01:32.784Z</t>
  </si>
  <si>
    <t xml:space="preserve">it's monday</t>
  </si>
  <si>
    <t xml:space="preserve">2021-07-26T11:16:02.144Z</t>
  </si>
  <si>
    <t xml:space="preserve">the fucky wucky form</t>
  </si>
  <si>
    <t xml:space="preserve">2021-07-26T12:41:00.49Z</t>
  </si>
  <si>
    <t xml:space="preserve">we called them rainsticks ^^</t>
  </si>
  <si>
    <t xml:space="preserve">2021-07-26T10:58:40.286Z</t>
  </si>
  <si>
    <t xml:space="preserve">2021-07-26T12:40:28.058Z</t>
  </si>
  <si>
    <t xml:space="preserve">I'm just so amazed by how you're able to find the origin of the issue in that massive code base...</t>
  </si>
  <si>
    <t xml:space="preserve">2021-07-26T12:41:54.695Z</t>
  </si>
  <si>
    <t xml:space="preserve">2021-07-26T11:14:37.245Z</t>
  </si>
  <si>
    <t xml:space="preserve">cursed beziers incoming</t>
  </si>
  <si>
    <t xml:space="preserve">2021-07-26T12:42:02.906Z</t>
  </si>
  <si>
    <t xml:space="preserve">the plastic tubes</t>
  </si>
  <si>
    <t xml:space="preserve">2021-07-26T11:01:26.619Z</t>
  </si>
  <si>
    <t xml:space="preserve">the line is having trouble catching up to the end point.</t>
  </si>
  <si>
    <t xml:space="preserve">2021-07-26T13:02:09.583Z</t>
  </si>
  <si>
    <t xml:space="preserve">KBITY</t>
  </si>
  <si>
    <t xml:space="preserve">2021-07-26T11:02:08.45Z</t>
  </si>
  <si>
    <t xml:space="preserve">coding requires the cat ears :3</t>
  </si>
  <si>
    <t xml:space="preserve">2021-07-26T12:35:55.576Z</t>
  </si>
  <si>
    <t xml:space="preserve">why does it does that!</t>
  </si>
  <si>
    <t xml:space="preserve">2021-07-26T13:02:20.802Z</t>
  </si>
  <si>
    <t xml:space="preserve">THOR CAM</t>
  </si>
  <si>
    <t xml:space="preserve">2021-07-26T11:14:39.152Z</t>
  </si>
  <si>
    <t xml:space="preserve">curses!!!</t>
  </si>
  <si>
    <t xml:space="preserve">2021-07-26T10:58:40.923Z</t>
  </si>
  <si>
    <t xml:space="preserve">Shanpes</t>
  </si>
  <si>
    <t xml:space="preserve">2021-07-26T13:03:02.724Z</t>
  </si>
  <si>
    <t xml:space="preserve">lil void blob</t>
  </si>
  <si>
    <t xml:space="preserve">2021-07-26T11:02:10.898Z</t>
  </si>
  <si>
    <t xml:space="preserve">2021-07-26T12:41:10.033Z</t>
  </si>
  <si>
    <t xml:space="preserve">giggle sticks!!!</t>
  </si>
  <si>
    <t xml:space="preserve">2021-07-26T10:54:29.623Z</t>
  </si>
  <si>
    <t xml:space="preserve">drink plenty of water. advice from a music producet</t>
  </si>
  <si>
    <t xml:space="preserve">2021-07-26T12:36:01.634Z</t>
  </si>
  <si>
    <t xml:space="preserve">an hour later</t>
  </si>
  <si>
    <t xml:space="preserve">2021-07-26T13:03:10.852Z</t>
  </si>
  <si>
    <t xml:space="preserve">Is it me or is Thor much quieter when Thor cam is on?</t>
  </si>
  <si>
    <t xml:space="preserve">2021-07-26T12:49:25.435Z</t>
  </si>
  <si>
    <t xml:space="preserve">I found IRL footage of Freya in the 90's https://www.youtube.com/watch?v=aFborFfrBdc</t>
  </si>
  <si>
    <t xml:space="preserve">2022-02-18T00:25:57.718Z</t>
  </si>
  <si>
    <t xml:space="preserve">Please like and retweet: https://twitter.com/leonnoel/status/1494439359726043141</t>
  </si>
  <si>
    <t xml:space="preserve">2022-02-17T23:34:05.199Z</t>
  </si>
  <si>
    <t xml:space="preserve">cyberiars</t>
  </si>
  <si>
    <t xml:space="preserve">lets goooooooooo</t>
  </si>
  <si>
    <t xml:space="preserve">2022-02-18T00:13:39.357Z</t>
  </si>
  <si>
    <t xml:space="preserve">colares7</t>
  </si>
  <si>
    <t xml:space="preserve">Binary</t>
  </si>
  <si>
    <t xml:space="preserve">2022-02-17T23:47:34.317Z</t>
  </si>
  <si>
    <t xml:space="preserve">mmZale</t>
  </si>
  <si>
    <t xml:space="preserve">we go geet</t>
  </si>
  <si>
    <t xml:space="preserve">2022-02-18T01:27:04.172Z</t>
  </si>
  <si>
    <t xml:space="preserve">liascrea</t>
  </si>
  <si>
    <t xml:space="preserve">save refresh</t>
  </si>
  <si>
    <t xml:space="preserve">2022-02-18T02:22:02.243Z</t>
  </si>
  <si>
    <t xml:space="preserve">jugglingbiohazards</t>
  </si>
  <si>
    <t xml:space="preserve">sensitivity?</t>
  </si>
  <si>
    <t xml:space="preserve">2022-02-18T01:14:53.191Z</t>
  </si>
  <si>
    <t xml:space="preserve">chddybur</t>
  </si>
  <si>
    <t xml:space="preserve">Shout out Cake Escape Crew!</t>
  </si>
  <si>
    <t xml:space="preserve">2022-02-18T00:12:57.784Z</t>
  </si>
  <si>
    <t xml:space="preserve">citrine_dragon</t>
  </si>
  <si>
    <t xml:space="preserve">He put his code directly into production without testing it</t>
  </si>
  <si>
    <t xml:space="preserve">2022-02-18T01:34:50.052Z</t>
  </si>
  <si>
    <t xml:space="preserve">jruffolo</t>
  </si>
  <si>
    <t xml:space="preserve">2022-02-18T02:04:42.206Z</t>
  </si>
  <si>
    <t xml:space="preserve">deannadevaso</t>
  </si>
  <si>
    <t xml:space="preserve">It got got learnw1Getgot</t>
  </si>
  <si>
    <t xml:space="preserve">2022-02-18T01:33:51.968Z</t>
  </si>
  <si>
    <t xml:space="preserve">kamelaw73</t>
  </si>
  <si>
    <t xml:space="preserve">Cool</t>
  </si>
  <si>
    <t xml:space="preserve">2022-02-18T00:11:49.391Z</t>
  </si>
  <si>
    <t xml:space="preserve">Cormasaurus</t>
  </si>
  <si>
    <t xml:space="preserve">dat shield</t>
  </si>
  <si>
    <t xml:space="preserve">2022-02-18T01:03:00.976Z</t>
  </si>
  <si>
    <t xml:space="preserve">blklionape</t>
  </si>
  <si>
    <t xml:space="preserve">let allows multple assignments of values</t>
  </si>
  <si>
    <t xml:space="preserve">2022-02-18T01:36:07.487Z</t>
  </si>
  <si>
    <t xml:space="preserve">thezanyo</t>
  </si>
  <si>
    <t xml:space="preserve">Line 13</t>
  </si>
  <si>
    <t xml:space="preserve">2022-02-18T01:12:44.127Z</t>
  </si>
  <si>
    <t xml:space="preserve">bighshinytunes6</t>
  </si>
  <si>
    <t xml:space="preserve">They It</t>
  </si>
  <si>
    <t xml:space="preserve">2022-02-18T01:05:07.273Z</t>
  </si>
  <si>
    <t xml:space="preserve">fjgonzjr</t>
  </si>
  <si>
    <t xml:space="preserve">@eerenftw nah a bucket called "age" and it contains "25"</t>
  </si>
  <si>
    <t xml:space="preserve">2022-02-18T01:38:51.941Z</t>
  </si>
  <si>
    <t xml:space="preserve">aaronbush3</t>
  </si>
  <si>
    <t xml:space="preserve">DANG</t>
  </si>
  <si>
    <t xml:space="preserve">2022-02-18T00:18:31.427Z</t>
  </si>
  <si>
    <t xml:space="preserve">kejious</t>
  </si>
  <si>
    <t xml:space="preserve">I'VE GOT THE POWA</t>
  </si>
  <si>
    <t xml:space="preserve">2022-02-18T02:12:15.362Z</t>
  </si>
  <si>
    <t xml:space="preserve">two2byte</t>
  </si>
  <si>
    <t xml:space="preserve">awesome</t>
  </si>
  <si>
    <t xml:space="preserve">2022-02-18T01:13:25.957Z</t>
  </si>
  <si>
    <t xml:space="preserve">bob1342678</t>
  </si>
  <si>
    <t xml:space="preserve">variable</t>
  </si>
  <si>
    <t xml:space="preserve">2022-02-17T23:53:52.943Z</t>
  </si>
  <si>
    <t xml:space="preserve">EclecticTechNik</t>
  </si>
  <si>
    <t xml:space="preserve">*Eminem Voice* YOU CAN DO ANYTHING YOU SET YOUR MIND TO, MAN.</t>
  </si>
  <si>
    <t xml:space="preserve">2022-02-18T02:16:53.014Z</t>
  </si>
  <si>
    <t xml:space="preserve">ChrisPNugget</t>
  </si>
  <si>
    <t xml:space="preserve">On that note, big thanks to you for continuing the your grind in all this @LearnWithLeon and all the mods</t>
  </si>
  <si>
    <t xml:space="preserve">2022-02-17T23:57:24.395Z</t>
  </si>
  <si>
    <t xml:space="preserve">brewcityjedi</t>
  </si>
  <si>
    <t xml:space="preserve">ANKI!!</t>
  </si>
  <si>
    <t xml:space="preserve">2022-02-18T00:16:34.105Z</t>
  </si>
  <si>
    <t xml:space="preserve">dub_or_dub</t>
  </si>
  <si>
    <t xml:space="preserve">get em leon</t>
  </si>
  <si>
    <t xml:space="preserve">2022-02-18T00:24:10.875Z</t>
  </si>
  <si>
    <t xml:space="preserve">zaku_dev</t>
  </si>
  <si>
    <t xml:space="preserve">||</t>
  </si>
  <si>
    <t xml:space="preserve">2022-02-18T01:59:46.544Z</t>
  </si>
  <si>
    <t xml:space="preserve">dommebeanz</t>
  </si>
  <si>
    <t xml:space="preserve">it doesnt change</t>
  </si>
  <si>
    <t xml:space="preserve">2022-02-18T00:17:26.16Z</t>
  </si>
  <si>
    <t xml:space="preserve">valdebich</t>
  </si>
  <si>
    <t xml:space="preserve">bub</t>
  </si>
  <si>
    <t xml:space="preserve">2022-02-17T23:49:46.727Z</t>
  </si>
  <si>
    <t xml:space="preserve">saayf_</t>
  </si>
  <si>
    <t xml:space="preserve">ight ight learnw1Leon learnw1Getgot learnw1Wedont</t>
  </si>
  <si>
    <t xml:space="preserve">2022-02-17T23:40:42.253Z</t>
  </si>
  <si>
    <t xml:space="preserve">AugeeBoi</t>
  </si>
  <si>
    <t xml:space="preserve">I'm damn proud</t>
  </si>
  <si>
    <t xml:space="preserve">2022-02-18T02:24:31.902Z</t>
  </si>
  <si>
    <t xml:space="preserve">ChromeActaea</t>
  </si>
  <si>
    <t xml:space="preserve">Soo much networking has already been planned</t>
  </si>
  <si>
    <t xml:space="preserve">2022-02-18T01:26:46.639Z</t>
  </si>
  <si>
    <t xml:space="preserve">mrose995</t>
  </si>
  <si>
    <t xml:space="preserve">lmao love it</t>
  </si>
  <si>
    <t xml:space="preserve">2022-02-17T23:38:01.184Z</t>
  </si>
  <si>
    <t xml:space="preserve">randomaccountofkindness</t>
  </si>
  <si>
    <t xml:space="preserve">2022-02-18T02:01:47.872Z</t>
  </si>
  <si>
    <t xml:space="preserve">tmiii3</t>
  </si>
  <si>
    <t xml:space="preserve">What are you even doing with your life</t>
  </si>
  <si>
    <t xml:space="preserve">2022-02-18T00:09:35.467Z</t>
  </si>
  <si>
    <t xml:space="preserve">seekingtruth86</t>
  </si>
  <si>
    <t xml:space="preserve">FINALLY</t>
  </si>
  <si>
    <t xml:space="preserve">2022-02-18T02:04:19.989Z</t>
  </si>
  <si>
    <t xml:space="preserve">lxkef</t>
  </si>
  <si>
    <t xml:space="preserve">reassignment</t>
  </si>
  <si>
    <t xml:space="preserve">2022-02-18T02:01:01.563Z</t>
  </si>
  <si>
    <t xml:space="preserve">DeesCloud</t>
  </si>
  <si>
    <t xml:space="preserve">2022-02-18T02:04:26.18Z</t>
  </si>
  <si>
    <t xml:space="preserve">bumpy_lumps</t>
  </si>
  <si>
    <t xml:space="preserve">reasing</t>
  </si>
  <si>
    <t xml:space="preserve">2022-02-18T01:38:41.687Z</t>
  </si>
  <si>
    <t xml:space="preserve">comityoferrors</t>
  </si>
  <si>
    <t xml:space="preserve">2022-02-18T00:23:37.94Z</t>
  </si>
  <si>
    <t xml:space="preserve">eerenftw</t>
  </si>
  <si>
    <t xml:space="preserve">syntax</t>
  </si>
  <si>
    <t xml:space="preserve">2022-02-18T00:41:45.056Z</t>
  </si>
  <si>
    <t xml:space="preserve">icynmyveins</t>
  </si>
  <si>
    <t xml:space="preserve">rerenders</t>
  </si>
  <si>
    <t xml:space="preserve">2022-02-18T01:54:39.374Z</t>
  </si>
  <si>
    <t xml:space="preserve">nerdtron99</t>
  </si>
  <si>
    <t xml:space="preserve">string</t>
  </si>
  <si>
    <t xml:space="preserve">2022-02-18T02:04:33.942Z</t>
  </si>
  <si>
    <t xml:space="preserve">evilwrench</t>
  </si>
  <si>
    <t xml:space="preserve">tried to reassign</t>
  </si>
  <si>
    <t xml:space="preserve">2022-02-18T00:44:30.384Z</t>
  </si>
  <si>
    <t xml:space="preserve">goa2usa</t>
  </si>
  <si>
    <t xml:space="preserve">wasting food bro</t>
  </si>
  <si>
    <t xml:space="preserve">2022-02-18T01:09:47.217Z</t>
  </si>
  <si>
    <t xml:space="preserve">jf12151819</t>
  </si>
  <si>
    <t xml:space="preserve">declaration</t>
  </si>
  <si>
    <t xml:space="preserve">2022-02-18T00:56:13.205Z</t>
  </si>
  <si>
    <t xml:space="preserve">obviously_oli</t>
  </si>
  <si>
    <t xml:space="preserve">Doable!</t>
  </si>
  <si>
    <t xml:space="preserve">2022-02-18T00:25:22.753Z</t>
  </si>
  <si>
    <t xml:space="preserve">noaimboogey</t>
  </si>
  <si>
    <t xml:space="preserve">lol bling</t>
  </si>
  <si>
    <t xml:space="preserve">2022-02-18T01:52:45.49Z</t>
  </si>
  <si>
    <t xml:space="preserve">gussie777</t>
  </si>
  <si>
    <t xml:space="preserve">assignment</t>
  </si>
  <si>
    <t xml:space="preserve">2022-02-18T01:35:43.801Z</t>
  </si>
  <si>
    <t xml:space="preserve">brightsideridin</t>
  </si>
  <si>
    <t xml:space="preserve">Jumanji</t>
  </si>
  <si>
    <t xml:space="preserve">2022-02-18T02:20:42.211Z</t>
  </si>
  <si>
    <t xml:space="preserve">alwaysluigi</t>
  </si>
  <si>
    <t xml:space="preserve">saturday ors unday</t>
  </si>
  <si>
    <t xml:space="preserve">2022-02-18T02:20:15.539Z</t>
  </si>
  <si>
    <t xml:space="preserve">particus017</t>
  </si>
  <si>
    <t xml:space="preserve">2022-02-18T00:08:15.523Z</t>
  </si>
  <si>
    <t xml:space="preserve">magicblue</t>
  </si>
  <si>
    <t xml:space="preserve">lights?</t>
  </si>
  <si>
    <t xml:space="preserve">2022-02-18T01:12:47.243Z</t>
  </si>
  <si>
    <t xml:space="preserve">fractalmesss</t>
  </si>
  <si>
    <t xml:space="preserve">u closed it</t>
  </si>
  <si>
    <t xml:space="preserve">2022-02-18T00:21:32.59Z</t>
  </si>
  <si>
    <t xml:space="preserve">Beavidya</t>
  </si>
  <si>
    <t xml:space="preserve">my years as a piano player are coming in handy</t>
  </si>
  <si>
    <t xml:space="preserve">2022-02-17T23:56:07.668Z</t>
  </si>
  <si>
    <t xml:space="preserve">techfoodiee</t>
  </si>
  <si>
    <t xml:space="preserve">2022-02-18T00:51:33.925Z</t>
  </si>
  <si>
    <t xml:space="preserve">cesar_avina</t>
  </si>
  <si>
    <t xml:space="preserve">*GARGAMEL HAS JOINED THE CHAT*</t>
  </si>
  <si>
    <t xml:space="preserve">2022-02-18T02:20:02.303Z</t>
  </si>
  <si>
    <t xml:space="preserve">ShogoMakishimaxx</t>
  </si>
  <si>
    <t xml:space="preserve">2022-02-18T02:02:24.838Z</t>
  </si>
  <si>
    <t xml:space="preserve">moonpix5l</t>
  </si>
  <si>
    <t xml:space="preserve">2022-02-18T00:09:40.307Z</t>
  </si>
  <si>
    <t xml:space="preserve">pegas3a</t>
  </si>
  <si>
    <t xml:space="preserve">I did it</t>
  </si>
  <si>
    <t xml:space="preserve">2022-02-18T00:41:09.131Z</t>
  </si>
  <si>
    <t xml:space="preserve">izzy01karim</t>
  </si>
  <si>
    <t xml:space="preserve">no'</t>
  </si>
  <si>
    <t xml:space="preserve">2022-02-18T01:53:29.132Z</t>
  </si>
  <si>
    <t xml:space="preserve">jrowah</t>
  </si>
  <si>
    <t xml:space="preserve">2022-02-18T00:30:38.416Z</t>
  </si>
  <si>
    <t xml:space="preserve">dervasavred</t>
  </si>
  <si>
    <t xml:space="preserve">Whoever said flexbox tower defense the other day, I just want to say thanks. That was way better than the frogs for me</t>
  </si>
  <si>
    <t xml:space="preserve">2022-02-17T23:50:47.595Z</t>
  </si>
  <si>
    <t xml:space="preserve">globalcrysis</t>
  </si>
  <si>
    <t xml:space="preserve">lol "Nobody puts baby in the corner" I'm going to use that</t>
  </si>
  <si>
    <t xml:space="preserve">2022-02-18T00:37:12.784Z</t>
  </si>
  <si>
    <t xml:space="preserve">blueillini</t>
  </si>
  <si>
    <t xml:space="preserve">2022-02-18T01:37:44.314Z</t>
  </si>
  <si>
    <t xml:space="preserve">ryanmcg23</t>
  </si>
  <si>
    <t xml:space="preserve">Tres</t>
  </si>
  <si>
    <t xml:space="preserve">2022-02-18T02:04:59.078Z</t>
  </si>
  <si>
    <t xml:space="preserve">gaman_y</t>
  </si>
  <si>
    <t xml:space="preserve">reassign</t>
  </si>
  <si>
    <t xml:space="preserve">2022-02-18T00:11:04.738Z</t>
  </si>
  <si>
    <t xml:space="preserve">marietkd</t>
  </si>
  <si>
    <t xml:space="preserve">Reacted</t>
  </si>
  <si>
    <t xml:space="preserve">2022-02-18T00:43:38.372Z</t>
  </si>
  <si>
    <t xml:space="preserve">thenixter</t>
  </si>
  <si>
    <t xml:space="preserve">learnw1Nuns learnw1Nuns learnw1Nuns learnw1Nuns</t>
  </si>
  <si>
    <t xml:space="preserve">2022-02-18T01:34:58.731Z</t>
  </si>
  <si>
    <t xml:space="preserve">CStrattCode</t>
  </si>
  <si>
    <t xml:space="preserve">2022-02-18T00:21:03.376Z</t>
  </si>
  <si>
    <t xml:space="preserve">ettahere</t>
  </si>
  <si>
    <t xml:space="preserve">my hand instrinsic muscles already hurt, lol</t>
  </si>
  <si>
    <t xml:space="preserve">2022-02-18T01:15:54.318Z</t>
  </si>
  <si>
    <t xml:space="preserve">vic_1331</t>
  </si>
  <si>
    <t xml:space="preserve">css</t>
  </si>
  <si>
    <t xml:space="preserve">2022-02-18T01:16:11.18Z</t>
  </si>
  <si>
    <t xml:space="preserve">hackthenortheast</t>
  </si>
  <si>
    <t xml:space="preserve">new line</t>
  </si>
  <si>
    <t xml:space="preserve">2022-02-18T02:22:14.442Z</t>
  </si>
  <si>
    <t xml:space="preserve">brownreclus3</t>
  </si>
  <si>
    <t xml:space="preserve">Misspelling</t>
  </si>
  <si>
    <t xml:space="preserve">2022-02-18T02:28:11.509Z</t>
  </si>
  <si>
    <t xml:space="preserve">antonelloo22</t>
  </si>
  <si>
    <t xml:space="preserve">thank you!</t>
  </si>
  <si>
    <t xml:space="preserve">2022-02-18T01:35:43.813Z</t>
  </si>
  <si>
    <t xml:space="preserve">itsCnidarian</t>
  </si>
  <si>
    <t xml:space="preserve">jumanji that movie is spicy</t>
  </si>
  <si>
    <t xml:space="preserve">2022-02-18T01:30:05.022Z</t>
  </si>
  <si>
    <t xml:space="preserve">x1Gonzo</t>
  </si>
  <si>
    <t xml:space="preserve">JavaScript REM PogChamp</t>
  </si>
  <si>
    <t xml:space="preserve">2022-02-18T02:04:10.865Z</t>
  </si>
  <si>
    <t xml:space="preserve">JediBaja</t>
  </si>
  <si>
    <t xml:space="preserve">it's a constant</t>
  </si>
  <si>
    <t xml:space="preserve">2022-02-18T01:54:42.466Z</t>
  </si>
  <si>
    <t xml:space="preserve">efioesien</t>
  </si>
  <si>
    <t xml:space="preserve">2022-02-18T00:06:48.661Z</t>
  </si>
  <si>
    <t xml:space="preserve">yoanna_o0</t>
  </si>
  <si>
    <t xml:space="preserve">Logic gates</t>
  </si>
  <si>
    <t xml:space="preserve">2022-02-18T01:13:46.97Z</t>
  </si>
  <si>
    <t xml:space="preserve">ny1213</t>
  </si>
  <si>
    <t xml:space="preserve">2022-02-18T00:08:18.27Z</t>
  </si>
  <si>
    <t xml:space="preserve">on_my_grizzly21</t>
  </si>
  <si>
    <t xml:space="preserve">Great explanation already</t>
  </si>
  <si>
    <t xml:space="preserve">2022-02-18T01:31:55.333Z</t>
  </si>
  <si>
    <t xml:space="preserve">asprolvl</t>
  </si>
  <si>
    <t xml:space="preserve">Domono many delicious</t>
  </si>
  <si>
    <t xml:space="preserve">2022-02-17T23:54:34.408Z</t>
  </si>
  <si>
    <t xml:space="preserve">alabamaboy7</t>
  </si>
  <si>
    <t xml:space="preserve">Organization</t>
  </si>
  <si>
    <t xml:space="preserve">2022-02-18T01:26:22.909Z</t>
  </si>
  <si>
    <t xml:space="preserve">Ireflex55</t>
  </si>
  <si>
    <t xml:space="preserve">round table anyone?</t>
  </si>
  <si>
    <t xml:space="preserve">2022-02-18T01:13:32.307Z</t>
  </si>
  <si>
    <t xml:space="preserve">magnoliafox21</t>
  </si>
  <si>
    <t xml:space="preserve">2022-02-17T23:50:41.873Z</t>
  </si>
  <si>
    <t xml:space="preserve">cassavatown</t>
  </si>
  <si>
    <t xml:space="preserve">SO GOOD</t>
  </si>
  <si>
    <t xml:space="preserve">2022-02-18T02:08:38.846Z</t>
  </si>
  <si>
    <t xml:space="preserve">tx4g63evo</t>
  </si>
  <si>
    <t xml:space="preserve">floating head leon</t>
  </si>
  <si>
    <t xml:space="preserve">2022-02-18T00:05:57.412Z</t>
  </si>
  <si>
    <t xml:space="preserve">andread907</t>
  </si>
  <si>
    <t xml:space="preserve">2022-02-18T01:32:18.5Z</t>
  </si>
  <si>
    <t xml:space="preserve">HD7aFull</t>
  </si>
  <si>
    <t xml:space="preserve">Top hour tho</t>
  </si>
  <si>
    <t xml:space="preserve">2022-02-17T23:48:25.654Z</t>
  </si>
  <si>
    <t xml:space="preserve">muckitymuck</t>
  </si>
  <si>
    <t xml:space="preserve">SALESFORCE?</t>
  </si>
  <si>
    <t xml:space="preserve">2022-02-17T23:40:24.65Z</t>
  </si>
  <si>
    <t xml:space="preserve">gabsy000</t>
  </si>
  <si>
    <t xml:space="preserve">FeelsGoodMan FeelsGoodMan FeelsGoodMan FeelsGoodMan FeelsGoodMan FeelsGoodMan FeelsGoodMan FeelsGoodMan FeelsGoodMan FeelsGoodMan</t>
  </si>
  <si>
    <t xml:space="preserve">2022-02-18T02:12:00.88Z</t>
  </si>
  <si>
    <t xml:space="preserve">Imamutant</t>
  </si>
  <si>
    <t xml:space="preserve">pseudeez</t>
  </si>
  <si>
    <t xml:space="preserve">2022-02-18T01:26:14.183Z</t>
  </si>
  <si>
    <t xml:space="preserve">MusokaEimin</t>
  </si>
  <si>
    <t xml:space="preserve">are these always in the same file as the actions laid out?</t>
  </si>
  <si>
    <t xml:space="preserve">2022-02-18T02:04:04.642Z</t>
  </si>
  <si>
    <t xml:space="preserve">NanaIceClimber</t>
  </si>
  <si>
    <t xml:space="preserve">BAN</t>
  </si>
  <si>
    <t xml:space="preserve">2022-02-18T01:09:54.506Z</t>
  </si>
  <si>
    <t xml:space="preserve">trizzizbizy</t>
  </si>
  <si>
    <t xml:space="preserve">declar</t>
  </si>
  <si>
    <t xml:space="preserve">2022-02-18T02:01:00.228Z</t>
  </si>
  <si>
    <t xml:space="preserve">paigebuddy2343</t>
  </si>
  <si>
    <t xml:space="preserve">NO</t>
  </si>
  <si>
    <t xml:space="preserve">2022-02-18T02:02:17.285Z</t>
  </si>
  <si>
    <t xml:space="preserve">bluemango20</t>
  </si>
  <si>
    <t xml:space="preserve">2022-02-18T01:35:27.573Z</t>
  </si>
  <si>
    <t xml:space="preserve">Polaniar</t>
  </si>
  <si>
    <t xml:space="preserve">2022-02-18T00:50:29.876Z</t>
  </si>
  <si>
    <t xml:space="preserve">thesteviepipez</t>
  </si>
  <si>
    <t xml:space="preserve">feeling better it doesnt feel so bad</t>
  </si>
  <si>
    <t xml:space="preserve">2022-02-18T00:52:23.207Z</t>
  </si>
  <si>
    <t xml:space="preserve">hello_smilagan</t>
  </si>
  <si>
    <t xml:space="preserve">learnw1Nuns learnw1Nuns learnw1Nuns learnw1Nuns learnw1Nuns learnw1Nuns</t>
  </si>
  <si>
    <t xml:space="preserve">2022-02-18T01:09:44.821Z</t>
  </si>
  <si>
    <t xml:space="preserve">zocona</t>
  </si>
  <si>
    <t xml:space="preserve">2022-02-18T00:02:01.805Z</t>
  </si>
  <si>
    <t xml:space="preserve">moxtag</t>
  </si>
  <si>
    <t xml:space="preserve">whoa &lt;3</t>
  </si>
  <si>
    <t xml:space="preserve">2022-02-18T00:13:28.448Z</t>
  </si>
  <si>
    <t xml:space="preserve">CindersVT</t>
  </si>
  <si>
    <t xml:space="preserve">binary</t>
  </si>
  <si>
    <t xml:space="preserve">2022-02-18T01:02:22.597Z</t>
  </si>
  <si>
    <t xml:space="preserve">gz_adrian</t>
  </si>
  <si>
    <t xml:space="preserve">Buy more memory or download memory</t>
  </si>
  <si>
    <t xml:space="preserve">2022-02-18T02:02:20.442Z</t>
  </si>
  <si>
    <t xml:space="preserve">estifkisu</t>
  </si>
  <si>
    <t xml:space="preserve">2022-02-18T01:13:26.339Z</t>
  </si>
  <si>
    <t xml:space="preserve">thebestcharchar</t>
  </si>
  <si>
    <t xml:space="preserve">2022-02-18T00:01:52.034Z</t>
  </si>
  <si>
    <t xml:space="preserve">GamerWoman3D</t>
  </si>
  <si>
    <t xml:space="preserve">the swoosh sound as you swap screens has an echo, also</t>
  </si>
  <si>
    <t xml:space="preserve">2022-02-18T00:46:04.609Z</t>
  </si>
  <si>
    <t xml:space="preserve">dselva</t>
  </si>
  <si>
    <t xml:space="preserve">Tomato TOMATO</t>
  </si>
  <si>
    <t xml:space="preserve">2022-02-18T00:17:13.417Z</t>
  </si>
  <si>
    <t xml:space="preserve">SledgeR92</t>
  </si>
  <si>
    <t xml:space="preserve">Digimon Cyber Sleuth anyone?</t>
  </si>
  <si>
    <t xml:space="preserve">2022-02-17T23:54:15.119Z</t>
  </si>
  <si>
    <t xml:space="preserve">niles_43</t>
  </si>
  <si>
    <t xml:space="preserve">carry the boats and logs!</t>
  </si>
  <si>
    <t xml:space="preserve">2022-02-18T02:26:50.6Z</t>
  </si>
  <si>
    <t xml:space="preserve">lyounis</t>
  </si>
  <si>
    <t xml:space="preserve">yasssss so ready for this</t>
  </si>
  <si>
    <t xml:space="preserve">2022-02-18T01:32:40.645Z</t>
  </si>
  <si>
    <t xml:space="preserve">angelavictoria11</t>
  </si>
  <si>
    <t xml:space="preserve">2022-02-18T00:03:57.638Z</t>
  </si>
  <si>
    <t xml:space="preserve">runswitblunt</t>
  </si>
  <si>
    <t xml:space="preserve">2022-02-18T01:54:10.184Z</t>
  </si>
  <si>
    <t xml:space="preserve">strongradish</t>
  </si>
  <si>
    <t xml:space="preserve">No</t>
  </si>
  <si>
    <t xml:space="preserve">2022-02-17T23:46:26.246Z</t>
  </si>
  <si>
    <t xml:space="preserve">Obskera</t>
  </si>
  <si>
    <t xml:space="preserve">I know I can, cause they arent in flex yet lol</t>
  </si>
  <si>
    <t xml:space="preserve">2022-02-18T01:37:27.636Z</t>
  </si>
  <si>
    <t xml:space="preserve">brookeleek</t>
  </si>
  <si>
    <t xml:space="preserve">2022-02-18T00:52:48.709Z</t>
  </si>
  <si>
    <t xml:space="preserve">pharmdtechie</t>
  </si>
  <si>
    <t xml:space="preserve">aaayyyyeeeeeeooooooooooo</t>
  </si>
  <si>
    <t xml:space="preserve">2022-02-18T00:44:02.682Z</t>
  </si>
  <si>
    <t xml:space="preserve">cslavonmykov</t>
  </si>
  <si>
    <t xml:space="preserve">2022-02-18T01:53:58.74Z</t>
  </si>
  <si>
    <t xml:space="preserve">hopeisnt4u</t>
  </si>
  <si>
    <t xml:space="preserve">3 is a string</t>
  </si>
  <si>
    <t xml:space="preserve">2022-02-18T02:23:31.547Z</t>
  </si>
  <si>
    <t xml:space="preserve">vaibhavkarav</t>
  </si>
  <si>
    <t xml:space="preserve">Err:510</t>
  </si>
  <si>
    <t xml:space="preserve">2022-02-18T00:18:51.429Z</t>
  </si>
  <si>
    <t xml:space="preserve">antosha_montana</t>
  </si>
  <si>
    <t xml:space="preserve">IM IN DANGER!!!!</t>
  </si>
  <si>
    <t xml:space="preserve">2022-02-17T23:33:48.786Z</t>
  </si>
  <si>
    <t xml:space="preserve">epiq122</t>
  </si>
  <si>
    <t xml:space="preserve">YUHHH</t>
  </si>
  <si>
    <t xml:space="preserve">2022-02-17T23:54:32.948Z</t>
  </si>
  <si>
    <t xml:space="preserve">theDabolical</t>
  </si>
  <si>
    <t xml:space="preserve">let's code some Java scripts</t>
  </si>
  <si>
    <t xml:space="preserve">2022-02-18T00:12:26.41Z</t>
  </si>
  <si>
    <t xml:space="preserve">sydneyroad</t>
  </si>
  <si>
    <t xml:space="preserve">virus</t>
  </si>
  <si>
    <t xml:space="preserve">2022-02-18T01:39:20.972Z</t>
  </si>
  <si>
    <t xml:space="preserve">mellemelle94</t>
  </si>
  <si>
    <t xml:space="preserve">reset</t>
  </si>
  <si>
    <t xml:space="preserve">2022-02-17T23:34:36.893Z</t>
  </si>
  <si>
    <t xml:space="preserve">drivenet45</t>
  </si>
  <si>
    <t xml:space="preserve">!checkin</t>
  </si>
  <si>
    <t xml:space="preserve">2022-02-17T23:59:38.663Z</t>
  </si>
  <si>
    <t xml:space="preserve">tucknado3</t>
  </si>
  <si>
    <t xml:space="preserve">learnw1Nuns learnw1Nuns learnw1Nuns learnw1Nuns learnw1Nuns</t>
  </si>
  <si>
    <t xml:space="preserve">2022-02-18T00:02:09.717Z</t>
  </si>
  <si>
    <t xml:space="preserve">synesdeija</t>
  </si>
  <si>
    <t xml:space="preserve">the only things that are quiet is the music at the beginning and Leon's mic.</t>
  </si>
  <si>
    <t xml:space="preserve">2022-02-18T00:13:49.949Z</t>
  </si>
  <si>
    <t xml:space="preserve">makertnotsense</t>
  </si>
  <si>
    <t xml:space="preserve">Haskell</t>
  </si>
  <si>
    <t xml:space="preserve">2022-02-17T23:47:00.886Z</t>
  </si>
  <si>
    <t xml:space="preserve">claudeintech</t>
  </si>
  <si>
    <t xml:space="preserve">yesss</t>
  </si>
  <si>
    <t xml:space="preserve">2022-02-18T02:04:12.039Z</t>
  </si>
  <si>
    <t xml:space="preserve">0xcdedseq</t>
  </si>
  <si>
    <t xml:space="preserve">typeError. the issue is that pizza is a const</t>
  </si>
  <si>
    <t xml:space="preserve">2022-02-18T01:48:28.993Z</t>
  </si>
  <si>
    <t xml:space="preserve">apple_juice2008</t>
  </si>
  <si>
    <t xml:space="preserve">what do you think of GO</t>
  </si>
  <si>
    <t xml:space="preserve">2022-02-18T00:59:25.994Z</t>
  </si>
  <si>
    <t xml:space="preserve">viewtifulone</t>
  </si>
  <si>
    <t xml:space="preserve">2022-02-18T01:36:39.135Z</t>
  </si>
  <si>
    <t xml:space="preserve">scooterdamus</t>
  </si>
  <si>
    <t xml:space="preserve">Reassignment</t>
  </si>
  <si>
    <t xml:space="preserve">2022-02-18T01:19:36.488Z</t>
  </si>
  <si>
    <t xml:space="preserve">ceebrandnew</t>
  </si>
  <si>
    <t xml:space="preserve">2022-02-18T02:00:48.391Z</t>
  </si>
  <si>
    <t xml:space="preserve">mtch77</t>
  </si>
  <si>
    <t xml:space="preserve">2022-02-18T01:41:33.664Z</t>
  </si>
  <si>
    <t xml:space="preserve">rezan8love</t>
  </si>
  <si>
    <t xml:space="preserve">that would be 9*bob</t>
  </si>
  <si>
    <t xml:space="preserve">2022-02-18T01:52:10.571Z</t>
  </si>
  <si>
    <t xml:space="preserve">Blackintsub</t>
  </si>
  <si>
    <t xml:space="preserve">2022-02-18T00:50:23.938Z</t>
  </si>
  <si>
    <t xml:space="preserve">alza023</t>
  </si>
  <si>
    <t xml:space="preserve">is that how darkmode is made?</t>
  </si>
  <si>
    <t xml:space="preserve">2022-02-18T00:56:31.71Z</t>
  </si>
  <si>
    <t xml:space="preserve">hippesue</t>
  </si>
  <si>
    <t xml:space="preserve">can we add an input?</t>
  </si>
  <si>
    <t xml:space="preserve">2022-02-18T01:59:48.65Z</t>
  </si>
  <si>
    <t xml:space="preserve">wildflamingos</t>
  </si>
  <si>
    <t xml:space="preserve">constant</t>
  </si>
  <si>
    <t xml:space="preserve">2022-02-17T23:36:02.678Z</t>
  </si>
  <si>
    <t xml:space="preserve">onewaynonstop</t>
  </si>
  <si>
    <t xml:space="preserve">Nothing will ever be as good</t>
  </si>
  <si>
    <t xml:space="preserve">2022-02-18T00:22:11.559Z</t>
  </si>
  <si>
    <t xml:space="preserve">osnappar</t>
  </si>
  <si>
    <t xml:space="preserve">CURLY BRACE</t>
  </si>
  <si>
    <t xml:space="preserve">2022-02-18T00:36:09.329Z</t>
  </si>
  <si>
    <t xml:space="preserve">zeekthecatto</t>
  </si>
  <si>
    <t xml:space="preserve">dang</t>
  </si>
  <si>
    <t xml:space="preserve">2022-02-17T23:42:43.814Z</t>
  </si>
  <si>
    <t xml:space="preserve">madasiako</t>
  </si>
  <si>
    <t xml:space="preserve">Proud of all of us</t>
  </si>
  <si>
    <t xml:space="preserve">2022-02-18T00:15:33.141Z</t>
  </si>
  <si>
    <t xml:space="preserve">amiracle1994</t>
  </si>
  <si>
    <t xml:space="preserve">Wtfffff</t>
  </si>
  <si>
    <t xml:space="preserve">2022-02-18T02:05:55.589Z</t>
  </si>
  <si>
    <t xml:space="preserve">yinyangyooper</t>
  </si>
  <si>
    <t xml:space="preserve">ohh dang</t>
  </si>
  <si>
    <t xml:space="preserve">2022-02-18T02:27:29.289Z</t>
  </si>
  <si>
    <t xml:space="preserve">hennething</t>
  </si>
  <si>
    <t xml:space="preserve">learnw1End learnw1End learnw1End learnw1End learnw1End</t>
  </si>
  <si>
    <t xml:space="preserve">2022-02-18T01:52:39.754Z</t>
  </si>
  <si>
    <t xml:space="preserve">rorolocofosho</t>
  </si>
  <si>
    <t xml:space="preserve">2022-02-18T00:09:42.011Z</t>
  </si>
  <si>
    <t xml:space="preserve">tiffintech2022</t>
  </si>
  <si>
    <t xml:space="preserve">I couldn't find it for free</t>
  </si>
  <si>
    <t xml:space="preserve">2022-02-17T23:33:33.488Z</t>
  </si>
  <si>
    <t xml:space="preserve">folasade7</t>
  </si>
  <si>
    <t xml:space="preserve">2022-02-17T23:33:31.984Z</t>
  </si>
  <si>
    <t xml:space="preserve">jenso413</t>
  </si>
  <si>
    <t xml:space="preserve">YUHHHHHHHHHHHHHH</t>
  </si>
  <si>
    <t xml:space="preserve">2022-02-18T01:35:11.547Z</t>
  </si>
  <si>
    <t xml:space="preserve">allistersascha</t>
  </si>
  <si>
    <t xml:space="preserve">DOMMMM</t>
  </si>
  <si>
    <t xml:space="preserve">2022-02-18T00:54:09.405Z</t>
  </si>
  <si>
    <t xml:space="preserve">goldtoothgirl</t>
  </si>
  <si>
    <t xml:space="preserve">free the smurfs</t>
  </si>
  <si>
    <t xml:space="preserve">2022-02-18T01:36:22.836Z</t>
  </si>
  <si>
    <t xml:space="preserve">mystiksoda</t>
  </si>
  <si>
    <t xml:space="preserve">assignement</t>
  </si>
  <si>
    <t xml:space="preserve">2022-02-18T01:34:57.255Z</t>
  </si>
  <si>
    <t xml:space="preserve">hlsamuel00</t>
  </si>
  <si>
    <t xml:space="preserve">line 4</t>
  </si>
  <si>
    <t xml:space="preserve">2022-02-17T23:38:47.232Z</t>
  </si>
  <si>
    <t xml:space="preserve">upuppupu</t>
  </si>
  <si>
    <t xml:space="preserve">omggggg too much</t>
  </si>
  <si>
    <t xml:space="preserve">2022-02-18T00:41:58.626Z</t>
  </si>
  <si>
    <t xml:space="preserve">boykias</t>
  </si>
  <si>
    <t xml:space="preserve">So the BROWSER renders the code?</t>
  </si>
  <si>
    <t xml:space="preserve">2022-02-18T00:19:38.235Z</t>
  </si>
  <si>
    <t xml:space="preserve">axelcoding5150</t>
  </si>
  <si>
    <t xml:space="preserve">type along or no?</t>
  </si>
  <si>
    <t xml:space="preserve">2022-02-18T01:10:32.83Z</t>
  </si>
  <si>
    <t xml:space="preserve">anne17</t>
  </si>
  <si>
    <t xml:space="preserve">Assignment</t>
  </si>
  <si>
    <t xml:space="preserve">2022-02-18T02:24:47.222Z</t>
  </si>
  <si>
    <t xml:space="preserve">agentem88</t>
  </si>
  <si>
    <t xml:space="preserve">through my husband</t>
  </si>
  <si>
    <t xml:space="preserve">2022-02-17T23:45:35.074Z</t>
  </si>
  <si>
    <t xml:space="preserve">erngar</t>
  </si>
  <si>
    <t xml:space="preserve">learnw1Leon</t>
  </si>
  <si>
    <t xml:space="preserve">2022-02-18T01:34:47.488Z</t>
  </si>
  <si>
    <t xml:space="preserve">yourlackoffaith</t>
  </si>
  <si>
    <t xml:space="preserve">jumanji</t>
  </si>
  <si>
    <t xml:space="preserve">2022-02-18T02:00:35.923Z</t>
  </si>
  <si>
    <t xml:space="preserve">trygeek</t>
  </si>
  <si>
    <t xml:space="preserve">so let in case theres a sale at papa murphys</t>
  </si>
  <si>
    <t xml:space="preserve">2022-02-17T23:58:24.558Z</t>
  </si>
  <si>
    <t xml:space="preserve">equal_archer</t>
  </si>
  <si>
    <t xml:space="preserve">its compiled</t>
  </si>
  <si>
    <t xml:space="preserve">2022-02-18T00:52:20.336Z</t>
  </si>
  <si>
    <t xml:space="preserve">amw1362</t>
  </si>
  <si>
    <t xml:space="preserve">My mans got 1 job lol</t>
  </si>
  <si>
    <t xml:space="preserve">2022-02-18T01:06:27.932Z</t>
  </si>
  <si>
    <t xml:space="preserve">harshsw</t>
  </si>
  <si>
    <t xml:space="preserve">pls no h8 4 my metam8s</t>
  </si>
  <si>
    <t xml:space="preserve">2022-02-18T00:59:59.794Z</t>
  </si>
  <si>
    <t xml:space="preserve">andromeda295</t>
  </si>
  <si>
    <t xml:space="preserve">2022-02-17T23:35:38.054Z</t>
  </si>
  <si>
    <t xml:space="preserve">denim_chiicken</t>
  </si>
  <si>
    <t xml:space="preserve">month</t>
  </si>
  <si>
    <t xml:space="preserve">2022-02-18T01:35:41.315Z</t>
  </si>
  <si>
    <t xml:space="preserve">ahsat_125</t>
  </si>
  <si>
    <t xml:space="preserve">2022-02-18T01:20:08.011Z</t>
  </si>
  <si>
    <t xml:space="preserve">codange</t>
  </si>
  <si>
    <t xml:space="preserve">even odd</t>
  </si>
  <si>
    <t xml:space="preserve">2022-02-18T00:41:30.084Z</t>
  </si>
  <si>
    <t xml:space="preserve">yeltrahc</t>
  </si>
  <si>
    <t xml:space="preserve">you didnt save</t>
  </si>
  <si>
    <t xml:space="preserve">2022-02-18T01:31:43.796Z</t>
  </si>
  <si>
    <t xml:space="preserve">uzi1088</t>
  </si>
  <si>
    <t xml:space="preserve">sheffz pizza pies</t>
  </si>
  <si>
    <t xml:space="preserve">2022-02-18T02:01:23.76Z</t>
  </si>
  <si>
    <t xml:space="preserve">lildevviesnackcakes</t>
  </si>
  <si>
    <t xml:space="preserve">choo choo</t>
  </si>
  <si>
    <t xml:space="preserve">2022-02-18T01:17:18.857Z</t>
  </si>
  <si>
    <t xml:space="preserve">SnakeFromStFarm</t>
  </si>
  <si>
    <t xml:space="preserve">REP that flexbot</t>
  </si>
  <si>
    <t xml:space="preserve">2022-02-18T00:43:53.012Z</t>
  </si>
  <si>
    <t xml:space="preserve">mushroomthesweetestboi</t>
  </si>
  <si>
    <t xml:space="preserve">NOT A TOMATOOOOO</t>
  </si>
  <si>
    <t xml:space="preserve">2022-02-17T23:38:38.273Z</t>
  </si>
  <si>
    <t xml:space="preserve">EmberDev</t>
  </si>
  <si>
    <t xml:space="preserve">What is love?</t>
  </si>
  <si>
    <t xml:space="preserve">2022-02-18T00:55:03.099Z</t>
  </si>
  <si>
    <t xml:space="preserve">booboomobile</t>
  </si>
  <si>
    <t xml:space="preserve">I'll call them the working class</t>
  </si>
  <si>
    <t xml:space="preserve">2022-02-18T01:03:34.879Z</t>
  </si>
  <si>
    <t xml:space="preserve">importedmango</t>
  </si>
  <si>
    <t xml:space="preserve">2022-02-18T01:58:51.973Z</t>
  </si>
  <si>
    <t xml:space="preserve">hereisKaz</t>
  </si>
  <si>
    <t xml:space="preserve">automagically LUL LUL LUL LUL LUL LUL</t>
  </si>
  <si>
    <t xml:space="preserve">2022-02-18T02:05:56.027Z</t>
  </si>
  <si>
    <t xml:space="preserve">MichaelTheLearner</t>
  </si>
  <si>
    <t xml:space="preserve">it got dark</t>
  </si>
  <si>
    <t xml:space="preserve">2022-02-18T02:01:48.064Z</t>
  </si>
  <si>
    <t xml:space="preserve">returnofthez</t>
  </si>
  <si>
    <t xml:space="preserve">error</t>
  </si>
  <si>
    <t xml:space="preserve">2022-02-18T00:11:35.488Z</t>
  </si>
  <si>
    <t xml:space="preserve">Anabetabel</t>
  </si>
  <si>
    <t xml:space="preserve">2022-02-17T23:48:34.847Z</t>
  </si>
  <si>
    <t xml:space="preserve">civicthundxr</t>
  </si>
  <si>
    <t xml:space="preserve">2022-02-18T00:27:13.728Z</t>
  </si>
  <si>
    <t xml:space="preserve">perdomon_</t>
  </si>
  <si>
    <t xml:space="preserve">where the thumbs up can't find it</t>
  </si>
  <si>
    <t xml:space="preserve">2022-02-18T00:51:05.619Z</t>
  </si>
  <si>
    <t xml:space="preserve">Mishador</t>
  </si>
  <si>
    <t xml:space="preserve">Ah yes, smurfs!</t>
  </si>
  <si>
    <t xml:space="preserve">2022-02-17T23:33:59.596Z</t>
  </si>
  <si>
    <t xml:space="preserve">exact_change</t>
  </si>
  <si>
    <t xml:space="preserve">BANGERZ ONLY</t>
  </si>
  <si>
    <t xml:space="preserve">2022-02-18T02:05:04.053Z</t>
  </si>
  <si>
    <t xml:space="preserve">mintyfreshbro</t>
  </si>
  <si>
    <t xml:space="preserve">A Dominos bootcamp, lmao</t>
  </si>
  <si>
    <t xml:space="preserve">2022-02-18T00:13:39.391Z</t>
  </si>
  <si>
    <t xml:space="preserve">The_Token_Toker</t>
  </si>
  <si>
    <t xml:space="preserve">he learned their language</t>
  </si>
  <si>
    <t xml:space="preserve">2022-02-18T01:11:06.853Z</t>
  </si>
  <si>
    <t xml:space="preserve">jakim4192</t>
  </si>
  <si>
    <t xml:space="preserve">number string</t>
  </si>
  <si>
    <t xml:space="preserve">2022-02-18T00:15:54.462Z</t>
  </si>
  <si>
    <t xml:space="preserve">Salutemyshorts5</t>
  </si>
  <si>
    <t xml:space="preserve">Makes me feel old</t>
  </si>
  <si>
    <t xml:space="preserve">2022-02-17T23:53:19.435Z</t>
  </si>
  <si>
    <t xml:space="preserve">dazjanae</t>
  </si>
  <si>
    <t xml:space="preserve">Thanks Leon!</t>
  </si>
  <si>
    <t xml:space="preserve">2022-02-18T00:21:49.749Z</t>
  </si>
  <si>
    <t xml:space="preserve">Rascal_Two</t>
  </si>
  <si>
    <t xml:space="preserve">the great C O N S O L E</t>
  </si>
  <si>
    <t xml:space="preserve">2022-02-18T00:23:02.836Z</t>
  </si>
  <si>
    <t xml:space="preserve">martycats</t>
  </si>
  <si>
    <t xml:space="preserve">&gt;=</t>
  </si>
  <si>
    <t xml:space="preserve">2022-02-18T01:10:51.645Z</t>
  </si>
  <si>
    <t xml:space="preserve">dannyjay25</t>
  </si>
  <si>
    <t xml:space="preserve">string and integers!</t>
  </si>
  <si>
    <t xml:space="preserve">2022-02-18T01:10:11.524Z</t>
  </si>
  <si>
    <t xml:space="preserve">nfilonov</t>
  </si>
  <si>
    <t xml:space="preserve">2022-02-17T23:34:39.025Z</t>
  </si>
  <si>
    <t xml:space="preserve">manifest_that_ish</t>
  </si>
  <si>
    <t xml:space="preserve">Yuhhh Aye!!!</t>
  </si>
  <si>
    <t xml:space="preserve">2022-02-17T23:41:06.715Z</t>
  </si>
  <si>
    <t xml:space="preserve">HoodedEnchantre</t>
  </si>
  <si>
    <t xml:space="preserve">2022-02-18T01:24:30.789Z</t>
  </si>
  <si>
    <t xml:space="preserve">dreamin0904</t>
  </si>
  <si>
    <t xml:space="preserve">do toppings next time</t>
  </si>
  <si>
    <t xml:space="preserve">2022-02-17T23:31:40.914Z</t>
  </si>
  <si>
    <t xml:space="preserve">wo1vin</t>
  </si>
  <si>
    <t xml:space="preserve">officially joined the catchup crew</t>
  </si>
  <si>
    <t xml:space="preserve">2022-02-18T01:06:56.509Z</t>
  </si>
  <si>
    <t xml:space="preserve">Sneaky_nin</t>
  </si>
  <si>
    <t xml:space="preserve">Ah paranoia, my one true friend</t>
  </si>
  <si>
    <t xml:space="preserve">2022-02-15T23:47:18.167Z</t>
  </si>
  <si>
    <t xml:space="preserve">Please like and retweet: https://twitter.com/leonnoel/status/1493714553649041408</t>
  </si>
  <si>
    <t xml:space="preserve">2022-02-16T01:05:35.046Z</t>
  </si>
  <si>
    <t xml:space="preserve">so glad we're going over this</t>
  </si>
  <si>
    <t xml:space="preserve">2022-02-16T00:42:38.37Z</t>
  </si>
  <si>
    <t xml:space="preserve">IndifferentGhost</t>
  </si>
  <si>
    <t xml:space="preserve">@Valkannn Yes, but it's a lengthy explination and you're a baddie writing bad code :)</t>
  </si>
  <si>
    <t xml:space="preserve">2022-02-16T01:25:33.213Z</t>
  </si>
  <si>
    <t xml:space="preserve">Leon did the math for us</t>
  </si>
  <si>
    <t xml:space="preserve">2022-02-16T00:27:05.799Z</t>
  </si>
  <si>
    <t xml:space="preserve">MercyWing1 learnw1Leon PowerUpR learnw1Getgot learnw1Goget HeyGuys learnw1Wink</t>
  </si>
  <si>
    <t xml:space="preserve">2022-02-16T02:01:45.354Z</t>
  </si>
  <si>
    <t xml:space="preserve">Scaler24</t>
  </si>
  <si>
    <t xml:space="preserve">2022-02-15T23:48:09.11Z</t>
  </si>
  <si>
    <t xml:space="preserve">manage frustation</t>
  </si>
  <si>
    <t xml:space="preserve">2022-02-15T23:52:43.05Z</t>
  </si>
  <si>
    <t xml:space="preserve">YAS</t>
  </si>
  <si>
    <t xml:space="preserve">2022-02-16T02:17:14.249Z</t>
  </si>
  <si>
    <t xml:space="preserve">body</t>
  </si>
  <si>
    <t xml:space="preserve">2022-02-16T02:40:21.453Z</t>
  </si>
  <si>
    <t xml:space="preserve">THURSDAY WE GON BE GETTING GOT</t>
  </si>
  <si>
    <t xml:space="preserve">2022-02-16T01:15:01.057Z</t>
  </si>
  <si>
    <t xml:space="preserve">leon be glitching xD</t>
  </si>
  <si>
    <t xml:space="preserve">2022-02-16T01:43:16.114Z</t>
  </si>
  <si>
    <t xml:space="preserve">Been done, I guess I will look into ems and rems with media queries</t>
  </si>
  <si>
    <t xml:space="preserve">2022-02-16T01:19:03.484Z</t>
  </si>
  <si>
    <t xml:space="preserve">how dare you</t>
  </si>
  <si>
    <t xml:space="preserve">2022-02-16T00:02:20.147Z</t>
  </si>
  <si>
    <t xml:space="preserve">2022-02-16T00:36:08.497Z</t>
  </si>
  <si>
    <t xml:space="preserve">BitLayZzz</t>
  </si>
  <si>
    <t xml:space="preserve">#ff0000</t>
  </si>
  <si>
    <t xml:space="preserve">2022-02-16T01:11:46.17Z</t>
  </si>
  <si>
    <t xml:space="preserve">ALT Z</t>
  </si>
  <si>
    <t xml:space="preserve">2022-02-16T02:25:33.426Z</t>
  </si>
  <si>
    <t xml:space="preserve">Avada kadavara floats</t>
  </si>
  <si>
    <t xml:space="preserve">2022-02-16T00:11:02.848Z</t>
  </si>
  <si>
    <t xml:space="preserve">LOLLLL</t>
  </si>
  <si>
    <t xml:space="preserve">2022-02-16T02:16:52.921Z</t>
  </si>
  <si>
    <t xml:space="preserve">display: flex</t>
  </si>
  <si>
    <t xml:space="preserve">2022-02-16T00:37:59.115Z</t>
  </si>
  <si>
    <t xml:space="preserve">Welcome raiders!</t>
  </si>
  <si>
    <t xml:space="preserve">2022-02-16T01:35:20.846Z</t>
  </si>
  <si>
    <t xml:space="preserve">2022-02-15T23:46:27.909Z</t>
  </si>
  <si>
    <t xml:space="preserve">newhorizons11</t>
  </si>
  <si>
    <t xml:space="preserve">Thank you</t>
  </si>
  <si>
    <t xml:space="preserve">2022-02-16T02:03:41.042Z</t>
  </si>
  <si>
    <t xml:space="preserve">Poooound Poooound Poooound Poooound</t>
  </si>
  <si>
    <t xml:space="preserve">2022-02-16T00:13:30.651Z</t>
  </si>
  <si>
    <t xml:space="preserve">2022-02-16T02:02:06.149Z</t>
  </si>
  <si>
    <t xml:space="preserve">vampyteuth</t>
  </si>
  <si>
    <t xml:space="preserve">Can’t see it</t>
  </si>
  <si>
    <t xml:space="preserve">2022-02-15T23:53:45.539Z</t>
  </si>
  <si>
    <t xml:space="preserve">GO BLAW</t>
  </si>
  <si>
    <t xml:space="preserve">2022-02-16T02:06:20.293Z</t>
  </si>
  <si>
    <t xml:space="preserve">2022-02-16T01:44:22.917Z</t>
  </si>
  <si>
    <t xml:space="preserve">urchin4u2</t>
  </si>
  <si>
    <t xml:space="preserve">i &lt;3 traversy</t>
  </si>
  <si>
    <t xml:space="preserve">2022-02-16T00:15:00.327Z</t>
  </si>
  <si>
    <t xml:space="preserve">2022-02-16T02:18:11.488Z</t>
  </si>
  <si>
    <t xml:space="preserve">so much time doing floats</t>
  </si>
  <si>
    <t xml:space="preserve">2022-02-16T01:16:37.969Z</t>
  </si>
  <si>
    <t xml:space="preserve">2022-02-16T02:29:10.952Z</t>
  </si>
  <si>
    <t xml:space="preserve">so no media queries with flex?</t>
  </si>
  <si>
    <t xml:space="preserve">2022-02-16T02:40:22.535Z</t>
  </si>
  <si>
    <t xml:space="preserve">GG Thanks Leon!</t>
  </si>
  <si>
    <t xml:space="preserve">2022-02-16T01:35:51.344Z</t>
  </si>
  <si>
    <t xml:space="preserve">Jquery</t>
  </si>
  <si>
    <t xml:space="preserve">2022-02-16T00:10:35.987Z</t>
  </si>
  <si>
    <t xml:space="preserve">gutgr1nder</t>
  </si>
  <si>
    <t xml:space="preserve">I am ready to grind</t>
  </si>
  <si>
    <t xml:space="preserve">2022-02-16T02:34:22.246Z</t>
  </si>
  <si>
    <t xml:space="preserve">staying late = more delicious channelpoints</t>
  </si>
  <si>
    <t xml:space="preserve">2022-02-15T23:34:28.439Z</t>
  </si>
  <si>
    <t xml:space="preserve">2022-02-16T02:08:52.621Z</t>
  </si>
  <si>
    <t xml:space="preserve">pr0ud_princess</t>
  </si>
  <si>
    <t xml:space="preserve">I was thinking the same thing. How about targeting the body</t>
  </si>
  <si>
    <t xml:space="preserve">2022-02-16T01:33:27.564Z</t>
  </si>
  <si>
    <t xml:space="preserve">Horsehead4tuna</t>
  </si>
  <si>
    <t xml:space="preserve">DC GANG</t>
  </si>
  <si>
    <t xml:space="preserve">2022-02-16T02:30:08.265Z</t>
  </si>
  <si>
    <t xml:space="preserve">tonyherbert22</t>
  </si>
  <si>
    <t xml:space="preserve">GOT EM</t>
  </si>
  <si>
    <t xml:space="preserve">2022-02-16T02:23:54.724Z</t>
  </si>
  <si>
    <t xml:space="preserve">ffs</t>
  </si>
  <si>
    <t xml:space="preserve">2022-02-16T01:35:14.665Z</t>
  </si>
  <si>
    <t xml:space="preserve">primeagenBan primeagenGer primeagenBan primeagenGer primeagenBan primeagenGer primeagenBan primeagenGer</t>
  </si>
  <si>
    <t xml:space="preserve">JKK</t>
  </si>
  <si>
    <t xml:space="preserve">2022-02-15T23:44:09.578Z</t>
  </si>
  <si>
    <t xml:space="preserve">Salon gave me an existential moment this weekend lol</t>
  </si>
  <si>
    <t xml:space="preserve">2022-02-16T00:57:36.743Z</t>
  </si>
  <si>
    <t xml:space="preserve">change</t>
  </si>
  <si>
    <t xml:space="preserve">2022-02-16T00:17:28.439Z</t>
  </si>
  <si>
    <t xml:space="preserve">2022-02-16T01:15:35.916Z</t>
  </si>
  <si>
    <t xml:space="preserve">easy mafs</t>
  </si>
  <si>
    <t xml:space="preserve">2022-02-16T02:17:01.881Z</t>
  </si>
  <si>
    <t xml:space="preserve">2022-02-16T01:59:51.711Z</t>
  </si>
  <si>
    <t xml:space="preserve">why not body?</t>
  </si>
  <si>
    <t xml:space="preserve">2022-02-16T01:53:13.556Z</t>
  </si>
  <si>
    <t xml:space="preserve">amylewsmiles</t>
  </si>
  <si>
    <t xml:space="preserve">mine is just blank... idk what i did</t>
  </si>
  <si>
    <t xml:space="preserve">2022-02-16T02:14:34.191Z</t>
  </si>
  <si>
    <t xml:space="preserve">So I'm not the only one :P</t>
  </si>
  <si>
    <t xml:space="preserve">2022-02-16T00:32:08.643Z</t>
  </si>
  <si>
    <t xml:space="preserve">persigio</t>
  </si>
  <si>
    <t xml:space="preserve">list it twice</t>
  </si>
  <si>
    <t xml:space="preserve">2022-02-16T01:43:38.403Z</t>
  </si>
  <si>
    <t xml:space="preserve">done</t>
  </si>
  <si>
    <t xml:space="preserve">2022-02-16T01:13:58.206Z</t>
  </si>
  <si>
    <t xml:space="preserve">scammvr</t>
  </si>
  <si>
    <t xml:space="preserve">31 ISH*</t>
  </si>
  <si>
    <t xml:space="preserve">2022-02-15T23:59:54.905Z</t>
  </si>
  <si>
    <t xml:space="preserve">scheduled tommorrow</t>
  </si>
  <si>
    <t xml:space="preserve">2022-02-16T00:39:54.876Z</t>
  </si>
  <si>
    <t xml:space="preserve">RRRRRRRRRRRRRRRRROBOTO</t>
  </si>
  <si>
    <t xml:space="preserve">2022-02-16T00:05:54.24Z</t>
  </si>
  <si>
    <t xml:space="preserve">@techiewastelan this ^^^</t>
  </si>
  <si>
    <t xml:space="preserve">2022-02-16T02:37:47.027Z</t>
  </si>
  <si>
    <t xml:space="preserve">bethburger42</t>
  </si>
  <si>
    <t xml:space="preserve">sparkle beard</t>
  </si>
  <si>
    <t xml:space="preserve">2022-02-15T23:45:17.971Z</t>
  </si>
  <si>
    <t xml:space="preserve">Trust the process</t>
  </si>
  <si>
    <t xml:space="preserve">2022-02-15T23:54:49.316Z</t>
  </si>
  <si>
    <t xml:space="preserve">WHERE WE COME FROM, THE BLAW IS THE LAW!!!! Anyone? jockewHornsup</t>
  </si>
  <si>
    <t xml:space="preserve">2022-02-16T00:06:04.429Z</t>
  </si>
  <si>
    <t xml:space="preserve">maryjune89</t>
  </si>
  <si>
    <t xml:space="preserve">FootGoal FootGoal FootGoal FootGoal FootGoal FootGoal</t>
  </si>
  <si>
    <t xml:space="preserve">2022-02-16T01:21:13.53Z</t>
  </si>
  <si>
    <t xml:space="preserve">Lysannder0051</t>
  </si>
  <si>
    <t xml:space="preserve">the EM's gotcha</t>
  </si>
  <si>
    <t xml:space="preserve">2022-02-16T02:26:03.562Z</t>
  </si>
  <si>
    <t xml:space="preserve">chemowrath</t>
  </si>
  <si>
    <t xml:space="preserve">I cannot believe</t>
  </si>
  <si>
    <t xml:space="preserve">2022-02-15T23:37:02.979Z</t>
  </si>
  <si>
    <t xml:space="preserve">aye!!!</t>
  </si>
  <si>
    <t xml:space="preserve">2022-02-16T02:01:48.342Z</t>
  </si>
  <si>
    <t xml:space="preserve">2022-02-16T02:30:26.539Z</t>
  </si>
  <si>
    <t xml:space="preserve">obijuanfrijole</t>
  </si>
  <si>
    <t xml:space="preserve">ima be mad</t>
  </si>
  <si>
    <t xml:space="preserve">2022-02-15T23:36:58.899Z</t>
  </si>
  <si>
    <t xml:space="preserve">rachibby</t>
  </si>
  <si>
    <t xml:space="preserve">AWWW YEA</t>
  </si>
  <si>
    <t xml:space="preserve">2022-02-16T00:59:13.783Z</t>
  </si>
  <si>
    <t xml:space="preserve">REM: Losing My Religion</t>
  </si>
  <si>
    <t xml:space="preserve">2022-02-16T02:40:17.331Z</t>
  </si>
  <si>
    <t xml:space="preserve">raiinbows</t>
  </si>
  <si>
    <t xml:space="preserve">thank you leon!! sykHeart</t>
  </si>
  <si>
    <t xml:space="preserve">2022-02-16T01:49:46.707Z</t>
  </si>
  <si>
    <t xml:space="preserve">scrolling</t>
  </si>
  <si>
    <t xml:space="preserve">2022-02-16T02:13:17.211Z</t>
  </si>
  <si>
    <t xml:space="preserve">n8b5150</t>
  </si>
  <si>
    <t xml:space="preserve">learnw1Spicy learnw1Spicy learnw1Spicy</t>
  </si>
  <si>
    <t xml:space="preserve">2022-02-15T23:37:16.162Z</t>
  </si>
  <si>
    <t xml:space="preserve">davzuniga</t>
  </si>
  <si>
    <t xml:space="preserve">Heeeeeey</t>
  </si>
  <si>
    <t xml:space="preserve">2022-02-16T00:17:00.111Z</t>
  </si>
  <si>
    <t xml:space="preserve">its SOLO</t>
  </si>
  <si>
    <t xml:space="preserve">2022-02-16T02:15:40.498Z</t>
  </si>
  <si>
    <t xml:space="preserve">VOMIT layout</t>
  </si>
  <si>
    <t xml:space="preserve">2022-02-16T00:13:01.097Z</t>
  </si>
  <si>
    <t xml:space="preserve">A RULE</t>
  </si>
  <si>
    <t xml:space="preserve">2022-02-16T00:57:26.844Z</t>
  </si>
  <si>
    <t xml:space="preserve">DigizardVGC</t>
  </si>
  <si>
    <t xml:space="preserve">2022-02-16T01:44:11.065Z</t>
  </si>
  <si>
    <t xml:space="preserve">emlegweak</t>
  </si>
  <si>
    <t xml:space="preserve">bongo</t>
  </si>
  <si>
    <t xml:space="preserve">2022-02-16T00:05:41.586Z</t>
  </si>
  <si>
    <t xml:space="preserve">georgelearning</t>
  </si>
  <si>
    <t xml:space="preserve">CONGRATS GUYS!</t>
  </si>
  <si>
    <t xml:space="preserve">2022-02-16T00:11:49.75Z</t>
  </si>
  <si>
    <t xml:space="preserve">2022-02-15T23:39:58.816Z</t>
  </si>
  <si>
    <t xml:space="preserve">whisper!</t>
  </si>
  <si>
    <t xml:space="preserve">2022-02-15T23:42:21.585Z</t>
  </si>
  <si>
    <t xml:space="preserve">THE STRUGGLE IS REAL THANK YOU FOR KEEPING IT REAL . ANKI SQUAD RISE UP!!!!</t>
  </si>
  <si>
    <t xml:space="preserve">2022-02-16T01:36:12.531Z</t>
  </si>
  <si>
    <t xml:space="preserve">media queries</t>
  </si>
  <si>
    <t xml:space="preserve">2022-02-16T00:20:13.933Z</t>
  </si>
  <si>
    <t xml:space="preserve">buckycollins67</t>
  </si>
  <si>
    <t xml:space="preserve">2022-02-16T01:54:15.694Z</t>
  </si>
  <si>
    <t xml:space="preserve">tehuberjohn</t>
  </si>
  <si>
    <t xml:space="preserve">we just had an atlas XD</t>
  </si>
  <si>
    <t xml:space="preserve">2022-02-16T01:32:13.423Z</t>
  </si>
  <si>
    <t xml:space="preserve">Leon, where do you get the awesome headbands?</t>
  </si>
  <si>
    <t xml:space="preserve">2022-02-16T01:12:31.796Z</t>
  </si>
  <si>
    <t xml:space="preserve">it will make a separate class</t>
  </si>
  <si>
    <t xml:space="preserve">2022-02-16T02:28:28.524Z</t>
  </si>
  <si>
    <t xml:space="preserve">Hi Jeff</t>
  </si>
  <si>
    <t xml:space="preserve">2022-02-16T00:50:05.313Z</t>
  </si>
  <si>
    <t xml:space="preserve">Hey, @rascal_two</t>
  </si>
  <si>
    <t xml:space="preserve">2022-02-16T00:13:05.849Z</t>
  </si>
  <si>
    <t xml:space="preserve">rule</t>
  </si>
  <si>
    <t xml:space="preserve">2022-02-16T00:59:27.624Z</t>
  </si>
  <si>
    <t xml:space="preserve">so rem &gt; em in a lot of cases so long as there's a font size set in the html selector</t>
  </si>
  <si>
    <t xml:space="preserve">2022-02-16T00:33:06.185Z</t>
  </si>
  <si>
    <t xml:space="preserve">kismetj</t>
  </si>
  <si>
    <t xml:space="preserve">FFDB00</t>
  </si>
  <si>
    <t xml:space="preserve">2022-02-16T00:33:24.454Z</t>
  </si>
  <si>
    <t xml:space="preserve">OminousLurker</t>
  </si>
  <si>
    <t xml:space="preserve">Firefox also has a color picker in the inspector tools</t>
  </si>
  <si>
    <t xml:space="preserve">2022-02-16T01:15:33.282Z</t>
  </si>
  <si>
    <t xml:space="preserve">10 px FTW</t>
  </si>
  <si>
    <t xml:space="preserve">2022-02-16T00:17:25.937Z</t>
  </si>
  <si>
    <t xml:space="preserve">2022-02-16T00:54:33.476Z</t>
  </si>
  <si>
    <t xml:space="preserve">frenchliketoast</t>
  </si>
  <si>
    <t xml:space="preserve">smartphones</t>
  </si>
  <si>
    <t xml:space="preserve">2022-02-16T00:19:16.077Z</t>
  </si>
  <si>
    <t xml:space="preserve">Muahahahaha.......</t>
  </si>
  <si>
    <t xml:space="preserve">2022-02-16T00:04:42.111Z</t>
  </si>
  <si>
    <t xml:space="preserve">minimalslayer</t>
  </si>
  <si>
    <t xml:space="preserve">noice</t>
  </si>
  <si>
    <t xml:space="preserve">2022-02-16T02:10:20.719Z</t>
  </si>
  <si>
    <t xml:space="preserve">Squid1 learnw1Nuns Squid4</t>
  </si>
  <si>
    <t xml:space="preserve">2022-02-16T01:13:32.582Z</t>
  </si>
  <si>
    <t xml:space="preserve">math</t>
  </si>
  <si>
    <t xml:space="preserve">2022-02-16T01:17:45.856Z</t>
  </si>
  <si>
    <t xml:space="preserve">heyo</t>
  </si>
  <si>
    <t xml:space="preserve">2022-02-15T23:35:49.373Z</t>
  </si>
  <si>
    <t xml:space="preserve">lol ok, so it's not just me who can't hear anything</t>
  </si>
  <si>
    <t xml:space="preserve">2022-02-16T02:03:11.316Z</t>
  </si>
  <si>
    <t xml:space="preserve">01arie</t>
  </si>
  <si>
    <t xml:space="preserve">clearfix it</t>
  </si>
  <si>
    <t xml:space="preserve">2022-02-15T23:45:05.119Z</t>
  </si>
  <si>
    <t xml:space="preserve">🤮 👨🏻💻</t>
  </si>
  <si>
    <t xml:space="preserve">2022-02-16T00:54:14.778Z</t>
  </si>
  <si>
    <t xml:space="preserve">Dasaru</t>
  </si>
  <si>
    <t xml:space="preserve">mobile devices</t>
  </si>
  <si>
    <t xml:space="preserve">2022-02-16T00:28:04.876Z</t>
  </si>
  <si>
    <t xml:space="preserve">2022-02-16T02:31:30.558Z</t>
  </si>
  <si>
    <t xml:space="preserve">fradabri</t>
  </si>
  <si>
    <t xml:space="preserve">@goa2usa cmd or ctrl + /</t>
  </si>
  <si>
    <t xml:space="preserve">2022-02-16T02:13:39.148Z</t>
  </si>
  <si>
    <t xml:space="preserve">ElektrazCode</t>
  </si>
  <si>
    <t xml:space="preserve">Flexbox Froggy was so much fun!!!!!</t>
  </si>
  <si>
    <t xml:space="preserve">2022-02-16T00:45:38.858Z</t>
  </si>
  <si>
    <t xml:space="preserve">luiggiestatic</t>
  </si>
  <si>
    <t xml:space="preserve">salmon'</t>
  </si>
  <si>
    <t xml:space="preserve">2022-02-16T02:01:45.142Z</t>
  </si>
  <si>
    <t xml:space="preserve">2022-02-16T00:54:21.761Z</t>
  </si>
  <si>
    <t xml:space="preserve">nusrathfathima567</t>
  </si>
  <si>
    <t xml:space="preserve">Good days</t>
  </si>
  <si>
    <t xml:space="preserve">2022-02-16T01:38:33.779Z</t>
  </si>
  <si>
    <t xml:space="preserve">yomiu2</t>
  </si>
  <si>
    <t xml:space="preserve">full height</t>
  </si>
  <si>
    <t xml:space="preserve">2022-02-16T00:34:53.324Z</t>
  </si>
  <si>
    <t xml:space="preserve">2022-02-16T01:48:13.968Z</t>
  </si>
  <si>
    <t xml:space="preserve">width: 100%</t>
  </si>
  <si>
    <t xml:space="preserve">2022-02-15T23:37:58.673Z</t>
  </si>
  <si>
    <t xml:space="preserve">YES</t>
  </si>
  <si>
    <t xml:space="preserve">2022-02-16T02:04:01.837Z</t>
  </si>
  <si>
    <t xml:space="preserve">mehndione</t>
  </si>
  <si>
    <t xml:space="preserve">2022-02-16T00:39:02.535Z</t>
  </si>
  <si>
    <t xml:space="preserve">Someoneeeeee</t>
  </si>
  <si>
    <t xml:space="preserve">Is Valhiem fun? StinkyGlitch</t>
  </si>
  <si>
    <t xml:space="preserve">2022-02-16T02:40:25.273Z</t>
  </si>
  <si>
    <t xml:space="preserve">RAID</t>
  </si>
  <si>
    <t xml:space="preserve">2022-02-16T02:26:30.585Z</t>
  </si>
  <si>
    <t xml:space="preserve">omg</t>
  </si>
  <si>
    <t xml:space="preserve">2022-02-15T23:37:28.474Z</t>
  </si>
  <si>
    <t xml:space="preserve">Mikeydubs</t>
  </si>
  <si>
    <t xml:space="preserve">yyuuuuuuuuuh</t>
  </si>
  <si>
    <t xml:space="preserve">2022-02-16T02:40:22.305Z</t>
  </si>
  <si>
    <t xml:space="preserve">junomarian</t>
  </si>
  <si>
    <t xml:space="preserve">PogChamp PogChamp PogChamp PogChamp PogChamp PogChamp PogChamp learnw1Getgot PogChamp</t>
  </si>
  <si>
    <t xml:space="preserve">2022-02-15T23:36:23.476Z</t>
  </si>
  <si>
    <t xml:space="preserve">EVEN BETTER THAN I WAS THE LAST TIME BABYYY</t>
  </si>
  <si>
    <t xml:space="preserve">2022-02-16T01:45:44.536Z</t>
  </si>
  <si>
    <t xml:space="preserve">boinkysamm</t>
  </si>
  <si>
    <t xml:space="preserve">car decals!!!</t>
  </si>
  <si>
    <t xml:space="preserve">2022-02-16T02:22:44.87Z</t>
  </si>
  <si>
    <t xml:space="preserve">woooooooooooowwwwww</t>
  </si>
  <si>
    <t xml:space="preserve">2022-02-16T02:32:30.27Z</t>
  </si>
  <si>
    <t xml:space="preserve">worldzworth</t>
  </si>
  <si>
    <t xml:space="preserve">More FlexBox = More XBOX</t>
  </si>
  <si>
    <t xml:space="preserve">2022-02-16T00:33:53.889Z</t>
  </si>
  <si>
    <t xml:space="preserve">2022-02-16T02:25:25.242Z</t>
  </si>
  <si>
    <t xml:space="preserve">nope</t>
  </si>
  <si>
    <t xml:space="preserve">2022-02-16T02:02:36.68Z</t>
  </si>
  <si>
    <t xml:space="preserve">2022-02-16T00:51:44.612Z</t>
  </si>
  <si>
    <t xml:space="preserve">seafilly</t>
  </si>
  <si>
    <t xml:space="preserve">eyyyyyyy</t>
  </si>
  <si>
    <t xml:space="preserve">2022-02-15T23:46:46.215Z</t>
  </si>
  <si>
    <t xml:space="preserve">briardean</t>
  </si>
  <si>
    <t xml:space="preserve">@code4422 Me too, easily 4+ hrs per layout</t>
  </si>
  <si>
    <t xml:space="preserve">2022-02-16T02:17:52.461Z</t>
  </si>
  <si>
    <t xml:space="preserve">multihyphenat3</t>
  </si>
  <si>
    <t xml:space="preserve">DPMOOOOO</t>
  </si>
  <si>
    <t xml:space="preserve">2022-02-15T23:57:08.313Z</t>
  </si>
  <si>
    <t xml:space="preserve">ym8576</t>
  </si>
  <si>
    <t xml:space="preserve">if youre added to beginner, you must always stay a beginner Kappa</t>
  </si>
  <si>
    <t xml:space="preserve">2022-02-16T02:03:21.256Z</t>
  </si>
  <si>
    <t xml:space="preserve">juanpablo_nsz</t>
  </si>
  <si>
    <t xml:space="preserve">lets use flexbox instead</t>
  </si>
  <si>
    <t xml:space="preserve">2022-02-15T23:53:59.023Z</t>
  </si>
  <si>
    <t xml:space="preserve">Thanks blaw!</t>
  </si>
  <si>
    <t xml:space="preserve">2022-02-16T01:24:53.301Z</t>
  </si>
  <si>
    <t xml:space="preserve">16px</t>
  </si>
  <si>
    <t xml:space="preserve">2022-02-16T01:20:18.612Z</t>
  </si>
  <si>
    <t xml:space="preserve">@Karsyz I remember that!!!!</t>
  </si>
  <si>
    <t xml:space="preserve">2022-02-16T00:42:42.182Z</t>
  </si>
  <si>
    <t xml:space="preserve">lford39</t>
  </si>
  <si>
    <t xml:space="preserve">margin-right</t>
  </si>
  <si>
    <t xml:space="preserve">2022-02-16T01:45:14Z</t>
  </si>
  <si>
    <t xml:space="preserve">sm0211k</t>
  </si>
  <si>
    <t xml:space="preserve">Can you elaborate the 2nd question???</t>
  </si>
  <si>
    <t xml:space="preserve">2022-02-16T01:59:16.772Z</t>
  </si>
  <si>
    <t xml:space="preserve">min wid 851px</t>
  </si>
  <si>
    <t xml:space="preserve">2022-02-16T00:34:15.438Z</t>
  </si>
  <si>
    <t xml:space="preserve">daygoDao</t>
  </si>
  <si>
    <t xml:space="preserve">goldenrod squad</t>
  </si>
  <si>
    <t xml:space="preserve">2022-02-16T00:00:47.874Z</t>
  </si>
  <si>
    <t xml:space="preserve">Appreciate you blaw &lt;3</t>
  </si>
  <si>
    <t xml:space="preserve">2022-02-16T01:52:57.251Z</t>
  </si>
  <si>
    <t xml:space="preserve">ah interesting</t>
  </si>
  <si>
    <t xml:space="preserve">2022-02-16T02:07:09.393Z</t>
  </si>
  <si>
    <t xml:space="preserve">this is magic!</t>
  </si>
  <si>
    <t xml:space="preserve">2022-02-16T01:28:35.741Z</t>
  </si>
  <si>
    <t xml:space="preserve">so just putting html based font size to 62.5% should convert the default root font size to 10px @LearnWithLeon ???</t>
  </si>
  <si>
    <t xml:space="preserve">2022-02-16T00:07:21.688Z</t>
  </si>
  <si>
    <t xml:space="preserve">WE GO GETTTTTTTTT</t>
  </si>
  <si>
    <t xml:space="preserve">2022-02-16T01:05:59.548Z</t>
  </si>
  <si>
    <t xml:space="preserve">toorBoi</t>
  </si>
  <si>
    <t xml:space="preserve">Octopi, Umbrel, piHole, RetroPi are what I use my pis for.</t>
  </si>
  <si>
    <t xml:space="preserve">2022-02-16T01:16:23.63Z</t>
  </si>
  <si>
    <t xml:space="preserve">2022-02-16T00:45:51.815Z</t>
  </si>
  <si>
    <t xml:space="preserve">i used salmon</t>
  </si>
  <si>
    <t xml:space="preserve">2022-02-16T01:50:42.486Z</t>
  </si>
  <si>
    <t xml:space="preserve">techno__ghost</t>
  </si>
  <si>
    <t xml:space="preserve">WutFace BibleThump</t>
  </si>
  <si>
    <t xml:space="preserve">2022-02-16T01:18:26.015Z</t>
  </si>
  <si>
    <t xml:space="preserve">2022-02-16T02:13:12.476Z</t>
  </si>
  <si>
    <t xml:space="preserve">swionTech</t>
  </si>
  <si>
    <t xml:space="preserve">WOOOOOOOOOO</t>
  </si>
  <si>
    <t xml:space="preserve">2022-02-16T02:02:40.63Z</t>
  </si>
  <si>
    <t xml:space="preserve">MachineRiver6</t>
  </si>
  <si>
    <t xml:space="preserve">I HATE FLOATS SO MUCH</t>
  </si>
  <si>
    <t xml:space="preserve">2022-02-15T23:40:58.473Z</t>
  </si>
  <si>
    <t xml:space="preserve">cesarqdev</t>
  </si>
  <si>
    <t xml:space="preserve">SOUND DELAY</t>
  </si>
  <si>
    <t xml:space="preserve">2022-02-16T02:39:22.957Z</t>
  </si>
  <si>
    <t xml:space="preserve">Took me longer than this to do 1 header with floats</t>
  </si>
  <si>
    <t xml:space="preserve">2022-02-16T01:46:21.64Z</t>
  </si>
  <si>
    <t xml:space="preserve">VinceAggrippino</t>
  </si>
  <si>
    <t xml:space="preserve">*everything* should be light green/blue ... sounds like a good case for `!important`</t>
  </si>
  <si>
    <t xml:space="preserve">2022-02-16T02:01:49.271Z</t>
  </si>
  <si>
    <t xml:space="preserve">kings_og</t>
  </si>
  <si>
    <t xml:space="preserve">2022-02-16T01:51:38.424Z</t>
  </si>
  <si>
    <t xml:space="preserve">2022-02-16T02:00:39.378Z</t>
  </si>
  <si>
    <t xml:space="preserve">2022-02-16T01:48:39.923Z</t>
  </si>
  <si>
    <t xml:space="preserve">devshrav</t>
  </si>
  <si>
    <t xml:space="preserve">width 100%</t>
  </si>
  <si>
    <t xml:space="preserve">2022-02-16T02:21:23.767Z</t>
  </si>
  <si>
    <t xml:space="preserve">SierraJaeger</t>
  </si>
  <si>
    <t xml:space="preserve">May you get domed by cheaters in csgo leon...</t>
  </si>
  <si>
    <t xml:space="preserve">2022-02-16T01:33:54.494Z</t>
  </si>
  <si>
    <t xml:space="preserve">Vertigo! Sandman is coming out soon (hbo i think)</t>
  </si>
  <si>
    <t xml:space="preserve">2022-02-16T01:54:38.465Z</t>
  </si>
  <si>
    <t xml:space="preserve">thats pretty snazzy</t>
  </si>
  <si>
    <t xml:space="preserve">2022-02-16T01:35:48.201Z</t>
  </si>
  <si>
    <t xml:space="preserve">jpq3366</t>
  </si>
  <si>
    <t xml:space="preserve">2022-02-16T00:18:29.641Z</t>
  </si>
  <si>
    <t xml:space="preserve">2022-02-16T01:22:38.203Z</t>
  </si>
  <si>
    <t xml:space="preserve">utoh I'm lost</t>
  </si>
  <si>
    <t xml:space="preserve">2022-02-16T01:08:36.555Z</t>
  </si>
  <si>
    <t xml:space="preserve">mr_hjones</t>
  </si>
  <si>
    <t xml:space="preserve">Not done</t>
  </si>
  <si>
    <t xml:space="preserve">2022-02-16T01:15:50.785Z</t>
  </si>
  <si>
    <t xml:space="preserve">cnathan6746</t>
  </si>
  <si>
    <t xml:space="preserve">Thanks for that... I was wondering</t>
  </si>
  <si>
    <t xml:space="preserve">2022-02-16T02:07:30.052Z</t>
  </si>
  <si>
    <t xml:space="preserve">WHY WOULD ANYONE DO THIS LEON?????</t>
  </si>
  <si>
    <t xml:space="preserve">2022-02-16T02:17:57.434Z</t>
  </si>
  <si>
    <t xml:space="preserve">projectdevken</t>
  </si>
  <si>
    <t xml:space="preserve">oh wow thats so easy</t>
  </si>
  <si>
    <t xml:space="preserve">2022-02-16T02:40:38.219Z</t>
  </si>
  <si>
    <t xml:space="preserve">maryamfarshbafi</t>
  </si>
  <si>
    <t xml:space="preserve">thanks a lot</t>
  </si>
  <si>
    <t xml:space="preserve">2022-02-16T02:32:31.399Z</t>
  </si>
  <si>
    <t xml:space="preserve">jackie_vaz</t>
  </si>
  <si>
    <t xml:space="preserve">PowerUpL LUL PowerUpR</t>
  </si>
  <si>
    <t xml:space="preserve">2022-02-16T00:38:18.759Z</t>
  </si>
  <si>
    <t xml:space="preserve">hello lana_lux</t>
  </si>
  <si>
    <t xml:space="preserve">2022-02-15T23:43:44.676Z</t>
  </si>
  <si>
    <t xml:space="preserve">yugenfox</t>
  </si>
  <si>
    <t xml:space="preserve">Main difference between our $200+ website vs the $10 wordpress sites people can buy? How would you best sell the increased value?</t>
  </si>
  <si>
    <t xml:space="preserve">2022-02-16T02:00:10.538Z</t>
  </si>
  <si>
    <t xml:space="preserve">does it need to be .main</t>
  </si>
  <si>
    <t xml:space="preserve">2022-02-15T23:57:24.996Z</t>
  </si>
  <si>
    <t xml:space="preserve">ellieoconnor</t>
  </si>
  <si>
    <t xml:space="preserve">Shout out to my educator group</t>
  </si>
  <si>
    <t xml:space="preserve">2022-02-15T23:48:22.821Z</t>
  </si>
  <si>
    <t xml:space="preserve">ahreumkim1</t>
  </si>
  <si>
    <t xml:space="preserve">MANAGING frustration</t>
  </si>
  <si>
    <t xml:space="preserve">2022-02-16T01:53:56.868Z</t>
  </si>
  <si>
    <t xml:space="preserve">M</t>
  </si>
  <si>
    <t xml:space="preserve">2022-02-16T00:52:41.493Z</t>
  </si>
  <si>
    <t xml:space="preserve">TwitchingRapidly</t>
  </si>
  <si>
    <t xml:space="preserve">What up dog</t>
  </si>
  <si>
    <t xml:space="preserve">2022-02-16T01:54:43.79Z</t>
  </si>
  <si>
    <t xml:space="preserve">we old!</t>
  </si>
  <si>
    <t xml:space="preserve">2022-02-16T00:11:23.89Z</t>
  </si>
  <si>
    <t xml:space="preserve">efs0_dr</t>
  </si>
  <si>
    <t xml:space="preserve">organization</t>
  </si>
  <si>
    <t xml:space="preserve">2022-02-16T01:14:06.013Z</t>
  </si>
  <si>
    <t xml:space="preserve">anthonyhamilton1234</t>
  </si>
  <si>
    <t xml:space="preserve">2022-02-16T02:24:53.131Z</t>
  </si>
  <si>
    <t xml:space="preserve">specialktrading</t>
  </si>
  <si>
    <t xml:space="preserve">@RoninDeject we've all been exposed to the tragedy of floats</t>
  </si>
  <si>
    <t xml:space="preserve">2022-02-16T01:19:53.369Z</t>
  </si>
  <si>
    <t xml:space="preserve">utoh????</t>
  </si>
  <si>
    <t xml:space="preserve">2022-02-16T02:13:36.909Z</t>
  </si>
  <si>
    <t xml:space="preserve">elbowgreasel</t>
  </si>
  <si>
    <t xml:space="preserve">half way through zombie baby\</t>
  </si>
  <si>
    <t xml:space="preserve">2022-02-16T00:57:06.765Z</t>
  </si>
  <si>
    <t xml:space="preserve">2022-02-16T02:13:34.514Z</t>
  </si>
  <si>
    <t xml:space="preserve">PrincessofKhaos216</t>
  </si>
  <si>
    <t xml:space="preserve">ribbit!</t>
  </si>
  <si>
    <t xml:space="preserve">2022-02-16T02:06:32.03Z</t>
  </si>
  <si>
    <t xml:space="preserve">Nope! It'll be blue forever</t>
  </si>
  <si>
    <t xml:space="preserve">2022-02-16T01:23:49.015Z</t>
  </si>
  <si>
    <t xml:space="preserve">mohammedlayes2021</t>
  </si>
  <si>
    <t xml:space="preserve">SPEEDWAGON IN DA HOUZZZZZZZZZZ!</t>
  </si>
  <si>
    <t xml:space="preserve">2022-02-16T02:24:59.59Z</t>
  </si>
  <si>
    <t xml:space="preserve">justify content align content</t>
  </si>
  <si>
    <t xml:space="preserve">2022-02-16T00:17:22.279Z</t>
  </si>
  <si>
    <t xml:space="preserve">nfolkman1</t>
  </si>
  <si>
    <t xml:space="preserve">2022-02-16T00:45:36.45Z</t>
  </si>
  <si>
    <t xml:space="preserve">mmecotton</t>
  </si>
  <si>
    <t xml:space="preserve">coral</t>
  </si>
  <si>
    <t xml:space="preserve">2022-02-16T01:14:37.715Z</t>
  </si>
  <si>
    <t xml:space="preserve">laurentyndy</t>
  </si>
  <si>
    <t xml:space="preserve">2022-02-16T01:15:04.373Z</t>
  </si>
  <si>
    <t xml:space="preserve">2022-02-16T02:32:40.097Z</t>
  </si>
  <si>
    <t xml:space="preserve">@allistersascha I'mma get there when i get there lol</t>
  </si>
  <si>
    <t xml:space="preserve">2022-02-16T00:54:29.839Z</t>
  </si>
  <si>
    <t xml:space="preserve">carthursbz</t>
  </si>
  <si>
    <t xml:space="preserve">screen shift</t>
  </si>
  <si>
    <t xml:space="preserve">2022-02-15T23:52:30.886Z</t>
  </si>
  <si>
    <t xml:space="preserve">2022-02-16T01:13:47.776Z</t>
  </si>
  <si>
    <t xml:space="preserve">goodgoodalright</t>
  </si>
  <si>
    <t xml:space="preserve">mandem do quikmafs</t>
  </si>
  <si>
    <t xml:space="preserve">2022-02-16T01:58:10.327Z</t>
  </si>
  <si>
    <t xml:space="preserve">skeedajs</t>
  </si>
  <si>
    <t xml:space="preserve">2022-02-15T23:57:14.715Z</t>
  </si>
  <si>
    <t xml:space="preserve">alternategait</t>
  </si>
  <si>
    <t xml:space="preserve">Welp, I'm super LGBTQ+++</t>
  </si>
  <si>
    <t xml:space="preserve">2022-02-16T00:05:40.119Z</t>
  </si>
  <si>
    <t xml:space="preserve">mimiweary</t>
  </si>
  <si>
    <t xml:space="preserve">🥳</t>
  </si>
  <si>
    <t xml:space="preserve">2022-02-15T23:45:30.126Z</t>
  </si>
  <si>
    <t xml:space="preserve">Narcisods</t>
  </si>
  <si>
    <t xml:space="preserve">Caught up in 1.5 weeks! First live class! Let's go!</t>
  </si>
  <si>
    <t xml:space="preserve">2022-02-16T02:02:16.649Z</t>
  </si>
  <si>
    <t xml:space="preserve">irad619</t>
  </si>
  <si>
    <t xml:space="preserve">had this with the homework</t>
  </si>
  <si>
    <t xml:space="preserve">2022-01-27T23:49:06.677Z</t>
  </si>
  <si>
    <t xml:space="preserve">Please like and retweet: https://twitter.com/leonnoel/status/1486829337026260994</t>
  </si>
  <si>
    <t xml:space="preserve">2022-01-28T01:42:28.926Z</t>
  </si>
  <si>
    <t xml:space="preserve">EggNation808</t>
  </si>
  <si>
    <t xml:space="preserve">WATER DOESN'T STAIN LOLLLL</t>
  </si>
  <si>
    <t xml:space="preserve">2022-01-28T00:09:11.875Z</t>
  </si>
  <si>
    <t xml:space="preserve">Lesson is, break everything at best buy and return it</t>
  </si>
  <si>
    <t xml:space="preserve">2022-01-27T23:38:59.696Z</t>
  </si>
  <si>
    <t xml:space="preserve">GANDAAAAAAAALF!</t>
  </si>
  <si>
    <t xml:space="preserve">2022-01-27T23:44:02.238Z</t>
  </si>
  <si>
    <t xml:space="preserve">2022-01-28T00:29:25.113Z</t>
  </si>
  <si>
    <t xml:space="preserve">Leon over here abusing our trust</t>
  </si>
  <si>
    <t xml:space="preserve">2022-01-28T00:27:16.069Z</t>
  </si>
  <si>
    <t xml:space="preserve">Vdministrato</t>
  </si>
  <si>
    <t xml:space="preserve">&gt;999</t>
  </si>
  <si>
    <t xml:space="preserve">2022-01-28T01:12:40.23Z</t>
  </si>
  <si>
    <t xml:space="preserve">nerdy_geeky</t>
  </si>
  <si>
    <t xml:space="preserve">2022-01-28T01:06:27.231Z</t>
  </si>
  <si>
    <t xml:space="preserve">ul + ul a</t>
  </si>
  <si>
    <t xml:space="preserve">2022-01-28T01:43:05.966Z</t>
  </si>
  <si>
    <t xml:space="preserve">2022-01-28T00:30:07.121Z</t>
  </si>
  <si>
    <t xml:space="preserve">d block</t>
  </si>
  <si>
    <t xml:space="preserve">2022-01-28T01:11:30.338Z</t>
  </si>
  <si>
    <t xml:space="preserve">codegirlx</t>
  </si>
  <si>
    <t xml:space="preserve">zebrito</t>
  </si>
  <si>
    <t xml:space="preserve">2022-01-28T00:25:27.158Z</t>
  </si>
  <si>
    <t xml:space="preserve">2022-01-28T01:41:48.816Z</t>
  </si>
  <si>
    <t xml:space="preserve">LUL LUL LUL LUL LUL LUL LUL LUL</t>
  </si>
  <si>
    <t xml:space="preserve">2022-01-28T02:20:03.083Z</t>
  </si>
  <si>
    <t xml:space="preserve">yadayada18</t>
  </si>
  <si>
    <t xml:space="preserve">PowerUpL PowerUpR SabaPing</t>
  </si>
  <si>
    <t xml:space="preserve">2022-01-28T01:24:12.827Z</t>
  </si>
  <si>
    <t xml:space="preserve">the vatican</t>
  </si>
  <si>
    <t xml:space="preserve">2022-01-28T02:30:26.539Z</t>
  </si>
  <si>
    <t xml:space="preserve">mobile</t>
  </si>
  <si>
    <t xml:space="preserve">2022-01-28T01:01:16.149Z</t>
  </si>
  <si>
    <t xml:space="preserve">section h2</t>
  </si>
  <si>
    <t xml:space="preserve">2022-01-28T00:18:55.81Z</t>
  </si>
  <si>
    <t xml:space="preserve">header ---&gt; nav</t>
  </si>
  <si>
    <t xml:space="preserve">2022-01-28T00:54:23.883Z</t>
  </si>
  <si>
    <t xml:space="preserve">2022-01-28T00:27:54.926Z</t>
  </si>
  <si>
    <t xml:space="preserve">contain styling like a burrito</t>
  </si>
  <si>
    <t xml:space="preserve">2022-01-28T02:21:10.369Z</t>
  </si>
  <si>
    <t xml:space="preserve">sectionsssss</t>
  </si>
  <si>
    <t xml:space="preserve">2022-01-28T02:29:16.035Z</t>
  </si>
  <si>
    <t xml:space="preserve">in safari you can ctr + command + R to selecte what device to render website as on mac</t>
  </si>
  <si>
    <t xml:space="preserve">2022-01-28T01:13:03.385Z</t>
  </si>
  <si>
    <t xml:space="preserve">cloud_ripping22</t>
  </si>
  <si>
    <t xml:space="preserve">2022-01-28T01:09:40.501Z</t>
  </si>
  <si>
    <t xml:space="preserve">Xildjen</t>
  </si>
  <si>
    <t xml:space="preserve">MercyWing1 PinkMercy MercyWing2</t>
  </si>
  <si>
    <t xml:space="preserve">2022-01-28T00:18:29.736Z</t>
  </si>
  <si>
    <t xml:space="preserve">instincdev</t>
  </si>
  <si>
    <t xml:space="preserve">header</t>
  </si>
  <si>
    <t xml:space="preserve">2022-01-28T01:38:45.224Z</t>
  </si>
  <si>
    <t xml:space="preserve">woodelf10z</t>
  </si>
  <si>
    <t xml:space="preserve">what about Rust?</t>
  </si>
  <si>
    <t xml:space="preserve">2022-01-27T23:33:05.187Z</t>
  </si>
  <si>
    <t xml:space="preserve">casava52</t>
  </si>
  <si>
    <t xml:space="preserve">2022-01-28T02:23:30.09Z</t>
  </si>
  <si>
    <t xml:space="preserve">I named all of mine "sndHelp" and "troughOfSorrow" LOLLL</t>
  </si>
  <si>
    <t xml:space="preserve">2022-01-28T00:24:54.536Z</t>
  </si>
  <si>
    <t xml:space="preserve">crescentcleaver</t>
  </si>
  <si>
    <t xml:space="preserve">NICEU</t>
  </si>
  <si>
    <t xml:space="preserve">2022-01-28T00:21:29.181Z</t>
  </si>
  <si>
    <t xml:space="preserve">woww</t>
  </si>
  <si>
    <t xml:space="preserve">2022-01-28T02:20:43.869Z</t>
  </si>
  <si>
    <t xml:space="preserve">BrandonWebDev</t>
  </si>
  <si>
    <t xml:space="preserve">2022-01-28T02:35:10.823Z</t>
  </si>
  <si>
    <t xml:space="preserve">2022-01-28T02:12:02.224Z</t>
  </si>
  <si>
    <t xml:space="preserve">lrpasion</t>
  </si>
  <si>
    <t xml:space="preserve">THANK U</t>
  </si>
  <si>
    <t xml:space="preserve">2022-01-28T00:39:08.744Z</t>
  </si>
  <si>
    <t xml:space="preserve">2022-01-28T02:27:43.984Z</t>
  </si>
  <si>
    <t xml:space="preserve">Queeeennnnn</t>
  </si>
  <si>
    <t xml:space="preserve">2022-01-28T02:34:21.32Z</t>
  </si>
  <si>
    <t xml:space="preserve">lets goooooo</t>
  </si>
  <si>
    <t xml:space="preserve">2022-01-27T23:37:22.603Z</t>
  </si>
  <si>
    <t xml:space="preserve">Hell yeah, let's get responsive!</t>
  </si>
  <si>
    <t xml:space="preserve">2022-01-28T00:29:19.274Z</t>
  </si>
  <si>
    <t xml:space="preserve">2022-01-27T23:37:05.792Z</t>
  </si>
  <si>
    <t xml:space="preserve">plain Jane</t>
  </si>
  <si>
    <t xml:space="preserve">2022-01-28T00:19:24.447Z</t>
  </si>
  <si>
    <t xml:space="preserve">form</t>
  </si>
  <si>
    <t xml:space="preserve">2022-01-28T01:50:41.987Z</t>
  </si>
  <si>
    <t xml:space="preserve">dreamatlantic</t>
  </si>
  <si>
    <t xml:space="preserve">2022-01-28T01:41:39.651Z</t>
  </si>
  <si>
    <t xml:space="preserve">nahhhhhhhhhhhhhhhhhhhhhhhhhhhhhhhhhhhhhhhhhh</t>
  </si>
  <si>
    <t xml:space="preserve">2022-01-28T02:29:39.758Z</t>
  </si>
  <si>
    <t xml:space="preserve">the header goes all the way tho lul LUL LUL</t>
  </si>
  <si>
    <t xml:space="preserve">2022-01-28T02:35:31.093Z</t>
  </si>
  <si>
    <t xml:space="preserve">thank you leon!</t>
  </si>
  <si>
    <t xml:space="preserve">2022-01-28T00:20:18.215Z</t>
  </si>
  <si>
    <t xml:space="preserve">section</t>
  </si>
  <si>
    <t xml:space="preserve">2022-01-28T02:22:48.602Z</t>
  </si>
  <si>
    <t xml:space="preserve">edtroit</t>
  </si>
  <si>
    <t xml:space="preserve">no clases or ids needed to</t>
  </si>
  <si>
    <t xml:space="preserve">2022-01-27T23:36:06.522Z</t>
  </si>
  <si>
    <t xml:space="preserve">YESSS I love practice</t>
  </si>
  <si>
    <t xml:space="preserve">2022-01-28T02:17:54.238Z</t>
  </si>
  <si>
    <t xml:space="preserve">normalize</t>
  </si>
  <si>
    <t xml:space="preserve">2022-01-27T23:39:25.406Z</t>
  </si>
  <si>
    <t xml:space="preserve">Is this where the trough of sorrows gets real?</t>
  </si>
  <si>
    <t xml:space="preserve">2022-01-28T01:46:05.856Z</t>
  </si>
  <si>
    <t xml:space="preserve">nwsmith90</t>
  </si>
  <si>
    <t xml:space="preserve">DAB</t>
  </si>
  <si>
    <t xml:space="preserve">2022-01-28T01:22:49.973Z</t>
  </si>
  <si>
    <t xml:space="preserve">2022-01-28T01:59:27.814Z</t>
  </si>
  <si>
    <t xml:space="preserve">lvictoria15</t>
  </si>
  <si>
    <t xml:space="preserve">whataburger?</t>
  </si>
  <si>
    <t xml:space="preserve">2022-01-28T02:34:10.922Z</t>
  </si>
  <si>
    <t xml:space="preserve">realEducatedSavage</t>
  </si>
  <si>
    <t xml:space="preserve">Right on! Awesome goal. :D</t>
  </si>
  <si>
    <t xml:space="preserve">2022-01-28T02:04:23.668Z</t>
  </si>
  <si>
    <t xml:space="preserve">the entire thing</t>
  </si>
  <si>
    <t xml:space="preserve">2022-01-28T00:53:29.435Z</t>
  </si>
  <si>
    <t xml:space="preserve">Direct</t>
  </si>
  <si>
    <t xml:space="preserve">2022-01-28T01:08:55.111Z</t>
  </si>
  <si>
    <t xml:space="preserve">B3NSONx</t>
  </si>
  <si>
    <t xml:space="preserve">the anchor tag</t>
  </si>
  <si>
    <t xml:space="preserve">2022-01-28T01:37:01.361Z</t>
  </si>
  <si>
    <t xml:space="preserve">blundtecblunder</t>
  </si>
  <si>
    <t xml:space="preserve">2022-01-28T01:50:38.316Z</t>
  </si>
  <si>
    <t xml:space="preserve">RealStatusTV</t>
  </si>
  <si>
    <t xml:space="preserve">2022-01-27T23:31:45.304Z</t>
  </si>
  <si>
    <t xml:space="preserve">Wooo!</t>
  </si>
  <si>
    <t xml:space="preserve">2022-01-28T01:09:02.189Z</t>
  </si>
  <si>
    <t xml:space="preserve">no wondre</t>
  </si>
  <si>
    <t xml:space="preserve">2022-01-28T00:50:42.198Z</t>
  </si>
  <si>
    <t xml:space="preserve">aside p</t>
  </si>
  <si>
    <t xml:space="preserve">2022-01-28T01:00:40.138Z</t>
  </si>
  <si>
    <t xml:space="preserve">lordcocoboro</t>
  </si>
  <si>
    <t xml:space="preserve">way better than the 3 times i tried cs50 by myself</t>
  </si>
  <si>
    <t xml:space="preserve">2022-01-27T23:34:19.279Z</t>
  </si>
  <si>
    <t xml:space="preserve">AAAAAAAYYEEEEEEEEEE</t>
  </si>
  <si>
    <t xml:space="preserve">2022-01-28T01:48:13.739Z</t>
  </si>
  <si>
    <t xml:space="preserve">2022-01-28T02:19:09.3Z</t>
  </si>
  <si>
    <t xml:space="preserve">hell yea</t>
  </si>
  <si>
    <t xml:space="preserve">2022-01-28T02:18:36.287Z</t>
  </si>
  <si>
    <t xml:space="preserve">snarfinmcsnarf</t>
  </si>
  <si>
    <t xml:space="preserve">oh shaye howe will have us schooled by then</t>
  </si>
  <si>
    <t xml:space="preserve">2022-01-28T01:45:52.942Z</t>
  </si>
  <si>
    <t xml:space="preserve">olovhax</t>
  </si>
  <si>
    <t xml:space="preserve">master hacker</t>
  </si>
  <si>
    <t xml:space="preserve">2022-01-28T01:13:52.397Z</t>
  </si>
  <si>
    <t xml:space="preserve">2022-01-28T01:40:33.744Z</t>
  </si>
  <si>
    <t xml:space="preserve">seraphdipity</t>
  </si>
  <si>
    <t xml:space="preserve">deammn!</t>
  </si>
  <si>
    <t xml:space="preserve">2022-01-27T23:54:18.71Z</t>
  </si>
  <si>
    <t xml:space="preserve">dancode81</t>
  </si>
  <si>
    <t xml:space="preserve">what is even happening</t>
  </si>
  <si>
    <t xml:space="preserve">2022-01-28T01:57:14.061Z</t>
  </si>
  <si>
    <t xml:space="preserve">2022-01-28T00:30:53.113Z</t>
  </si>
  <si>
    <t xml:space="preserve">golden rule</t>
  </si>
  <si>
    <t xml:space="preserve">2022-01-28T02:21:07.458Z</t>
  </si>
  <si>
    <t xml:space="preserve">2022-01-28T00:09:57.044Z</t>
  </si>
  <si>
    <t xml:space="preserve">Anki decks can be shared, you can download all sorts, but you lose out on the mental work of creating the deck and turn it into a passive reading activity.</t>
  </si>
  <si>
    <t xml:space="preserve">2022-01-27T23:35:52.993Z</t>
  </si>
  <si>
    <t xml:space="preserve">GOOD CLASS!!!!</t>
  </si>
  <si>
    <t xml:space="preserve">2022-01-28T01:45:14.093Z</t>
  </si>
  <si>
    <t xml:space="preserve">2022-01-27T23:35:41.038Z</t>
  </si>
  <si>
    <t xml:space="preserve">We getting assigned groups today?</t>
  </si>
  <si>
    <t xml:space="preserve">2022-01-28T00:59:28.279Z</t>
  </si>
  <si>
    <t xml:space="preserve">done done</t>
  </si>
  <si>
    <t xml:space="preserve">2022-01-28T00:49:20.425Z</t>
  </si>
  <si>
    <t xml:space="preserve">Bearrugz</t>
  </si>
  <si>
    <t xml:space="preserve">I picked Coral</t>
  </si>
  <si>
    <t xml:space="preserve">2022-01-28T00:39:19.271Z</t>
  </si>
  <si>
    <t xml:space="preserve">alpha channels, more options</t>
  </si>
  <si>
    <t xml:space="preserve">2022-01-28T02:27:37.291Z</t>
  </si>
  <si>
    <t xml:space="preserve">maxwellwins</t>
  </si>
  <si>
    <t xml:space="preserve">office hours is great spaced repitition!</t>
  </si>
  <si>
    <t xml:space="preserve">2022-01-27T23:37:37.435Z</t>
  </si>
  <si>
    <t xml:space="preserve">shannn10</t>
  </si>
  <si>
    <t xml:space="preserve">wizard</t>
  </si>
  <si>
    <t xml:space="preserve">2022-01-28T00:20:54.13Z</t>
  </si>
  <si>
    <t xml:space="preserve">headings</t>
  </si>
  <si>
    <t xml:space="preserve">2022-01-28T01:08:55.971Z</t>
  </si>
  <si>
    <t xml:space="preserve">There's a typo in HTML guys, FYI</t>
  </si>
  <si>
    <t xml:space="preserve">2022-01-28T00:28:37.117Z</t>
  </si>
  <si>
    <t xml:space="preserve">onlywenfire</t>
  </si>
  <si>
    <t xml:space="preserve">2022-01-28T02:15:16.033Z</t>
  </si>
  <si>
    <t xml:space="preserve">viewport</t>
  </si>
  <si>
    <t xml:space="preserve">2022-01-28T01:49:52.435Z</t>
  </si>
  <si>
    <t xml:space="preserve">fightin_words</t>
  </si>
  <si>
    <t xml:space="preserve">100px</t>
  </si>
  <si>
    <t xml:space="preserve">2022-01-27T23:43:50.086Z</t>
  </si>
  <si>
    <t xml:space="preserve">You didn't forget, you're doing an A/B TEST</t>
  </si>
  <si>
    <t xml:space="preserve">2022-01-28T02:09:45.194Z</t>
  </si>
  <si>
    <t xml:space="preserve">@nighthaunting not usually. you'd have to change some other things to make the elements ignore each other</t>
  </si>
  <si>
    <t xml:space="preserve">2022-01-27T23:44:06.09Z</t>
  </si>
  <si>
    <t xml:space="preserve">didnt even know there was an email</t>
  </si>
  <si>
    <t xml:space="preserve">2022-01-27T23:57:39.102Z</t>
  </si>
  <si>
    <t xml:space="preserve">cant be motivated AND asleep what the heckk</t>
  </si>
  <si>
    <t xml:space="preserve">2022-01-28T01:32:29.166Z</t>
  </si>
  <si>
    <t xml:space="preserve">can you use the !DOCTYPE? lol</t>
  </si>
  <si>
    <t xml:space="preserve">2022-01-27T23:35:30.55Z</t>
  </si>
  <si>
    <t xml:space="preserve">ErikssenMGx</t>
  </si>
  <si>
    <t xml:space="preserve">HI</t>
  </si>
  <si>
    <t xml:space="preserve">2022-01-28T00:57:16.395Z</t>
  </si>
  <si>
    <t xml:space="preserve">kabadi3223</t>
  </si>
  <si>
    <t xml:space="preserve">Would you recommend FreeCodeCamp or The Odin Project?</t>
  </si>
  <si>
    <t xml:space="preserve">2022-01-28T01:57:45.725Z</t>
  </si>
  <si>
    <t xml:space="preserve">CS50 glossed over Big O in my opinion. Never really understood it.</t>
  </si>
  <si>
    <t xml:space="preserve">2022-01-27T23:35:27.644Z</t>
  </si>
  <si>
    <t xml:space="preserve">chaneltech</t>
  </si>
  <si>
    <t xml:space="preserve">layout #2 got me tripped up</t>
  </si>
  <si>
    <t xml:space="preserve">2022-01-27T23:40:57.89Z</t>
  </si>
  <si>
    <t xml:space="preserve">2022-01-28T01:39:08.092Z</t>
  </si>
  <si>
    <t xml:space="preserve">Someone with a Herman Miller emailed me at work asking to send me a SASE for bottlecaps</t>
  </si>
  <si>
    <t xml:space="preserve">2022-01-28T00:49:32.866Z</t>
  </si>
  <si>
    <t xml:space="preserve">rgb(255,165,0)</t>
  </si>
  <si>
    <t xml:space="preserve">2022-01-28T01:44:57.862Z</t>
  </si>
  <si>
    <t xml:space="preserve">learnw1Nuns_SG learnw1Nuns_SG learnw1Nuns_SG</t>
  </si>
  <si>
    <t xml:space="preserve">2022-01-27T23:57:06.38Z</t>
  </si>
  <si>
    <t xml:space="preserve">margopin</t>
  </si>
  <si>
    <t xml:space="preserve">i dream of code</t>
  </si>
  <si>
    <t xml:space="preserve">2022-01-28T00:49:59.357Z</t>
  </si>
  <si>
    <t xml:space="preserve">thespiderlady</t>
  </si>
  <si>
    <t xml:space="preserve">refresh</t>
  </si>
  <si>
    <t xml:space="preserve">2022-01-28T00:24:06.38Z</t>
  </si>
  <si>
    <t xml:space="preserve">anweezy123</t>
  </si>
  <si>
    <t xml:space="preserve">bruh i said everything articles lol</t>
  </si>
  <si>
    <t xml:space="preserve">2022-01-28T00:14:50.703Z</t>
  </si>
  <si>
    <t xml:space="preserve">wyrdpleigh</t>
  </si>
  <si>
    <t xml:space="preserve">abomination</t>
  </si>
  <si>
    <t xml:space="preserve">2022-01-28T01:29:46.965Z</t>
  </si>
  <si>
    <t xml:space="preserve">ryty39</t>
  </si>
  <si>
    <t xml:space="preserve">2022-01-28T01:17:42.969Z</t>
  </si>
  <si>
    <t xml:space="preserve">bring the pain hardore from the brain</t>
  </si>
  <si>
    <t xml:space="preserve">2022-01-27T23:55:38.37Z</t>
  </si>
  <si>
    <t xml:space="preserve">emeliog94</t>
  </si>
  <si>
    <t xml:space="preserve">AAAYYYYYYY</t>
  </si>
  <si>
    <t xml:space="preserve">2022-01-28T00:23:19.456Z</t>
  </si>
  <si>
    <t xml:space="preserve">enyotwi</t>
  </si>
  <si>
    <t xml:space="preserve">2022-01-28T01:44:03.105Z</t>
  </si>
  <si>
    <t xml:space="preserve">jairocuev</t>
  </si>
  <si>
    <t xml:space="preserve">nuns</t>
  </si>
  <si>
    <t xml:space="preserve">2022-01-28T00:25:37.149Z</t>
  </si>
  <si>
    <t xml:space="preserve">eattherich86</t>
  </si>
  <si>
    <t xml:space="preserve">I did a section with 3 h2's</t>
  </si>
  <si>
    <t xml:space="preserve">2022-01-28T01:58:28.305Z</t>
  </si>
  <si>
    <t xml:space="preserve">kmal808</t>
  </si>
  <si>
    <t xml:space="preserve">YESSSIRRR</t>
  </si>
  <si>
    <t xml:space="preserve">2022-01-28T02:29:06.446Z</t>
  </si>
  <si>
    <t xml:space="preserve">Lol weak</t>
  </si>
  <si>
    <t xml:space="preserve">2022-01-28T01:05:41.871Z</t>
  </si>
  <si>
    <t xml:space="preserve">isra_del</t>
  </si>
  <si>
    <t xml:space="preserve">why no carrot?</t>
  </si>
  <si>
    <t xml:space="preserve">2022-01-27T23:39:45.416Z</t>
  </si>
  <si>
    <t xml:space="preserve">How is everyone!</t>
  </si>
  <si>
    <t xml:space="preserve">2022-01-28T01:27:36.703Z</t>
  </si>
  <si>
    <t xml:space="preserve">cbrinkmann01</t>
  </si>
  <si>
    <t xml:space="preserve">chefs kiss</t>
  </si>
  <si>
    <t xml:space="preserve">2022-01-28T01:21:07.22Z</t>
  </si>
  <si>
    <t xml:space="preserve">lol please don't get Leon in trouble with wifey</t>
  </si>
  <si>
    <t xml:space="preserve">2022-01-28T01:16:03.651Z</t>
  </si>
  <si>
    <t xml:space="preserve">rivimon</t>
  </si>
  <si>
    <t xml:space="preserve">Lets gooo :)</t>
  </si>
  <si>
    <t xml:space="preserve">2022-01-27T23:56:16.024Z</t>
  </si>
  <si>
    <t xml:space="preserve">TakeNRG learnw1Goget learnw1Goget learnw1Goget learnw1Goget learnw1Goget learnw1Goget le\arnw1Goget learnw1Goget</t>
  </si>
  <si>
    <t xml:space="preserve">2022-01-28T00:28:40.747Z</t>
  </si>
  <si>
    <t xml:space="preserve">moosubae</t>
  </si>
  <si>
    <t xml:space="preserve">value</t>
  </si>
  <si>
    <t xml:space="preserve">2022-01-28T02:17:47.167Z</t>
  </si>
  <si>
    <t xml:space="preserve">evan_shaw</t>
  </si>
  <si>
    <t xml:space="preserve">#TEAMRESET</t>
  </si>
  <si>
    <t xml:space="preserve">2022-01-28T00:23:14.277Z</t>
  </si>
  <si>
    <t xml:space="preserve">heading</t>
  </si>
  <si>
    <t xml:space="preserve">2022-01-28T01:44:13.826Z</t>
  </si>
  <si>
    <t xml:space="preserve">learnw1Nuns learnw1Nuns learnw1Nuns learnw1Nuns learnw1Nuns learnw1Nuns learnw1Nuns learnw1Nuns learnw1Nuns learnw1Nuns learnw1Nuns learnw1Nuns learnw1Nuns learnw1Nuns learnw1Nuns</t>
  </si>
  <si>
    <t xml:space="preserve">2022-01-28T00:53:38.129Z</t>
  </si>
  <si>
    <t xml:space="preserve">could you have done it for the dominos ad?</t>
  </si>
  <si>
    <t xml:space="preserve">2022-01-27T23:36:15.197Z</t>
  </si>
  <si>
    <t xml:space="preserve">whats upppppp</t>
  </si>
  <si>
    <t xml:space="preserve">2022-01-28T01:15:37.941Z</t>
  </si>
  <si>
    <t xml:space="preserve">woist404</t>
  </si>
  <si>
    <t xml:space="preserve">2022-01-28T00:49:52.745Z</t>
  </si>
  <si>
    <t xml:space="preserve">2022-01-28T01:12:55.535Z</t>
  </si>
  <si>
    <t xml:space="preserve">jmdone</t>
  </si>
  <si>
    <t xml:space="preserve">2022-01-28T01:39:59.59Z</t>
  </si>
  <si>
    <t xml:space="preserve">the_armistead</t>
  </si>
  <si>
    <t xml:space="preserve">when will you show it</t>
  </si>
  <si>
    <t xml:space="preserve">2022-01-28T00:01:05.435Z</t>
  </si>
  <si>
    <t xml:space="preserve">keana9</t>
  </si>
  <si>
    <t xml:space="preserve">yup</t>
  </si>
  <si>
    <t xml:space="preserve">2022-01-28T00:54:21.101Z</t>
  </si>
  <si>
    <t xml:space="preserve">HELL NAHW</t>
  </si>
  <si>
    <t xml:space="preserve">2022-01-28T01:50:51.798Z</t>
  </si>
  <si>
    <t xml:space="preserve">AppleDaxh</t>
  </si>
  <si>
    <t xml:space="preserve">100 still, but moved down</t>
  </si>
  <si>
    <t xml:space="preserve">2022-01-27T23:31:07.512Z</t>
  </si>
  <si>
    <t xml:space="preserve">LETS GET IT</t>
  </si>
  <si>
    <t xml:space="preserve">2022-01-27T23:31:55.243Z</t>
  </si>
  <si>
    <t xml:space="preserve">wizard!!!!!</t>
  </si>
  <si>
    <t xml:space="preserve">2022-01-28T00:14:45.746Z</t>
  </si>
  <si>
    <t xml:space="preserve">no go</t>
  </si>
  <si>
    <t xml:space="preserve">2022-01-27T23:31:22.088Z</t>
  </si>
  <si>
    <t xml:space="preserve">learnw1Goget learnw1Goget learnw1Goget learnw1Goget learnw1Goget learnw1Goget learnw1Goget learnw1Goget learnw1Goget learnw1Goget</t>
  </si>
  <si>
    <t xml:space="preserve">2022-01-27T23:51:27.354Z</t>
  </si>
  <si>
    <t xml:space="preserve">byronmccormick</t>
  </si>
  <si>
    <t xml:space="preserve">where can we find the recordings?</t>
  </si>
  <si>
    <t xml:space="preserve">2022-01-28T00:51:19.473Z</t>
  </si>
  <si>
    <t xml:space="preserve">text decoation</t>
  </si>
  <si>
    <t xml:space="preserve">2022-01-27T23:42:50.796Z</t>
  </si>
  <si>
    <t xml:space="preserve">!checkin: Please like and retweet: https://twitter.com/leonnoel/status/1486829337026260994</t>
  </si>
  <si>
    <t xml:space="preserve">2022-01-28T01:03:29.897Z</t>
  </si>
  <si>
    <t xml:space="preserve">it made and here on twitch red.....</t>
  </si>
  <si>
    <t xml:space="preserve">2022-01-28T00:55:03.791Z</t>
  </si>
  <si>
    <t xml:space="preserve">delishkalbs</t>
  </si>
  <si>
    <t xml:space="preserve">~</t>
  </si>
  <si>
    <t xml:space="preserve">2022-01-28T01:54:46.815Z</t>
  </si>
  <si>
    <t xml:space="preserve">xavim2000</t>
  </si>
  <si>
    <t xml:space="preserve">@LearnWithLeon Typo on line 11 &lt;/spans&gt;</t>
  </si>
  <si>
    <t xml:space="preserve">2022-01-27T23:38:04.661Z</t>
  </si>
  <si>
    <t xml:space="preserve">Hero</t>
  </si>
  <si>
    <t xml:space="preserve">2022-01-28T01:24:18Z</t>
  </si>
  <si>
    <t xml:space="preserve">foxhoundlu</t>
  </si>
  <si>
    <t xml:space="preserve">pasta</t>
  </si>
  <si>
    <t xml:space="preserve">2022-01-28T02:26:54.592Z</t>
  </si>
  <si>
    <t xml:space="preserve">looking good!</t>
  </si>
  <si>
    <t xml:space="preserve">2022-01-28T00:20:18.188Z</t>
  </si>
  <si>
    <t xml:space="preserve">2022-01-28T01:17:04.529Z</t>
  </si>
  <si>
    <t xml:space="preserve">yay thanks!!!!!!!</t>
  </si>
  <si>
    <t xml:space="preserve">2022-01-27T23:38:04.49Z</t>
  </si>
  <si>
    <t xml:space="preserve">michelle760</t>
  </si>
  <si>
    <t xml:space="preserve">Superhero</t>
  </si>
  <si>
    <t xml:space="preserve">2022-01-28T00:58:27.626Z</t>
  </si>
  <si>
    <t xml:space="preserve">hmk1984</t>
  </si>
  <si>
    <t xml:space="preserve">2022-01-28T01:31:28.461Z</t>
  </si>
  <si>
    <t xml:space="preserve">inline?</t>
  </si>
  <si>
    <t xml:space="preserve">2022-01-28T00:20:54.422Z</t>
  </si>
  <si>
    <t xml:space="preserve">h2</t>
  </si>
  <si>
    <t xml:space="preserve">2022-01-28T01:36:59.394Z</t>
  </si>
  <si>
    <t xml:space="preserve">@EggNation808 does debian 10count?</t>
  </si>
  <si>
    <t xml:space="preserve">2022-01-28T01:42:19.634Z</t>
  </si>
  <si>
    <t xml:space="preserve">2022-01-28T01:47:28.453Z</t>
  </si>
  <si>
    <t xml:space="preserve">2022-01-27T23:40:49.417Z</t>
  </si>
  <si>
    <t xml:space="preserve">allsmelthatendsmel</t>
  </si>
  <si>
    <t xml:space="preserve">how do you say "water?" i need to know if you say it like me, a fellow philly kid</t>
  </si>
  <si>
    <t xml:space="preserve">2022-01-28T00:53:58.852Z</t>
  </si>
  <si>
    <t xml:space="preserve">radeperisic</t>
  </si>
  <si>
    <t xml:space="preserve">2022-01-28T02:03:21.015Z</t>
  </si>
  <si>
    <t xml:space="preserve">PurplePeopleUnite</t>
  </si>
  <si>
    <t xml:space="preserve">2022-01-28T02:20:45.607Z</t>
  </si>
  <si>
    <t xml:space="preserve">2022-01-28T02:26:32.703Z</t>
  </si>
  <si>
    <t xml:space="preserve">Potatomytomato</t>
  </si>
  <si>
    <t xml:space="preserve">2022-01-28T00:25:41.751Z</t>
  </si>
  <si>
    <t xml:space="preserve">icborda</t>
  </si>
  <si>
    <t xml:space="preserve">separate file</t>
  </si>
  <si>
    <t xml:space="preserve">2022-01-28T01:13:31.202Z</t>
  </si>
  <si>
    <t xml:space="preserve">forevereldritch</t>
  </si>
  <si>
    <t xml:space="preserve">2022-01-28T02:30:23.808Z</t>
  </si>
  <si>
    <t xml:space="preserve">Yup saw that UPS site every day at work</t>
  </si>
  <si>
    <t xml:space="preserve">2022-01-28T01:56:04.317Z</t>
  </si>
  <si>
    <t xml:space="preserve">2022-01-28T00:18:26.475Z</t>
  </si>
  <si>
    <t xml:space="preserve">HydranityX</t>
  </si>
  <si>
    <t xml:space="preserve">2022-01-28T00:19:09.967Z</t>
  </si>
  <si>
    <t xml:space="preserve">tfhorn67</t>
  </si>
  <si>
    <t xml:space="preserve">2022-01-28T00:01:39.985Z</t>
  </si>
  <si>
    <t xml:space="preserve">Same.</t>
  </si>
  <si>
    <t xml:space="preserve">2022-01-28T00:28:33.714Z</t>
  </si>
  <si>
    <t xml:space="preserve">thatsherylchick</t>
  </si>
  <si>
    <t xml:space="preserve">2022-01-28T00:20:20.533Z</t>
  </si>
  <si>
    <t xml:space="preserve">godofthewalrus</t>
  </si>
  <si>
    <t xml:space="preserve">2022-01-28T01:05:55.527Z</t>
  </si>
  <si>
    <t xml:space="preserve">karthikraju391</t>
  </si>
  <si>
    <t xml:space="preserve">nav &gt; ul + ul &gt; li &gt; a{}</t>
  </si>
  <si>
    <t xml:space="preserve">2022-01-28T00:41:11.762Z</t>
  </si>
  <si>
    <t xml:space="preserve">seiko_yu</t>
  </si>
  <si>
    <t xml:space="preserve">Should we link the backup fonts as well?</t>
  </si>
  <si>
    <t xml:space="preserve">2022-01-28T00:43:50.196Z</t>
  </si>
  <si>
    <t xml:space="preserve">chschaser</t>
  </si>
  <si>
    <t xml:space="preserve">gota</t>
  </si>
  <si>
    <t xml:space="preserve">2022-01-28T02:25:54.732Z</t>
  </si>
  <si>
    <t xml:space="preserve">clearrrrrr</t>
  </si>
  <si>
    <t xml:space="preserve">2022-01-28T02:14:50.269Z</t>
  </si>
  <si>
    <t xml:space="preserve">Pandemik_cl</t>
  </si>
  <si>
    <t xml:space="preserve">BRUH</t>
  </si>
  <si>
    <t xml:space="preserve">2022-01-28T01:44:49.508Z</t>
  </si>
  <si>
    <t xml:space="preserve">heymissb</t>
  </si>
  <si>
    <t xml:space="preserve">2022-01-27T23:42:41.431Z</t>
  </si>
  <si>
    <t xml:space="preserve">You mentioned will be working on responsive. Is that related to part of the back end development work?</t>
  </si>
  <si>
    <t xml:space="preserve">2022-01-28T02:13:03.633Z</t>
  </si>
  <si>
    <t xml:space="preserve">what about viewport?</t>
  </si>
  <si>
    <t xml:space="preserve">2022-01-28T01:56:04.504Z</t>
  </si>
  <si>
    <t xml:space="preserve">DoubleDizle</t>
  </si>
  <si>
    <t xml:space="preserve">done!</t>
  </si>
  <si>
    <t xml:space="preserve">2022-01-28T00:42:03.259Z</t>
  </si>
  <si>
    <t xml:space="preserve">hex colors are actually up to 8 digits: ***</t>
  </si>
  <si>
    <t xml:space="preserve">2022-01-28T00:31:02.8Z</t>
  </si>
  <si>
    <t xml:space="preserve">Org</t>
  </si>
  <si>
    <t xml:space="preserve">2022-01-27T23:41:55.778Z</t>
  </si>
  <si>
    <t xml:space="preserve">amongstthewaves78</t>
  </si>
  <si>
    <t xml:space="preserve">favorite board game?</t>
  </si>
  <si>
    <t xml:space="preserve">2022-01-28T02:20:50.709Z</t>
  </si>
  <si>
    <t xml:space="preserve">thejordn</t>
  </si>
  <si>
    <t xml:space="preserve">2022-01-28T02:25:51.318Z</t>
  </si>
  <si>
    <t xml:space="preserve">Ljarnill</t>
  </si>
  <si>
    <t xml:space="preserve">collapsed</t>
  </si>
  <si>
    <t xml:space="preserve">2022-01-28T01:13:27.969Z</t>
  </si>
  <si>
    <t xml:space="preserve">untouchablegal</t>
  </si>
  <si>
    <t xml:space="preserve">2022-01-28T02:35:06.197Z</t>
  </si>
  <si>
    <t xml:space="preserve">Thank you Leon, Mods, and Community!</t>
  </si>
  <si>
    <t xml:space="preserve">2022-01-27T23:54:02.742Z</t>
  </si>
  <si>
    <t xml:space="preserve">@SeungAerith Thank you so much~</t>
  </si>
  <si>
    <t xml:space="preserve">2022-01-27T23:50:00.564Z</t>
  </si>
  <si>
    <t xml:space="preserve">all the nyc people gonna be in cali and the other way around</t>
  </si>
  <si>
    <t xml:space="preserve">2022-01-27T23:52:53.955Z</t>
  </si>
  <si>
    <t xml:space="preserve">ericrahilly</t>
  </si>
  <si>
    <t xml:space="preserve">Once you get the hang of glitch, it's not bad</t>
  </si>
  <si>
    <t xml:space="preserve">2022-01-27T23:34:49.319Z</t>
  </si>
  <si>
    <t xml:space="preserve">soft_cheeks</t>
  </si>
  <si>
    <t xml:space="preserve">I'm all caught up!!</t>
  </si>
  <si>
    <t xml:space="preserve">2022-01-28T01:51:26.986Z</t>
  </si>
  <si>
    <t xml:space="preserve">lostcreek3</t>
  </si>
  <si>
    <t xml:space="preserve">damn</t>
  </si>
  <si>
    <t xml:space="preserve">2022-01-28T01:14:53.836Z</t>
  </si>
  <si>
    <t xml:space="preserve">schloo18</t>
  </si>
  <si>
    <t xml:space="preserve">apocalypse</t>
  </si>
  <si>
    <t xml:space="preserve">2022-01-28T00:18:33.822Z</t>
  </si>
  <si>
    <t xml:space="preserve">PizzyTX</t>
  </si>
  <si>
    <t xml:space="preserve">header with nav and UL</t>
  </si>
  <si>
    <t xml:space="preserve">2022-01-28T01:27:41.208Z</t>
  </si>
  <si>
    <t xml:space="preserve">dabble362</t>
  </si>
  <si>
    <t xml:space="preserve">haha, the i like turtles kid</t>
  </si>
  <si>
    <t xml:space="preserve">2022-01-27T23:33:35.269Z</t>
  </si>
  <si>
    <t xml:space="preserve">Wizard</t>
  </si>
  <si>
    <t xml:space="preserve">2022-01-28T01:01:20.303Z</t>
  </si>
  <si>
    <t xml:space="preserve">blinddevotion11</t>
  </si>
  <si>
    <t xml:space="preserve">2022-01-28T02:20:53.214Z</t>
  </si>
  <si>
    <t xml:space="preserve">aaron_ender</t>
  </si>
  <si>
    <t xml:space="preserve">2022-01-28T00:25:46.499Z</t>
  </si>
  <si>
    <t xml:space="preserve">2022-01-28T00:55:17.158Z</t>
  </si>
  <si>
    <t xml:space="preserve">what if I need to get the 2nd out of 4 siblings???????</t>
  </si>
  <si>
    <t xml:space="preserve">2022-01-28T01:57:49.364Z</t>
  </si>
  <si>
    <t xml:space="preserve">DONE!!!!!!</t>
  </si>
  <si>
    <t xml:space="preserve">2022-01-27T23:42:31.396Z</t>
  </si>
  <si>
    <t xml:space="preserve">Danikus</t>
  </si>
  <si>
    <t xml:space="preserve">!bingo</t>
  </si>
  <si>
    <t xml:space="preserve">2022-01-28T00:49:31.173Z</t>
  </si>
  <si>
    <t xml:space="preserve">orange</t>
  </si>
  <si>
    <t xml:space="preserve">2022-01-19T02:32:04.116Z</t>
  </si>
  <si>
    <t xml:space="preserve">From the creative minds of Daboloical and Crosssh http://tiny.cc/leonbingo</t>
  </si>
  <si>
    <t xml:space="preserve">2022-01-19T00:23:59.753Z</t>
  </si>
  <si>
    <t xml:space="preserve">2022-01-19T01:57:56.086Z</t>
  </si>
  <si>
    <t xml:space="preserve">@ApolloPositive 2008 it started, 2014 it got finalized</t>
  </si>
  <si>
    <t xml:space="preserve">2022-01-19T01:26:49.158Z</t>
  </si>
  <si>
    <t xml:space="preserve">Taracia</t>
  </si>
  <si>
    <t xml:space="preserve">Do you think an ecommerce website that one person codes is a worthy 100 hour project?</t>
  </si>
  <si>
    <t xml:space="preserve">2022-01-19T01:55:07.838Z</t>
  </si>
  <si>
    <t xml:space="preserve">2022-01-18T23:53:38.382Z</t>
  </si>
  <si>
    <t xml:space="preserve">WE SHOULD FORM A GROUP TO REPORT THE SCAMMERS</t>
  </si>
  <si>
    <t xml:space="preserve">2022-01-19T00:58:53.013Z</t>
  </si>
  <si>
    <t xml:space="preserve">FULL stack SON</t>
  </si>
  <si>
    <t xml:space="preserve">2022-01-19T02:36:45.232Z</t>
  </si>
  <si>
    <t xml:space="preserve">Then we put it in the nav</t>
  </si>
  <si>
    <t xml:space="preserve">2022-01-19T00:04:03.418Z</t>
  </si>
  <si>
    <t xml:space="preserve">D: D: D:</t>
  </si>
  <si>
    <t xml:space="preserve">2022-01-19T02:14:35.731Z</t>
  </si>
  <si>
    <t xml:space="preserve">nav</t>
  </si>
  <si>
    <t xml:space="preserve">2022-01-19T02:19:53.84Z</t>
  </si>
  <si>
    <t xml:space="preserve">amandastarlighte</t>
  </si>
  <si>
    <t xml:space="preserve">oh boy</t>
  </si>
  <si>
    <t xml:space="preserve">2022-01-18T23:33:40.994Z</t>
  </si>
  <si>
    <t xml:space="preserve">SlowDegree</t>
  </si>
  <si>
    <t xml:space="preserve">doing good</t>
  </si>
  <si>
    <t xml:space="preserve">2022-01-19T01:43:25.195Z</t>
  </si>
  <si>
    <t xml:space="preserve">lmfao</t>
  </si>
  <si>
    <t xml:space="preserve">2022-01-19T01:31:20.37Z</t>
  </si>
  <si>
    <t xml:space="preserve">thank you thank you</t>
  </si>
  <si>
    <t xml:space="preserve">2022-01-19T02:08:59.316Z</t>
  </si>
  <si>
    <t xml:space="preserve">dev magic</t>
  </si>
  <si>
    <t xml:space="preserve">2022-01-19T01:49:03.389Z</t>
  </si>
  <si>
    <t xml:space="preserve">2022-01-19T01:58:08.478Z</t>
  </si>
  <si>
    <t xml:space="preserve">PixelBob PixelBob PixelBob PixelBob PixelBob PixelBob PixelBob TakeNRG TakeNRG TakeNRG TakeNRG TakeNRG TakeNRG UnSane TakeNRG TakeNRG TakeNRG TakeNRG TakeNRG TakeNRG TakeNRG TakeNRG TakeNRG TakeNRG</t>
  </si>
  <si>
    <t xml:space="preserve">2022-01-19T00:59:30.817Z</t>
  </si>
  <si>
    <t xml:space="preserve">http</t>
  </si>
  <si>
    <t xml:space="preserve">2022-01-19T00:51:34.284Z</t>
  </si>
  <si>
    <t xml:space="preserve">kaudasess</t>
  </si>
  <si>
    <t xml:space="preserve">you know you at the bottom when you see the dark souls 4 kings</t>
  </si>
  <si>
    <t xml:space="preserve">2022-01-19T00:23:49.352Z</t>
  </si>
  <si>
    <t xml:space="preserve">&lt;3 BibleThump BibleThump BibleThump BibleThump BibleThump Kreygasm</t>
  </si>
  <si>
    <t xml:space="preserve">2022-01-19T00:07:07.018Z</t>
  </si>
  <si>
    <t xml:space="preserve">SHORTING HAT!</t>
  </si>
  <si>
    <t xml:space="preserve">2022-01-19T01:43:29.64Z</t>
  </si>
  <si>
    <t xml:space="preserve">uhm lol</t>
  </si>
  <si>
    <t xml:space="preserve">2022-01-19T01:16:22.759Z</t>
  </si>
  <si>
    <t xml:space="preserve">twas i!!!!!!</t>
  </si>
  <si>
    <t xml:space="preserve">2022-01-18T23:43:35.936Z</t>
  </si>
  <si>
    <t xml:space="preserve">#BeBeyonce!</t>
  </si>
  <si>
    <t xml:space="preserve">2022-01-19T01:29:11.651Z</t>
  </si>
  <si>
    <t xml:space="preserve">56kb old school gang</t>
  </si>
  <si>
    <t xml:space="preserve">2022-01-19T01:24:17.768Z</t>
  </si>
  <si>
    <t xml:space="preserve">codepen paid version</t>
  </si>
  <si>
    <t xml:space="preserve">2022-01-19T00:13:47.847Z</t>
  </si>
  <si>
    <t xml:space="preserve">mjbuilds</t>
  </si>
  <si>
    <t xml:space="preserve">Thank you, Leon, for your patience.</t>
  </si>
  <si>
    <t xml:space="preserve">2022-01-19T02:00:56.888Z</t>
  </si>
  <si>
    <t xml:space="preserve">jayfate79</t>
  </si>
  <si>
    <t xml:space="preserve">So number formats are correct or something? Mobile!!!!</t>
  </si>
  <si>
    <t xml:space="preserve">2022-01-19T01:17:35.902Z</t>
  </si>
  <si>
    <t xml:space="preserve">I TRUSTED YOU GOOGLE</t>
  </si>
  <si>
    <t xml:space="preserve">2022-01-19T02:21:58.084Z</t>
  </si>
  <si>
    <t xml:space="preserve">2022-01-19T01:30:33.862Z</t>
  </si>
  <si>
    <t xml:space="preserve">That is great!</t>
  </si>
  <si>
    <t xml:space="preserve">2022-01-19T01:49:37.421Z</t>
  </si>
  <si>
    <t xml:space="preserve">Murffeus</t>
  </si>
  <si>
    <t xml:space="preserve">Stream hack. Leon doesnt really drink he just has a little string hanging from his mug even if its empty.</t>
  </si>
  <si>
    <t xml:space="preserve">2022-01-18T23:42:39.666Z</t>
  </si>
  <si>
    <t xml:space="preserve">down to 6k</t>
  </si>
  <si>
    <t xml:space="preserve">2022-01-19T00:42:14.203Z</t>
  </si>
  <si>
    <t xml:space="preserve">3dvkr</t>
  </si>
  <si>
    <t xml:space="preserve">@shrewd_food That's unmonitored at the moment. It's meant for Sunday office hours :)</t>
  </si>
  <si>
    <t xml:space="preserve">2022-01-19T02:27:23.432Z</t>
  </si>
  <si>
    <t xml:space="preserve">kemarihowell</t>
  </si>
  <si>
    <t xml:space="preserve">img</t>
  </si>
  <si>
    <t xml:space="preserve">2022-01-19T00:58:40.001Z</t>
  </si>
  <si>
    <t xml:space="preserve">nofraudhere</t>
  </si>
  <si>
    <t xml:space="preserve">front end devs</t>
  </si>
  <si>
    <t xml:space="preserve">2022-01-19T02:45:27.59Z</t>
  </si>
  <si>
    <t xml:space="preserve">Thank you!!! It's my first time.</t>
  </si>
  <si>
    <t xml:space="preserve">2022-01-19T00:50:57.059Z</t>
  </si>
  <si>
    <t xml:space="preserve">carldrate</t>
  </si>
  <si>
    <t xml:space="preserve">it was a task, but worth it!!!!!</t>
  </si>
  <si>
    <t xml:space="preserve">2022-01-19T01:16:23.66Z</t>
  </si>
  <si>
    <t xml:space="preserve">Does this count as relative and absolute link as well?</t>
  </si>
  <si>
    <t xml:space="preserve">2022-01-19T01:44:45.951Z</t>
  </si>
  <si>
    <t xml:space="preserve">mhakiss</t>
  </si>
  <si>
    <t xml:space="preserve">ooooo zaddyyyyy</t>
  </si>
  <si>
    <t xml:space="preserve">2022-01-19T01:08:12.611Z</t>
  </si>
  <si>
    <t xml:space="preserve">use for accessibility</t>
  </si>
  <si>
    <t xml:space="preserve">2022-01-18T23:37:24.843Z</t>
  </si>
  <si>
    <t xml:space="preserve">eriprincess</t>
  </si>
  <si>
    <t xml:space="preserve">BibleThump BibleThump BibleThump BibleThump</t>
  </si>
  <si>
    <t xml:space="preserve">2022-01-19T00:17:02.655Z</t>
  </si>
  <si>
    <t xml:space="preserve">I know just ask away.</t>
  </si>
  <si>
    <t xml:space="preserve">2022-01-19T00:12:31.731Z</t>
  </si>
  <si>
    <t xml:space="preserve">2022-01-19T00:04:30.171Z</t>
  </si>
  <si>
    <t xml:space="preserve">Thank you all!</t>
  </si>
  <si>
    <t xml:space="preserve">2022-01-19T01:00:22.167Z</t>
  </si>
  <si>
    <t xml:space="preserve">stamina109</t>
  </si>
  <si>
    <t xml:space="preserve">Css</t>
  </si>
  <si>
    <t xml:space="preserve">2022-01-19T00:01:55.426Z</t>
  </si>
  <si>
    <t xml:space="preserve">tsanc__</t>
  </si>
  <si>
    <t xml:space="preserve">Leon's way is the best way y'all !!!!!!</t>
  </si>
  <si>
    <t xml:space="preserve">2022-01-19T02:14:45.403Z</t>
  </si>
  <si>
    <t xml:space="preserve">nogakhany</t>
  </si>
  <si>
    <t xml:space="preserve">2022-01-19T02:22:04.409Z</t>
  </si>
  <si>
    <t xml:space="preserve">2022-01-19T00:09:49.213Z</t>
  </si>
  <si>
    <t xml:space="preserve">sort us!!</t>
  </si>
  <si>
    <t xml:space="preserve">2022-01-18T23:37:38.285Z</t>
  </si>
  <si>
    <t xml:space="preserve">are ya'll live. I can't see anything</t>
  </si>
  <si>
    <t xml:space="preserve">2022-01-19T01:11:10.753Z</t>
  </si>
  <si>
    <t xml:space="preserve">but they a generic</t>
  </si>
  <si>
    <t xml:space="preserve">2022-01-19T02:13:19.624Z</t>
  </si>
  <si>
    <t xml:space="preserve">cooks1209</t>
  </si>
  <si>
    <t xml:space="preserve">oh they still here?</t>
  </si>
  <si>
    <t xml:space="preserve">2022-01-19T01:04:43.398Z</t>
  </si>
  <si>
    <t xml:space="preserve">grittyguapo</t>
  </si>
  <si>
    <t xml:space="preserve">Keywords?</t>
  </si>
  <si>
    <t xml:space="preserve">2022-01-19T01:50:02.34Z</t>
  </si>
  <si>
    <t xml:space="preserve">do we leave it_</t>
  </si>
  <si>
    <t xml:space="preserve">2022-01-19T01:16:45.23Z</t>
  </si>
  <si>
    <t xml:space="preserve">mcmuttster</t>
  </si>
  <si>
    <t xml:space="preserve">HONEY BUNS!!!!</t>
  </si>
  <si>
    <t xml:space="preserve">2022-01-19T00:00:13.31Z</t>
  </si>
  <si>
    <t xml:space="preserve">Love the hair down</t>
  </si>
  <si>
    <t xml:space="preserve">2022-01-19T01:02:22.478Z</t>
  </si>
  <si>
    <t xml:space="preserve">IT IS THE CONTENT</t>
  </si>
  <si>
    <t xml:space="preserve">2022-01-19T02:21:06.169Z</t>
  </si>
  <si>
    <t xml:space="preserve">Lord_Altamirano</t>
  </si>
  <si>
    <t xml:space="preserve">ul</t>
  </si>
  <si>
    <t xml:space="preserve">2022-01-19T01:55:53.684Z</t>
  </si>
  <si>
    <t xml:space="preserve">attributes</t>
  </si>
  <si>
    <t xml:space="preserve">2022-01-19T01:00:10.673Z</t>
  </si>
  <si>
    <t xml:space="preserve">shah_z51</t>
  </si>
  <si>
    <t xml:space="preserve">2022-01-19T00:59:00.185Z</t>
  </si>
  <si>
    <t xml:space="preserve">trmorse</t>
  </si>
  <si>
    <t xml:space="preserve">full stack dev</t>
  </si>
  <si>
    <t xml:space="preserve">2022-01-19T01:56:28.187Z</t>
  </si>
  <si>
    <t xml:space="preserve">lsaintsurin5</t>
  </si>
  <si>
    <t xml:space="preserve">Attributes</t>
  </si>
  <si>
    <t xml:space="preserve">2022-01-19T01:44:49.795Z</t>
  </si>
  <si>
    <t xml:space="preserve">LUL LUL LUL</t>
  </si>
  <si>
    <t xml:space="preserve">2022-01-19T02:25:25.948Z</t>
  </si>
  <si>
    <t xml:space="preserve">karolina_ms_997</t>
  </si>
  <si>
    <t xml:space="preserve">2022-01-19T02:45:30.496Z</t>
  </si>
  <si>
    <t xml:space="preserve">here we gooooo!!!!!!</t>
  </si>
  <si>
    <t xml:space="preserve">2022-01-19T00:35:03.046Z</t>
  </si>
  <si>
    <t xml:space="preserve">BOP BOP</t>
  </si>
  <si>
    <t xml:space="preserve">2022-01-19T01:44:04.429Z</t>
  </si>
  <si>
    <t xml:space="preserve">RoboDom711</t>
  </si>
  <si>
    <t xml:space="preserve">I think I need to say thank you @FunnyCommentary LUL</t>
  </si>
  <si>
    <t xml:space="preserve">2022-01-18T23:52:07.724Z</t>
  </si>
  <si>
    <t xml:space="preserve">HAHAHA NOOOOO</t>
  </si>
  <si>
    <t xml:space="preserve">2022-01-19T00:36:15.268Z</t>
  </si>
  <si>
    <t xml:space="preserve">deqalovexo</t>
  </si>
  <si>
    <t xml:space="preserve">thats pretty cool</t>
  </si>
  <si>
    <t xml:space="preserve">2022-01-19T02:02:57.111Z</t>
  </si>
  <si>
    <t xml:space="preserve">slowlikefox</t>
  </si>
  <si>
    <t xml:space="preserve">ZEB BRAH</t>
  </si>
  <si>
    <t xml:space="preserve">2022-01-19T00:50:34.67Z</t>
  </si>
  <si>
    <t xml:space="preserve">VeggieDeeLight</t>
  </si>
  <si>
    <t xml:space="preserve">THAT"S A NO FOR ME DOG</t>
  </si>
  <si>
    <t xml:space="preserve">2022-01-19T01:43:28.858Z</t>
  </si>
  <si>
    <t xml:space="preserve">LMAO</t>
  </si>
  <si>
    <t xml:space="preserve">2022-01-19T00:30:07.975Z</t>
  </si>
  <si>
    <t xml:space="preserve">sambel55</t>
  </si>
  <si>
    <t xml:space="preserve">2022-01-19T02:25:29.212Z</t>
  </si>
  <si>
    <t xml:space="preserve">iheartdainterwebs</t>
  </si>
  <si>
    <t xml:space="preserve">2022-01-19T01:40:22.537Z</t>
  </si>
  <si>
    <t xml:space="preserve">pieceofshoot</t>
  </si>
  <si>
    <t xml:space="preserve">them greennnnnnnnnnnnnnnnnnnnnnnnnnnnnns</t>
  </si>
  <si>
    <t xml:space="preserve">2022-01-19T00:16:22.306Z</t>
  </si>
  <si>
    <t xml:space="preserve">potatoe_chan5000</t>
  </si>
  <si>
    <t xml:space="preserve">dont ask permission to ask lol</t>
  </si>
  <si>
    <t xml:space="preserve">2022-01-18T23:37:19.065Z</t>
  </si>
  <si>
    <t xml:space="preserve">cobalt_sea</t>
  </si>
  <si>
    <t xml:space="preserve">Snowpiercer!!!!! PowerUpL PowerUpR</t>
  </si>
  <si>
    <t xml:space="preserve">2022-01-19T01:55:14.778Z</t>
  </si>
  <si>
    <t xml:space="preserve">luckytiger128</t>
  </si>
  <si>
    <t xml:space="preserve">2022-01-19T01:01:02.046Z</t>
  </si>
  <si>
    <t xml:space="preserve">semantics</t>
  </si>
  <si>
    <t xml:space="preserve">2022-01-19T01:54:18.716Z</t>
  </si>
  <si>
    <t xml:space="preserve">@Polaniar Typically wouldn't use an ol in the nav</t>
  </si>
  <si>
    <t xml:space="preserve">2022-01-19T01:45:28.778Z</t>
  </si>
  <si>
    <t xml:space="preserve">2022-01-19T01:47:34.736Z</t>
  </si>
  <si>
    <t xml:space="preserve">2022-01-19T01:01:02.642Z</t>
  </si>
  <si>
    <t xml:space="preserve">html</t>
  </si>
  <si>
    <t xml:space="preserve">2022-01-19T02:31:16.187Z</t>
  </si>
  <si>
    <t xml:space="preserve">2022-01-19T02:07:51.188Z</t>
  </si>
  <si>
    <t xml:space="preserve">gd I love peanut m&amp;m's</t>
  </si>
  <si>
    <t xml:space="preserve">2022-01-19T00:26:51.791Z</t>
  </si>
  <si>
    <t xml:space="preserve">newcoder2022</t>
  </si>
  <si>
    <t xml:space="preserve">2022-01-19T00:58:49.795Z</t>
  </si>
  <si>
    <t xml:space="preserve">full stack dev!</t>
  </si>
  <si>
    <t xml:space="preserve">2022-01-19T01:14:19.345Z</t>
  </si>
  <si>
    <t xml:space="preserve">tHEY CAN CHANGE IT ON THEIR END</t>
  </si>
  <si>
    <t xml:space="preserve">2022-01-19T01:03:01.593Z</t>
  </si>
  <si>
    <t xml:space="preserve">ayoukee</t>
  </si>
  <si>
    <t xml:space="preserve">2022-01-19T01:58:12.758Z</t>
  </si>
  <si>
    <t xml:space="preserve">soulra5</t>
  </si>
  <si>
    <t xml:space="preserve">The slides are clear but his computer screen is not.</t>
  </si>
  <si>
    <t xml:space="preserve">2022-01-19T00:29:59.919Z</t>
  </si>
  <si>
    <t xml:space="preserve">ThadFoo</t>
  </si>
  <si>
    <t xml:space="preserve">learnw1Wedont learnw1Getgot learnw1Goget</t>
  </si>
  <si>
    <t xml:space="preserve">2022-01-19T02:16:00.415Z</t>
  </si>
  <si>
    <t xml:space="preserve">lulujak1210</t>
  </si>
  <si>
    <t xml:space="preserve">2022-01-19T01:47:57.607Z</t>
  </si>
  <si>
    <t xml:space="preserve">2022-01-18T23:39:39.548Z</t>
  </si>
  <si>
    <t xml:space="preserve">nicksomething23</t>
  </si>
  <si>
    <t xml:space="preserve">What product do you use on that mane?</t>
  </si>
  <si>
    <t xml:space="preserve">2022-01-19T01:01:40.528Z</t>
  </si>
  <si>
    <t xml:space="preserve">skyblueportal</t>
  </si>
  <si>
    <t xml:space="preserve">they're the anchors :D</t>
  </si>
  <si>
    <t xml:space="preserve">2022-01-19T02:13:17.597Z</t>
  </si>
  <si>
    <t xml:space="preserve">coralysss</t>
  </si>
  <si>
    <t xml:space="preserve">aol still exists?</t>
  </si>
  <si>
    <t xml:space="preserve">2022-01-19T01:14:05.068Z</t>
  </si>
  <si>
    <t xml:space="preserve">they could remove the image</t>
  </si>
  <si>
    <t xml:space="preserve">2022-01-18T23:34:00.041Z</t>
  </si>
  <si>
    <t xml:space="preserve">pottergrl817</t>
  </si>
  <si>
    <t xml:space="preserve">2022-01-19T02:24:03.184Z</t>
  </si>
  <si>
    <t xml:space="preserve">yaaaaaaaaaas</t>
  </si>
  <si>
    <t xml:space="preserve">2022-01-19T00:02:51.688Z</t>
  </si>
  <si>
    <t xml:space="preserve">Facelessshadowz</t>
  </si>
  <si>
    <t xml:space="preserve">PogChamp PogChamp</t>
  </si>
  <si>
    <t xml:space="preserve">2022-01-18T23:38:44.101Z</t>
  </si>
  <si>
    <t xml:space="preserve">ama_alyssa</t>
  </si>
  <si>
    <t xml:space="preserve">GOD, Family, Academics</t>
  </si>
  <si>
    <t xml:space="preserve">2022-01-19T01:17:29.121Z</t>
  </si>
  <si>
    <t xml:space="preserve">Buy a lactation brownie!!!</t>
  </si>
  <si>
    <t xml:space="preserve">2022-01-19T02:29:19.001Z</t>
  </si>
  <si>
    <t xml:space="preserve">Nunsss</t>
  </si>
  <si>
    <t xml:space="preserve">2022-01-19T02:21:02.64Z</t>
  </si>
  <si>
    <t xml:space="preserve">momwithmoxie</t>
  </si>
  <si>
    <t xml:space="preserve">2022-01-19T00:30:47.505Z</t>
  </si>
  <si>
    <t xml:space="preserve">What's in the gif, I can't see anything....</t>
  </si>
  <si>
    <t xml:space="preserve">2022-01-19T01:15:19.348Z</t>
  </si>
  <si>
    <t xml:space="preserve">ConSynPro</t>
  </si>
  <si>
    <t xml:space="preserve">why is leon showing poop</t>
  </si>
  <si>
    <t xml:space="preserve">2022-01-19T01:55:13.911Z</t>
  </si>
  <si>
    <t xml:space="preserve">forms</t>
  </si>
  <si>
    <t xml:space="preserve">2022-01-19T00:28:35.599Z</t>
  </si>
  <si>
    <t xml:space="preserve">hhhmmm</t>
  </si>
  <si>
    <t xml:space="preserve">2022-01-19T01:43:33.207Z</t>
  </si>
  <si>
    <t xml:space="preserve">LOOOOOOOOLLL</t>
  </si>
  <si>
    <t xml:space="preserve">2022-01-19T01:03:23.278Z</t>
  </si>
  <si>
    <t xml:space="preserve">adventures_in_the_evryday</t>
  </si>
  <si>
    <t xml:space="preserve">seo, accessibility, running correctly for the cliet</t>
  </si>
  <si>
    <t xml:space="preserve">2022-01-19T00:03:45.043Z</t>
  </si>
  <si>
    <t xml:space="preserve">learnw1Wedont learnw1Getgot learnw1Goget learnw1Wedont learnw1Getgot learnw1Goget learnw1Wedont learnw1Getgot learnw1Goget learnw1Wedont learnw1Getgot learnw1Goget learnw1Wedont learnw1Getgot learnw1Goget learnw1Wedont learnw1Getgot learnw1Goget</t>
  </si>
  <si>
    <t xml:space="preserve">2022-01-19T01:17:13.716Z</t>
  </si>
  <si>
    <t xml:space="preserve">two_dimes</t>
  </si>
  <si>
    <t xml:space="preserve">SNEAKY BOIIII</t>
  </si>
  <si>
    <t xml:space="preserve">2022-01-19T01:07:42.716Z</t>
  </si>
  <si>
    <t xml:space="preserve">2022-01-19T00:49:32.118Z</t>
  </si>
  <si>
    <t xml:space="preserve">crash of ineptitude</t>
  </si>
  <si>
    <t xml:space="preserve">2022-01-19T02:39:10.541Z</t>
  </si>
  <si>
    <t xml:space="preserve">It highlights- Link</t>
  </si>
  <si>
    <t xml:space="preserve">2022-01-19T00:37:28.028Z</t>
  </si>
  <si>
    <t xml:space="preserve">lang4t</t>
  </si>
  <si>
    <t xml:space="preserve">chunky code</t>
  </si>
  <si>
    <t xml:space="preserve">2022-01-19T01:41:01.817Z</t>
  </si>
  <si>
    <t xml:space="preserve">manicfirestorm</t>
  </si>
  <si>
    <t xml:space="preserve">that 5 minutes flies</t>
  </si>
  <si>
    <t xml:space="preserve">2022-01-19T02:31:17.395Z</t>
  </si>
  <si>
    <t xml:space="preserve">mhm</t>
  </si>
  <si>
    <t xml:space="preserve">2022-01-19T01:12:30.219Z</t>
  </si>
  <si>
    <t xml:space="preserve">separation of concerns</t>
  </si>
  <si>
    <t xml:space="preserve">2022-01-19T00:00:42.483Z</t>
  </si>
  <si>
    <t xml:space="preserve">God plan</t>
  </si>
  <si>
    <t xml:space="preserve">2022-01-19T02:26:15.09Z</t>
  </si>
  <si>
    <t xml:space="preserve">h1</t>
  </si>
  <si>
    <t xml:space="preserve">2022-01-18T23:52:48.146Z</t>
  </si>
  <si>
    <t xml:space="preserve">Acegunner145</t>
  </si>
  <si>
    <t xml:space="preserve">STAY SAFE OUT HERE FOLKS</t>
  </si>
  <si>
    <t xml:space="preserve">2022-01-18T23:33:45.552Z</t>
  </si>
  <si>
    <t xml:space="preserve">Floating head!?</t>
  </si>
  <si>
    <t xml:space="preserve">2022-01-19T00:55:28.03Z</t>
  </si>
  <si>
    <t xml:space="preserve">I did but it was part of the plan @learnwithleon</t>
  </si>
  <si>
    <t xml:space="preserve">2022-01-19T01:11:37.558Z</t>
  </si>
  <si>
    <t xml:space="preserve">magicmayne</t>
  </si>
  <si>
    <t xml:space="preserve">2022-01-19T02:24:32.881Z</t>
  </si>
  <si>
    <t xml:space="preserve">codingiskewl</t>
  </si>
  <si>
    <t xml:space="preserve">askjeeves&gt;Google</t>
  </si>
  <si>
    <t xml:space="preserve">2022-01-19T00:27:10.221Z</t>
  </si>
  <si>
    <t xml:space="preserve">Thats whats up</t>
  </si>
  <si>
    <t xml:space="preserve">2022-01-19T01:02:40.941Z</t>
  </si>
  <si>
    <t xml:space="preserve">nikiseptinand</t>
  </si>
  <si>
    <t xml:space="preserve">Self closing</t>
  </si>
  <si>
    <t xml:space="preserve">2022-01-19T02:26:09.105Z</t>
  </si>
  <si>
    <t xml:space="preserve">alia77555</t>
  </si>
  <si>
    <t xml:space="preserve">how?</t>
  </si>
  <si>
    <t xml:space="preserve">2022-01-19T02:06:09.846Z</t>
  </si>
  <si>
    <t xml:space="preserve">zebra drop</t>
  </si>
  <si>
    <t xml:space="preserve">2022-01-19T02:22:05.74Z</t>
  </si>
  <si>
    <t xml:space="preserve">2022-01-19T01:18:33.434Z</t>
  </si>
  <si>
    <t xml:space="preserve">MysticSynn</t>
  </si>
  <si>
    <t xml:space="preserve">wait, what</t>
  </si>
  <si>
    <t xml:space="preserve">2022-01-19T00:14:17.997Z</t>
  </si>
  <si>
    <t xml:space="preserve">erynnt</t>
  </si>
  <si>
    <t xml:space="preserve">Search bar is on the top right on DISCORD</t>
  </si>
  <si>
    <t xml:space="preserve">2022-01-18T23:42:04.441Z</t>
  </si>
  <si>
    <t xml:space="preserve">WEEK 2 RISE UP</t>
  </si>
  <si>
    <t xml:space="preserve">2022-01-19T01:59:00.376Z</t>
  </si>
  <si>
    <t xml:space="preserve">emire605</t>
  </si>
  <si>
    <t xml:space="preserve">SAve</t>
  </si>
  <si>
    <t xml:space="preserve">2022-01-19T02:16:15.155Z</t>
  </si>
  <si>
    <t xml:space="preserve">shineygold22</t>
  </si>
  <si>
    <t xml:space="preserve">Form</t>
  </si>
  <si>
    <t xml:space="preserve">2022-01-19T01:07:48.274Z</t>
  </si>
  <si>
    <t xml:space="preserve">depends</t>
  </si>
  <si>
    <t xml:space="preserve">2022-01-19T02:32:04.663Z</t>
  </si>
  <si>
    <t xml:space="preserve">2022-01-19T02:15:12.732Z</t>
  </si>
  <si>
    <t xml:space="preserve">2022-01-19T00:50:16.349Z</t>
  </si>
  <si>
    <t xml:space="preserve">The Shay Howe is BRUTAL</t>
  </si>
  <si>
    <t xml:space="preserve">2022-01-19T02:17:44.849Z</t>
  </si>
  <si>
    <t xml:space="preserve">Eyal_Shlomo</t>
  </si>
  <si>
    <t xml:space="preserve">learnw1Bob learnw1Bob</t>
  </si>
  <si>
    <t xml:space="preserve">2022-01-19T01:30:24.677Z</t>
  </si>
  <si>
    <t xml:space="preserve">AND YOU CAN REMIX EXISTING PROJECTS!</t>
  </si>
  <si>
    <t xml:space="preserve">2022-01-19T01:23:58.518Z</t>
  </si>
  <si>
    <t xml:space="preserve">oldcoderchick</t>
  </si>
  <si>
    <t xml:space="preserve">2022-01-18T23:33:18.109Z</t>
  </si>
  <si>
    <t xml:space="preserve">inpursuitofitall</t>
  </si>
  <si>
    <t xml:space="preserve">Floating head? Lol</t>
  </si>
  <si>
    <t xml:space="preserve">2022-01-19T02:13:17.633Z</t>
  </si>
  <si>
    <t xml:space="preserve">flyerflyer918</t>
  </si>
  <si>
    <t xml:space="preserve">STILL?</t>
  </si>
  <si>
    <t xml:space="preserve">2022-01-18T23:35:59.861Z</t>
  </si>
  <si>
    <t xml:space="preserve">lmao lets go!!!</t>
  </si>
  <si>
    <t xml:space="preserve">2022-01-19T00:57:51.825Z</t>
  </si>
  <si>
    <t xml:space="preserve">Removes that bad brain juice</t>
  </si>
  <si>
    <t xml:space="preserve">2022-01-19T00:55:27.653Z</t>
  </si>
  <si>
    <t xml:space="preserve">tenshu814</t>
  </si>
  <si>
    <t xml:space="preserve">My plan is changing over time. This is taking more time than I expected. Which is awesome.</t>
  </si>
  <si>
    <t xml:space="preserve">2022-01-19T02:14:39.023Z</t>
  </si>
  <si>
    <t xml:space="preserve">navigation bar</t>
  </si>
  <si>
    <t xml:space="preserve">2022-01-19T01:59:43.889Z</t>
  </si>
  <si>
    <t xml:space="preserve">YOU GOT GOT</t>
  </si>
  <si>
    <t xml:space="preserve">2022-01-19T01:15:51.454Z</t>
  </si>
  <si>
    <t xml:space="preserve">SWITCHED</t>
  </si>
  <si>
    <t xml:space="preserve">2022-01-19T02:19:41.516Z</t>
  </si>
  <si>
    <t xml:space="preserve">marsanbra</t>
  </si>
  <si>
    <t xml:space="preserve">Smart</t>
  </si>
  <si>
    <t xml:space="preserve">2022-01-18T23:37:56.425Z</t>
  </si>
  <si>
    <t xml:space="preserve">Difference between &lt;nav&gt; and &lt;section&gt;, please</t>
  </si>
  <si>
    <t xml:space="preserve">2022-01-19T02:45:08.907Z</t>
  </si>
  <si>
    <t xml:space="preserve">twcheung36</t>
  </si>
  <si>
    <t xml:space="preserve">LETS GO</t>
  </si>
  <si>
    <t xml:space="preserve">2022-01-19T01:59:33.292Z</t>
  </si>
  <si>
    <t xml:space="preserve">uhhhhhh</t>
  </si>
  <si>
    <t xml:space="preserve">2022-01-18T23:41:30.909Z</t>
  </si>
  <si>
    <t xml:space="preserve">pajamaparteh</t>
  </si>
  <si>
    <t xml:space="preserve">I'm a backend man myself</t>
  </si>
  <si>
    <t xml:space="preserve">2022-01-19T01:00:22.291Z</t>
  </si>
  <si>
    <t xml:space="preserve">2022-01-19T02:25:29.37Z</t>
  </si>
  <si>
    <t xml:space="preserve">reinamarron</t>
  </si>
  <si>
    <t xml:space="preserve">2022-01-19T02:20:48.431Z</t>
  </si>
  <si>
    <t xml:space="preserve">fszendev</t>
  </si>
  <si>
    <t xml:space="preserve">2022-01-19T01:00:49.361Z</t>
  </si>
  <si>
    <t xml:space="preserve">sarovzky</t>
  </si>
  <si>
    <t xml:space="preserve">2022-01-19T00:27:27.709Z</t>
  </si>
  <si>
    <t xml:space="preserve">desaceves</t>
  </si>
  <si>
    <t xml:space="preserve">2022-01-19T01:24:23.326Z</t>
  </si>
  <si>
    <t xml:space="preserve">princessparklebottom</t>
  </si>
  <si>
    <t xml:space="preserve">2022-01-18T23:40:02.259Z</t>
  </si>
  <si>
    <t xml:space="preserve">tmyjack</t>
  </si>
  <si>
    <t xml:space="preserve">co-wash</t>
  </si>
  <si>
    <t xml:space="preserve">2022-01-19T02:01:07.468Z</t>
  </si>
  <si>
    <t xml:space="preserve">jam_bone</t>
  </si>
  <si>
    <t xml:space="preserve">looooool PokGengar</t>
  </si>
  <si>
    <t xml:space="preserve">2022-01-19T00:04:48.803Z</t>
  </si>
  <si>
    <t xml:space="preserve">HomeAloneToo</t>
  </si>
  <si>
    <t xml:space="preserve">You're the best, around, NOTHIN'S EVER GONNA KEEP YOU DOOOOOOOOOOOOoooooooowwwwwwwn!</t>
  </si>
  <si>
    <t xml:space="preserve">2022-01-19T02:24:48.104Z</t>
  </si>
  <si>
    <t xml:space="preserve">stingpinmusicofficial</t>
  </si>
  <si>
    <t xml:space="preserve">2022-01-19T00:58:04.724Z</t>
  </si>
  <si>
    <t xml:space="preserve">wire</t>
  </si>
  <si>
    <t xml:space="preserve">2022-01-19T00:56:55.354Z</t>
  </si>
  <si>
    <t xml:space="preserve">2022-01-19T01:43:26.166Z</t>
  </si>
  <si>
    <t xml:space="preserve">f</t>
  </si>
  <si>
    <t xml:space="preserve">2022-01-19T02:11:07.058Z</t>
  </si>
  <si>
    <t xml:space="preserve">looks a lot better</t>
  </si>
  <si>
    <t xml:space="preserve">2022-01-19T00:46:47.103Z</t>
  </si>
  <si>
    <t xml:space="preserve">n_giff</t>
  </si>
  <si>
    <t xml:space="preserve">Where can I ask questions if I lost access to major parts of the Discord server?</t>
  </si>
  <si>
    <t xml:space="preserve">2022-01-19T02:21:29.555Z</t>
  </si>
  <si>
    <t xml:space="preserve">KevinSoftwareEngineer</t>
  </si>
  <si>
    <t xml:space="preserve">logo</t>
  </si>
  <si>
    <t xml:space="preserve">2022-01-18T23:55:26.471Z</t>
  </si>
  <si>
    <t xml:space="preserve">ApolloPositive</t>
  </si>
  <si>
    <t xml:space="preserve">my man gonna be so hydrated</t>
  </si>
  <si>
    <t xml:space="preserve">2022-01-19T01:21:49.231Z</t>
  </si>
  <si>
    <t xml:space="preserve">atlas15dead</t>
  </si>
  <si>
    <t xml:space="preserve">what ever happened to Dreamweaver?</t>
  </si>
  <si>
    <t xml:space="preserve">2022-01-19T01:14:32.791Z</t>
  </si>
  <si>
    <t xml:space="preserve">kanezacandia</t>
  </si>
  <si>
    <t xml:space="preserve">the link could change</t>
  </si>
  <si>
    <t xml:space="preserve">2022-01-19T00:23:29.966Z</t>
  </si>
  <si>
    <t xml:space="preserve">love this!</t>
  </si>
  <si>
    <t xml:space="preserve">2022-01-19T02:15:56.458Z</t>
  </si>
  <si>
    <t xml:space="preserve">winclark</t>
  </si>
  <si>
    <t xml:space="preserve">2022-01-19T02:16:36.145Z</t>
  </si>
  <si>
    <t xml:space="preserve">SaintRufio</t>
  </si>
  <si>
    <t xml:space="preserve">2022-01-19T02:29:05.361Z</t>
  </si>
  <si>
    <t xml:space="preserve">hlamchic</t>
  </si>
  <si>
    <t xml:space="preserve">Can you put header in side the anchor tag?</t>
  </si>
  <si>
    <t xml:space="preserve">2022-01-19T02:23:37.753Z</t>
  </si>
  <si>
    <t xml:space="preserve">2022-01-19T02:06:21.923Z</t>
  </si>
  <si>
    <t xml:space="preserve">LUL LUL LUL LUL LUL LUL LUL NotLikeThis NotLikeThis NotLikeThis NotLikeThis</t>
  </si>
  <si>
    <t xml:space="preserve">2022-01-18T23:34:36.106Z</t>
  </si>
  <si>
    <t xml:space="preserve">reenieb817</t>
  </si>
  <si>
    <t xml:space="preserve">VoHiYo VoHiYo VoHiYo VoHiYo</t>
  </si>
  <si>
    <t xml:space="preserve">2022-01-19T00:37:30.455Z</t>
  </si>
  <si>
    <t xml:space="preserve">KatzandHatz</t>
  </si>
  <si>
    <t xml:space="preserve">&lt;3 &lt;3 &lt;3</t>
  </si>
  <si>
    <t xml:space="preserve">2022-01-19T01:11:40.724Z</t>
  </si>
  <si>
    <t xml:space="preserve">jcoder1111</t>
  </si>
  <si>
    <t xml:space="preserve">lolz</t>
  </si>
  <si>
    <t xml:space="preserve">2022-01-19T00:49:45.647Z</t>
  </si>
  <si>
    <t xml:space="preserve">Shay is killing me</t>
  </si>
  <si>
    <t xml:space="preserve">2022-01-18T23:44:47.472Z</t>
  </si>
  <si>
    <t xml:space="preserve">Menderil</t>
  </si>
  <si>
    <t xml:space="preserve">:0</t>
  </si>
  <si>
    <t xml:space="preserve">2022-01-19T00:09:36.103Z</t>
  </si>
  <si>
    <t xml:space="preserve">slayerof666</t>
  </si>
  <si>
    <t xml:space="preserve">really looking forward to this!</t>
  </si>
  <si>
    <t xml:space="preserve">2022-01-19T02:22:18.809Z</t>
  </si>
  <si>
    <t xml:space="preserve">H!</t>
  </si>
  <si>
    <t xml:space="preserve">2022-01-19T02:45:41.819Z</t>
  </si>
  <si>
    <t xml:space="preserve">Good night!</t>
  </si>
  <si>
    <t xml:space="preserve">2022-01-19T02:27:42.733Z</t>
  </si>
  <si>
    <t xml:space="preserve">4 divs - h2 - a</t>
  </si>
  <si>
    <t xml:space="preserve">2022-01-19T01:03:26.193Z</t>
  </si>
  <si>
    <t xml:space="preserve">PimpDaddyDee</t>
  </si>
  <si>
    <t xml:space="preserve">Accessibility and functions</t>
  </si>
  <si>
    <t xml:space="preserve">2022-01-19T01:45:58.139Z</t>
  </si>
  <si>
    <t xml:space="preserve">killuro_otofu</t>
  </si>
  <si>
    <t xml:space="preserve">body ody</t>
  </si>
  <si>
    <t xml:space="preserve">2022-01-19T01:51:05.665Z</t>
  </si>
  <si>
    <t xml:space="preserve">commandercodeng</t>
  </si>
  <si>
    <t xml:space="preserve">4 space or 2</t>
  </si>
  <si>
    <t xml:space="preserve">2022-01-18T23:39:38.702Z</t>
  </si>
  <si>
    <t xml:space="preserve">slybalboa</t>
  </si>
  <si>
    <t xml:space="preserve">im bald bro bless me with some of that Lucious hair</t>
  </si>
  <si>
    <t xml:space="preserve">2022-01-19T02:25:53.377Z</t>
  </si>
  <si>
    <t xml:space="preserve">surgebox1</t>
  </si>
  <si>
    <t xml:space="preserve">2022-01-19T01:02:34.251Z</t>
  </si>
  <si>
    <t xml:space="preserve">smashingli</t>
  </si>
  <si>
    <t xml:space="preserve">self closing</t>
  </si>
  <si>
    <t xml:space="preserve">2022-01-19T00:51:14.39Z</t>
  </si>
  <si>
    <t xml:space="preserve">soon</t>
  </si>
  <si>
    <t xml:space="preserve">2022-01-19T00:09:55.874Z</t>
  </si>
  <si>
    <t xml:space="preserve">cgiskies</t>
  </si>
  <si>
    <t xml:space="preserve">any kitchen monkes?</t>
  </si>
  <si>
    <t xml:space="preserve">2022-01-19T01:11:42.091Z</t>
  </si>
  <si>
    <t xml:space="preserve">emmchong</t>
  </si>
  <si>
    <t xml:space="preserve">2022-02-15T16:34:26.11Z</t>
  </si>
  <si>
    <t xml:space="preserve">streamelements</t>
  </si>
  <si>
    <t xml:space="preserve">Want to play Connect 4 with Fritz? Subscribe, Resubscribe, Gift a subscription, or cheer more than 100 bits to take a turn. You can also redeem 25k channel points once a stream to play</t>
  </si>
  <si>
    <t xml:space="preserve">2022-02-15T17:03:03.903Z</t>
  </si>
  <si>
    <t xml:space="preserve">roberttables</t>
  </si>
  <si>
    <t xml:space="preserve">The Woz is proud of ya!</t>
  </si>
  <si>
    <t xml:space="preserve">2022-02-15T14:42:50.72Z</t>
  </si>
  <si>
    <t xml:space="preserve">craftybecky</t>
  </si>
  <si>
    <t xml:space="preserve">I just resubbed but it did not show it.</t>
  </si>
  <si>
    <t xml:space="preserve">2022-02-15T17:33:12.911Z</t>
  </si>
  <si>
    <t xml:space="preserve">cgi_ericyt</t>
  </si>
  <si>
    <t xml:space="preserve">it works perfectly on the engine but when I put it on Console it'll lag like crazy</t>
  </si>
  <si>
    <t xml:space="preserve">2022-02-15T19:37:15.161Z</t>
  </si>
  <si>
    <t xml:space="preserve">aietes__</t>
  </si>
  <si>
    <t xml:space="preserve">maybe add the checkbox back and give it a try?</t>
  </si>
  <si>
    <t xml:space="preserve">2022-02-15T15:23:01.528Z</t>
  </si>
  <si>
    <t xml:space="preserve">sleepydeveloper</t>
  </si>
  <si>
    <t xml:space="preserve">2022-02-15T14:45:47.345Z</t>
  </si>
  <si>
    <t xml:space="preserve">ananonymouscheerer</t>
  </si>
  <si>
    <t xml:space="preserve">Anon1</t>
  </si>
  <si>
    <t xml:space="preserve">2022-02-15T14:57:06.852Z</t>
  </si>
  <si>
    <t xml:space="preserve">kunsnawak</t>
  </si>
  <si>
    <t xml:space="preserve">Hola!! good morning!</t>
  </si>
  <si>
    <t xml:space="preserve">2022-02-15T17:18:37.875Z</t>
  </si>
  <si>
    <t xml:space="preserve">nyarfur</t>
  </si>
  <si>
    <t xml:space="preserve">nice font ^^</t>
  </si>
  <si>
    <t xml:space="preserve">2022-02-15T14:43:33.04Z</t>
  </si>
  <si>
    <t xml:space="preserve">j0nimost</t>
  </si>
  <si>
    <t xml:space="preserve">Happy Belated Birthday to .Net? @csharpfritz How did you get started in DotNet</t>
  </si>
  <si>
    <t xml:space="preserve">2022-02-15T19:36:41.281Z</t>
  </si>
  <si>
    <t xml:space="preserve">bettercallsean</t>
  </si>
  <si>
    <t xml:space="preserve">is there a reason why you're using the string as the configuration key instead of the constant with the same value?</t>
  </si>
  <si>
    <t xml:space="preserve">2022-02-15T14:17:47.045Z</t>
  </si>
  <si>
    <t xml:space="preserve">thecodingcanal</t>
  </si>
  <si>
    <t xml:space="preserve">hope he continues to get better ❤️</t>
  </si>
  <si>
    <t xml:space="preserve">2022-02-15T18:19:16.092Z</t>
  </si>
  <si>
    <t xml:space="preserve">isupercooldudei</t>
  </si>
  <si>
    <t xml:space="preserve">it's been so long since I did web development already, want to get back to it in the immediate future</t>
  </si>
  <si>
    <t xml:space="preserve">2022-02-15T14:16:04.68Z</t>
  </si>
  <si>
    <t xml:space="preserve">tntion</t>
  </si>
  <si>
    <t xml:space="preserve">Best wishes for him and your family</t>
  </si>
  <si>
    <t xml:space="preserve">2022-02-15T14:25:15.74Z</t>
  </si>
  <si>
    <t xml:space="preserve">svrooij</t>
  </si>
  <si>
    <t xml:space="preserve">you should automate the game. throw in some signalr and azure magic</t>
  </si>
  <si>
    <t xml:space="preserve">2022-02-15T18:22:30.155Z</t>
  </si>
  <si>
    <t xml:space="preserve">425show</t>
  </si>
  <si>
    <t xml:space="preserve">10 raiders from 425show have joined!</t>
  </si>
  <si>
    <t xml:space="preserve">2022-02-15T18:01:55.244Z</t>
  </si>
  <si>
    <t xml:space="preserve">subtleteez</t>
  </si>
  <si>
    <t xml:space="preserve">No expert, but isn't container supposed to be fully lowercase in your code?</t>
  </si>
  <si>
    <t xml:space="preserve">2022-02-15T14:12:49Z</t>
  </si>
  <si>
    <t xml:space="preserve">charlesgillogly</t>
  </si>
  <si>
    <t xml:space="preserve">CharlesGillogly subscribed at Tier 1. They've subscribed for 18 months, currently on a 18 month streak!</t>
  </si>
  <si>
    <t xml:space="preserve">2022-02-15T19:47:40.19Z</t>
  </si>
  <si>
    <t xml:space="preserve">doctorgamester</t>
  </si>
  <si>
    <t xml:space="preserve">DoctorGamester subscribed at Tier 1. They've subscribed for 15 months, currently on a 15 month streak! POGGERS</t>
  </si>
  <si>
    <t xml:space="preserve">2022-02-15T19:37:52.73Z</t>
  </si>
  <si>
    <t xml:space="preserve">forbitz</t>
  </si>
  <si>
    <t xml:space="preserve">Good to see you back :)</t>
  </si>
  <si>
    <t xml:space="preserve">2022-02-15T19:43:01.486Z</t>
  </si>
  <si>
    <t xml:space="preserve">coolsboy</t>
  </si>
  <si>
    <t xml:space="preserve">Hi @csharpfritz ! Wondering if you have ever done a video explaining the differences/uses cases of Blazor WASM and Blazor WASM hosted (the cliente Blazor templates of VS2022)...</t>
  </si>
  <si>
    <t xml:space="preserve">2022-02-15T14:06:40.157Z</t>
  </si>
  <si>
    <t xml:space="preserve">r_shiyaa</t>
  </si>
  <si>
    <t xml:space="preserve">hey mr fritz, hope you are well</t>
  </si>
  <si>
    <t xml:space="preserve">2022-02-15T16:37:53.618Z</t>
  </si>
  <si>
    <t xml:space="preserve">tfnood</t>
  </si>
  <si>
    <t xml:space="preserve">!hat</t>
  </si>
  <si>
    <t xml:space="preserve">2022-02-15T14:13:15.457Z</t>
  </si>
  <si>
    <t xml:space="preserve">rick_dickolous</t>
  </si>
  <si>
    <t xml:space="preserve">hello mr Fritz. I hope alls well, I was worried when you cut the stream short</t>
  </si>
  <si>
    <t xml:space="preserve">2022-02-15T18:38:28.56Z</t>
  </si>
  <si>
    <t xml:space="preserve">baavlov</t>
  </si>
  <si>
    <t xml:space="preserve">Thats awesome! Is it using Blob and Functions?</t>
  </si>
  <si>
    <t xml:space="preserve">2022-02-15T15:04:47.659Z</t>
  </si>
  <si>
    <t xml:space="preserve">mmillecm</t>
  </si>
  <si>
    <t xml:space="preserve">36 raiders from mmillecm have joined!</t>
  </si>
  <si>
    <t xml:space="preserve">2022-02-15T14:41:53.88Z</t>
  </si>
  <si>
    <t xml:space="preserve">mishotheslap</t>
  </si>
  <si>
    <t xml:space="preserve">4 Kappa</t>
  </si>
  <si>
    <t xml:space="preserve">2022-02-15T14:12:29.614Z</t>
  </si>
  <si>
    <t xml:space="preserve">!javascript</t>
  </si>
  <si>
    <t xml:space="preserve">2022-02-15T18:39:24.757Z</t>
  </si>
  <si>
    <t xml:space="preserve">kapparinogr</t>
  </si>
  <si>
    <t xml:space="preserve">2022-02-15T15:40:53.223Z</t>
  </si>
  <si>
    <t xml:space="preserve">kobraashleigh</t>
  </si>
  <si>
    <t xml:space="preserve">you can't commit directly to dev?</t>
  </si>
  <si>
    <t xml:space="preserve">2022-02-15T15:18:39.533Z</t>
  </si>
  <si>
    <t xml:space="preserve">rickvdbosch</t>
  </si>
  <si>
    <t xml:space="preserve">Hey hey!</t>
  </si>
  <si>
    <t xml:space="preserve">2022-02-15T15:04:40.403Z</t>
  </si>
  <si>
    <t xml:space="preserve">unhipcoder</t>
  </si>
  <si>
    <t xml:space="preserve">toggle which are shown and not shown</t>
  </si>
  <si>
    <t xml:space="preserve">2022-02-15T14:41:37.23Z</t>
  </si>
  <si>
    <t xml:space="preserve">tralmix</t>
  </si>
  <si>
    <t xml:space="preserve">this is intense</t>
  </si>
  <si>
    <t xml:space="preserve">2022-02-15T18:56:08.314Z</t>
  </si>
  <si>
    <t xml:space="preserve">dkamps18</t>
  </si>
  <si>
    <t xml:space="preserve">There used to be a clock on all screens</t>
  </si>
  <si>
    <t xml:space="preserve">2022-02-15T17:01:41.715Z</t>
  </si>
  <si>
    <t xml:space="preserve">ergonrod</t>
  </si>
  <si>
    <t xml:space="preserve">2022-02-15T14:26:44.722Z</t>
  </si>
  <si>
    <t xml:space="preserve">itsmike</t>
  </si>
  <si>
    <t xml:space="preserve">ItsMike is gifting 3 Tier 1 Subs to csharpfritz's community! They've gifted a total of 10 in the channel!</t>
  </si>
  <si>
    <t xml:space="preserve">2022-02-15T17:51:00.313Z</t>
  </si>
  <si>
    <t xml:space="preserve">dricera</t>
  </si>
  <si>
    <t xml:space="preserve">oh boyy can't wait to see that</t>
  </si>
  <si>
    <t xml:space="preserve">2022-02-15T15:17:33.866Z</t>
  </si>
  <si>
    <t xml:space="preserve">pizza_city</t>
  </si>
  <si>
    <t xml:space="preserve">Ok LUL that’s good</t>
  </si>
  <si>
    <t xml:space="preserve">2022-02-15T17:00:07.184Z</t>
  </si>
  <si>
    <t xml:space="preserve">philvessey</t>
  </si>
  <si>
    <t xml:space="preserve">yes thanks hope you are too - hope the family is well after the last week</t>
  </si>
  <si>
    <t xml:space="preserve">2022-02-15T18:30:40.59Z</t>
  </si>
  <si>
    <t xml:space="preserve">alan_florance</t>
  </si>
  <si>
    <t xml:space="preserve">oops 365</t>
  </si>
  <si>
    <t xml:space="preserve">2022-02-15T19:16:04.213Z</t>
  </si>
  <si>
    <t xml:space="preserve">fboucheros</t>
  </si>
  <si>
    <t xml:space="preserve">can you put a breakpoint in your events/ eventhandler?</t>
  </si>
  <si>
    <t xml:space="preserve">2022-02-15T15:59:22.662Z</t>
  </si>
  <si>
    <t xml:space="preserve">jeremyknight_me</t>
  </si>
  <si>
    <t xml:space="preserve">PIVOT!! (ie: revert) :P</t>
  </si>
  <si>
    <t xml:space="preserve">2022-02-15T15:23:50.714Z</t>
  </si>
  <si>
    <t xml:space="preserve">lycan1534</t>
  </si>
  <si>
    <t xml:space="preserve">Wait we code here Kappa</t>
  </si>
  <si>
    <t xml:space="preserve">2022-02-15T18:41:00.826Z</t>
  </si>
  <si>
    <t xml:space="preserve">bigpod98</t>
  </si>
  <si>
    <t xml:space="preserve">i dont even know what your youtube is, and i generaly dont watch short videos</t>
  </si>
  <si>
    <t xml:space="preserve">2022-02-15T15:04:50.937Z</t>
  </si>
  <si>
    <t xml:space="preserve">bassepeder</t>
  </si>
  <si>
    <t xml:space="preserve">Hi Jeffrey. I was wondering if you could give me any tips as to how I should deploy my website. How would I link a cloud database for example?</t>
  </si>
  <si>
    <t xml:space="preserve">2022-02-15T17:31:25.441Z</t>
  </si>
  <si>
    <t xml:space="preserve">z3nitsu011</t>
  </si>
  <si>
    <t xml:space="preserve">HeyGuys HeyGuys</t>
  </si>
  <si>
    <t xml:space="preserve">2022-02-15T17:56:34.258Z</t>
  </si>
  <si>
    <t xml:space="preserve">moisha_polsky</t>
  </si>
  <si>
    <t xml:space="preserve">and I'm going to check the latest syntax update for C# ...</t>
  </si>
  <si>
    <t xml:space="preserve">2022-02-15T14:10:20.186Z</t>
  </si>
  <si>
    <t xml:space="preserve">bennyx_o</t>
  </si>
  <si>
    <t xml:space="preserve">Afternoon. Hope all is well!</t>
  </si>
  <si>
    <t xml:space="preserve">2022-02-15T15:20:31.448Z</t>
  </si>
  <si>
    <t xml:space="preserve">thindal</t>
  </si>
  <si>
    <t xml:space="preserve">Can you donate with a match without twitch taking their share?</t>
  </si>
  <si>
    <t xml:space="preserve">2022-02-15T17:03:23.911Z</t>
  </si>
  <si>
    <t xml:space="preserve">binber18</t>
  </si>
  <si>
    <t xml:space="preserve">You dont have to hide the secrets. You can trust us we wont do any shenanigans</t>
  </si>
  <si>
    <t xml:space="preserve">2022-02-15T17:21:18.824Z</t>
  </si>
  <si>
    <t xml:space="preserve">vladaah</t>
  </si>
  <si>
    <t xml:space="preserve">hostin -&gt; hosting?</t>
  </si>
  <si>
    <t xml:space="preserve">2022-02-15T17:54:50.808Z</t>
  </si>
  <si>
    <t xml:space="preserve">mr_kpanda</t>
  </si>
  <si>
    <t xml:space="preserve">We also use C# and ASP.NET at my school here in Denmark</t>
  </si>
  <si>
    <t xml:space="preserve">2022-02-15T14:26:30.42Z</t>
  </si>
  <si>
    <t xml:space="preserve">lv2lrn4lf</t>
  </si>
  <si>
    <t xml:space="preserve">Hey you work for twitch</t>
  </si>
  <si>
    <t xml:space="preserve">2022-02-15T17:55:40.92Z</t>
  </si>
  <si>
    <t xml:space="preserve">xerxes_ivi</t>
  </si>
  <si>
    <t xml:space="preserve">When I tell my friends I enjoy .NET, they call me Microsoft fanboy. My response is yes. Yes I am a MS Fanboy LUL</t>
  </si>
  <si>
    <t xml:space="preserve">2022-02-15T19:09:21.625Z</t>
  </si>
  <si>
    <t xml:space="preserve">mukcepabg</t>
  </si>
  <si>
    <t xml:space="preserve">Hello, hello, Fritz !</t>
  </si>
  <si>
    <t xml:space="preserve">2022-02-15T17:55:57.322Z</t>
  </si>
  <si>
    <t xml:space="preserve">cezweez</t>
  </si>
  <si>
    <t xml:space="preserve">Are there any major vscode updates in the near-future?</t>
  </si>
  <si>
    <t xml:space="preserve">2022-02-15T15:12:29.092Z</t>
  </si>
  <si>
    <t xml:space="preserve">eduforyou</t>
  </si>
  <si>
    <t xml:space="preserve">what about hiding .env files or .yml?</t>
  </si>
  <si>
    <t xml:space="preserve">2022-02-15T15:13:29.407Z</t>
  </si>
  <si>
    <t xml:space="preserve">sn4kex</t>
  </si>
  <si>
    <t xml:space="preserve">love the content, any tips to stop procrastinating?</t>
  </si>
  <si>
    <t xml:space="preserve">2022-02-15T14:04:18.776Z</t>
  </si>
  <si>
    <t xml:space="preserve">jon_merrill</t>
  </si>
  <si>
    <t xml:space="preserve">Gm!</t>
  </si>
  <si>
    <t xml:space="preserve">2022-02-15T16:13:23.042Z</t>
  </si>
  <si>
    <t xml:space="preserve">Release The Kraken</t>
  </si>
  <si>
    <t xml:space="preserve">2022-02-15T16:14:20.107Z</t>
  </si>
  <si>
    <t xml:space="preserve">skylex_tt</t>
  </si>
  <si>
    <t xml:space="preserve">Skylex_TT subscribed at Tier 1. They've subscribed for 5 months, currently on a 2 month streak!</t>
  </si>
  <si>
    <t xml:space="preserve">2022-02-15T16:23:22.28Z</t>
  </si>
  <si>
    <t xml:space="preserve">mkdotnet</t>
  </si>
  <si>
    <t xml:space="preserve">?name={_TeamName}</t>
  </si>
  <si>
    <t xml:space="preserve">2022-02-15T16:08:34.712Z</t>
  </si>
  <si>
    <t xml:space="preserve">actionjac</t>
  </si>
  <si>
    <t xml:space="preserve">2022-02-15T16:23:40.242Z</t>
  </si>
  <si>
    <t xml:space="preserve">just_a_viewer</t>
  </si>
  <si>
    <t xml:space="preserve">the 'paste special' is a neat trick.</t>
  </si>
  <si>
    <t xml:space="preserve">2022-02-15T18:48:41.266Z</t>
  </si>
  <si>
    <t xml:space="preserve">x_coding</t>
  </si>
  <si>
    <t xml:space="preserve">2022-02-15T18:58:08.495Z</t>
  </si>
  <si>
    <t xml:space="preserve">fujitsustar</t>
  </si>
  <si>
    <t xml:space="preserve">fujitsuSTAR subscribed with Prime. They've subscribed for 5 months!</t>
  </si>
  <si>
    <t xml:space="preserve">2022-02-15T16:25:54.987Z</t>
  </si>
  <si>
    <t xml:space="preserve">malitestis</t>
  </si>
  <si>
    <t xml:space="preserve">azure devops didn't work in europe today</t>
  </si>
  <si>
    <t xml:space="preserve">2022-02-15T16:31:18.992Z</t>
  </si>
  <si>
    <t xml:space="preserve">santoria_</t>
  </si>
  <si>
    <t xml:space="preserve">2022-02-15T16:02:45.674Z</t>
  </si>
  <si>
    <t xml:space="preserve">ruggmatt</t>
  </si>
  <si>
    <t xml:space="preserve">2022-02-15T15:51:07.105Z</t>
  </si>
  <si>
    <t xml:space="preserve">thedeveloperdad</t>
  </si>
  <si>
    <t xml:space="preserve">thedeveloperdad subscribed with Prime. They've subscribed for 14 months!</t>
  </si>
  <si>
    <t xml:space="preserve">2022-02-15T18:42:09.717Z</t>
  </si>
  <si>
    <t xml:space="preserve">trullian</t>
  </si>
  <si>
    <t xml:space="preserve">Arhh. Thats not true. It's one of the fastest. We have Rust actix :)</t>
  </si>
  <si>
    <t xml:space="preserve">2022-02-15T16:46:58.748Z</t>
  </si>
  <si>
    <t xml:space="preserve">watynecc</t>
  </si>
  <si>
    <t xml:space="preserve">Hiii</t>
  </si>
  <si>
    <t xml:space="preserve">2022-02-15T18:36:15.914Z</t>
  </si>
  <si>
    <t xml:space="preserve">shaunweinberg</t>
  </si>
  <si>
    <t xml:space="preserve">Frits have you ever seen SqlDataReader return a sql query but then it only populates 30 lines and a error, but the storecommand returns 8000 lines. Theeror in drI is "error CS0726: ':' is not a valid format specifier". 2 senior developers c# are stumped by this</t>
  </si>
  <si>
    <t xml:space="preserve">2022-02-15T14:44:19.991Z</t>
  </si>
  <si>
    <t xml:space="preserve">garethleachman</t>
  </si>
  <si>
    <t xml:space="preserve">MAny thanks craftybecky.</t>
  </si>
  <si>
    <t xml:space="preserve">2022-02-15T14:30:57.955Z</t>
  </si>
  <si>
    <t xml:space="preserve">zuleyus</t>
  </si>
  <si>
    <t xml:space="preserve">thank you SuperUserockx csharpHeart</t>
  </si>
  <si>
    <t xml:space="preserve">2022-02-15T17:40:45.526Z</t>
  </si>
  <si>
    <t xml:space="preserve">taimouraaa</t>
  </si>
  <si>
    <t xml:space="preserve">how long you have been stuck</t>
  </si>
  <si>
    <t xml:space="preserve">2022-02-15T17:49:56.044Z</t>
  </si>
  <si>
    <t xml:space="preserve">fjuilama</t>
  </si>
  <si>
    <t xml:space="preserve">Can you check the csproj file if there are some build instructions in?</t>
  </si>
  <si>
    <t xml:space="preserve">2022-02-15T17:57:34.483Z</t>
  </si>
  <si>
    <t xml:space="preserve">syskafromdk</t>
  </si>
  <si>
    <t xml:space="preserve">@jansthcirlu never ever gonna happen ...</t>
  </si>
  <si>
    <t xml:space="preserve">2022-02-15T18:46:30.148Z</t>
  </si>
  <si>
    <t xml:space="preserve">berinst</t>
  </si>
  <si>
    <t xml:space="preserve">how will you monetization project ?</t>
  </si>
  <si>
    <t xml:space="preserve">2022-02-15T17:18:41.123Z</t>
  </si>
  <si>
    <t xml:space="preserve">svavablount</t>
  </si>
  <si>
    <t xml:space="preserve">jansthcirlu oh,yes, I could have :D</t>
  </si>
  <si>
    <t xml:space="preserve">2022-02-15T18:16:52.512Z</t>
  </si>
  <si>
    <t xml:space="preserve">cynicalsmith</t>
  </si>
  <si>
    <t xml:space="preserve">huh..</t>
  </si>
  <si>
    <t xml:space="preserve">2022-02-15T14:07:13.511Z</t>
  </si>
  <si>
    <t xml:space="preserve">digital_dummy</t>
  </si>
  <si>
    <t xml:space="preserve">Hey Fritz hope everything's ok. csharpHeart</t>
  </si>
  <si>
    <t xml:space="preserve">2022-02-15T17:58:25.167Z</t>
  </si>
  <si>
    <t xml:space="preserve">amanitaocreata</t>
  </si>
  <si>
    <t xml:space="preserve">How would you rate this filepath bug?</t>
  </si>
  <si>
    <t xml:space="preserve">2022-02-15T15:31:16.967Z</t>
  </si>
  <si>
    <t xml:space="preserve">digitaldrummerj</t>
  </si>
  <si>
    <t xml:space="preserve">@chrisfunk21 some things that I have done being the only remote is: pair programming, regular 1 on 1s with team members and over communicate with the team</t>
  </si>
  <si>
    <t xml:space="preserve">2022-02-15T17:53:25.152Z</t>
  </si>
  <si>
    <t xml:space="preserve">uslace</t>
  </si>
  <si>
    <t xml:space="preserve">since when did they add that O.o</t>
  </si>
  <si>
    <t xml:space="preserve">2022-02-15T16:07:09.618Z</t>
  </si>
  <si>
    <t xml:space="preserve">synkarius</t>
  </si>
  <si>
    <t xml:space="preserve">2022-02-15T14:16:00.961Z</t>
  </si>
  <si>
    <t xml:space="preserve">sirtimme</t>
  </si>
  <si>
    <t xml:space="preserve">gjakeLove gjakeLove gjakeLove</t>
  </si>
  <si>
    <t xml:space="preserve">2022-02-15T14:32:33.302Z</t>
  </si>
  <si>
    <t xml:space="preserve">konnakirin</t>
  </si>
  <si>
    <t xml:space="preserve">Konnakirin subscribed at Tier 1. They've subscribed for 10 months, currently on a 10 month streak! Hello hello</t>
  </si>
  <si>
    <t xml:space="preserve">2022-02-15T18:03:24.569Z</t>
  </si>
  <si>
    <t xml:space="preserve">quickmannnnnnnn</t>
  </si>
  <si>
    <t xml:space="preserve">Windows or linux container?</t>
  </si>
  <si>
    <t xml:space="preserve">2022-02-15T18:23:31.514Z</t>
  </si>
  <si>
    <t xml:space="preserve">cmatskas</t>
  </si>
  <si>
    <t xml:space="preserve">Access Tokens should be secured - FYI</t>
  </si>
  <si>
    <t xml:space="preserve">2022-02-15T17:57:28.489Z</t>
  </si>
  <si>
    <t xml:space="preserve">michstmatt</t>
  </si>
  <si>
    <t xml:space="preserve">isnt wwwroot in your .csproj</t>
  </si>
  <si>
    <t xml:space="preserve">2022-02-15T16:27:37.712Z</t>
  </si>
  <si>
    <t xml:space="preserve">onepunchmac</t>
  </si>
  <si>
    <t xml:space="preserve">hey Jeff</t>
  </si>
  <si>
    <t xml:space="preserve">2022-02-15T14:09:44.091Z</t>
  </si>
  <si>
    <t xml:space="preserve">jarsoyt</t>
  </si>
  <si>
    <t xml:space="preserve">hey @csharpfritz</t>
  </si>
  <si>
    <t xml:space="preserve">2022-02-15T15:18:56.47Z</t>
  </si>
  <si>
    <t xml:space="preserve">stacyclouds</t>
  </si>
  <si>
    <t xml:space="preserve">Don't watch csharpfritz whilst trying to pack for a trip 😅</t>
  </si>
  <si>
    <t xml:space="preserve">2022-02-15T19:06:19.737Z</t>
  </si>
  <si>
    <t xml:space="preserve">lemorz56</t>
  </si>
  <si>
    <t xml:space="preserve">!kliptok</t>
  </si>
  <si>
    <t xml:space="preserve">2022-02-15T15:04:56.355Z</t>
  </si>
  <si>
    <t xml:space="preserve">ti_tii_tiago</t>
  </si>
  <si>
    <t xml:space="preserve">#mmilleraid</t>
  </si>
  <si>
    <t xml:space="preserve">2022-02-15T17:20:40.582Z</t>
  </si>
  <si>
    <t xml:space="preserve">surlydev</t>
  </si>
  <si>
    <t xml:space="preserve">I think I saw what you saw but that doesn't mean that I understood what you or I saw</t>
  </si>
  <si>
    <t xml:space="preserve">2022-02-15T14:31:05.066Z</t>
  </si>
  <si>
    <t xml:space="preserve">night_proximma</t>
  </si>
  <si>
    <t xml:space="preserve">wtf is happening here haha</t>
  </si>
  <si>
    <t xml:space="preserve">2022-02-15T15:33:03.314Z</t>
  </si>
  <si>
    <t xml:space="preserve">stelzi79</t>
  </si>
  <si>
    <t xml:space="preserve">!words</t>
  </si>
  <si>
    <t xml:space="preserve">2022-02-15T18:25:14.655Z</t>
  </si>
  <si>
    <t xml:space="preserve">jansthcirlu</t>
  </si>
  <si>
    <t xml:space="preserve">whoa imagine a Twitch extension that uses Try.NET for running snippets on the stream PogChamp</t>
  </si>
  <si>
    <t xml:space="preserve">2022-02-15T16:09:01.922Z</t>
  </si>
  <si>
    <t xml:space="preserve">diddledanillew</t>
  </si>
  <si>
    <t xml:space="preserve">what did the dog do?!</t>
  </si>
  <si>
    <t xml:space="preserve">2022-02-15T19:44:49.909Z</t>
  </si>
  <si>
    <t xml:space="preserve">thefritzbot</t>
  </si>
  <si>
    <t xml:space="preserve">Welcome @cmjchrisjones from the Live Coders! livecodersLogo livecodersLogo</t>
  </si>
  <si>
    <t xml:space="preserve">2022-02-15T16:14:20.435Z</t>
  </si>
  <si>
    <t xml:space="preserve">Skylex_TT just subscribed for 5 months in a row PogChamp</t>
  </si>
  <si>
    <t xml:space="preserve">2022-02-15T19:53:26.357Z</t>
  </si>
  <si>
    <t xml:space="preserve">twitchRaid twitchRaid twitchRaid CsharpFritz's Coding Squad is Here! All your base are belong to us! twitchRaid twitchRaid twitchRaid</t>
  </si>
  <si>
    <t xml:space="preserve">2022-02-15T16:03:41.612Z</t>
  </si>
  <si>
    <t xml:space="preserve">jedi_megaman</t>
  </si>
  <si>
    <t xml:space="preserve">apothe7Lurk</t>
  </si>
  <si>
    <t xml:space="preserve">2022-02-15T17:09:07.501Z</t>
  </si>
  <si>
    <t xml:space="preserve">spongeblunt</t>
  </si>
  <si>
    <t xml:space="preserve">is it a DateTimeOffset?</t>
  </si>
  <si>
    <t xml:space="preserve">2022-02-15T14:14:12.176Z</t>
  </si>
  <si>
    <t xml:space="preserve">coreylweathers</t>
  </si>
  <si>
    <t xml:space="preserve">Greetings 👋🏾👋🏾👋🏾</t>
  </si>
  <si>
    <t xml:space="preserve">2022-02-15T15:43:56.581Z</t>
  </si>
  <si>
    <t xml:space="preserve">mercenary9312</t>
  </si>
  <si>
    <t xml:space="preserve">Great idea Stelzi</t>
  </si>
  <si>
    <t xml:space="preserve">2022-02-15T16:46:20.815Z</t>
  </si>
  <si>
    <t xml:space="preserve">shaunoooo</t>
  </si>
  <si>
    <t xml:space="preserve">do you need to pin the sdk version to what your specifying in the global.json since you might be targetting an older sdk?</t>
  </si>
  <si>
    <t xml:space="preserve">2022-02-15T14:28:30.132Z</t>
  </si>
  <si>
    <t xml:space="preserve">mdebruin93</t>
  </si>
  <si>
    <t xml:space="preserve">I'll take 6</t>
  </si>
  <si>
    <t xml:space="preserve">2022-02-15T16:00:27.256Z</t>
  </si>
  <si>
    <t xml:space="preserve">curiousdrive</t>
  </si>
  <si>
    <t xml:space="preserve">Enchilada?</t>
  </si>
  <si>
    <t xml:space="preserve">2022-02-15T17:09:19.536Z</t>
  </si>
  <si>
    <t xml:space="preserve">it is</t>
  </si>
  <si>
    <t xml:space="preserve">2022-02-15T14:15:32.897Z</t>
  </si>
  <si>
    <t xml:space="preserve">Hearts</t>
  </si>
  <si>
    <t xml:space="preserve">2022-02-15T15:48:31.243Z</t>
  </si>
  <si>
    <t xml:space="preserve">sektor2350</t>
  </si>
  <si>
    <t xml:space="preserve">Hmm</t>
  </si>
  <si>
    <t xml:space="preserve">2022-02-15T15:04:55.477Z</t>
  </si>
  <si>
    <t xml:space="preserve">adielseffrin</t>
  </si>
  <si>
    <t xml:space="preserve">7 raiders from AdielSeffrin have joined!</t>
  </si>
  <si>
    <t xml:space="preserve">2022-02-15T18:08:09.705Z</t>
  </si>
  <si>
    <t xml:space="preserve">grid21</t>
  </si>
  <si>
    <t xml:space="preserve">Hey! How's it going? Also I recently took up an Unreal Engine 4 and C++ coding course off from Udemy! :D</t>
  </si>
  <si>
    <t xml:space="preserve">2022-02-15T14:37:40.948Z</t>
  </si>
  <si>
    <t xml:space="preserve">Hi. Whats a good career path in coding 2022? not talking about web designs/developing.</t>
  </si>
  <si>
    <t xml:space="preserve">2022-02-15T17:54:34.118Z</t>
  </si>
  <si>
    <t xml:space="preserve">adonis_adipos</t>
  </si>
  <si>
    <t xml:space="preserve">I was happy that c# was formerly only with mono on linux possible, it is now "native" available and most of the things possible under windows are now avaiible under linux and mac</t>
  </si>
  <si>
    <t xml:space="preserve">2022-02-15T14:29:29.602Z</t>
  </si>
  <si>
    <t xml:space="preserve">csharpjosh</t>
  </si>
  <si>
    <t xml:space="preserve">2022-02-15T15:05:44.358Z</t>
  </si>
  <si>
    <t xml:space="preserve">3d_polywraith</t>
  </si>
  <si>
    <t xml:space="preserve">it is a cool addon</t>
  </si>
  <si>
    <t xml:space="preserve">2022-02-15T15:00:17.611Z</t>
  </si>
  <si>
    <t xml:space="preserve">juan_van</t>
  </si>
  <si>
    <t xml:space="preserve">ya can't Pick what the loop wants only how it's structured.</t>
  </si>
  <si>
    <t xml:space="preserve">2022-02-15T16:57:12.811Z</t>
  </si>
  <si>
    <t xml:space="preserve">that_othr_guy</t>
  </si>
  <si>
    <t xml:space="preserve">2022-02-15T14:10:17.531Z</t>
  </si>
  <si>
    <t xml:space="preserve">How are you? I saw that things seemed better on your end on twitter.</t>
  </si>
  <si>
    <t xml:space="preserve">2022-02-15T18:54:27.693Z</t>
  </si>
  <si>
    <t xml:space="preserve">lillianakatriona</t>
  </si>
  <si>
    <t xml:space="preserve">ok dumb question re win11 - how do i get the taskbar clock back</t>
  </si>
  <si>
    <t xml:space="preserve">2022-02-15T16:49:48.403Z</t>
  </si>
  <si>
    <t xml:space="preserve">we need Cortana</t>
  </si>
  <si>
    <t xml:space="preserve">2022-02-15T18:38:49.092Z</t>
  </si>
  <si>
    <t xml:space="preserve">janluofficial</t>
  </si>
  <si>
    <t xml:space="preserve">2022-02-15T14:29:40.937Z</t>
  </si>
  <si>
    <t xml:space="preserve">csharpfritz became daftfritz</t>
  </si>
  <si>
    <t xml:space="preserve">2022-02-15T17:31:40.111Z</t>
  </si>
  <si>
    <t xml:space="preserve">bravecobra2</t>
  </si>
  <si>
    <t xml:space="preserve">everybody needs help with UWP</t>
  </si>
  <si>
    <t xml:space="preserve">2022-02-15T15:16:48.747Z</t>
  </si>
  <si>
    <t xml:space="preserve">Fritz likes to go, Squirrel :D</t>
  </si>
  <si>
    <t xml:space="preserve">2022-02-15T15:48:22.723Z</t>
  </si>
  <si>
    <t xml:space="preserve">wait that is off</t>
  </si>
  <si>
    <t xml:space="preserve">2022-02-15T19:14:08.318Z</t>
  </si>
  <si>
    <t xml:space="preserve">your binding the grid to a loaded list?</t>
  </si>
  <si>
    <t xml:space="preserve">2022-02-15T18:25:59.624Z</t>
  </si>
  <si>
    <t xml:space="preserve">Write-Output 'Hello Jeff'</t>
  </si>
  <si>
    <t xml:space="preserve">2022-02-15T17:00:13.12Z</t>
  </si>
  <si>
    <t xml:space="preserve">and the dog of course :)</t>
  </si>
  <si>
    <t xml:space="preserve">2022-02-15T15:18:39.693Z</t>
  </si>
  <si>
    <t xml:space="preserve">Tell them you’re going to get X done by Y O’Clock. they’ll check up to see later if you got X done</t>
  </si>
  <si>
    <t xml:space="preserve">2022-02-15T17:54:59.228Z</t>
  </si>
  <si>
    <t xml:space="preserve">Don't chase the "modern" and "trendy" chase the "Easy to learn and use" and "fast and efficient for your use case"</t>
  </si>
  <si>
    <t xml:space="preserve">2022-02-15T14:27:57.829Z</t>
  </si>
  <si>
    <t xml:space="preserve">2022-02-15T17:28:07.345Z</t>
  </si>
  <si>
    <t xml:space="preserve">IWebHostEnvironment</t>
  </si>
  <si>
    <t xml:space="preserve">2022-02-15T19:01:15.115Z</t>
  </si>
  <si>
    <t xml:space="preserve">jansthcirlu try refreshing it should give you a popup</t>
  </si>
  <si>
    <t xml:space="preserve">2022-02-15T15:16:04.63Z</t>
  </si>
  <si>
    <t xml:space="preserve">lurk - stand up</t>
  </si>
  <si>
    <t xml:space="preserve">2022-02-15T15:54:03.369Z</t>
  </si>
  <si>
    <t xml:space="preserve">When upgrading the vision library its hard to see what went wrong</t>
  </si>
  <si>
    <t xml:space="preserve">2022-02-15T15:24:28.584Z</t>
  </si>
  <si>
    <t xml:space="preserve">Had my turn already! SeemsGood</t>
  </si>
  <si>
    <t xml:space="preserve">2022-02-15T17:04:02.116Z</t>
  </si>
  <si>
    <t xml:space="preserve">!doxalert 200ms centerxy</t>
  </si>
  <si>
    <t xml:space="preserve">2022-02-15T15:05:44.501Z</t>
  </si>
  <si>
    <t xml:space="preserve">we were on a cowork, that why the double raid</t>
  </si>
  <si>
    <t xml:space="preserve">2022-02-15T14:04:10.221Z</t>
  </si>
  <si>
    <t xml:space="preserve">Good morning, good afternoon, good evening pair-programmers!</t>
  </si>
  <si>
    <t xml:space="preserve">2022-02-15T14:59:29.469Z</t>
  </si>
  <si>
    <t xml:space="preserve">isn't there a Json.TryParse without the need for this kind of codeflow by Exception</t>
  </si>
  <si>
    <t xml:space="preserve">2022-02-15T17:19:13.221Z</t>
  </si>
  <si>
    <t xml:space="preserve">inb4 dingbats</t>
  </si>
  <si>
    <t xml:space="preserve">2022-02-15T16:42:13.136Z</t>
  </si>
  <si>
    <t xml:space="preserve">whats not working</t>
  </si>
  <si>
    <t xml:space="preserve">2022-02-15T18:26:05.131Z</t>
  </si>
  <si>
    <t xml:space="preserve">superuserockx</t>
  </si>
  <si>
    <t xml:space="preserve">!socials</t>
  </si>
  <si>
    <t xml:space="preserve">2022-02-15T17:58:43.889Z</t>
  </si>
  <si>
    <t xml:space="preserve">wazabydev</t>
  </si>
  <si>
    <t xml:space="preserve">that you just updated?</t>
  </si>
  <si>
    <t xml:space="preserve">2022-02-15T16:53:59.845Z</t>
  </si>
  <si>
    <t xml:space="preserve">netjamjr</t>
  </si>
  <si>
    <t xml:space="preserve">Thanks, Jeff!</t>
  </si>
  <si>
    <t xml:space="preserve">2022-02-15T19:42:57.015Z</t>
  </si>
  <si>
    <t xml:space="preserve">alternativecorn</t>
  </si>
  <si>
    <t xml:space="preserve">Hoiii</t>
  </si>
  <si>
    <t xml:space="preserve">2022-02-15T17:58:59.924Z</t>
  </si>
  <si>
    <t xml:space="preserve">prutsendeprutser</t>
  </si>
  <si>
    <t xml:space="preserve">Is it maybe something related to the working directory in your dockerfile?</t>
  </si>
  <si>
    <t xml:space="preserve">2022-02-15T15:08:13.527Z</t>
  </si>
  <si>
    <t xml:space="preserve">chrisfunk21</t>
  </si>
  <si>
    <t xml:space="preserve">chrisfunk21 subscribed at Tier 1. They've subscribed for 7 months, currently on a 3 month streak!</t>
  </si>
  <si>
    <t xml:space="preserve">2022-02-15T14:12:41.978Z</t>
  </si>
  <si>
    <t xml:space="preserve">cmjchrisjones</t>
  </si>
  <si>
    <t xml:space="preserve">g'day all</t>
  </si>
  <si>
    <t xml:space="preserve">2022-02-15T16:08:47.668Z</t>
  </si>
  <si>
    <t xml:space="preserve">mpaulosky</t>
  </si>
  <si>
    <t xml:space="preserve">doh</t>
  </si>
  <si>
    <t xml:space="preserve">2022-02-15T16:16:10.355Z</t>
  </si>
  <si>
    <t xml:space="preserve">you have the Microsoft.Extensions.Logging package?</t>
  </si>
  <si>
    <t xml:space="preserve">2022-02-15T15:43:11.61Z</t>
  </si>
  <si>
    <t xml:space="preserve">eno_dev</t>
  </si>
  <si>
    <t xml:space="preserve">I challenge you all to read the title 3 times in a row as fast as you can</t>
  </si>
  <si>
    <t xml:space="preserve">2022-02-15T16:07:06.649Z</t>
  </si>
  <si>
    <t xml:space="preserve">bossfighterx</t>
  </si>
  <si>
    <t xml:space="preserve">2022-02-15T19:22:50.596Z</t>
  </si>
  <si>
    <t xml:space="preserve">terminalogic</t>
  </si>
  <si>
    <t xml:space="preserve">Gonna be something simple</t>
  </si>
  <si>
    <t xml:space="preserve">2022-02-15T19:47:43.469Z</t>
  </si>
  <si>
    <t xml:space="preserve">@csharpfritz I’ve been wondering for a long time what streams are exactly and what their benefits are in C# wondered if you’d give me a TL:DR</t>
  </si>
  <si>
    <t xml:space="preserve">2022-02-15T16:52:41.082Z</t>
  </si>
  <si>
    <t xml:space="preserve">Netjamjr subscribed at Tier 1. They've subscribed for 4 months! csharpShades</t>
  </si>
  <si>
    <t xml:space="preserve">2022-02-15T17:49:44.086Z</t>
  </si>
  <si>
    <t xml:space="preserve">would L22 play a role in that?</t>
  </si>
  <si>
    <t xml:space="preserve">2022-02-15T14:40:28.519Z</t>
  </si>
  <si>
    <t xml:space="preserve">black 3 pls</t>
  </si>
  <si>
    <t xml:space="preserve">2022-02-15T16:52:29.664Z</t>
  </si>
  <si>
    <t xml:space="preserve">2022-02-15T15:01:41.645Z</t>
  </si>
  <si>
    <t xml:space="preserve">Should by able to put that to a class?</t>
  </si>
  <si>
    <t xml:space="preserve">2022-02-15T19:23:24.601Z</t>
  </si>
  <si>
    <t xml:space="preserve">Dealers choice</t>
  </si>
  <si>
    <t xml:space="preserve">2022-02-15T14:25:23.795Z</t>
  </si>
  <si>
    <t xml:space="preserve">csharpJosh subscribed with Prime. They've subscribed for 32 months!</t>
  </si>
  <si>
    <t xml:space="preserve">2022-02-15T16:20:53.195Z</t>
  </si>
  <si>
    <t xml:space="preserve">shout outs</t>
  </si>
  <si>
    <t xml:space="preserve">2022-02-15T14:34:49.032Z</t>
  </si>
  <si>
    <t xml:space="preserve">adonis_adipos subscribed at Tier 1. They've subscribed for 12 months! Congrat to 20 years of .NET</t>
  </si>
  <si>
    <t xml:space="preserve">2022-02-15T18:05:52.553Z</t>
  </si>
  <si>
    <t xml:space="preserve">https://github.com/wagoodman/dive</t>
  </si>
  <si>
    <t xml:space="preserve">2022-02-15T18:39:27.791Z</t>
  </si>
  <si>
    <t xml:space="preserve">Wave you ever heard of Xojo?</t>
  </si>
  <si>
    <t xml:space="preserve">2022-02-15T15:33:17.446Z</t>
  </si>
  <si>
    <t xml:space="preserve">By that i mean lets say there is a bug which happened on the UI at the user end, it could be used to provide better debugging options as more log/info is available for analysis</t>
  </si>
  <si>
    <t xml:space="preserve">2022-02-15T14:17:40.903Z</t>
  </si>
  <si>
    <t xml:space="preserve">napalm684</t>
  </si>
  <si>
    <t xml:space="preserve">Good morning @csharpfritz ! Sorry to hear you are going through some stuff. Good thoughts/prayers for ya!</t>
  </si>
  <si>
    <t xml:space="preserve">2022-02-15T14:25:06.052Z</t>
  </si>
  <si>
    <t xml:space="preserve">leetgeek</t>
  </si>
  <si>
    <t xml:space="preserve">Hey Jeff and chat!</t>
  </si>
  <si>
    <t xml:space="preserve">2022-02-15T14:41:48.782Z</t>
  </si>
  <si>
    <t xml:space="preserve">screechrat</t>
  </si>
  <si>
    <t xml:space="preserve">Cheer100 Cheer100 Cheer100</t>
  </si>
  <si>
    <t xml:space="preserve">2022-02-15T18:14:01.761Z</t>
  </si>
  <si>
    <t xml:space="preserve">stacking</t>
  </si>
  <si>
    <t xml:space="preserve">It never copied anything over it says all the layers already exist</t>
  </si>
  <si>
    <t xml:space="preserve">2022-02-15T19:53:29.815Z</t>
  </si>
  <si>
    <t xml:space="preserve">Have a good day Fritz</t>
  </si>
  <si>
    <t xml:space="preserve">2022-02-15T16:08:01.156Z</t>
  </si>
  <si>
    <t xml:space="preserve">2022-02-15T15:46:53.325Z</t>
  </si>
  <si>
    <t xml:space="preserve">Whaaaaat? LUL</t>
  </si>
  <si>
    <t xml:space="preserve">2022-02-15T14:25:43.987Z</t>
  </si>
  <si>
    <t xml:space="preserve">We are trying to lift your spirit by letting you win LOL</t>
  </si>
  <si>
    <t xml:space="preserve">2022-02-15T19:05:56.276Z</t>
  </si>
  <si>
    <t xml:space="preserve">ultramark</t>
  </si>
  <si>
    <t xml:space="preserve">Actually Clock is a separate app on Win11</t>
  </si>
  <si>
    <t xml:space="preserve">2022-02-15T19:50:03.74Z</t>
  </si>
  <si>
    <t xml:space="preserve">I wonder if @AlternativeCorn means Twitch Streams or something like Memory/File streams?! baldbeDerp</t>
  </si>
  <si>
    <t xml:space="preserve">2022-02-15T15:07:57.868Z</t>
  </si>
  <si>
    <t xml:space="preserve">Good Morning all!</t>
  </si>
  <si>
    <t xml:space="preserve">2022-02-15T18:00:20.641Z</t>
  </si>
  <si>
    <t xml:space="preserve">Is there any way to sort of navigate through the resulting structure in the docker image?</t>
  </si>
  <si>
    <t xml:space="preserve">2022-02-15T14:46:08.947Z</t>
  </si>
  <si>
    <t xml:space="preserve">I have been with it for 16 of those 20 at least</t>
  </si>
  <si>
    <t xml:space="preserve">2022-02-15T14:29:00.979Z</t>
  </si>
  <si>
    <t xml:space="preserve">leetgeek subscribed at Tier 1. They've subscribed for 13 months, currently on a 13 month streak! Hey Jeff, I wanted to let you know I started doing some part-time work for PhD students at a university near me and I decided to use Blazor as the framework for all their web development. I am excited to see where it goes!</t>
  </si>
  <si>
    <t xml:space="preserve">2022-02-15T16:49:06.26Z</t>
  </si>
  <si>
    <t xml:space="preserve">jenswoeste</t>
  </si>
  <si>
    <t xml:space="preserve">JensWoeste subscribed at Tier 1. They've subscribed for 7 months! Very good day to you, Mr Fritz!</t>
  </si>
  <si>
    <t xml:space="preserve">2022-02-15T14:44:46.584Z</t>
  </si>
  <si>
    <t xml:space="preserve">2022-02-15T19:54:01.476Z</t>
  </si>
  <si>
    <t xml:space="preserve">Thanks for the stream, have a great day!</t>
  </si>
  <si>
    <t xml:space="preserve">2022-02-15T16:02:21.531Z</t>
  </si>
  <si>
    <t xml:space="preserve">pyrokatt</t>
  </si>
  <si>
    <t xml:space="preserve">What is this...</t>
  </si>
  <si>
    <t xml:space="preserve">2022-02-15T15:58:39.556Z</t>
  </si>
  <si>
    <t xml:space="preserve">Configuration.GetSection()</t>
  </si>
  <si>
    <t xml:space="preserve">2022-02-15T16:13:31.011Z</t>
  </si>
  <si>
    <t xml:space="preserve">ohh, a Torontonian! :o</t>
  </si>
  <si>
    <t xml:space="preserve">2022-02-15T18:25:11.383Z</t>
  </si>
  <si>
    <t xml:space="preserve">2022-02-15T18:43:33.695Z</t>
  </si>
  <si>
    <t xml:space="preserve">lol I'm going call it Git-A-Hub from now on :)</t>
  </si>
  <si>
    <t xml:space="preserve">2022-02-15T16:08:36.36Z</t>
  </si>
  <si>
    <t xml:space="preserve">So nice of you to give us another chance</t>
  </si>
  <si>
    <t xml:space="preserve">2022-02-15T14:27:38.698Z</t>
  </si>
  <si>
    <t xml:space="preserve">2022-02-15T16:06:48.882Z</t>
  </si>
  <si>
    <t xml:space="preserve">I'm just setting you up for the win dear &lt;3</t>
  </si>
  <si>
    <t xml:space="preserve">2022-02-15T17:55:27.823Z</t>
  </si>
  <si>
    <t xml:space="preserve">It's not a big deal either way, and I much prefer C# over Java</t>
  </si>
  <si>
    <t xml:space="preserve">2022-02-15T17:57:18.414Z</t>
  </si>
  <si>
    <t xml:space="preserve">We talking about the !! that has reddit in a frenzy</t>
  </si>
  <si>
    <t xml:space="preserve">2022-02-15T16:12:10.721Z</t>
  </si>
  <si>
    <t xml:space="preserve">wheelchairshaun</t>
  </si>
  <si>
    <t xml:space="preserve">Ms. Shields</t>
  </si>
  <si>
    <t xml:space="preserve">2022-01-04T16:36:26.802Z</t>
  </si>
  <si>
    <t xml:space="preserve">csharpClip I think (with 90.5% certainty) Jeff is currently wearing his Blazor hat csharpClip</t>
  </si>
  <si>
    <t xml:space="preserve">2022-01-04T16:03:59.594Z</t>
  </si>
  <si>
    <t xml:space="preserve">This is 10x better</t>
  </si>
  <si>
    <t xml:space="preserve">2022-01-04T14:33:58.105Z</t>
  </si>
  <si>
    <t xml:space="preserve">LillianaKatriona</t>
  </si>
  <si>
    <t xml:space="preserve">hey fritz, small-fry question for you: any resources you recommend for someone like me who deals primarily (on an occasional basis) with VB in Excel? Last time I touched VB in any serious way was 25 years ago</t>
  </si>
  <si>
    <t xml:space="preserve">2022-01-04T15:46:09.354Z</t>
  </si>
  <si>
    <t xml:space="preserve">devjutsu</t>
  </si>
  <si>
    <t xml:space="preserve">I had issues with Blazor, but I’m loving it and I truly believe that’s the way to go for me.</t>
  </si>
  <si>
    <t xml:space="preserve">2022-01-04T16:09:48.217Z</t>
  </si>
  <si>
    <t xml:space="preserve">KniteMare</t>
  </si>
  <si>
    <t xml:space="preserve">Well, there is Vikings Abnormal, Vikings Totally Nuts....</t>
  </si>
  <si>
    <t xml:space="preserve">2022-01-04T16:03:11.135Z</t>
  </si>
  <si>
    <t xml:space="preserve">EvanWeeks</t>
  </si>
  <si>
    <t xml:space="preserve">Been using Fira Code as my dev font for ages... anything else just looks weird now.</t>
  </si>
  <si>
    <t xml:space="preserve">2022-01-04T14:35:00.678Z</t>
  </si>
  <si>
    <t xml:space="preserve">Pelon_Alt</t>
  </si>
  <si>
    <t xml:space="preserve">wizard as far as i'm concerned</t>
  </si>
  <si>
    <t xml:space="preserve">2022-01-04T16:51:44.009Z</t>
  </si>
  <si>
    <t xml:space="preserve">snedex_</t>
  </si>
  <si>
    <t xml:space="preserve">question for you, is there a difference between string builder and string.contact either performance or memory use ?</t>
  </si>
  <si>
    <t xml:space="preserve">2022-01-04T14:39:20.595Z</t>
  </si>
  <si>
    <t xml:space="preserve">SoftAsInSoftware</t>
  </si>
  <si>
    <t xml:space="preserve">VB has been replaced by OfficeJS</t>
  </si>
  <si>
    <t xml:space="preserve">2022-01-04T14:42:03.423Z</t>
  </si>
  <si>
    <t xml:space="preserve">FiniteSingularity</t>
  </si>
  <si>
    <t xml:space="preserve">Also, as bad as the Twitch APIs can seem, the Youtube APIs for live stream interaction/etc.. is a complete nightmare.</t>
  </si>
  <si>
    <t xml:space="preserve">2022-01-04T15:55:59.407Z</t>
  </si>
  <si>
    <t xml:space="preserve">FBoucheros</t>
  </si>
  <si>
    <t xml:space="preserve">2022-01-04T15:01:45.076Z</t>
  </si>
  <si>
    <t xml:space="preserve">Lycan1534</t>
  </si>
  <si>
    <t xml:space="preserve">My thought is always, use whatever you know or want to learn. They are all tools to get jobs done. Biggest thing is to make cool things that people can use.</t>
  </si>
  <si>
    <t xml:space="preserve">2022-01-04T16:04:42.02Z</t>
  </si>
  <si>
    <t xml:space="preserve">FuleSnabel</t>
  </si>
  <si>
    <t xml:space="preserve">The only thing that can improve the stream is a hot tub</t>
  </si>
  <si>
    <t xml:space="preserve">2022-01-04T15:20:41.658Z</t>
  </si>
  <si>
    <t xml:space="preserve">Kronrat</t>
  </si>
  <si>
    <t xml:space="preserve">2022-01-04T15:21:58.821Z</t>
  </si>
  <si>
    <t xml:space="preserve">RiskiCode</t>
  </si>
  <si>
    <t xml:space="preserve">is it not JObject.Parse(contacts)</t>
  </si>
  <si>
    <t xml:space="preserve">2022-01-04T15:48:38.973Z</t>
  </si>
  <si>
    <t xml:space="preserve">bhermans</t>
  </si>
  <si>
    <t xml:space="preserve">in the README</t>
  </si>
  <si>
    <t xml:space="preserve">2022-01-04T16:46:45.321Z</t>
  </si>
  <si>
    <t xml:space="preserve">SyskaFromDK</t>
  </si>
  <si>
    <t xml:space="preserve">have you tried restarting Visual Studio?</t>
  </si>
  <si>
    <t xml:space="preserve">2022-01-04T16:50:47.26Z</t>
  </si>
  <si>
    <t xml:space="preserve">Coolsboy</t>
  </si>
  <si>
    <t xml:space="preserve">When do you prefer a change to POST and send the filters has a body?</t>
  </si>
  <si>
    <t xml:space="preserve">2022-01-04T16:17:14.382Z</t>
  </si>
  <si>
    <t xml:space="preserve">Dark_Mift</t>
  </si>
  <si>
    <t xml:space="preserve">I need to learn C# for a new job and coming from a Js background a lot of it is quite new to me.</t>
  </si>
  <si>
    <t xml:space="preserve">2022-01-04T14:35:20.242Z</t>
  </si>
  <si>
    <t xml:space="preserve">2022-01-04T14:58:07.186Z</t>
  </si>
  <si>
    <t xml:space="preserve">Popped by to say hey @csharpfritz and happy new year!</t>
  </si>
  <si>
    <t xml:space="preserve">2022-01-04T14:50:53.443Z</t>
  </si>
  <si>
    <t xml:space="preserve">wickedblueninja</t>
  </si>
  <si>
    <t xml:space="preserve">well some people are just not happy and want to spread their joy...lol</t>
  </si>
  <si>
    <t xml:space="preserve">2022-01-04T18:11:31.524Z</t>
  </si>
  <si>
    <t xml:space="preserve">whoisjarvis</t>
  </si>
  <si>
    <t xml:space="preserve">also with the Only following Filter ?</t>
  </si>
  <si>
    <t xml:space="preserve">2022-01-04T14:51:37.805Z</t>
  </si>
  <si>
    <t xml:space="preserve">domfx</t>
  </si>
  <si>
    <t xml:space="preserve">you do some amazing things both here on twitch and youtube to help educate people, there will always be haters but we appreciate you</t>
  </si>
  <si>
    <t xml:space="preserve">2022-01-04T14:45:18.424Z</t>
  </si>
  <si>
    <t xml:space="preserve">JARSOYT</t>
  </si>
  <si>
    <t xml:space="preserve">Some haters always Dislike my videos LUL LUL</t>
  </si>
  <si>
    <t xml:space="preserve">2022-01-04T15:08:34.166Z</t>
  </si>
  <si>
    <t xml:space="preserve">THINDAL</t>
  </si>
  <si>
    <t xml:space="preserve">A bit later @FuleSnabel , hiiii! Stop following me. Or do, always nice to see you. :D</t>
  </si>
  <si>
    <t xml:space="preserve">2022-01-04T16:00:15.225Z</t>
  </si>
  <si>
    <t xml:space="preserve">devlead</t>
  </si>
  <si>
    <t xml:space="preserve">Well, log4j worked as intended, was just unexpected behavior to users :)</t>
  </si>
  <si>
    <t xml:space="preserve">2022-01-04T14:17:50.581Z</t>
  </si>
  <si>
    <t xml:space="preserve">csharpWave</t>
  </si>
  <si>
    <t xml:space="preserve">2022-01-04T17:47:18.164Z</t>
  </si>
  <si>
    <t xml:space="preserve">its 5 on my subscription</t>
  </si>
  <si>
    <t xml:space="preserve">2022-01-04T14:32:39.401Z</t>
  </si>
  <si>
    <t xml:space="preserve">mgrainger231</t>
  </si>
  <si>
    <t xml:space="preserve">Can you point me to one of your videos on Azure B2C?</t>
  </si>
  <si>
    <t xml:space="preserve">2022-01-04T14:27:20.461Z</t>
  </si>
  <si>
    <t xml:space="preserve">kenneth_bess</t>
  </si>
  <si>
    <t xml:space="preserve">Is there a separate Visual Studio channel?</t>
  </si>
  <si>
    <t xml:space="preserve">2022-01-04T15:45:03.629Z</t>
  </si>
  <si>
    <t xml:space="preserve">kubilaylay</t>
  </si>
  <si>
    <t xml:space="preserve">your stream inspired me to learn c#. i will follow a tutorial tonight on linux. lets see how it goes.</t>
  </si>
  <si>
    <t xml:space="preserve">2022-01-04T14:27:28.97Z</t>
  </si>
  <si>
    <t xml:space="preserve">pcnerd37</t>
  </si>
  <si>
    <t xml:space="preserve">Doing good! Hows it going?</t>
  </si>
  <si>
    <t xml:space="preserve">2022-01-04T17:07:02.059Z</t>
  </si>
  <si>
    <t xml:space="preserve">Don_Almir</t>
  </si>
  <si>
    <t xml:space="preserve">Maybe this Topic might annoy you, but did you order now an Android Device for the Android Development?</t>
  </si>
  <si>
    <t xml:space="preserve">2022-01-04T18:17:18.767Z</t>
  </si>
  <si>
    <t xml:space="preserve">OnePunchMac</t>
  </si>
  <si>
    <t xml:space="preserve">will wild card searches work Jeff</t>
  </si>
  <si>
    <t xml:space="preserve">2022-01-04T14:30:19.767Z</t>
  </si>
  <si>
    <t xml:space="preserve">glizSC</t>
  </si>
  <si>
    <t xml:space="preserve">tye is really great but I wish I would've gained deeper knowledge of yaml before taking advantage of it</t>
  </si>
  <si>
    <t xml:space="preserve">2022-01-04T15:30:09.274Z</t>
  </si>
  <si>
    <t xml:space="preserve">sptremblay</t>
  </si>
  <si>
    <t xml:space="preserve">feel good for sure to simply put a frontend to an application</t>
  </si>
  <si>
    <t xml:space="preserve">2022-01-04T15:14:24.788Z</t>
  </si>
  <si>
    <t xml:space="preserve">topher_za</t>
  </si>
  <si>
    <t xml:space="preserve">came from c# and razor background so it was easy and prefer the lack of js</t>
  </si>
  <si>
    <t xml:space="preserve">2022-01-04T15:11:31.468Z</t>
  </si>
  <si>
    <t xml:space="preserve">!terminal</t>
  </si>
  <si>
    <t xml:space="preserve">2022-01-04T15:14:46.729Z</t>
  </si>
  <si>
    <t xml:space="preserve">simplystevey</t>
  </si>
  <si>
    <t xml:space="preserve">Fair enough, never felt a lot for front-end but when I need something for customer demo's I grab to Blazor since my core dev language is C#</t>
  </si>
  <si>
    <t xml:space="preserve">2022-01-04T14:39:12.285Z</t>
  </si>
  <si>
    <t xml:space="preserve">EternalDevCoder</t>
  </si>
  <si>
    <t xml:space="preserve">Hearing VB6 makes me shudder</t>
  </si>
  <si>
    <t xml:space="preserve">2022-01-04T15:49:31.68Z</t>
  </si>
  <si>
    <t xml:space="preserve">grizzlyguru</t>
  </si>
  <si>
    <t xml:space="preserve">grizzlyguru subscribed at Tier 1.</t>
  </si>
  <si>
    <t xml:space="preserve">2022-01-04T14:51:54.624Z</t>
  </si>
  <si>
    <t xml:space="preserve">JensWoeste</t>
  </si>
  <si>
    <t xml:space="preserve">ms flightsim was epic on an ibm xt</t>
  </si>
  <si>
    <t xml:space="preserve">2022-01-04T16:04:01.999Z</t>
  </si>
  <si>
    <t xml:space="preserve">SimonwSE</t>
  </si>
  <si>
    <t xml:space="preserve">This is interesting, can we have a cow suite as well? ;)</t>
  </si>
  <si>
    <t xml:space="preserve">2022-01-04T15:54:35.428Z</t>
  </si>
  <si>
    <t xml:space="preserve">BruceLane06</t>
  </si>
  <si>
    <t xml:space="preserve">got to go for another stream, thank Jeff!</t>
  </si>
  <si>
    <t xml:space="preserve">2022-01-04T16:13:00.032Z</t>
  </si>
  <si>
    <t xml:space="preserve">djsqrd047</t>
  </si>
  <si>
    <t xml:space="preserve">It's mild torture</t>
  </si>
  <si>
    <t xml:space="preserve">2022-01-04T16:00:43.388Z</t>
  </si>
  <si>
    <t xml:space="preserve">Janisku7</t>
  </si>
  <si>
    <t xml:space="preserve">log4j was inteted as a hoax then? devlead?</t>
  </si>
  <si>
    <t xml:space="preserve">2022-01-04T14:53:59.788Z</t>
  </si>
  <si>
    <t xml:space="preserve">CopperBeardy</t>
  </si>
  <si>
    <t xml:space="preserve">CopperBeardy gifted a Tier 1 sub to jansthcirlu!</t>
  </si>
  <si>
    <t xml:space="preserve">2022-01-04T15:06:51.088Z</t>
  </si>
  <si>
    <t xml:space="preserve">harl3q</t>
  </si>
  <si>
    <t xml:space="preserve">anyway thanks for elaborating on that</t>
  </si>
  <si>
    <t xml:space="preserve">2022-01-04T14:41:00.251Z</t>
  </si>
  <si>
    <t xml:space="preserve">phantomaimgaming</t>
  </si>
  <si>
    <t xml:space="preserve">Hey there! How's it going?</t>
  </si>
  <si>
    <t xml:space="preserve">2022-01-04T16:05:39.509Z</t>
  </si>
  <si>
    <t xml:space="preserve">VorpalThunder</t>
  </si>
  <si>
    <t xml:space="preserve">my eyes, they're burning up NotLikeThis</t>
  </si>
  <si>
    <t xml:space="preserve">2022-01-04T14:50:43.057Z</t>
  </si>
  <si>
    <t xml:space="preserve">ProfitzTV</t>
  </si>
  <si>
    <t xml:space="preserve">Greetings. Happy New Year!</t>
  </si>
  <si>
    <t xml:space="preserve">2022-01-04T17:59:51.072Z</t>
  </si>
  <si>
    <t xml:space="preserve">Are you using powershell on the cmd line?</t>
  </si>
  <si>
    <t xml:space="preserve">2022-01-04T15:42:40.613Z</t>
  </si>
  <si>
    <t xml:space="preserve">Fritz should i never use third-party libraries</t>
  </si>
  <si>
    <t xml:space="preserve">2022-01-04T16:15:33.283Z</t>
  </si>
  <si>
    <t xml:space="preserve">stonehenge33</t>
  </si>
  <si>
    <t xml:space="preserve">Does not seem to work...</t>
  </si>
  <si>
    <t xml:space="preserve">2022-01-04T16:14:24.391Z</t>
  </si>
  <si>
    <t xml:space="preserve">Condor_LoL</t>
  </si>
  <si>
    <t xml:space="preserve">I'd be so lost trying to work with it</t>
  </si>
  <si>
    <t xml:space="preserve">2022-01-04T15:06:37.701Z</t>
  </si>
  <si>
    <t xml:space="preserve">Happy Tuesday chat and Fritz csharpWave csharpLeft</t>
  </si>
  <si>
    <t xml:space="preserve">2022-01-04T16:35:08.251Z</t>
  </si>
  <si>
    <t xml:space="preserve">batman5954</t>
  </si>
  <si>
    <t xml:space="preserve">Love coding</t>
  </si>
  <si>
    <t xml:space="preserve">2022-01-04T16:00:32.009Z</t>
  </si>
  <si>
    <t xml:space="preserve">KugelNacht</t>
  </si>
  <si>
    <t xml:space="preserve">2022-01-04T16:58:44.61Z</t>
  </si>
  <si>
    <t xml:space="preserve">mne214</t>
  </si>
  <si>
    <t xml:space="preserve">2022-01-04T16:58:30.745Z</t>
  </si>
  <si>
    <t xml:space="preserve">Rhiiiiiiiiiiiiii</t>
  </si>
  <si>
    <t xml:space="preserve">I didn't realize I haven't followed you</t>
  </si>
  <si>
    <t xml:space="preserve">2022-01-04T16:55:26.023Z</t>
  </si>
  <si>
    <t xml:space="preserve">RocketDevRel</t>
  </si>
  <si>
    <t xml:space="preserve">WooHoo!</t>
  </si>
  <si>
    <t xml:space="preserve">2022-01-04T16:51:42.058Z</t>
  </si>
  <si>
    <t xml:space="preserve">themasterpieces</t>
  </si>
  <si>
    <t xml:space="preserve">You don't need the ToString()</t>
  </si>
  <si>
    <t xml:space="preserve">2022-01-04T15:34:06.891Z</t>
  </si>
  <si>
    <t xml:space="preserve">Fuzzy_Life</t>
  </si>
  <si>
    <t xml:space="preserve">at some point though, you may as well just go back to Controllers since you are reinventing the wheel</t>
  </si>
  <si>
    <t xml:space="preserve">2022-01-04T17:30:34.757Z</t>
  </si>
  <si>
    <t xml:space="preserve">CurtRube</t>
  </si>
  <si>
    <t xml:space="preserve">Are there any big caveats to choosing blazor over a JS framework? I want to write a basic crud web app and C#/.Net looks nice for the backend.</t>
  </si>
  <si>
    <t xml:space="preserve">2022-01-04T14:46:22.47Z</t>
  </si>
  <si>
    <t xml:space="preserve">tfnood subscribed with Prime. They've subscribed for 2 months!</t>
  </si>
  <si>
    <t xml:space="preserve">2022-01-04T15:35:24.901Z</t>
  </si>
  <si>
    <t xml:space="preserve">InTheNameOfJay</t>
  </si>
  <si>
    <t xml:space="preserve">and string</t>
  </si>
  <si>
    <t xml:space="preserve">2022-01-04T14:38:04.873Z</t>
  </si>
  <si>
    <t xml:space="preserve">Bizz0</t>
  </si>
  <si>
    <t xml:space="preserve">Just jam all the view controls in a context menu until you want to integrate them into the ui Kappa</t>
  </si>
  <si>
    <t xml:space="preserve">2022-01-04T16:03:04.506Z</t>
  </si>
  <si>
    <t xml:space="preserve">aeHuGae</t>
  </si>
  <si>
    <t xml:space="preserve">Is there an insurance included for stream viewers when light mode is on?</t>
  </si>
  <si>
    <t xml:space="preserve">2022-01-04T14:29:20.917Z</t>
  </si>
  <si>
    <t xml:space="preserve">vortexcdn</t>
  </si>
  <si>
    <t xml:space="preserve">!hat go filly!</t>
  </si>
  <si>
    <t xml:space="preserve">2022-01-04T14:49:53.914Z</t>
  </si>
  <si>
    <t xml:space="preserve">jediwingknight</t>
  </si>
  <si>
    <t xml:space="preserve">Orange you glad you have glasses?</t>
  </si>
  <si>
    <t xml:space="preserve">2022-01-04T15:14:28.84Z</t>
  </si>
  <si>
    <t xml:space="preserve">ibewackofreak</t>
  </si>
  <si>
    <t xml:space="preserve">2022-01-04T14:53:11.292Z</t>
  </si>
  <si>
    <t xml:space="preserve">iamaseem1</t>
  </si>
  <si>
    <t xml:space="preserve">Any suggestion for a junior dev just started the career??</t>
  </si>
  <si>
    <t xml:space="preserve">2022-01-04T15:24:21.28Z</t>
  </si>
  <si>
    <t xml:space="preserve">RaeudigerRuediger</t>
  </si>
  <si>
    <t xml:space="preserve">can i split the minimal api into multiple files or does it have to be in a file?</t>
  </si>
  <si>
    <t xml:space="preserve">2022-01-04T17:15:41.808Z</t>
  </si>
  <si>
    <t xml:space="preserve">@CopperBeardy I don't know if you're still here, but thanks for the gift sub!</t>
  </si>
  <si>
    <t xml:space="preserve">2022-01-04T15:03:31.055Z</t>
  </si>
  <si>
    <t xml:space="preserve">Dragonthon</t>
  </si>
  <si>
    <t xml:space="preserve">Heya Jeff &amp; chat!</t>
  </si>
  <si>
    <t xml:space="preserve">2022-01-04T14:42:52.533Z</t>
  </si>
  <si>
    <t xml:space="preserve">sipirithunter666</t>
  </si>
  <si>
    <t xml:space="preserve">Firs time here sir</t>
  </si>
  <si>
    <t xml:space="preserve">2022-01-04T14:21:12.55Z</t>
  </si>
  <si>
    <t xml:space="preserve">farhadsu</t>
  </si>
  <si>
    <t xml:space="preserve">Hello from Ukraine!</t>
  </si>
  <si>
    <t xml:space="preserve">2022-01-04T17:25:59.127Z</t>
  </si>
  <si>
    <t xml:space="preserve">xXxsteve420noscopexXx</t>
  </si>
  <si>
    <t xml:space="preserve">!project</t>
  </si>
  <si>
    <t xml:space="preserve">2022-01-04T17:25:40.026Z</t>
  </si>
  <si>
    <t xml:space="preserve">HeightAboveSeaLevel</t>
  </si>
  <si>
    <t xml:space="preserve">Hey, Fritz. Do you recommend using inheritance in EF Core for tables with similar columns or is it okay to repeat similar columns e.g. Name? @csharpfritz</t>
  </si>
  <si>
    <t xml:space="preserve">2022-01-04T15:59:22.917Z</t>
  </si>
  <si>
    <t xml:space="preserve">Elfocrash</t>
  </si>
  <si>
    <t xml:space="preserve">Don't worry log4j had plenty of unit tests LUL</t>
  </si>
  <si>
    <t xml:space="preserve">2022-01-04T17:59:53.457Z</t>
  </si>
  <si>
    <t xml:space="preserve">zizimmy</t>
  </si>
  <si>
    <t xml:space="preserve">2022-01-04T14:21:13.643Z</t>
  </si>
  <si>
    <t xml:space="preserve">hello Fritz nice to see ya</t>
  </si>
  <si>
    <t xml:space="preserve">2022-01-04T16:12:09.846Z</t>
  </si>
  <si>
    <t xml:space="preserve">data1992</t>
  </si>
  <si>
    <t xml:space="preserve">30 seconds in the stream and my eyes are bleeding looking at this font LUL LUL</t>
  </si>
  <si>
    <t xml:space="preserve">2022-01-04T17:24:51.017Z</t>
  </si>
  <si>
    <t xml:space="preserve">computerrcat</t>
  </si>
  <si>
    <t xml:space="preserve">with great food come great poop</t>
  </si>
  <si>
    <t xml:space="preserve">2022-01-04T14:39:43.611Z</t>
  </si>
  <si>
    <t xml:space="preserve">catriname</t>
  </si>
  <si>
    <t xml:space="preserve">i'm starting with blazor in vs2022prev and having some ui errors, i haven't checked recently are you using 2019?</t>
  </si>
  <si>
    <t xml:space="preserve">2022-01-04T15:03:31.799Z</t>
  </si>
  <si>
    <t xml:space="preserve">CharlesGillogly</t>
  </si>
  <si>
    <t xml:space="preserve">CharlesGillogly subscribed at Tier 1. They've subscribed for 17 months, currently on a 17 month streak!</t>
  </si>
  <si>
    <t xml:space="preserve">2022-01-04T16:21:32.05Z</t>
  </si>
  <si>
    <t xml:space="preserve">tools9112</t>
  </si>
  <si>
    <t xml:space="preserve">what are you building?</t>
  </si>
  <si>
    <t xml:space="preserve">2022-01-04T15:05:49.271Z</t>
  </si>
  <si>
    <t xml:space="preserve">Ecks90</t>
  </si>
  <si>
    <t xml:space="preserve">Good Morning!</t>
  </si>
  <si>
    <t xml:space="preserve">2022-01-04T14:47:38.138Z</t>
  </si>
  <si>
    <t xml:space="preserve">dotnetcraig</t>
  </si>
  <si>
    <t xml:space="preserve">haha just installed twitch on my fire tab to watch this stream</t>
  </si>
  <si>
    <t xml:space="preserve">2022-01-04T18:22:28.711Z</t>
  </si>
  <si>
    <t xml:space="preserve">WadiaSoft</t>
  </si>
  <si>
    <t xml:space="preserve">Thank you for streaming.</t>
  </si>
  <si>
    <t xml:space="preserve">2022-01-04T15:44:39.79Z</t>
  </si>
  <si>
    <t xml:space="preserve">music copyright?</t>
  </si>
  <si>
    <t xml:space="preserve">2022-01-04T16:25:32.034Z</t>
  </si>
  <si>
    <t xml:space="preserve">banditarmy123</t>
  </si>
  <si>
    <t xml:space="preserve">my god this font is sick! love it</t>
  </si>
  <si>
    <t xml:space="preserve">2022-01-04T15:01:11.012Z</t>
  </si>
  <si>
    <t xml:space="preserve">fire_s</t>
  </si>
  <si>
    <t xml:space="preserve">i'm a .net dev and everyone i work with loves microsoft including me</t>
  </si>
  <si>
    <t xml:space="preserve">2022-01-04T14:18:04.101Z</t>
  </si>
  <si>
    <t xml:space="preserve">ScreechRat</t>
  </si>
  <si>
    <t xml:space="preserve">Greetings and salutations!</t>
  </si>
  <si>
    <t xml:space="preserve">2022-01-04T17:31:32.109Z</t>
  </si>
  <si>
    <t xml:space="preserve">Skylex_TT</t>
  </si>
  <si>
    <t xml:space="preserve">2022-01-04T14:44:35.155Z</t>
  </si>
  <si>
    <t xml:space="preserve">brohammcnugs</t>
  </si>
  <si>
    <t xml:space="preserve">Keep doing what you do Fritz! Love the content, love the lessons, love the community here!</t>
  </si>
  <si>
    <t xml:space="preserve">2022-01-04T17:19:05.309Z</t>
  </si>
  <si>
    <t xml:space="preserve">How in demand will full stack sql and c# be with some ml in the future please</t>
  </si>
  <si>
    <t xml:space="preserve">2022-01-04T14:24:39.502Z</t>
  </si>
  <si>
    <t xml:space="preserve">enkeyzz</t>
  </si>
  <si>
    <t xml:space="preserve">@csharpfritz you told me yday that you'll do something of a discord bot on Monday. Will I able to watch that stream as a video on Youtube?</t>
  </si>
  <si>
    <t xml:space="preserve">2022-01-04T17:08:24.597Z</t>
  </si>
  <si>
    <t xml:space="preserve">Professor_Melvin</t>
  </si>
  <si>
    <t xml:space="preserve">Yeah, I've never seen it that way but really wanna have mine that way. I like the grouping</t>
  </si>
  <si>
    <t xml:space="preserve">2022-01-04T17:23:53.712Z</t>
  </si>
  <si>
    <t xml:space="preserve">UHF_Scott</t>
  </si>
  <si>
    <t xml:space="preserve">finite6UseDebugarrr finite6ClarklioBrow finite6UseDebugarrr</t>
  </si>
  <si>
    <t xml:space="preserve">2022-01-04T15:50:37.923Z</t>
  </si>
  <si>
    <t xml:space="preserve">JohanB</t>
  </si>
  <si>
    <t xml:space="preserve">I lobe YARP</t>
  </si>
  <si>
    <t xml:space="preserve">2022-01-04T14:33:37.186Z</t>
  </si>
  <si>
    <t xml:space="preserve">!so laylacodesit</t>
  </si>
  <si>
    <t xml:space="preserve">2022-01-04T15:18:57.778Z</t>
  </si>
  <si>
    <t xml:space="preserve">That looks nifty!</t>
  </si>
  <si>
    <t xml:space="preserve">2022-01-04T17:55:52.33Z</t>
  </si>
  <si>
    <t xml:space="preserve">Stelzi79</t>
  </si>
  <si>
    <t xml:space="preserve">@Bossfighterx well there are also short form Videos on Twitter, Snapchat, TikTok, Facebook, ...) There are many places these days to upload your content to or even host it yourself - if you have way too much money!</t>
  </si>
  <si>
    <t xml:space="preserve">2022-01-04T16:04:06.118Z</t>
  </si>
  <si>
    <t xml:space="preserve">blazorgasm Kreygasm</t>
  </si>
  <si>
    <t xml:space="preserve">2022-01-04T16:07:15.709Z</t>
  </si>
  <si>
    <t xml:space="preserve">think you should mention the font you're using lol</t>
  </si>
  <si>
    <t xml:space="preserve">2022-01-04T16:01:00.301Z</t>
  </si>
  <si>
    <t xml:space="preserve">Ah nvm</t>
  </si>
  <si>
    <t xml:space="preserve">2022-01-04T15:05:53.316Z</t>
  </si>
  <si>
    <t xml:space="preserve">2022-01-04T15:49:46.09Z</t>
  </si>
  <si>
    <t xml:space="preserve">YARP?</t>
  </si>
  <si>
    <t xml:space="preserve">2022-01-04T14:43:31.819Z</t>
  </si>
  <si>
    <t xml:space="preserve">I remember one of the last streams you did that was also on Youtube was just horrible comments from them all the time</t>
  </si>
  <si>
    <t xml:space="preserve">2022-01-04T16:01:43.272Z</t>
  </si>
  <si>
    <t xml:space="preserve">you will gain your place into the Valhalla by coding with this font</t>
  </si>
  <si>
    <t xml:space="preserve">2022-01-04T17:19:51.694Z</t>
  </si>
  <si>
    <t xml:space="preserve">21 raiders from FiniteSingularity have joined!</t>
  </si>
  <si>
    <t xml:space="preserve">2022-01-04T14:21:08.679Z</t>
  </si>
  <si>
    <t xml:space="preserve">2022-01-04T16:11:49.174Z</t>
  </si>
  <si>
    <t xml:space="preserve">what on earth this this ?!</t>
  </si>
  <si>
    <t xml:space="preserve">2022-01-04T18:14:24.796Z</t>
  </si>
  <si>
    <t xml:space="preserve">Yeah</t>
  </si>
  <si>
    <t xml:space="preserve">2022-01-04T15:59:43.653Z</t>
  </si>
  <si>
    <t xml:space="preserve">ouch, lol</t>
  </si>
  <si>
    <t xml:space="preserve">2022-01-04T16:28:06.072Z</t>
  </si>
  <si>
    <t xml:space="preserve">sapphi90DolphinLoL @djsqrd047</t>
  </si>
  <si>
    <t xml:space="preserve">2022-01-04T16:03:51.928Z</t>
  </si>
  <si>
    <t xml:space="preserve">Fritz has fancy glasses, he can manage :o)</t>
  </si>
  <si>
    <t xml:space="preserve">2022-01-04T14:47:59.718Z</t>
  </si>
  <si>
    <t xml:space="preserve">2022-01-04T14:51:51.473Z</t>
  </si>
  <si>
    <t xml:space="preserve">I see lot of down votes on IAMTIMCORY, feel like they're undeserved for his work</t>
  </si>
  <si>
    <t xml:space="preserve">2022-01-04T17:19:02.447Z</t>
  </si>
  <si>
    <t xml:space="preserve">Not to mention it's the wildwest on JS.... anything can be anything... sometimes it drives me nuts :P</t>
  </si>
  <si>
    <t xml:space="preserve">2022-01-04T17:40:25.03Z</t>
  </si>
  <si>
    <t xml:space="preserve">Bossfighterx</t>
  </si>
  <si>
    <t xml:space="preserve">I heard overflow, I was about to google it.</t>
  </si>
  <si>
    <t xml:space="preserve">2022-01-04T14:36:38.233Z</t>
  </si>
  <si>
    <t xml:space="preserve">yeah sure !</t>
  </si>
  <si>
    <t xml:space="preserve">2022-01-04T16:04:27.201Z</t>
  </si>
  <si>
    <t xml:space="preserve">invisibleprogrammer</t>
  </si>
  <si>
    <t xml:space="preserve">if you can be productive with those settings, you are the true 10x developer</t>
  </si>
  <si>
    <t xml:space="preserve">2022-01-04T16:02:36.161Z</t>
  </si>
  <si>
    <t xml:space="preserve">lol, punishments do stack!</t>
  </si>
  <si>
    <t xml:space="preserve">2022-01-04T16:04:46.687Z</t>
  </si>
  <si>
    <t xml:space="preserve">light mode*</t>
  </si>
  <si>
    <t xml:space="preserve">2022-01-04T14:35:10.831Z</t>
  </si>
  <si>
    <t xml:space="preserve">Want a FREE subscription to the channel and support the Free Code Camp? Sign up for Prime gaming by clicking the Subscribe button above and under "Free Subscription with Prime Gaming" click "Start Your Free Trial" and follow the prompts. We'll match your subscription's value as a combined donation to the Free Code Camp</t>
  </si>
  <si>
    <t xml:space="preserve">2022-01-04T15:41:55.974Z</t>
  </si>
  <si>
    <t xml:space="preserve">https://github.com/csharpfritz/MappedApiDemo</t>
  </si>
  <si>
    <t xml:space="preserve">2022-01-04T15:47:13.948Z</t>
  </si>
  <si>
    <t xml:space="preserve">2022-01-04T17:30:03.3Z</t>
  </si>
  <si>
    <t xml:space="preserve">Since the Sun Microsystems buy out by Oracle, things went downhill for Java (Except in mobile)</t>
  </si>
  <si>
    <t xml:space="preserve">2022-01-04T15:38:47.188Z</t>
  </si>
  <si>
    <t xml:space="preserve">it looks like nodejs getting started. But comparing to global.asax... :D</t>
  </si>
  <si>
    <t xml:space="preserve">2022-01-04T17:45:38.511Z</t>
  </si>
  <si>
    <t xml:space="preserve">Ah yes KlipTok has 3 distinct deployment regions like every big Social Network Kappa</t>
  </si>
  <si>
    <t xml:space="preserve">2022-01-04T15:58:54.343Z</t>
  </si>
  <si>
    <t xml:space="preserve">Shots fired lol</t>
  </si>
  <si>
    <t xml:space="preserve">2022-01-04T14:52:00.826Z</t>
  </si>
  <si>
    <t xml:space="preserve">2022-01-04T17:25:17.06Z</t>
  </si>
  <si>
    <t xml:space="preserve">Wietlol</t>
  </si>
  <si>
    <t xml:space="preserve">its forbidden to redistribute a copy of the OracleJDK (not to be confused with OpenJDK)</t>
  </si>
  <si>
    <t xml:space="preserve">2022-01-04T15:09:30.575Z</t>
  </si>
  <si>
    <t xml:space="preserve">JohanB just subscribed for 41 months in a row PogChamp</t>
  </si>
  <si>
    <t xml:space="preserve">2022-01-04T14:32:24.021Z</t>
  </si>
  <si>
    <t xml:space="preserve">Please follow @microsoftdeveloper at: https://twitch.tv/microsoftdeveloper</t>
  </si>
  <si>
    <t xml:space="preserve">2022-01-04T17:52:41.853Z</t>
  </si>
  <si>
    <t xml:space="preserve">For the first quarter of 2022, we will be donating all cheers and subs to FreeCodeCamp.org. They provide a technical education online to millions of people. More information can be found at: https://freecodecamp.org</t>
  </si>
  <si>
    <t xml:space="preserve">2022-01-04T14:30:17.308Z</t>
  </si>
  <si>
    <t xml:space="preserve">!so copperbeardy</t>
  </si>
  <si>
    <t xml:space="preserve">2022-01-04T14:49:19.147Z</t>
  </si>
  <si>
    <t xml:space="preserve">csharpClip I think (with 90.3% certainty) Jeff is currently wearing his phl_flyers_text hat csharpClip</t>
  </si>
  <si>
    <t xml:space="preserve">2022-01-04T16:53:01.219Z</t>
  </si>
  <si>
    <t xml:space="preserve">Thanks</t>
  </si>
  <si>
    <t xml:space="preserve">2022-01-04T17:15:22.484Z</t>
  </si>
  <si>
    <t xml:space="preserve">Well Windows is now "just" "only" 75.4% on Desktops (Sep 21)</t>
  </si>
  <si>
    <t xml:space="preserve">2022-01-04T15:00:54.471Z</t>
  </si>
  <si>
    <t xml:space="preserve">i have been promoting dotnet in linux world</t>
  </si>
  <si>
    <t xml:space="preserve">2022-01-04T14:37:21.394Z</t>
  </si>
  <si>
    <t xml:space="preserve">and watch everthing from jon skeet</t>
  </si>
  <si>
    <t xml:space="preserve">2022-01-04T17:45:37.372Z</t>
  </si>
  <si>
    <t xml:space="preserve">if the code is Open Streamed instead of Open Sourced</t>
  </si>
  <si>
    <t xml:space="preserve">2022-01-04T14:47:05.331Z</t>
  </si>
  <si>
    <t xml:space="preserve">i watch more streams on youtube then on twitch(you are one of 3 twitch streamers i watch), i also stream on youtube</t>
  </si>
  <si>
    <t xml:space="preserve">2022-01-04T18:02:45.791Z</t>
  </si>
  <si>
    <t xml:space="preserve">cant you just generate a new list?</t>
  </si>
  <si>
    <t xml:space="preserve">2022-01-04T14:53:59.767Z</t>
  </si>
  <si>
    <t xml:space="preserve">CopperBeardy gifted a Tier 1 sub to shaunweinberg!</t>
  </si>
  <si>
    <t xml:space="preserve">2022-01-04T14:39:35.93Z</t>
  </si>
  <si>
    <t xml:space="preserve">VB today is actually good. It's just .net with a different syntax.</t>
  </si>
  <si>
    <t xml:space="preserve">2022-01-04T15:47:50.377Z</t>
  </si>
  <si>
    <t xml:space="preserve">for productivity wise not good, at least got some movies without feeling oppressed of anything</t>
  </si>
  <si>
    <t xml:space="preserve">2022-01-04T15:31:17.069Z</t>
  </si>
  <si>
    <t xml:space="preserve">EuSouDallai</t>
  </si>
  <si>
    <t xml:space="preserve">god! that was something i looked over and couldn't find</t>
  </si>
  <si>
    <t xml:space="preserve">2022-01-04T16:03:03.493Z</t>
  </si>
  <si>
    <t xml:space="preserve">BlazorMisterMagoo</t>
  </si>
  <si>
    <t xml:space="preserve">hides from the light</t>
  </si>
  <si>
    <t xml:space="preserve">2022-01-04T17:08:48.802Z</t>
  </si>
  <si>
    <t xml:space="preserve">nelodev</t>
  </si>
  <si>
    <t xml:space="preserve">Hi! Do you recommend any book or course to learn about C#? SeemsGood</t>
  </si>
  <si>
    <t xml:space="preserve">2022-01-04T16:07:04.012Z</t>
  </si>
  <si>
    <t xml:space="preserve">roddie_digital</t>
  </si>
  <si>
    <t xml:space="preserve">you better include the fact that you were using the viking font when the issue occurred</t>
  </si>
  <si>
    <t xml:space="preserve">2022-01-04T17:34:18.685Z</t>
  </si>
  <si>
    <t xml:space="preserve">WanT33D</t>
  </si>
  <si>
    <t xml:space="preserve">2022-01-04T14:29:04.736Z</t>
  </si>
  <si>
    <t xml:space="preserve">MKdotNET</t>
  </si>
  <si>
    <t xml:space="preserve">Hello @csharpfritz , after watching you struggling with kubernetes in your last stream, I was wondering why you didn't use Project Tye?</t>
  </si>
  <si>
    <t xml:space="preserve">2022-01-04T14:16:48.87Z</t>
  </si>
  <si>
    <t xml:space="preserve">Good morning!!</t>
  </si>
  <si>
    <t xml:space="preserve">2022-01-04T16:34:11.447Z</t>
  </si>
  <si>
    <t xml:space="preserve">Zuleyus</t>
  </si>
  <si>
    <t xml:space="preserve">it's way more fun with plugins anyway</t>
  </si>
  <si>
    <t xml:space="preserve">2022-01-04T14:57:40.001Z</t>
  </si>
  <si>
    <t xml:space="preserve">todo add publish blogpost on ravendb migration from mysql?</t>
  </si>
  <si>
    <t xml:space="preserve">2022-01-04T17:11:31.7Z</t>
  </si>
  <si>
    <t xml:space="preserve">yaded</t>
  </si>
  <si>
    <t xml:space="preserve">Can you give an ELI5 about what’s the purpose of .Net</t>
  </si>
  <si>
    <t xml:space="preserve">2022-01-04T15:40:31.775Z</t>
  </si>
  <si>
    <t xml:space="preserve">thank you so much!</t>
  </si>
  <si>
    <t xml:space="preserve">2022-01-04T16:35:11.382Z</t>
  </si>
  <si>
    <t xml:space="preserve">hehe, too late, now you're in the rabbit hole slootEvil</t>
  </si>
  <si>
    <t xml:space="preserve">2022-01-04T17:19:23.216Z</t>
  </si>
  <si>
    <t xml:space="preserve">InternetBird</t>
  </si>
  <si>
    <t xml:space="preserve">I &lt;3 .NET</t>
  </si>
  <si>
    <t xml:space="preserve">2022-01-04T16:20:34.411Z</t>
  </si>
  <si>
    <t xml:space="preserve">Darth csharp using Dark VS LUL</t>
  </si>
  <si>
    <t xml:space="preserve">2022-01-04T18:02:31.425Z</t>
  </si>
  <si>
    <t xml:space="preserve">if firstrender ... :)</t>
  </si>
  <si>
    <t xml:space="preserve">2022-01-04T16:00:56.74Z</t>
  </si>
  <si>
    <t xml:space="preserve">timeout for anyone choosing viking font</t>
  </si>
  <si>
    <t xml:space="preserve">2022-01-04T17:19:21.342Z</t>
  </si>
  <si>
    <t xml:space="preserve">Good point, never thought that way SeemsGood</t>
  </si>
  <si>
    <t xml:space="preserve">2022-01-04T17:11:40.654Z</t>
  </si>
  <si>
    <t xml:space="preserve">Never understood its purpose</t>
  </si>
  <si>
    <t xml:space="preserve">2022-01-04T16:16:31.621Z</t>
  </si>
  <si>
    <t xml:space="preserve">2022-01-04T15:32:18.956Z</t>
  </si>
  <si>
    <t xml:space="preserve">copilot do his job</t>
  </si>
  <si>
    <t xml:space="preserve">2022-01-04T18:20:57.331Z</t>
  </si>
  <si>
    <t xml:space="preserve">AztecConsulting</t>
  </si>
  <si>
    <t xml:space="preserve">Nice! Jimmy and Jenny are cool!</t>
  </si>
  <si>
    <t xml:space="preserve">2022-01-04T18:19:08.901Z</t>
  </si>
  <si>
    <t xml:space="preserve">2022-01-04T14:47:05.092Z</t>
  </si>
  <si>
    <t xml:space="preserve">2022-01-04T17:07:12.722Z</t>
  </si>
  <si>
    <t xml:space="preserve">Never*</t>
  </si>
  <si>
    <t xml:space="preserve">2022-01-04T14:27:03.291Z</t>
  </si>
  <si>
    <t xml:space="preserve">Do you upload streams on Youtube?</t>
  </si>
  <si>
    <t xml:space="preserve">2022-01-04T15:46:28.377Z</t>
  </si>
  <si>
    <t xml:space="preserve">The only issue I have ran into with Blazor was there were a few times where I get an error in a filename.g.cs file that were frustrating because I am pretty sure those files are auto generated. Other that that Blazor has been awesome for me</t>
  </si>
  <si>
    <t xml:space="preserve">2022-01-04T15:03:24.549Z</t>
  </si>
  <si>
    <t xml:space="preserve">2022-01-04T14:41:09.264Z</t>
  </si>
  <si>
    <t xml:space="preserve">SimonwSE subscribed at Tier 1. They've subscribed for 10 months! Go free code camp!</t>
  </si>
  <si>
    <t xml:space="preserve">2022-01-04T16:20:25.066Z</t>
  </si>
  <si>
    <t xml:space="preserve">loool math.abs</t>
  </si>
  <si>
    <t xml:space="preserve">2022-01-04T16:58:03.841Z</t>
  </si>
  <si>
    <t xml:space="preserve">afternoon everyone</t>
  </si>
  <si>
    <t xml:space="preserve">2022-01-04T17:15:35.363Z</t>
  </si>
  <si>
    <t xml:space="preserve">Making .NET open source was a great decision by MS</t>
  </si>
  <si>
    <t xml:space="preserve">2022-01-04T14:29:45.381Z</t>
  </si>
  <si>
    <t xml:space="preserve">Great to see you in the new year.</t>
  </si>
  <si>
    <t xml:space="preserve">2022-01-04T15:47:56.648Z</t>
  </si>
  <si>
    <t xml:space="preserve">is blazor similar to react.js?</t>
  </si>
  <si>
    <t xml:space="preserve">2022-01-04T14:24:14.823Z</t>
  </si>
  <si>
    <t xml:space="preserve">Greetings and salutations csharpfritz and chat!</t>
  </si>
  <si>
    <t xml:space="preserve">2022-01-04T17:05:47.104Z</t>
  </si>
  <si>
    <t xml:space="preserve">Hello Again :)</t>
  </si>
  <si>
    <t xml:space="preserve">2022-01-04T14:42:05.113Z</t>
  </si>
  <si>
    <t xml:space="preserve">laaman</t>
  </si>
  <si>
    <t xml:space="preserve">half the comments on youtube videos today are just bots trying to scam people lol</t>
  </si>
  <si>
    <t xml:space="preserve">2022-01-04T18:18:30.833Z</t>
  </si>
  <si>
    <t xml:space="preserve">Nasa * Launches for example off the top of my head Jeff</t>
  </si>
  <si>
    <t xml:space="preserve">2022-01-04T15:13:38.112Z</t>
  </si>
  <si>
    <t xml:space="preserve">I work on an enterprise app with blazor</t>
  </si>
  <si>
    <t xml:space="preserve">2022-01-04T15:12:35.625Z</t>
  </si>
  <si>
    <t xml:space="preserve">!ohmyposh</t>
  </si>
  <si>
    <t xml:space="preserve">2022-01-04T15:11:00.775Z</t>
  </si>
  <si>
    <t xml:space="preserve">From your point of view, how likely do you see Blazor becoming enterprise adopted? I'm more a back end guy myself, but when it comes down to front-end, I still see more react then blazor.</t>
  </si>
  <si>
    <t xml:space="preserve">2022-01-04T16:20:26.845Z</t>
  </si>
  <si>
    <t xml:space="preserve">lo</t>
  </si>
  <si>
    <t xml:space="preserve">2022-01-04T16:03:04.858Z</t>
  </si>
  <si>
    <t xml:space="preserve">This is turning into a Monty Python sketch...</t>
  </si>
  <si>
    <t xml:space="preserve">2022-01-04T15:10:41.926Z</t>
  </si>
  <si>
    <t xml:space="preserve">!sentiment</t>
  </si>
  <si>
    <t xml:space="preserve">2022-01-04T14:30:21.416Z</t>
  </si>
  <si>
    <t xml:space="preserve">Sorry if the question is not appropriate, I'm new here on Twitch, but I'm looking for greatest channels to follow that is regarding Visual Studio, C#, and if there are any Microsoft Azure... Anyone have any recommendations?</t>
  </si>
  <si>
    <t xml:space="preserve">2022-01-04T15:39:17.078Z</t>
  </si>
  <si>
    <t xml:space="preserve">Also if you've got something like an API gateway / ingress proxy you just spin up multiple minimal APIs with good separation of concerns.</t>
  </si>
  <si>
    <t xml:space="preserve">2022-01-04T16:39:57.62Z</t>
  </si>
  <si>
    <t xml:space="preserve">since back when corewiki was a thing baldbeDerp !</t>
  </si>
  <si>
    <t xml:space="preserve">2022-01-04T14:58:45.099Z</t>
  </si>
  <si>
    <t xml:space="preserve">well i guess the hot reload debacle brought back bad memories</t>
  </si>
  <si>
    <t xml:space="preserve">2022-01-04T14:16:55.538Z</t>
  </si>
  <si>
    <t xml:space="preserve">Morning Fritz have a good day</t>
  </si>
  <si>
    <t xml:space="preserve">2022-01-04T14:30:13.38Z</t>
  </si>
  <si>
    <t xml:space="preserve">realxelian</t>
  </si>
  <si>
    <t xml:space="preserve">Where do you u usually host your website?</t>
  </si>
  <si>
    <t xml:space="preserve">2022-02-04T03:21:54.367Z</t>
  </si>
  <si>
    <t xml:space="preserve">igorkf</t>
  </si>
  <si>
    <t xml:space="preserve">you can even rename inside to_frame()</t>
  </si>
  <si>
    <t xml:space="preserve">2022-02-04T02:12:00.638Z</t>
  </si>
  <si>
    <t xml:space="preserve">satoshi_ss</t>
  </si>
  <si>
    <t xml:space="preserve">Hello!! Sounds interesting. Hope my Kaggle's activity helps me to get a job.</t>
  </si>
  <si>
    <t xml:space="preserve">2022-02-04T05:42:28.425Z</t>
  </si>
  <si>
    <t xml:space="preserve">Creeeeeeeeeeg</t>
  </si>
  <si>
    <t xml:space="preserve">on average more consonants in a 5 letter word</t>
  </si>
  <si>
    <t xml:space="preserve">2022-02-04T04:48:39.682Z</t>
  </si>
  <si>
    <t xml:space="preserve">noriLOXic</t>
  </si>
  <si>
    <t xml:space="preserve">do you know of any data scientists who don't have a college degree?</t>
  </si>
  <si>
    <t xml:space="preserve">2022-02-04T03:32:31.516Z</t>
  </si>
  <si>
    <t xml:space="preserve">BigCryptoCat</t>
  </si>
  <si>
    <t xml:space="preserve">you have won my attention, ill watch</t>
  </si>
  <si>
    <t xml:space="preserve">2022-02-04T04:06:28.404Z</t>
  </si>
  <si>
    <t xml:space="preserve">A_B_C_WAN_2_3</t>
  </si>
  <si>
    <t xml:space="preserve">if you do enough push-ups/squats, you turn a weak association into a strong association</t>
  </si>
  <si>
    <t xml:space="preserve">2022-02-04T03:32:08.255Z</t>
  </si>
  <si>
    <t xml:space="preserve">have, im back</t>
  </si>
  <si>
    <t xml:space="preserve">2022-02-04T04:54:42.426Z</t>
  </si>
  <si>
    <t xml:space="preserve">2022-02-04T03:38:35.334Z</t>
  </si>
  <si>
    <t xml:space="preserve">There are some free courses on Kaggle as well.</t>
  </si>
  <si>
    <t xml:space="preserve">2022-02-04T05:22:05.317Z</t>
  </si>
  <si>
    <t xml:space="preserve">ModelWrong</t>
  </si>
  <si>
    <t xml:space="preserve">2022-02-04T02:35:37.833Z</t>
  </si>
  <si>
    <t xml:space="preserve">Background music was louder.haha</t>
  </si>
  <si>
    <t xml:space="preserve">2022-02-04T04:47:24.821Z</t>
  </si>
  <si>
    <t xml:space="preserve">@MedallionStallion_ if you're comfortable sharing... what's the salary of a data scientist at your level?</t>
  </si>
  <si>
    <t xml:space="preserve">2022-02-04T03:28:06.701Z</t>
  </si>
  <si>
    <t xml:space="preserve">yoyo</t>
  </si>
  <si>
    <t xml:space="preserve">2022-02-04T02:23:57.866Z</t>
  </si>
  <si>
    <t xml:space="preserve">jppbkm</t>
  </si>
  <si>
    <t xml:space="preserve">so we're trying to predict the annotations?</t>
  </si>
  <si>
    <t xml:space="preserve">2022-02-04T02:19:36.131Z</t>
  </si>
  <si>
    <t xml:space="preserve">2022-02-04T04:41:05.715Z</t>
  </si>
  <si>
    <t xml:space="preserve">nickwa3Heart nickwa3Yay2 nickwa3Heart nickwa3Yay2 nickwa3Heart nickwa3Yay2 nickwa3Heart nickwa3Yay2 nickwa3Heart nickwa3Yay2 nickwa3Heart nickwa3Yay2 nickwa3Heart nickwa3Yay2 nickwa3Heart nickwa3Yay2 nickwa3Heart nickwa3Yay2 nickwa3Heart nickwa3Yay2</t>
  </si>
  <si>
    <t xml:space="preserve">2022-02-04T04:41:15.075Z</t>
  </si>
  <si>
    <t xml:space="preserve">????</t>
  </si>
  <si>
    <t xml:space="preserve">2022-02-04T02:47:13.592Z</t>
  </si>
  <si>
    <t xml:space="preserve">A_B_C_WAN_2_3 was streaming: SQL in a storm / Science &amp; Technology. Please give them a follow https://www.twitch.tv/a_b_c_wan_2_3</t>
  </si>
  <si>
    <t xml:space="preserve">2022-02-04T04:33:23.011Z</t>
  </si>
  <si>
    <t xml:space="preserve">CravEcra</t>
  </si>
  <si>
    <t xml:space="preserve">2022-02-04T02:34:41.492Z</t>
  </si>
  <si>
    <t xml:space="preserve">Great!</t>
  </si>
  <si>
    <t xml:space="preserve">2022-02-04T03:36:04.627Z</t>
  </si>
  <si>
    <t xml:space="preserve">Join our monthly kaggle competition! https://www.kaggle.com/c/kaggle-pog-series-s01e01</t>
  </si>
  <si>
    <t xml:space="preserve">2022-02-04T04:44:44.304Z</t>
  </si>
  <si>
    <t xml:space="preserve">NICK WAN</t>
  </si>
  <si>
    <t xml:space="preserve">2022-02-04T04:49:29.046Z</t>
  </si>
  <si>
    <t xml:space="preserve">@nickwan_datasci It'S cOnFiRmEd</t>
  </si>
  <si>
    <t xml:space="preserve">2022-02-04T02:47:40.776Z</t>
  </si>
  <si>
    <t xml:space="preserve">non-relational data sucks</t>
  </si>
  <si>
    <t xml:space="preserve">2022-02-04T04:44:38.214Z</t>
  </si>
  <si>
    <t xml:space="preserve">jeauxso</t>
  </si>
  <si>
    <t xml:space="preserve">#yes</t>
  </si>
  <si>
    <t xml:space="preserve">2022-02-04T02:13:24.174Z</t>
  </si>
  <si>
    <t xml:space="preserve">gohaku__</t>
  </si>
  <si>
    <t xml:space="preserve">Clap push ups are so hard</t>
  </si>
  <si>
    <t xml:space="preserve">2022-02-04T05:45:28.581Z</t>
  </si>
  <si>
    <t xml:space="preserve">robyn0507</t>
  </si>
  <si>
    <t xml:space="preserve">it's the letters most used</t>
  </si>
  <si>
    <t xml:space="preserve">2022-02-04T02:14:50.874Z</t>
  </si>
  <si>
    <t xml:space="preserve">Half squat</t>
  </si>
  <si>
    <t xml:space="preserve">2022-02-04T05:42:44.44Z</t>
  </si>
  <si>
    <t xml:space="preserve">Wheel of fortune says RSTLNE</t>
  </si>
  <si>
    <t xml:space="preserve">2022-02-04T02:12:15.89Z</t>
  </si>
  <si>
    <t xml:space="preserve">BlanchR2</t>
  </si>
  <si>
    <t xml:space="preserve">I agree, this stream is awesome!</t>
  </si>
  <si>
    <t xml:space="preserve">2022-02-04T02:33:39.29Z</t>
  </si>
  <si>
    <t xml:space="preserve">skepticos</t>
  </si>
  <si>
    <t xml:space="preserve">denies</t>
  </si>
  <si>
    <t xml:space="preserve">2022-02-04T01:50:23.403Z</t>
  </si>
  <si>
    <t xml:space="preserve">i saw in the feedback comp discussion that they made hugging face notebook tutorials. really educative</t>
  </si>
  <si>
    <t xml:space="preserve">2022-02-04T02:08:26.411Z</t>
  </si>
  <si>
    <t xml:space="preserve">Anyone a data engineer?</t>
  </si>
  <si>
    <t xml:space="preserve">2022-02-04T05:44:08.575Z</t>
  </si>
  <si>
    <t xml:space="preserve">I honestky didn't know</t>
  </si>
  <si>
    <t xml:space="preserve">2022-02-04T02:47:08.386Z</t>
  </si>
  <si>
    <t xml:space="preserve">thats why the first rows were about a 17 yo Pog</t>
  </si>
  <si>
    <t xml:space="preserve">2022-02-04T05:45:48.352Z</t>
  </si>
  <si>
    <t xml:space="preserve">those are the letters you get if you make it to the bonus round</t>
  </si>
  <si>
    <t xml:space="preserve">2022-02-04T04:42:29.705Z</t>
  </si>
  <si>
    <t xml:space="preserve">idk, he's just funny af</t>
  </si>
  <si>
    <t xml:space="preserve">2022-02-04T02:01:54.05Z</t>
  </si>
  <si>
    <t xml:space="preserve">both competitions look interesting</t>
  </si>
  <si>
    <t xml:space="preserve">2022-02-04T02:09:30.479Z</t>
  </si>
  <si>
    <t xml:space="preserve">If you participate in Kaggle that doesn’t say much but if you win Kaggle competitions recruiters have to put some value on that</t>
  </si>
  <si>
    <t xml:space="preserve">2022-02-04T04:42:06.927Z</t>
  </si>
  <si>
    <t xml:space="preserve">leon is really goated lol</t>
  </si>
  <si>
    <t xml:space="preserve">2022-02-04T01:56:59.056Z</t>
  </si>
  <si>
    <t xml:space="preserve">akshatluci</t>
  </si>
  <si>
    <t xml:space="preserve">how about making a gym instructor AI? xD</t>
  </si>
  <si>
    <t xml:space="preserve">2022-02-04T02:13:27.918Z</t>
  </si>
  <si>
    <t xml:space="preserve">rob my man does data science and hosts recruitment fairs at twitch, crazy!</t>
  </si>
  <si>
    <t xml:space="preserve">2022-02-04T04:42:43.91Z</t>
  </si>
  <si>
    <t xml:space="preserve">&amp; he really teaches us stuff lol</t>
  </si>
  <si>
    <t xml:space="preserve">2022-02-04T02:34:30.303Z</t>
  </si>
  <si>
    <t xml:space="preserve">nice!</t>
  </si>
  <si>
    <t xml:space="preserve">2022-02-04T01:47:48.372Z</t>
  </si>
  <si>
    <t xml:space="preserve">2022-02-04T02:21:10.971Z</t>
  </si>
  <si>
    <t xml:space="preserve">test only has 5 rows</t>
  </si>
  <si>
    <t xml:space="preserve">2022-02-04T05:44:02.797Z</t>
  </si>
  <si>
    <t xml:space="preserve">Just randomly said it</t>
  </si>
  <si>
    <t xml:space="preserve">2022-02-04T02:36:26.892Z</t>
  </si>
  <si>
    <t xml:space="preserve">he hosts recruitment fairs, data science, workouts, songs, maths wait till he starts streaming games on that GPU he uses for ml and then we'll have it all xD</t>
  </si>
  <si>
    <t xml:space="preserve">2022-02-04T04:21:30.295Z</t>
  </si>
  <si>
    <t xml:space="preserve">Thanks for your stream. They are very helpful and informative!</t>
  </si>
  <si>
    <t xml:space="preserve">2022-02-04T03:30:19.685Z</t>
  </si>
  <si>
    <t xml:space="preserve">i found the stream through recommendations on twitch</t>
  </si>
  <si>
    <t xml:space="preserve">2022-02-04T02:45:51.234Z</t>
  </si>
  <si>
    <t xml:space="preserve">1 raiders from A_B_C_WAN_2_3 have joined!</t>
  </si>
  <si>
    <t xml:space="preserve">2022-02-04T04:40:54.676Z</t>
  </si>
  <si>
    <t xml:space="preserve">isomore</t>
  </si>
  <si>
    <t xml:space="preserve">nickwa3Heart</t>
  </si>
  <si>
    <t xml:space="preserve">2022-02-04T02:24:32.361Z</t>
  </si>
  <si>
    <t xml:space="preserve">tonyometry</t>
  </si>
  <si>
    <t xml:space="preserve">why is gradient boosting so popular?</t>
  </si>
  <si>
    <t xml:space="preserve">2022-02-04T04:40:42.048Z</t>
  </si>
  <si>
    <t xml:space="preserve">oh nooooo</t>
  </si>
  <si>
    <t xml:space="preserve">2022-02-04T05:34:56.719Z</t>
  </si>
  <si>
    <t xml:space="preserve">griffinpy</t>
  </si>
  <si>
    <t xml:space="preserve">2022-02-04T04:40:40.771Z</t>
  </si>
  <si>
    <t xml:space="preserve">daisyontheice</t>
  </si>
  <si>
    <t xml:space="preserve">2022-02-04T03:24:27.171Z</t>
  </si>
  <si>
    <t xml:space="preserve">fharook_shaik</t>
  </si>
  <si>
    <t xml:space="preserve">I found you from a Kaggle grandmaster linkdin post</t>
  </si>
  <si>
    <t xml:space="preserve">2022-02-04T05:19:53.404Z</t>
  </si>
  <si>
    <t xml:space="preserve">hollynox91</t>
  </si>
  <si>
    <t xml:space="preserve">nope lol</t>
  </si>
  <si>
    <t xml:space="preserve">2022-02-04T02:14:47.223Z</t>
  </si>
  <si>
    <t xml:space="preserve">tunechiboat</t>
  </si>
  <si>
    <t xml:space="preserve">I like the wheel. I found you through recommended</t>
  </si>
  <si>
    <t xml:space="preserve">2022-02-04T05:33:17.056Z</t>
  </si>
  <si>
    <t xml:space="preserve">yafuamanze</t>
  </si>
  <si>
    <t xml:space="preserve">Hi! Found the channel through Nickwan’s channel</t>
  </si>
  <si>
    <t xml:space="preserve">2022-02-04T05:06:36.618Z</t>
  </si>
  <si>
    <t xml:space="preserve">jenks56</t>
  </si>
  <si>
    <t xml:space="preserve">sure i just started playing it</t>
  </si>
  <si>
    <t xml:space="preserve">2022-02-04T02:43:51.067Z</t>
  </si>
  <si>
    <t xml:space="preserve">NoLiferX</t>
  </si>
  <si>
    <t xml:space="preserve">hahaha sorry</t>
  </si>
  <si>
    <t xml:space="preserve">2022-02-04T05:16:21.651Z</t>
  </si>
  <si>
    <t xml:space="preserve">adallydog</t>
  </si>
  <si>
    <t xml:space="preserve">nickwan_datasci's channel! I enjoy watching people on kaggle!</t>
  </si>
  <si>
    <t xml:space="preserve">2022-02-04T04:41:48.723Z</t>
  </si>
  <si>
    <t xml:space="preserve">AstiPhea</t>
  </si>
  <si>
    <t xml:space="preserve">2022-02-04T04:41:18.765Z</t>
  </si>
  <si>
    <t xml:space="preserve">2022-02-04T02:13:45.591Z</t>
  </si>
  <si>
    <t xml:space="preserve">happyrogue010101</t>
  </si>
  <si>
    <t xml:space="preserve">just browsing! ur stuff is interesting</t>
  </si>
  <si>
    <t xml:space="preserve">2022-02-04T04:44:25.974Z</t>
  </si>
  <si>
    <t xml:space="preserve">flow_x777x</t>
  </si>
  <si>
    <t xml:space="preserve">2022-02-04T05:18:24.303Z</t>
  </si>
  <si>
    <t xml:space="preserve">tangomo1</t>
  </si>
  <si>
    <t xml:space="preserve">why did you pick this project</t>
  </si>
  <si>
    <t xml:space="preserve">2022-02-04T04:59:52.286Z</t>
  </si>
  <si>
    <t xml:space="preserve">rolexpo</t>
  </si>
  <si>
    <t xml:space="preserve">recommended on twitch</t>
  </si>
  <si>
    <t xml:space="preserve">2022-02-04T02:45:30.547Z</t>
  </si>
  <si>
    <t xml:space="preserve">countrydamus</t>
  </si>
  <si>
    <t xml:space="preserve">found channel just browsing</t>
  </si>
  <si>
    <t xml:space="preserve">2022-02-04T02:35:05.374Z</t>
  </si>
  <si>
    <t xml:space="preserve">maxedcharlie</t>
  </si>
  <si>
    <t xml:space="preserve">trying to learn more about python and data science. This channel seemed nice</t>
  </si>
  <si>
    <t xml:space="preserve">2022-02-04T04:43:50.41Z</t>
  </si>
  <si>
    <t xml:space="preserve">SanAnStan1</t>
  </si>
  <si>
    <t xml:space="preserve">yes plz</t>
  </si>
  <si>
    <t xml:space="preserve">2022-02-04T03:24:36.295Z</t>
  </si>
  <si>
    <t xml:space="preserve">I am learning ML and data-sciene</t>
  </si>
  <si>
    <t xml:space="preserve">2022-02-04T04:34:58.581Z</t>
  </si>
  <si>
    <t xml:space="preserve">what's the notebook about?</t>
  </si>
  <si>
    <t xml:space="preserve">2022-02-04T02:26:51.949Z</t>
  </si>
  <si>
    <t xml:space="preserve">what kind of degree do you have?</t>
  </si>
  <si>
    <t xml:space="preserve">2022-02-04T04:42:08.419Z</t>
  </si>
  <si>
    <t xml:space="preserve">We read tarot cards</t>
  </si>
  <si>
    <t xml:space="preserve">2022-02-04T03:37:57.269Z</t>
  </si>
  <si>
    <t xml:space="preserve">Subscribe to my youtube: https://www.youtube.com/channel/UCxladMszXan-jfgzyeIMyvw</t>
  </si>
  <si>
    <t xml:space="preserve">2022-02-04T02:47:28.84Z</t>
  </si>
  <si>
    <t xml:space="preserve">i think there was one other</t>
  </si>
  <si>
    <t xml:space="preserve">2022-02-04T02:18:22.755Z</t>
  </si>
  <si>
    <t xml:space="preserve">FastAI's deep learning courses are fantastic IIRC imo</t>
  </si>
  <si>
    <t xml:space="preserve">2022-02-04T04:40:57.901Z</t>
  </si>
  <si>
    <t xml:space="preserve">We raid and he turns his back. Seven down the mountain?</t>
  </si>
  <si>
    <t xml:space="preserve">2022-02-04T04:51:15.556Z</t>
  </si>
  <si>
    <t xml:space="preserve">2022-02-04T04:37:22.51Z</t>
  </si>
  <si>
    <t xml:space="preserve">keep the hard work bro</t>
  </si>
  <si>
    <t xml:space="preserve">2022-02-04T01:47:37.745Z</t>
  </si>
  <si>
    <t xml:space="preserve">2022-02-04T02:11:56.11Z</t>
  </si>
  <si>
    <t xml:space="preserve">Data science student atm.</t>
  </si>
  <si>
    <t xml:space="preserve">2022-02-04T04:37:17.469Z</t>
  </si>
  <si>
    <t xml:space="preserve">wowww! that's a lot but it looks cool</t>
  </si>
  <si>
    <t xml:space="preserve">2022-02-04T04:40:32.781Z</t>
  </si>
  <si>
    <t xml:space="preserve">2022-02-04T04:00:50.384Z</t>
  </si>
  <si>
    <t xml:space="preserve">paxauz</t>
  </si>
  <si>
    <t xml:space="preserve">2022-02-04T04:41:30.67Z</t>
  </si>
  <si>
    <t xml:space="preserve">learning_curves</t>
  </si>
  <si>
    <t xml:space="preserve">Wan Gang via Leon</t>
  </si>
  <si>
    <t xml:space="preserve">2022-02-04T05:03:14.849Z</t>
  </si>
  <si>
    <t xml:space="preserve">cthorrez</t>
  </si>
  <si>
    <t xml:space="preserve">exactly what you are explaining, how to use boosted tree models for time series</t>
  </si>
  <si>
    <t xml:space="preserve">2022-02-04T03:58:10.703Z</t>
  </si>
  <si>
    <t xml:space="preserve">hey! how'r u doing?</t>
  </si>
  <si>
    <t xml:space="preserve">2022-02-04T05:03:50.241Z</t>
  </si>
  <si>
    <t xml:space="preserve">you said "you might ask how" and I was literally about to ask haha, thanks for the explanation</t>
  </si>
  <si>
    <t xml:space="preserve">2022-02-04T04:40:55.584Z</t>
  </si>
  <si>
    <t xml:space="preserve">Hey!!!!</t>
  </si>
  <si>
    <t xml:space="preserve">2022-02-04T04:40:47.915Z</t>
  </si>
  <si>
    <t xml:space="preserve">Raid!!!!!!</t>
  </si>
  <si>
    <t xml:space="preserve">2022-02-04T05:02:01.553Z</t>
  </si>
  <si>
    <t xml:space="preserve">I was about to just ask "How??"</t>
  </si>
  <si>
    <t xml:space="preserve">2022-02-04T03:59:55.106Z</t>
  </si>
  <si>
    <t xml:space="preserve">I always see your content the next morning. Learning a lot</t>
  </si>
  <si>
    <t xml:space="preserve">2022-02-04T04:47:44.738Z</t>
  </si>
  <si>
    <t xml:space="preserve">codinggodraj</t>
  </si>
  <si>
    <t xml:space="preserve">Lolo</t>
  </si>
  <si>
    <t xml:space="preserve">2022-02-04T05:48:39.168Z</t>
  </si>
  <si>
    <t xml:space="preserve">Thanks Rob.. Its always fun with you and learn</t>
  </si>
  <si>
    <t xml:space="preserve">2022-02-04T04:49:08.093Z</t>
  </si>
  <si>
    <t xml:space="preserve">I hope someone clipped it</t>
  </si>
  <si>
    <t xml:space="preserve">2022-02-04T02:10:45.489Z</t>
  </si>
  <si>
    <t xml:space="preserve">2022-02-04T01:40:35.35Z</t>
  </si>
  <si>
    <t xml:space="preserve">everything is awesome !!</t>
  </si>
  <si>
    <t xml:space="preserve">2022-02-04T05:49:35.215Z</t>
  </si>
  <si>
    <t xml:space="preserve">thanks for today</t>
  </si>
  <si>
    <t xml:space="preserve">2022-02-04T04:43:55.044Z</t>
  </si>
  <si>
    <t xml:space="preserve">its867jenny5309</t>
  </si>
  <si>
    <t xml:space="preserve">However, he's a good guy</t>
  </si>
  <si>
    <t xml:space="preserve">2022-02-04T03:50:18.083Z</t>
  </si>
  <si>
    <t xml:space="preserve">yahoyoungho</t>
  </si>
  <si>
    <t xml:space="preserve">2022-02-04T04:50:09.906Z</t>
  </si>
  <si>
    <t xml:space="preserve">2022-02-04T03:39:41.864Z</t>
  </si>
  <si>
    <t xml:space="preserve">you should make a video of setting up docker env for kaggle</t>
  </si>
  <si>
    <t xml:space="preserve">2022-02-04T03:07:25.796Z</t>
  </si>
  <si>
    <t xml:space="preserve">Bogoodski</t>
  </si>
  <si>
    <t xml:space="preserve">It's fascinating to see someone code for data science coming from an object oriented programming background. It's just so ... different. Really declarative.</t>
  </si>
  <si>
    <t xml:space="preserve">2022-02-04T04:17:52.489Z</t>
  </si>
  <si>
    <t xml:space="preserve">That's a tough exam. Lol.</t>
  </si>
  <si>
    <t xml:space="preserve">2022-02-04T04:41:46.274Z</t>
  </si>
  <si>
    <t xml:space="preserve">Leon raided at 9 with his people and brought 3,000</t>
  </si>
  <si>
    <t xml:space="preserve">2022-02-04T02:32:37.546Z</t>
  </si>
  <si>
    <t xml:space="preserve">ImpostorEngineer</t>
  </si>
  <si>
    <t xml:space="preserve">2022-02-04T05:03:30.095Z</t>
  </si>
  <si>
    <t xml:space="preserve">https://www.kaggle.com/robikscube/tutorial-time-series-forecasting-with-xgboost</t>
  </si>
  <si>
    <t xml:space="preserve">2022-02-04T02:14:16.476Z</t>
  </si>
  <si>
    <t xml:space="preserve">2022-02-04T04:45:33.747Z</t>
  </si>
  <si>
    <t xml:space="preserve">!so nickwan_datasci</t>
  </si>
  <si>
    <t xml:space="preserve">2022-02-04T02:20:25.369Z</t>
  </si>
  <si>
    <t xml:space="preserve">how in the world i can go from 'clothes don't fit' to 'diminished appetite'</t>
  </si>
  <si>
    <t xml:space="preserve">2022-02-04T02:54:22.256Z</t>
  </si>
  <si>
    <t xml:space="preserve">do you have enough gpu ram</t>
  </si>
  <si>
    <t xml:space="preserve">2022-02-04T04:29:18.637Z</t>
  </si>
  <si>
    <t xml:space="preserve">nickwan_datasci</t>
  </si>
  <si>
    <t xml:space="preserve">how much longer are you streaming</t>
  </si>
  <si>
    <t xml:space="preserve">2022-02-04T05:49:48.067Z</t>
  </si>
  <si>
    <t xml:space="preserve">craig check your dms lol</t>
  </si>
  <si>
    <t xml:space="preserve">2022-02-04T04:49:32.031Z</t>
  </si>
  <si>
    <t xml:space="preserve">2022-02-04T02:36:41.242Z</t>
  </si>
  <si>
    <t xml:space="preserve">can you check the feature ID as well</t>
  </si>
  <si>
    <t xml:space="preserve">2022-02-04T05:13:02.077Z</t>
  </si>
  <si>
    <t xml:space="preserve">hello world</t>
  </si>
  <si>
    <t xml:space="preserve">2022-02-04T04:45:41.512Z</t>
  </si>
  <si>
    <t xml:space="preserve">i was</t>
  </si>
  <si>
    <t xml:space="preserve">2022-02-04T03:36:04.442Z</t>
  </si>
  <si>
    <t xml:space="preserve">!competition</t>
  </si>
  <si>
    <t xml:space="preserve">2022-02-04T05:35:09.285Z</t>
  </si>
  <si>
    <t xml:space="preserve">!youtube</t>
  </si>
  <si>
    <t xml:space="preserve">2022-02-04T04:47:09.592Z</t>
  </si>
  <si>
    <t xml:space="preserve">Subscribed</t>
  </si>
  <si>
    <t xml:space="preserve">2022-02-04T04:45:05.067Z</t>
  </si>
  <si>
    <t xml:space="preserve">LULW what the fuck</t>
  </si>
  <si>
    <t xml:space="preserve">2022-02-04T04:41:32.224Z</t>
  </si>
  <si>
    <t xml:space="preserve">so much wheel spinning debt</t>
  </si>
  <si>
    <t xml:space="preserve">2022-02-04T03:00:02.96Z</t>
  </si>
  <si>
    <t xml:space="preserve">By the way, you a Commanders fan now?</t>
  </si>
  <si>
    <t xml:space="preserve">2022-02-04T02:18:15.628Z</t>
  </si>
  <si>
    <t xml:space="preserve">seems that exists many many many experts in NLP at kaggle</t>
  </si>
  <si>
    <t xml:space="preserve">2022-02-04T02:18:45.789Z</t>
  </si>
  <si>
    <t xml:space="preserve">@jppbkm do you mean this one? https://course.fast.ai/</t>
  </si>
  <si>
    <t xml:space="preserve">2022-02-04T03:22:46.392Z</t>
  </si>
  <si>
    <t xml:space="preserve">a string</t>
  </si>
  <si>
    <t xml:space="preserve">2022-02-04T01:48:47.772Z</t>
  </si>
  <si>
    <t xml:space="preserve">I'm totally noob in NLP</t>
  </si>
  <si>
    <t xml:space="preserve">2022-02-04T02:48:06.352Z</t>
  </si>
  <si>
    <t xml:space="preserve">i Work it mongodb and I liked it</t>
  </si>
  <si>
    <t xml:space="preserve">2022-02-04T01:50:31.937Z</t>
  </si>
  <si>
    <t xml:space="preserve">0.857 seems pretty high</t>
  </si>
  <si>
    <t xml:space="preserve">2022-02-04T03:09:20.121Z</t>
  </si>
  <si>
    <t xml:space="preserve">check the text</t>
  </si>
  <si>
    <t xml:space="preserve">2022-02-04T02:33:12.361Z</t>
  </si>
  <si>
    <t xml:space="preserve">this young is using marijuana and drinking</t>
  </si>
  <si>
    <t xml:space="preserve">2022-02-04T02:11:29.992Z</t>
  </si>
  <si>
    <t xml:space="preserve">If you're proficient enough to be competent in these competitions and qualified to work for the government, my agency is hugely increasing its data science proficiency.</t>
  </si>
  <si>
    <t xml:space="preserve">2022-02-04T03:26:10.849Z</t>
  </si>
  <si>
    <t xml:space="preserve">dab</t>
  </si>
  <si>
    <t xml:space="preserve">2022-02-04T03:24:29.787Z</t>
  </si>
  <si>
    <t xml:space="preserve">2022-02-04T04:40:51.246Z</t>
  </si>
  <si>
    <t xml:space="preserve">oh wow</t>
  </si>
  <si>
    <t xml:space="preserve">2022-02-04T04:51:01.252Z</t>
  </si>
  <si>
    <t xml:space="preserve">it was 50% altruistic hehe</t>
  </si>
  <si>
    <t xml:space="preserve">2022-02-04T03:10:41.18Z</t>
  </si>
  <si>
    <t xml:space="preserve">this is an entertaining dataset.</t>
  </si>
  <si>
    <t xml:space="preserve">2022-02-04T04:47:17.902Z</t>
  </si>
  <si>
    <t xml:space="preserve">to YT</t>
  </si>
  <si>
    <t xml:space="preserve">2022-02-04T03:44:22.239Z</t>
  </si>
  <si>
    <t xml:space="preserve">and maybe going over docker compose so people can customize their conatiner</t>
  </si>
  <si>
    <t xml:space="preserve">2022-02-04T04:46:13.418Z</t>
  </si>
  <si>
    <t xml:space="preserve">My sis is a software engineer and told me Python</t>
  </si>
  <si>
    <t xml:space="preserve">2022-02-04T04:20:37.769Z</t>
  </si>
  <si>
    <t xml:space="preserve">There is motivating.</t>
  </si>
  <si>
    <t xml:space="preserve">2022-02-04T03:51:48.284Z</t>
  </si>
  <si>
    <t xml:space="preserve">2022-02-04T04:49:34.72Z</t>
  </si>
  <si>
    <t xml:space="preserve">noriLOXic: do you know of any data scientists who don't have a college degree?</t>
  </si>
  <si>
    <t xml:space="preserve">2022-02-04T03:59:50.683Z</t>
  </si>
  <si>
    <t xml:space="preserve">teamwork.</t>
  </si>
  <si>
    <t xml:space="preserve">2022-02-04T04:01:46.052Z</t>
  </si>
  <si>
    <t xml:space="preserve">blue?</t>
  </si>
  <si>
    <t xml:space="preserve">2022-02-04T04:30:28.757Z</t>
  </si>
  <si>
    <t xml:space="preserve">stay live for a bit lol</t>
  </si>
  <si>
    <t xml:space="preserve">2022-02-04T04:45:21.409Z</t>
  </si>
  <si>
    <t xml:space="preserve">!so nickwas_datasci</t>
  </si>
  <si>
    <t xml:space="preserve">2022-02-04T05:49:07.152Z</t>
  </si>
  <si>
    <t xml:space="preserve">simpathey!</t>
  </si>
  <si>
    <t xml:space="preserve">2022-02-04T04:53:04.765Z</t>
  </si>
  <si>
    <t xml:space="preserve">SippyV</t>
  </si>
  <si>
    <t xml:space="preserve">2022-02-04T04:59:30.084Z</t>
  </si>
  <si>
    <t xml:space="preserve">I also tried Greykite by linkedin</t>
  </si>
  <si>
    <t xml:space="preserve">2022-02-04T03:39:08.021Z</t>
  </si>
  <si>
    <t xml:space="preserve">Staree</t>
  </si>
  <si>
    <t xml:space="preserve">thank you so much man</t>
  </si>
  <si>
    <t xml:space="preserve">2022-02-04T04:47:33.671Z</t>
  </si>
  <si>
    <t xml:space="preserve">Hat_Knight</t>
  </si>
  <si>
    <t xml:space="preserve">^ PepeLaugh</t>
  </si>
  <si>
    <t xml:space="preserve">2022-02-04T05:02:11.082Z</t>
  </si>
  <si>
    <t xml:space="preserve">@SippyV ohhh. that's umm in autoarima, you have add parameters allowdrift = TRUE,allowmean = TRUE</t>
  </si>
  <si>
    <t xml:space="preserve">2022-02-04T05:48:12.268Z</t>
  </si>
  <si>
    <t xml:space="preserve">odins0n_thor</t>
  </si>
  <si>
    <t xml:space="preserve">Thanks for the stream !! Have a good night</t>
  </si>
  <si>
    <t xml:space="preserve">2022-02-04T03:00:36.927Z</t>
  </si>
  <si>
    <t xml:space="preserve">merge on case_num and pn_num</t>
  </si>
  <si>
    <t xml:space="preserve">2022-02-04T05:00:16.012Z</t>
  </si>
  <si>
    <t xml:space="preserve">spinachkale</t>
  </si>
  <si>
    <t xml:space="preserve">Gotta go but I'm gonna join your competition! Have a goodnight!</t>
  </si>
  <si>
    <t xml:space="preserve">2022-02-04T03:43:31.827Z</t>
  </si>
  <si>
    <t xml:space="preserve">2022-02-04T04:40:53.592Z</t>
  </si>
  <si>
    <t xml:space="preserve">2022-02-04T04:40:42.245Z</t>
  </si>
  <si>
    <t xml:space="preserve">2022-02-04T04:41:06.555Z</t>
  </si>
  <si>
    <t xml:space="preserve">nschampions2004</t>
  </si>
  <si>
    <t xml:space="preserve">nickwa3S</t>
  </si>
  <si>
    <t xml:space="preserve">2022-02-04T02:52:38.965Z</t>
  </si>
  <si>
    <t xml:space="preserve">pn_histroy is the patient notes</t>
  </si>
  <si>
    <t xml:space="preserve">2022-02-04T04:48:20.743Z</t>
  </si>
  <si>
    <t xml:space="preserve">2022-02-04T03:34:18.858Z</t>
  </si>
  <si>
    <t xml:space="preserve">2022-02-04T05:03:57.128Z</t>
  </si>
  <si>
    <t xml:space="preserve">For me the Greykite framework worked well, but the mape was not as expected</t>
  </si>
  <si>
    <t xml:space="preserve">2022-02-04T04:51:49.433Z</t>
  </si>
  <si>
    <t xml:space="preserve">!commands</t>
  </si>
  <si>
    <t xml:space="preserve">2022-02-04T03:50:02.782Z</t>
  </si>
  <si>
    <t xml:space="preserve">just use https://www.twitch.tv/medallionstallion_</t>
  </si>
  <si>
    <t xml:space="preserve">2022-02-04T03:50:13.549Z</t>
  </si>
  <si>
    <t xml:space="preserve">dashboard is connected to you as a creator</t>
  </si>
  <si>
    <t xml:space="preserve">2022-02-04T02:46:54.894Z</t>
  </si>
  <si>
    <t xml:space="preserve">so</t>
  </si>
  <si>
    <t xml:space="preserve">2022-02-04T04:54:30.385Z</t>
  </si>
  <si>
    <t xml:space="preserve">i said sliverrrr</t>
  </si>
  <si>
    <t xml:space="preserve">2022-02-04T04:54:58.822Z</t>
  </si>
  <si>
    <t xml:space="preserve">2022-02-04T04:40:03.883Z</t>
  </si>
  <si>
    <t xml:space="preserve">is that a Monstera plant behind you?</t>
  </si>
  <si>
    <t xml:space="preserve">2022-02-04T04:49:11.63Z</t>
  </si>
  <si>
    <t xml:space="preserve">KomodoHype</t>
  </si>
  <si>
    <t xml:space="preserve">2022-02-04T04:28:59.881Z</t>
  </si>
  <si>
    <t xml:space="preserve">and then put the kaggle medal on resume and get higher paying job</t>
  </si>
  <si>
    <t xml:space="preserve">2022-02-04T04:49:26.813Z</t>
  </si>
  <si>
    <t xml:space="preserve">https://www.kaggle.com/robikscube/wordle-tweet-dataset-eda</t>
  </si>
  <si>
    <t xml:space="preserve">2022-02-04T02:27:12.689Z</t>
  </si>
  <si>
    <t xml:space="preserve">are tree based models better for categorical data.</t>
  </si>
  <si>
    <t xml:space="preserve">2022-02-04T02:57:18.855Z</t>
  </si>
  <si>
    <t xml:space="preserve">he calculated that each run would cost him $300 on google</t>
  </si>
  <si>
    <t xml:space="preserve">2022-02-04T05:06:08.424Z</t>
  </si>
  <si>
    <t xml:space="preserve">appreciate your time</t>
  </si>
  <si>
    <t xml:space="preserve">2022-02-04T03:20:09.202Z</t>
  </si>
  <si>
    <t xml:space="preserve">I think I need to work more on hands-on padas for data manipulation.</t>
  </si>
  <si>
    <t xml:space="preserve">2022-02-04T04:52:35.546Z</t>
  </si>
  <si>
    <t xml:space="preserve">Sup Bro</t>
  </si>
  <si>
    <t xml:space="preserve">2022-02-04T04:48:51.6Z</t>
  </si>
  <si>
    <t xml:space="preserve">yeah, but it'll probably go away now that Nick confirmed his 270k</t>
  </si>
  <si>
    <t xml:space="preserve">2022-02-04T04:47:12.818Z</t>
  </si>
  <si>
    <t xml:space="preserve">rob is Kaggle Grandmaster</t>
  </si>
  <si>
    <t xml:space="preserve">2022-02-04T04:19:20.481Z</t>
  </si>
  <si>
    <t xml:space="preserve">come with me on an adventure that you'll never remember ~ Ambien Walrus</t>
  </si>
  <si>
    <t xml:space="preserve">2022-02-04T03:54:42.414Z</t>
  </si>
  <si>
    <t xml:space="preserve">ooo is there a way to make outlines for the bars on the plot</t>
  </si>
  <si>
    <t xml:space="preserve">2022-02-04T01:58:00.152Z</t>
  </si>
  <si>
    <t xml:space="preserve">wolph9</t>
  </si>
  <si>
    <t xml:space="preserve">it helps alot</t>
  </si>
  <si>
    <t xml:space="preserve">2022-02-04T02:17:22.016Z</t>
  </si>
  <si>
    <t xml:space="preserve">2022-02-04T03:38:19.569Z</t>
  </si>
  <si>
    <t xml:space="preserve">just subscribed, thanks!</t>
  </si>
  <si>
    <t xml:space="preserve">2022-02-04T04:43:04.887Z</t>
  </si>
  <si>
    <t xml:space="preserve">his kaggle notebooks are really good</t>
  </si>
  <si>
    <t xml:space="preserve">2022-02-04T04:40:48.105Z</t>
  </si>
  <si>
    <t xml:space="preserve">2022-02-04T03:42:49.717Z</t>
  </si>
  <si>
    <t xml:space="preserve">for data science</t>
  </si>
  <si>
    <t xml:space="preserve">2022-02-04T04:45:20.159Z</t>
  </si>
  <si>
    <t xml:space="preserve">2022-02-04T05:02:05.34Z</t>
  </si>
  <si>
    <t xml:space="preserve">Well I will be doing for sales, and it is for sure won't boost like Bitcoin</t>
  </si>
  <si>
    <t xml:space="preserve">2022-02-04T04:20:48.961Z</t>
  </si>
  <si>
    <t xml:space="preserve">Add annotation visualization as well using spacy</t>
  </si>
  <si>
    <t xml:space="preserve">2022-02-04T03:18:31.52Z</t>
  </si>
  <si>
    <t xml:space="preserve">ohhhh</t>
  </si>
  <si>
    <t xml:space="preserve">2022-02-04T04:48:00.037Z</t>
  </si>
  <si>
    <t xml:space="preserve">2022-02-04T04:45:37.116Z</t>
  </si>
  <si>
    <t xml:space="preserve">2022-02-04T04:42:27.277Z</t>
  </si>
  <si>
    <t xml:space="preserve">Rob is the Data Scientist to learn from, if you guys are interested in that</t>
  </si>
  <si>
    <t xml:space="preserve">2022-02-04T04:40:31.743Z</t>
  </si>
  <si>
    <t xml:space="preserve">Designatearc</t>
  </si>
  <si>
    <t xml:space="preserve">2022-02-26T17:22:13.55Z</t>
  </si>
  <si>
    <t xml:space="preserve">https://www.justgiving.com/fundraising/errichto</t>
  </si>
  <si>
    <t xml:space="preserve">2022-02-26T18:10:57.584Z</t>
  </si>
  <si>
    <t xml:space="preserve">sete7patinete</t>
  </si>
  <si>
    <t xml:space="preserve">200$ code with screen down side</t>
  </si>
  <si>
    <t xml:space="preserve">2022-02-26T17:08:16.827Z</t>
  </si>
  <si>
    <t xml:space="preserve">rivasdimas</t>
  </si>
  <si>
    <t xml:space="preserve">hi errichto c:</t>
  </si>
  <si>
    <t xml:space="preserve">2022-02-26T17:44:55.404Z</t>
  </si>
  <si>
    <t xml:space="preserve">VampyKun</t>
  </si>
  <si>
    <t xml:space="preserve">when the numRows is an even number, where does the letter go?</t>
  </si>
  <si>
    <t xml:space="preserve">2022-02-26T17:22:46.689Z</t>
  </si>
  <si>
    <t xml:space="preserve">rohitbaisane</t>
  </si>
  <si>
    <t xml:space="preserve">when recursive function needs extra parameters like we want to do merge sort and only array is given should we create start and end variable as global or create extra function with start and end variable which one is better and why?</t>
  </si>
  <si>
    <t xml:space="preserve">2022-02-26T19:18:38.98Z</t>
  </si>
  <si>
    <t xml:space="preserve">Kaushik_17</t>
  </si>
  <si>
    <t xml:space="preserve">solve this next http://spoj.com/problems/AKBAR</t>
  </si>
  <si>
    <t xml:space="preserve">2022-02-26T19:14:32.524Z</t>
  </si>
  <si>
    <t xml:space="preserve">G00D4Y</t>
  </si>
  <si>
    <t xml:space="preserve">BibleThump</t>
  </si>
  <si>
    <t xml:space="preserve">2022-02-26T17:52:23.997Z</t>
  </si>
  <si>
    <t xml:space="preserve">BurgaoTheChamp</t>
  </si>
  <si>
    <t xml:space="preserve">2022-02-26T17:22:13.353Z</t>
  </si>
  <si>
    <t xml:space="preserve">lalo_bravo</t>
  </si>
  <si>
    <t xml:space="preserve">!link</t>
  </si>
  <si>
    <t xml:space="preserve">2022-02-26T19:10:38.339Z</t>
  </si>
  <si>
    <t xml:space="preserve">twisnia</t>
  </si>
  <si>
    <t xml:space="preserve">@Errichto do you recommend c++ for learning as a second language? I know js but sometimes after work I would like to take a break and try something else.</t>
  </si>
  <si>
    <t xml:space="preserve">2022-02-26T19:27:30.245Z</t>
  </si>
  <si>
    <t xml:space="preserve">mos611</t>
  </si>
  <si>
    <t xml:space="preserve">Hi errichto, hope you're doing good, your youtube resources have been very helpful to me, thanks a lot &lt;3</t>
  </si>
  <si>
    <t xml:space="preserve">2022-02-26T18:41:17.225Z</t>
  </si>
  <si>
    <t xml:space="preserve">m4n2ijk</t>
  </si>
  <si>
    <t xml:space="preserve">2022-02-26T17:10:40.882Z</t>
  </si>
  <si>
    <t xml:space="preserve">codeyaga</t>
  </si>
  <si>
    <t xml:space="preserve">voice is ok</t>
  </si>
  <si>
    <t xml:space="preserve">2022-02-26T17:24:06.932Z</t>
  </si>
  <si>
    <t xml:space="preserve">qNitr0gen</t>
  </si>
  <si>
    <t xml:space="preserve">Recent donations a bit higher pls</t>
  </si>
  <si>
    <t xml:space="preserve">2022-02-26T17:12:55.093Z</t>
  </si>
  <si>
    <t xml:space="preserve">bluefog68</t>
  </si>
  <si>
    <t xml:space="preserve">50$ = Write the solution in JavaScript? LUL</t>
  </si>
  <si>
    <t xml:space="preserve">2022-02-26T17:09:58.107Z</t>
  </si>
  <si>
    <t xml:space="preserve">tanay_kulkarni</t>
  </si>
  <si>
    <t xml:space="preserve">2022-02-26T18:02:28.014Z</t>
  </si>
  <si>
    <t xml:space="preserve">PepperoniPizzaTPB</t>
  </si>
  <si>
    <t xml:space="preserve">2022-02-26T18:10:31.706Z</t>
  </si>
  <si>
    <t xml:space="preserve">gusterugamer</t>
  </si>
  <si>
    <t xml:space="preserve">Nailed it</t>
  </si>
  <si>
    <t xml:space="preserve">2022-02-26T18:14:17.774Z</t>
  </si>
  <si>
    <t xml:space="preserve">ssense_1</t>
  </si>
  <si>
    <t xml:space="preserve">how much longer will you stream for?</t>
  </si>
  <si>
    <t xml:space="preserve">2022-02-26T17:38:28.268Z</t>
  </si>
  <si>
    <t xml:space="preserve">jtl22410</t>
  </si>
  <si>
    <t xml:space="preserve">bfs or dfs problem it's also a good idea imo.</t>
  </si>
  <si>
    <t xml:space="preserve">2022-02-26T18:03:07.417Z</t>
  </si>
  <si>
    <t xml:space="preserve">fokusinh0</t>
  </si>
  <si>
    <t xml:space="preserve">2022-02-26T17:25:22.835Z</t>
  </si>
  <si>
    <t xml:space="preserve">somerandomting</t>
  </si>
  <si>
    <t xml:space="preserve">-- means -=1</t>
  </si>
  <si>
    <t xml:space="preserve">2022-02-26T17:54:25.746Z</t>
  </si>
  <si>
    <t xml:space="preserve">piyush33patel</t>
  </si>
  <si>
    <t xml:space="preserve">code every line of code in separate file, then to compile write a code to read all the files and generate an aggregate file, compile that file</t>
  </si>
  <si>
    <t xml:space="preserve">2022-02-26T17:10:54.359Z</t>
  </si>
  <si>
    <t xml:space="preserve">dpsych_</t>
  </si>
  <si>
    <t xml:space="preserve">Voice is ok</t>
  </si>
  <si>
    <t xml:space="preserve">2022-02-26T17:42:27.552Z</t>
  </si>
  <si>
    <t xml:space="preserve">practty</t>
  </si>
  <si>
    <t xml:space="preserve">7857 dislikes on the problem</t>
  </si>
  <si>
    <t xml:space="preserve">2022-02-26T19:28:36.39Z</t>
  </si>
  <si>
    <t xml:space="preserve">7cchg</t>
  </si>
  <si>
    <t xml:space="preserve">just did my first codeforces round 3 days ago, didnt solve any lmao</t>
  </si>
  <si>
    <t xml:space="preserve">2022-02-26T18:42:30.822Z</t>
  </si>
  <si>
    <t xml:space="preserve">frightenedswan</t>
  </si>
  <si>
    <t xml:space="preserve">prayge</t>
  </si>
  <si>
    <t xml:space="preserve">2022-02-26T18:42:40.094Z</t>
  </si>
  <si>
    <t xml:space="preserve">msg555</t>
  </si>
  <si>
    <t xml:space="preserve">💦</t>
  </si>
  <si>
    <t xml:space="preserve">2022-02-26T17:31:56.737Z</t>
  </si>
  <si>
    <t xml:space="preserve">ic0der</t>
  </si>
  <si>
    <t xml:space="preserve">Errichto, Thank you from Ukraine</t>
  </si>
  <si>
    <t xml:space="preserve">2022-02-26T19:29:50.674Z</t>
  </si>
  <si>
    <t xml:space="preserve">mrshadow7960</t>
  </si>
  <si>
    <t xml:space="preserve">Thank you for this charity stream!</t>
  </si>
  <si>
    <t xml:space="preserve">2022-02-26T17:54:21.194Z</t>
  </si>
  <si>
    <t xml:space="preserve">codersgem</t>
  </si>
  <si>
    <t xml:space="preserve">notepad++ is better</t>
  </si>
  <si>
    <t xml:space="preserve">2022-02-26T17:19:35.802Z</t>
  </si>
  <si>
    <t xml:space="preserve">stefonkashyap</t>
  </si>
  <si>
    <t xml:space="preserve">can you explain the ncr concept</t>
  </si>
  <si>
    <t xml:space="preserve">2022-02-26T17:58:23.91Z</t>
  </si>
  <si>
    <t xml:space="preserve">susek2001</t>
  </si>
  <si>
    <t xml:space="preserve">2022-02-26T17:58:01.827Z</t>
  </si>
  <si>
    <t xml:space="preserve">WarHammerG</t>
  </si>
  <si>
    <t xml:space="preserve">Thank you for supporting Ukraine! Russians will suffer</t>
  </si>
  <si>
    <t xml:space="preserve">2022-02-26T17:56:39.214Z</t>
  </si>
  <si>
    <t xml:space="preserve">redartx23</t>
  </si>
  <si>
    <t xml:space="preserve">code in chat for 20?</t>
  </si>
  <si>
    <t xml:space="preserve">2022-02-26T17:55:57.341Z</t>
  </si>
  <si>
    <t xml:space="preserve">aukkras</t>
  </si>
  <si>
    <t xml:space="preserve">2022-02-26T17:54:45.845Z</t>
  </si>
  <si>
    <t xml:space="preserve">InOnKill</t>
  </si>
  <si>
    <t xml:space="preserve">siema kto pl?</t>
  </si>
  <si>
    <t xml:space="preserve">2022-02-26T19:11:09.05Z</t>
  </si>
  <si>
    <t xml:space="preserve">officialgapman</t>
  </si>
  <si>
    <t xml:space="preserve">errichto were you contacted by putin to implement dijkstra algorithm for them?</t>
  </si>
  <si>
    <t xml:space="preserve">2022-02-26T17:45:33.269Z</t>
  </si>
  <si>
    <t xml:space="preserve">ahmadhassan6000</t>
  </si>
  <si>
    <t xml:space="preserve">hi buddy in previous week i enrolled in some course of you on udemy its on yea competitve programming in c++ and i really like it.found you on twitch happy waited around 10 min to send this message bcz iam new follower lots of love from pakistan</t>
  </si>
  <si>
    <t xml:space="preserve">2022-02-26T17:43:36.072Z</t>
  </si>
  <si>
    <t xml:space="preserve">winniethepoohs3</t>
  </si>
  <si>
    <t xml:space="preserve">Hi Kamil, is it possible that You can help with my problem: For each positive integer n, find the number a (where a belongs to the set of positive natural numbers and is less than one million) such that there exists a number b formed by permutation of digits of a such that b=a*n. Write the product of the non-zero results.</t>
  </si>
  <si>
    <t xml:space="preserve">2022-02-26T17:41:03.304Z</t>
  </si>
  <si>
    <t xml:space="preserve">zol_killua</t>
  </si>
  <si>
    <t xml:space="preserve">!LINK</t>
  </si>
  <si>
    <t xml:space="preserve">2022-02-26T17:40:00.623Z</t>
  </si>
  <si>
    <t xml:space="preserve">pasthec</t>
  </si>
  <si>
    <t xml:space="preserve">you can do the math I think</t>
  </si>
  <si>
    <t xml:space="preserve">2022-02-26T17:39:32.183Z</t>
  </si>
  <si>
    <t xml:space="preserve">master0_0mind</t>
  </si>
  <si>
    <t xml:space="preserve">maybe edge cases</t>
  </si>
  <si>
    <t xml:space="preserve">2022-02-26T17:39:15.277Z</t>
  </si>
  <si>
    <t xml:space="preserve">ninjam57</t>
  </si>
  <si>
    <t xml:space="preserve">look like some cyrillic alphabet</t>
  </si>
  <si>
    <t xml:space="preserve">2022-02-26T17:36:51.849Z</t>
  </si>
  <si>
    <t xml:space="preserve">razvanrolex9</t>
  </si>
  <si>
    <t xml:space="preserve">2022-02-26T17:59:11.851Z</t>
  </si>
  <si>
    <t xml:space="preserve">raj_abhinav39</t>
  </si>
  <si>
    <t xml:space="preserve">segs</t>
  </si>
  <si>
    <t xml:space="preserve">2022-02-26T17:13:58.461Z</t>
  </si>
  <si>
    <t xml:space="preserve">Ayyaye</t>
  </si>
  <si>
    <t xml:space="preserve">Man that's clever</t>
  </si>
  <si>
    <t xml:space="preserve">2022-02-26T19:14:21.368Z</t>
  </si>
  <si>
    <t xml:space="preserve">monogoncoding</t>
  </si>
  <si>
    <t xml:space="preserve">PopCorn</t>
  </si>
  <si>
    <t xml:space="preserve">2022-02-26T17:31:42.226Z</t>
  </si>
  <si>
    <t xml:space="preserve">moxxy_mars</t>
  </si>
  <si>
    <t xml:space="preserve">2022-02-26T17:51:01.231Z</t>
  </si>
  <si>
    <t xml:space="preserve">Ardonek</t>
  </si>
  <si>
    <t xml:space="preserve">store visited points in hash table ?</t>
  </si>
  <si>
    <t xml:space="preserve">2022-02-26T17:16:07.379Z</t>
  </si>
  <si>
    <t xml:space="preserve">lucifer_z9</t>
  </si>
  <si>
    <t xml:space="preserve">https://cses.fi/problemset/task/1684 please try this once</t>
  </si>
  <si>
    <t xml:space="preserve">2022-02-26T17:17:02.843Z</t>
  </si>
  <si>
    <t xml:space="preserve">justcrash</t>
  </si>
  <si>
    <t xml:space="preserve">@errichto kamil i have followed your advice and deleted my whole 10k line project. the compilation error didnt disappear. what now?</t>
  </si>
  <si>
    <t xml:space="preserve">2022-02-26T17:06:11.658Z</t>
  </si>
  <si>
    <t xml:space="preserve">kucho_t</t>
  </si>
  <si>
    <t xml:space="preserve">2022-02-26T17:08:27.82Z</t>
  </si>
  <si>
    <t xml:space="preserve">weebs_are_dumb</t>
  </si>
  <si>
    <t xml:space="preserve">what is CSES? does it include interesting problems?</t>
  </si>
  <si>
    <t xml:space="preserve">2022-02-26T18:46:39.395Z</t>
  </si>
  <si>
    <t xml:space="preserve">BritishRedCross</t>
  </si>
  <si>
    <t xml:space="preserve">Thank you so much! Congratulations for reaching £1k!</t>
  </si>
  <si>
    <t xml:space="preserve">2022-02-26T18:42:47.397Z</t>
  </si>
  <si>
    <t xml:space="preserve">演算法菜雞</t>
  </si>
  <si>
    <t xml:space="preserve">2022-02-26T19:05:05.894Z</t>
  </si>
  <si>
    <t xml:space="preserve">mrshadow7962</t>
  </si>
  <si>
    <t xml:space="preserve">You should do this more often @Errichto</t>
  </si>
  <si>
    <t xml:space="preserve">2022-02-26T19:08:32.518Z</t>
  </si>
  <si>
    <t xml:space="preserve">orendon</t>
  </si>
  <si>
    <t xml:space="preserve">search void dfs ?</t>
  </si>
  <si>
    <t xml:space="preserve">2022-02-26T17:10:34.917Z</t>
  </si>
  <si>
    <t xml:space="preserve">victorcmoura</t>
  </si>
  <si>
    <t xml:space="preserve">Its ok</t>
  </si>
  <si>
    <t xml:space="preserve">2022-02-26T18:13:02.467Z</t>
  </si>
  <si>
    <t xml:space="preserve">0Xellos</t>
  </si>
  <si>
    <t xml:space="preserve">2022-02-26T17:23:48.508Z</t>
  </si>
  <si>
    <t xml:space="preserve">GuardianVicio</t>
  </si>
  <si>
    <t xml:space="preserve">what keyboard do you use</t>
  </si>
  <si>
    <t xml:space="preserve">2022-02-26T18:15:41.036Z</t>
  </si>
  <si>
    <t xml:space="preserve">deva73</t>
  </si>
  <si>
    <t xml:space="preserve">2022-02-26T17:20:35.925Z</t>
  </si>
  <si>
    <t xml:space="preserve">szanowsky</t>
  </si>
  <si>
    <t xml:space="preserve">plis 7 for my sister for computer siecnce</t>
  </si>
  <si>
    <t xml:space="preserve">2022-02-26T17:10:33.866Z</t>
  </si>
  <si>
    <t xml:space="preserve">bublblckz</t>
  </si>
  <si>
    <t xml:space="preserve">Lol the 3n + 1 problem</t>
  </si>
  <si>
    <t xml:space="preserve">2022-02-26T17:39:05.884Z</t>
  </si>
  <si>
    <t xml:space="preserve">are you gonna save this stream? ill watch later</t>
  </si>
  <si>
    <t xml:space="preserve">2022-02-26T17:26:36.213Z</t>
  </si>
  <si>
    <t xml:space="preserve">ham_4life</t>
  </si>
  <si>
    <t xml:space="preserve">i've been trying to slove a problem for a week without succes, can someone help me with it?</t>
  </si>
  <si>
    <t xml:space="preserve">2022-02-26T17:27:08.704Z</t>
  </si>
  <si>
    <t xml:space="preserve">La_Liability</t>
  </si>
  <si>
    <t xml:space="preserve">RIP newcomers</t>
  </si>
  <si>
    <t xml:space="preserve">2022-02-26T17:33:57.823Z</t>
  </si>
  <si>
    <t xml:space="preserve">santaclausdev</t>
  </si>
  <si>
    <t xml:space="preserve">coding in binary</t>
  </si>
  <si>
    <t xml:space="preserve">2022-02-26T17:35:23.221Z</t>
  </si>
  <si>
    <t xml:space="preserve">khanhht127</t>
  </si>
  <si>
    <t xml:space="preserve">Coding in BASIC LUL LUL LUL LUL</t>
  </si>
  <si>
    <t xml:space="preserve">2022-02-26T18:14:17.227Z</t>
  </si>
  <si>
    <t xml:space="preserve">Bloodstream1993</t>
  </si>
  <si>
    <t xml:space="preserve">do you code in c# alot?</t>
  </si>
  <si>
    <t xml:space="preserve">2022-02-26T18:19:30.917Z</t>
  </si>
  <si>
    <t xml:space="preserve">gamerboy1234567890123</t>
  </si>
  <si>
    <t xml:space="preserve">still don't understand the question😢</t>
  </si>
  <si>
    <t xml:space="preserve">2022-02-26T18:44:00.171Z</t>
  </si>
  <si>
    <t xml:space="preserve">CosminHM</t>
  </si>
  <si>
    <t xml:space="preserve">fix it blindfolded PogChamp</t>
  </si>
  <si>
    <t xml:space="preserve">2022-02-26T17:05:44.058Z</t>
  </si>
  <si>
    <t xml:space="preserve">ducva22</t>
  </si>
  <si>
    <t xml:space="preserve">Pray for Ukraine</t>
  </si>
  <si>
    <t xml:space="preserve">2022-02-26T17:36:51.461Z</t>
  </si>
  <si>
    <t xml:space="preserve">qspeed9</t>
  </si>
  <si>
    <t xml:space="preserve">2022-02-26T17:16:39.971Z</t>
  </si>
  <si>
    <t xml:space="preserve">Kusac12</t>
  </si>
  <si>
    <t xml:space="preserve">How many CSES problems will you solve?</t>
  </si>
  <si>
    <t xml:space="preserve">2022-02-26T17:23:52.469Z</t>
  </si>
  <si>
    <t xml:space="preserve">twentypixels</t>
  </si>
  <si>
    <t xml:space="preserve">@rohitbaisane it's almost always better to use trampoline function</t>
  </si>
  <si>
    <t xml:space="preserve">2022-02-26T17:54:05.29Z</t>
  </si>
  <si>
    <t xml:space="preserve">soumit_</t>
  </si>
  <si>
    <t xml:space="preserve">try writing code in one line</t>
  </si>
  <si>
    <t xml:space="preserve">2022-02-26T18:23:49.438Z</t>
  </si>
  <si>
    <t xml:space="preserve">ctlr9k</t>
  </si>
  <si>
    <t xml:space="preserve">ctrl f is not cheating, it's just using the advanced features of the superior IDE</t>
  </si>
  <si>
    <t xml:space="preserve">2022-02-26T17:38:54.549Z</t>
  </si>
  <si>
    <t xml:space="preserve">veschii_nevstrui</t>
  </si>
  <si>
    <t xml:space="preserve">ИИ</t>
  </si>
  <si>
    <t xml:space="preserve">2022-02-26T18:39:26.651Z</t>
  </si>
  <si>
    <t xml:space="preserve">lioncoding</t>
  </si>
  <si>
    <t xml:space="preserve">he is like "wtf am I reading?" lol</t>
  </si>
  <si>
    <t xml:space="preserve">2022-02-26T18:41:25.666Z</t>
  </si>
  <si>
    <t xml:space="preserve">banushot1</t>
  </si>
  <si>
    <t xml:space="preserve">how do you donate for asking a question? Do you use twitch or the justgiving link?</t>
  </si>
  <si>
    <t xml:space="preserve">2022-02-26T19:28:31.774Z</t>
  </si>
  <si>
    <t xml:space="preserve">possiblybucketpotato</t>
  </si>
  <si>
    <t xml:space="preserve">hi 10th lol</t>
  </si>
  <si>
    <t xml:space="preserve">2022-02-26T17:55:56.932Z</t>
  </si>
  <si>
    <t xml:space="preserve">alihuuuntr</t>
  </si>
  <si>
    <t xml:space="preserve">after 400$ draw your code on notepad and convert it through handwriting recognition tool</t>
  </si>
  <si>
    <t xml:space="preserve">2022-02-26T17:19:35.102Z</t>
  </si>
  <si>
    <t xml:space="preserve">akram1407</t>
  </si>
  <si>
    <t xml:space="preserve">s</t>
  </si>
  <si>
    <t xml:space="preserve">2022-02-26T18:00:04.479Z</t>
  </si>
  <si>
    <t xml:space="preserve">sup_ips</t>
  </si>
  <si>
    <t xml:space="preserve">love from punjab mr crrichto</t>
  </si>
  <si>
    <t xml:space="preserve">2022-02-26T19:04:38.988Z</t>
  </si>
  <si>
    <t xml:space="preserve">Blu3bunny</t>
  </si>
  <si>
    <t xml:space="preserve">2022-02-26T17:12:53.404Z</t>
  </si>
  <si>
    <t xml:space="preserve">abdzag</t>
  </si>
  <si>
    <t xml:space="preserve">use xor</t>
  </si>
  <si>
    <t xml:space="preserve">2022-02-26T17:05:07.614Z</t>
  </si>
  <si>
    <t xml:space="preserve">coris001</t>
  </si>
  <si>
    <t xml:space="preserve">cses dp?</t>
  </si>
  <si>
    <t xml:space="preserve">2022-02-26T17:08:44.515Z</t>
  </si>
  <si>
    <t xml:space="preserve">alejandro13041</t>
  </si>
  <si>
    <t xml:space="preserve">what do you think about what is happening?</t>
  </si>
  <si>
    <t xml:space="preserve">2022-02-26T18:34:43.818Z</t>
  </si>
  <si>
    <t xml:space="preserve">wardoas</t>
  </si>
  <si>
    <t xml:space="preserve">2022-02-26T18:38:21.601Z</t>
  </si>
  <si>
    <t xml:space="preserve">beltez</t>
  </si>
  <si>
    <t xml:space="preserve">hellou bro</t>
  </si>
  <si>
    <t xml:space="preserve">2022-02-26T18:28:54.913Z</t>
  </si>
  <si>
    <t xml:space="preserve">Mirak42</t>
  </si>
  <si>
    <t xml:space="preserve">2022-02-26T17:04:28.596Z</t>
  </si>
  <si>
    <t xml:space="preserve">k__i__r__a</t>
  </si>
  <si>
    <t xml:space="preserve">hows situation in poland bro?</t>
  </si>
  <si>
    <t xml:space="preserve">2022-02-26T17:10:36.35Z</t>
  </si>
  <si>
    <t xml:space="preserve">Tidex98</t>
  </si>
  <si>
    <t xml:space="preserve">voice is good #</t>
  </si>
  <si>
    <t xml:space="preserve">2022-02-26T19:24:48.045Z</t>
  </si>
  <si>
    <t xml:space="preserve">freakyluffy</t>
  </si>
  <si>
    <t xml:space="preserve">2022-02-26T17:05:31.344Z</t>
  </si>
  <si>
    <t xml:space="preserve">v1ewy</t>
  </si>
  <si>
    <t xml:space="preserve">Lets hope that this war will end asap 🙏</t>
  </si>
  <si>
    <t xml:space="preserve">2022-02-26T17:19:54.178Z</t>
  </si>
  <si>
    <t xml:space="preserve">streakgear</t>
  </si>
  <si>
    <t xml:space="preserve">how to donate</t>
  </si>
  <si>
    <t xml:space="preserve">2022-02-26T17:24:51.645Z</t>
  </si>
  <si>
    <t xml:space="preserve">me_undefined</t>
  </si>
  <si>
    <t xml:space="preserve">2022-02-26T19:09:16.267Z</t>
  </si>
  <si>
    <t xml:space="preserve">officialcodula</t>
  </si>
  <si>
    <t xml:space="preserve">LOL edges not found error</t>
  </si>
  <si>
    <t xml:space="preserve">2022-02-26T17:35:30.752Z</t>
  </si>
  <si>
    <t xml:space="preserve">fletchnot</t>
  </si>
  <si>
    <t xml:space="preserve">kek</t>
  </si>
  <si>
    <t xml:space="preserve">2022-02-26T18:00:25.263Z</t>
  </si>
  <si>
    <t xml:space="preserve">winxtron</t>
  </si>
  <si>
    <t xml:space="preserve">kekw</t>
  </si>
  <si>
    <t xml:space="preserve">2022-02-26T17:38:11.949Z</t>
  </si>
  <si>
    <t xml:space="preserve">jn1772</t>
  </si>
  <si>
    <t xml:space="preserve">the dislike count on this problem tho..</t>
  </si>
  <si>
    <t xml:space="preserve">2022-02-26T18:05:41.216Z</t>
  </si>
  <si>
    <t xml:space="preserve">mirrorbic</t>
  </si>
  <si>
    <t xml:space="preserve">gooeyg5Giggle gooeyg5Giggle</t>
  </si>
  <si>
    <t xml:space="preserve">2022-02-26T18:28:25.077Z</t>
  </si>
  <si>
    <t xml:space="preserve">slavicgg</t>
  </si>
  <si>
    <t xml:space="preserve">use normal ide pls, I cant watch this anymore</t>
  </si>
  <si>
    <t xml:space="preserve">2022-02-26T18:21:22.738Z</t>
  </si>
  <si>
    <t xml:space="preserve">mrushii</t>
  </si>
  <si>
    <t xml:space="preserve">problem link?</t>
  </si>
  <si>
    <t xml:space="preserve">W</t>
  </si>
  <si>
    <t xml:space="preserve">2022-02-26T17:36:59.129Z</t>
  </si>
  <si>
    <t xml:space="preserve">lakshay21</t>
  </si>
  <si>
    <t xml:space="preserve">2022-02-26T19:12:10.023Z</t>
  </si>
  <si>
    <t xml:space="preserve">shattered_lens</t>
  </si>
  <si>
    <t xml:space="preserve">it was pretty funny</t>
  </si>
  <si>
    <t xml:space="preserve">2022-02-26T18:22:32.766Z</t>
  </si>
  <si>
    <t xml:space="preserve">Kaiovieira</t>
  </si>
  <si>
    <t xml:space="preserve">is(!is</t>
  </si>
  <si>
    <t xml:space="preserve">2022-02-26T19:16:56.557Z</t>
  </si>
  <si>
    <t xml:space="preserve">frameworkdev</t>
  </si>
  <si>
    <t xml:space="preserve">we can't see your code with that donation thing!</t>
  </si>
  <si>
    <t xml:space="preserve">2022-02-26T17:49:23.01Z</t>
  </si>
  <si>
    <t xml:space="preserve">adisun22</t>
  </si>
  <si>
    <t xml:space="preserve">I donated 8 😂</t>
  </si>
  <si>
    <t xml:space="preserve">2022-02-26T19:24:32.962Z</t>
  </si>
  <si>
    <t xml:space="preserve">mir9qub</t>
  </si>
  <si>
    <t xml:space="preserve">hehe</t>
  </si>
  <si>
    <t xml:space="preserve">2022-02-26T17:37:24.618Z</t>
  </si>
  <si>
    <t xml:space="preserve">SpecsTN</t>
  </si>
  <si>
    <t xml:space="preserve">2022-02-26T17:12:41.806Z</t>
  </si>
  <si>
    <t xml:space="preserve">brett1479</t>
  </si>
  <si>
    <t xml:space="preserve">Why do you like xor over sum?</t>
  </si>
  <si>
    <t xml:space="preserve">2022-02-26T17:29:26.188Z</t>
  </si>
  <si>
    <t xml:space="preserve">adi_sensei</t>
  </si>
  <si>
    <t xml:space="preserve">will you do cf profile review at 7 dollars?</t>
  </si>
  <si>
    <t xml:space="preserve">2022-02-26T19:10:15.375Z</t>
  </si>
  <si>
    <t xml:space="preserve">aryanc403</t>
  </si>
  <si>
    <t xml:space="preserve">Nvm. One cant.</t>
  </si>
  <si>
    <t xml:space="preserve">2022-02-26T18:43:54.368Z</t>
  </si>
  <si>
    <t xml:space="preserve">ibaadb0</t>
  </si>
  <si>
    <t xml:space="preserve">hehehehehe</t>
  </si>
  <si>
    <t xml:space="preserve">2022-02-26T18:01:34.559Z</t>
  </si>
  <si>
    <t xml:space="preserve">luq4321</t>
  </si>
  <si>
    <t xml:space="preserve">for(auto[k, v] : foo) :D</t>
  </si>
  <si>
    <t xml:space="preserve">2022-02-26T19:11:58.289Z</t>
  </si>
  <si>
    <t xml:space="preserve">2022-02-26T18:58:18.81Z</t>
  </si>
  <si>
    <t xml:space="preserve">rajatk133</t>
  </si>
  <si>
    <t xml:space="preserve">pls do todays daily leetcode problem pls</t>
  </si>
  <si>
    <t xml:space="preserve">2022-02-26T18:31:15.738Z</t>
  </si>
  <si>
    <t xml:space="preserve">how does Sho manage to code like this normally lol</t>
  </si>
  <si>
    <t xml:space="preserve">2022-02-26T19:17:29.918Z</t>
  </si>
  <si>
    <t xml:space="preserve">from CE to WA</t>
  </si>
  <si>
    <t xml:space="preserve">2022-02-26T18:21:10.185Z</t>
  </si>
  <si>
    <t xml:space="preserve">typo is = if</t>
  </si>
  <si>
    <t xml:space="preserve">2022-02-26T17:11:12.728Z</t>
  </si>
  <si>
    <t xml:space="preserve">omar_26_8_2000</t>
  </si>
  <si>
    <t xml:space="preserve">How about this idea, for 10$, U have to explain the algo/idea behind the question in a max of 5-10 mins, maybe 15-20$ for harder algos</t>
  </si>
  <si>
    <t xml:space="preserve">2022-02-26T19:06:09.24Z</t>
  </si>
  <si>
    <t xml:space="preserve">lol guys dont be mean</t>
  </si>
  <si>
    <t xml:space="preserve">2022-02-26T18:44:00.294Z</t>
  </si>
  <si>
    <t xml:space="preserve">truee</t>
  </si>
  <si>
    <t xml:space="preserve">2022-02-26T17:06:42.545Z</t>
  </si>
  <si>
    <t xml:space="preserve">2022-02-26T18:28:52.887Z</t>
  </si>
  <si>
    <t xml:space="preserve">mango_lassi_orz</t>
  </si>
  <si>
    <t xml:space="preserve">2022-02-26T17:04:42.023Z</t>
  </si>
  <si>
    <t xml:space="preserve">Advenooo</t>
  </si>
  <si>
    <t xml:space="preserve">in poland its fine</t>
  </si>
  <si>
    <t xml:space="preserve">2022-02-26T18:43:50.828Z</t>
  </si>
  <si>
    <t xml:space="preserve">dush1729</t>
  </si>
  <si>
    <t xml:space="preserve">1k reached</t>
  </si>
  <si>
    <t xml:space="preserve">2022-02-26T18:28:19.367Z</t>
  </si>
  <si>
    <t xml:space="preserve">knicked</t>
  </si>
  <si>
    <t xml:space="preserve">do you also remove everything if you get WA?</t>
  </si>
  <si>
    <t xml:space="preserve">2022-02-26T18:05:57.207Z</t>
  </si>
  <si>
    <t xml:space="preserve">bubu2k6</t>
  </si>
  <si>
    <t xml:space="preserve">2022-02-26T19:09:11.138Z</t>
  </si>
  <si>
    <t xml:space="preserve">furmarie</t>
  </si>
  <si>
    <t xml:space="preserve">PauseChamp</t>
  </si>
  <si>
    <t xml:space="preserve">2022-02-26T19:03:08.385Z</t>
  </si>
  <si>
    <t xml:space="preserve">Infinitelym</t>
  </si>
  <si>
    <t xml:space="preserve">LMAOOOOO</t>
  </si>
  <si>
    <t xml:space="preserve">2022-02-26T18:56:58.586Z</t>
  </si>
  <si>
    <t xml:space="preserve">inflames_86</t>
  </si>
  <si>
    <t xml:space="preserve">what is errichto doing?</t>
  </si>
  <si>
    <t xml:space="preserve">2022-02-26T19:17:23.882Z</t>
  </si>
  <si>
    <t xml:space="preserve">mango_lassi</t>
  </si>
  <si>
    <t xml:space="preserve">a bit at the bottom</t>
  </si>
  <si>
    <t xml:space="preserve">2022-02-26T19:05:25.252Z</t>
  </si>
  <si>
    <t xml:space="preserve">aanjaneyap00</t>
  </si>
  <si>
    <t xml:space="preserve">it would be fun</t>
  </si>
  <si>
    <t xml:space="preserve">2022-02-26T17:59:36.474Z</t>
  </si>
  <si>
    <t xml:space="preserve">deathvillex</t>
  </si>
  <si>
    <t xml:space="preserve">segs kek</t>
  </si>
  <si>
    <t xml:space="preserve">2022-02-26T19:11:22.568Z</t>
  </si>
  <si>
    <t xml:space="preserve">b4nanacream</t>
  </si>
  <si>
    <t xml:space="preserve">RIP</t>
  </si>
  <si>
    <t xml:space="preserve">2022-02-26T19:15:59.291Z</t>
  </si>
  <si>
    <t xml:space="preserve">gupta_samarth</t>
  </si>
  <si>
    <t xml:space="preserve">but I think he maintains g[] to be the component representative</t>
  </si>
  <si>
    <t xml:space="preserve">2022-02-26T17:58:46.778Z</t>
  </si>
  <si>
    <t xml:space="preserve">StrobeI</t>
  </si>
  <si>
    <t xml:space="preserve">2022-02-26T19:28:15.045Z</t>
  </si>
  <si>
    <t xml:space="preserve">moonknight_cp</t>
  </si>
  <si>
    <t xml:space="preserve">fuck even with 96 I am 10th lol</t>
  </si>
  <si>
    <t xml:space="preserve">2022-02-26T17:51:13.819Z</t>
  </si>
  <si>
    <t xml:space="preserve">Huge thanks for the follow, kunal_bhandari21</t>
  </si>
  <si>
    <t xml:space="preserve">2022-02-26T18:52:31.027Z</t>
  </si>
  <si>
    <t xml:space="preserve">lets format the code and finish it :D</t>
  </si>
  <si>
    <t xml:space="preserve">2022-02-26T17:17:59.99Z</t>
  </si>
  <si>
    <t xml:space="preserve">killmongeriscool</t>
  </si>
  <si>
    <t xml:space="preserve">@omar_26_8_2000 !link</t>
  </si>
  <si>
    <t xml:space="preserve">2022-02-26T18:55:46.028Z</t>
  </si>
  <si>
    <t xml:space="preserve">2022-02-26T17:51:00.243Z</t>
  </si>
  <si>
    <t xml:space="preserve">Isolated_Programmer</t>
  </si>
  <si>
    <t xml:space="preserve">* $100</t>
  </si>
  <si>
    <t xml:space="preserve">2022-02-26T17:28:49.664Z</t>
  </si>
  <si>
    <t xml:space="preserve">Your donation didn’t go through Unfortunately, your bank didn’t approve the payment. Please try again Sad life :")</t>
  </si>
  <si>
    <t xml:space="preserve">2022-02-26T18:30:21.906Z</t>
  </si>
  <si>
    <t xml:space="preserve">please compile</t>
  </si>
  <si>
    <t xml:space="preserve">2022-02-26T18:21:23.349Z</t>
  </si>
  <si>
    <t xml:space="preserve">typo</t>
  </si>
  <si>
    <t xml:space="preserve">2022-02-26T19:23:58.457Z</t>
  </si>
  <si>
    <t xml:space="preserve">I WON</t>
  </si>
  <si>
    <t xml:space="preserve">2022-02-26T17:37:50.754Z</t>
  </si>
  <si>
    <t xml:space="preserve">no boring</t>
  </si>
  <si>
    <t xml:space="preserve">2022-02-26T19:08:36.918Z</t>
  </si>
  <si>
    <t xml:space="preserve">ALMARING</t>
  </si>
  <si>
    <t xml:space="preserve">is he blind coding???</t>
  </si>
  <si>
    <t xml:space="preserve">2022-02-26T18:33:58.707Z</t>
  </si>
  <si>
    <t xml:space="preserve">macher259</t>
  </si>
  <si>
    <t xml:space="preserve">Why are you writing in a notepad instead of any other reasonable text editor?</t>
  </si>
  <si>
    <t xml:space="preserve">2022-02-26T18:48:14.453Z</t>
  </si>
  <si>
    <t xml:space="preserve">unstoppable_champion</t>
  </si>
  <si>
    <t xml:space="preserve">You don't delete last element in the vector v in the second binary search after checking</t>
  </si>
  <si>
    <t xml:space="preserve">2022-02-26T18:05:02.949Z</t>
  </si>
  <si>
    <t xml:space="preserve">Noxique</t>
  </si>
  <si>
    <t xml:space="preserve">seggs 😳</t>
  </si>
  <si>
    <t xml:space="preserve">2022-02-26T18:45:47.351Z</t>
  </si>
  <si>
    <t xml:space="preserve">DamianM_M</t>
  </si>
  <si>
    <t xml:space="preserve">2022-02-26T18:44:54.762Z</t>
  </si>
  <si>
    <t xml:space="preserve">hyperbola117</t>
  </si>
  <si>
    <t xml:space="preserve">2022-02-26T18:44:36.027Z</t>
  </si>
  <si>
    <t xml:space="preserve">vo1d_42</t>
  </si>
  <si>
    <t xml:space="preserve">2022-02-26T18:38:14.081Z</t>
  </si>
  <si>
    <t xml:space="preserve">solvablequintic</t>
  </si>
  <si>
    <t xml:space="preserve">this is possibly the greatest cp stream of all time</t>
  </si>
  <si>
    <t xml:space="preserve">2022-02-26T17:26:54.583Z</t>
  </si>
  <si>
    <t xml:space="preserve">qspeed69</t>
  </si>
  <si>
    <t xml:space="preserve">what does the 7$ donation mean ?</t>
  </si>
  <si>
    <t xml:space="preserve">2022-02-26T18:31:27.192Z</t>
  </si>
  <si>
    <t xml:space="preserve">proioxis4</t>
  </si>
  <si>
    <t xml:space="preserve">brb opening up templeOS to send some prayers</t>
  </si>
  <si>
    <t xml:space="preserve">2022-02-26T18:17:45.035Z</t>
  </si>
  <si>
    <t xml:space="preserve">israrazelwazel</t>
  </si>
  <si>
    <t xml:space="preserve">you code like a ninja, really cool</t>
  </si>
  <si>
    <t xml:space="preserve">2022-02-26T19:15:18.94Z</t>
  </si>
  <si>
    <t xml:space="preserve">shivambeenhere</t>
  </si>
  <si>
    <t xml:space="preserve">ResidentSleeper</t>
  </si>
  <si>
    <t xml:space="preserve">2022-02-26T18:12:57.479Z</t>
  </si>
  <si>
    <t xml:space="preserve">darkcry_69</t>
  </si>
  <si>
    <t xml:space="preserve">prayers for Ukraine</t>
  </si>
  <si>
    <t xml:space="preserve">2022-02-26T18:07:52.379Z</t>
  </si>
  <si>
    <t xml:space="preserve">darkolol9</t>
  </si>
  <si>
    <t xml:space="preserve">you are a legend</t>
  </si>
  <si>
    <t xml:space="preserve">2022-02-26T18:05:01.599Z</t>
  </si>
  <si>
    <t xml:space="preserve">AmeriKKona</t>
  </si>
  <si>
    <t xml:space="preserve">2022-02-26T17:33:27.293Z</t>
  </si>
  <si>
    <t xml:space="preserve">kostca</t>
  </si>
  <si>
    <t xml:space="preserve">coding on paper while blindfolded</t>
  </si>
  <si>
    <t xml:space="preserve">2022-02-26T19:11:46.118Z</t>
  </si>
  <si>
    <t xml:space="preserve">ljohncl</t>
  </si>
  <si>
    <t xml:space="preserve">2022-02-26T17:22:55.831Z</t>
  </si>
  <si>
    <t xml:space="preserve">snapper_001</t>
  </si>
  <si>
    <t xml:space="preserve">can you record this</t>
  </si>
  <si>
    <t xml:space="preserve">2022-02-26T19:26:58.528Z</t>
  </si>
  <si>
    <t xml:space="preserve">Masteader</t>
  </si>
  <si>
    <t xml:space="preserve">2022-02-26T18:04:08.385Z</t>
  </si>
  <si>
    <t xml:space="preserve">kapsulator</t>
  </si>
  <si>
    <t xml:space="preserve">2022-02-26T18:43:38.389Z</t>
  </si>
  <si>
    <t xml:space="preserve">Offpics</t>
  </si>
  <si>
    <t xml:space="preserve">2022-02-26T19:07:45.455Z</t>
  </si>
  <si>
    <t xml:space="preserve">occasional9</t>
  </si>
  <si>
    <t xml:space="preserve">go to line 25</t>
  </si>
  <si>
    <t xml:space="preserve">2022-02-26T19:05:37.363Z</t>
  </si>
  <si>
    <t xml:space="preserve">tikarammanoj</t>
  </si>
  <si>
    <t xml:space="preserve">2022-02-26T18:59:20.184Z</t>
  </si>
  <si>
    <t xml:space="preserve">staleplate</t>
  </si>
  <si>
    <t xml:space="preserve">LEAKED</t>
  </si>
  <si>
    <t xml:space="preserve">2022-02-26T19:24:04.945Z</t>
  </si>
  <si>
    <t xml:space="preserve">I missed the start</t>
  </si>
  <si>
    <t xml:space="preserve">2022-02-26T17:39:52.393Z</t>
  </si>
  <si>
    <t xml:space="preserve">290th problem interesting</t>
  </si>
  <si>
    <t xml:space="preserve">2022-02-26T17:25:56.719Z</t>
  </si>
  <si>
    <t xml:space="preserve">@somerandomting oh nice thanks!!</t>
  </si>
  <si>
    <t xml:space="preserve">2022-02-26T17:32:05.231Z</t>
  </si>
  <si>
    <t xml:space="preserve">there were 2 tests?</t>
  </si>
  <si>
    <t xml:space="preserve">2022-02-26T17:09:19.001Z</t>
  </si>
  <si>
    <t xml:space="preserve">2022-02-26T19:05:58.911Z</t>
  </si>
  <si>
    <t xml:space="preserve">2022-02-26T17:52:37.095Z</t>
  </si>
  <si>
    <t xml:space="preserve">$20 too less for that</t>
  </si>
  <si>
    <t xml:space="preserve">2022-02-26T18:55:16.65Z</t>
  </si>
  <si>
    <t xml:space="preserve">2022-02-26T19:22:39.888Z</t>
  </si>
  <si>
    <t xml:space="preserve">https://play.typeracer.com?rt=1vge0ql16v</t>
  </si>
  <si>
    <t xml:space="preserve">2022-02-26T17:06:57.014Z</t>
  </si>
  <si>
    <t xml:space="preserve">hope this war end but as a vicotory for ukraine</t>
  </si>
  <si>
    <t xml:space="preserve">2022-02-26T18:15:50.611Z</t>
  </si>
  <si>
    <t xml:space="preserve">2022-02-26T19:04:55.309Z</t>
  </si>
  <si>
    <t xml:space="preserve">Zeronicel</t>
  </si>
  <si>
    <t xml:space="preserve">2022-02-26T18:04:35.267Z</t>
  </si>
  <si>
    <t xml:space="preserve">seems hidden donation is 400$</t>
  </si>
  <si>
    <t xml:space="preserve">2022-02-26T17:21:02.433Z</t>
  </si>
  <si>
    <t xml:space="preserve">2022-02-26T18:27:36.973Z</t>
  </si>
  <si>
    <t xml:space="preserve">hello viewers</t>
  </si>
  <si>
    <t xml:space="preserve">2022-02-26T18:30:47.493Z</t>
  </si>
  <si>
    <t xml:space="preserve">i have a feeling that there will be a curly bracket missing</t>
  </si>
  <si>
    <t xml:space="preserve">2022-02-26T18:49:19.713Z</t>
  </si>
  <si>
    <t xml:space="preserve">NOOO</t>
  </si>
  <si>
    <t xml:space="preserve">2022-02-26T19:14:35.717Z</t>
  </si>
  <si>
    <t xml:space="preserve">2022-02-26T19:08:15.038Z</t>
  </si>
  <si>
    <t xml:space="preserve">ctrl f -&gt; void dfs</t>
  </si>
  <si>
    <t xml:space="preserve">2022-02-26T17:48:39.19Z</t>
  </si>
  <si>
    <t xml:space="preserve">I donated 6 + 7</t>
  </si>
  <si>
    <t xml:space="preserve">2022-02-26T19:11:38.843Z</t>
  </si>
  <si>
    <t xml:space="preserve">2022-02-26T18:03:52.092Z</t>
  </si>
  <si>
    <t xml:space="preserve">peepoSad aw man</t>
  </si>
  <si>
    <t xml:space="preserve">2022-02-26T18:17:33.464Z</t>
  </si>
  <si>
    <t xml:space="preserve">the temptation tho :v</t>
  </si>
  <si>
    <t xml:space="preserve">2022-02-26T18:42:45.422Z</t>
  </si>
  <si>
    <t xml:space="preserve">2022-02-26T18:56:38.959Z</t>
  </si>
  <si>
    <t xml:space="preserve">samjbr</t>
  </si>
  <si>
    <t xml:space="preserve">good charity event but also anti aircraft anti-tank weapons are necessary</t>
  </si>
  <si>
    <t xml:space="preserve">2022-02-11T17:58:28.858Z</t>
  </si>
  <si>
    <t xml:space="preserve">Thank you for following BiniWhite</t>
  </si>
  <si>
    <t xml:space="preserve">2022-02-11T18:07:31.569Z</t>
  </si>
  <si>
    <t xml:space="preserve">phpeepee</t>
  </si>
  <si>
    <t xml:space="preserve">Can i change the title to professional Racket programming steam?</t>
  </si>
  <si>
    <t xml:space="preserve">2022-02-11T17:10:19.372Z</t>
  </si>
  <si>
    <t xml:space="preserve">jopan1n1</t>
  </si>
  <si>
    <t xml:space="preserve">It's 6 pm in italy</t>
  </si>
  <si>
    <t xml:space="preserve">2022-02-11T19:30:22.393Z</t>
  </si>
  <si>
    <t xml:space="preserve">porquemariaa</t>
  </si>
  <si>
    <t xml:space="preserve">2022-02-11T18:05:29.173Z</t>
  </si>
  <si>
    <t xml:space="preserve">Agent_Random</t>
  </si>
  <si>
    <t xml:space="preserve">2022-02-11T18:40:37.839Z</t>
  </si>
  <si>
    <t xml:space="preserve">!editcom !score Prime 4 : Rox 1</t>
  </si>
  <si>
    <t xml:space="preserve">2022-02-11T19:03:23.566Z</t>
  </si>
  <si>
    <t xml:space="preserve">opti_21</t>
  </si>
  <si>
    <t xml:space="preserve">2022-02-11T17:47:15.512Z</t>
  </si>
  <si>
    <t xml:space="preserve">ChicoCodes</t>
  </si>
  <si>
    <t xml:space="preserve">do you think usize matters?</t>
  </si>
  <si>
    <t xml:space="preserve">2022-02-11T17:11:23.301Z</t>
  </si>
  <si>
    <t xml:space="preserve">cam_______</t>
  </si>
  <si>
    <t xml:space="preserve">ROX DADDY FLEX IN DA HOUSE</t>
  </si>
  <si>
    <t xml:space="preserve">2022-02-11T20:06:49.835Z</t>
  </si>
  <si>
    <t xml:space="preserve">LegendaryMarvin</t>
  </si>
  <si>
    <t xml:space="preserve">Twitch only cares about their multi-k streamers</t>
  </si>
  <si>
    <t xml:space="preserve">2022-02-11T18:04:03.215Z</t>
  </si>
  <si>
    <t xml:space="preserve">teej_dv</t>
  </si>
  <si>
    <t xml:space="preserve">@cowfacedude99 true</t>
  </si>
  <si>
    <t xml:space="preserve">2022-02-11T18:47:59.995Z</t>
  </si>
  <si>
    <t xml:space="preserve">NyxKrage</t>
  </si>
  <si>
    <t xml:space="preserve">\.</t>
  </si>
  <si>
    <t xml:space="preserve">2022-02-11T18:02:31.636Z</t>
  </si>
  <si>
    <t xml:space="preserve">prebuilt scrub</t>
  </si>
  <si>
    <t xml:space="preserve">2022-02-11T19:04:48.68Z</t>
  </si>
  <si>
    <t xml:space="preserve">codephobia</t>
  </si>
  <si>
    <t xml:space="preserve">go ROx</t>
  </si>
  <si>
    <t xml:space="preserve">2022-02-11T20:07:06.112Z</t>
  </si>
  <si>
    <t xml:space="preserve">nightshadedude</t>
  </si>
  <si>
    <t xml:space="preserve">2022-02-11T18:35:35.156Z</t>
  </si>
  <si>
    <t xml:space="preserve">asbjornHaland</t>
  </si>
  <si>
    <t xml:space="preserve">2022-02-11T18:56:26.346Z</t>
  </si>
  <si>
    <t xml:space="preserve">NikkestNik</t>
  </si>
  <si>
    <t xml:space="preserve">2022-02-11T18:42:52.79Z</t>
  </si>
  <si>
    <t xml:space="preserve">Aurimus1</t>
  </si>
  <si>
    <t xml:space="preserve">Ouch</t>
  </si>
  <si>
    <t xml:space="preserve">2022-02-11T19:07:35.554Z</t>
  </si>
  <si>
    <t xml:space="preserve">how is primes studio dan</t>
  </si>
  <si>
    <t xml:space="preserve">2022-02-11T19:51:59.345Z</t>
  </si>
  <si>
    <t xml:space="preserve">catdevman</t>
  </si>
  <si>
    <t xml:space="preserve">lower case bool</t>
  </si>
  <si>
    <t xml:space="preserve">2022-02-11T19:52:42.202Z</t>
  </si>
  <si>
    <t xml:space="preserve">ResidentSleeper ResidentSleeper ResidentSleeper</t>
  </si>
  <si>
    <t xml:space="preserve">2022-02-11T17:37:39.988Z</t>
  </si>
  <si>
    <t xml:space="preserve">Kedemel</t>
  </si>
  <si>
    <t xml:space="preserve">2022-02-11T18:16:54.127Z</t>
  </si>
  <si>
    <t xml:space="preserve">ebn____</t>
  </si>
  <si>
    <t xml:space="preserve">yeah erlang will for sure be much easier Kappa</t>
  </si>
  <si>
    <t xml:space="preserve">2022-02-11T18:16:22.186Z</t>
  </si>
  <si>
    <t xml:space="preserve">YashSaxena9</t>
  </si>
  <si>
    <t xml:space="preserve">if only haskell was available in leetcode, it would have been a great experience</t>
  </si>
  <si>
    <t xml:space="preserve">2022-02-11T18:25:22.894Z</t>
  </si>
  <si>
    <t xml:space="preserve">cowfacedude99</t>
  </si>
  <si>
    <t xml:space="preserve">!so rockstar74</t>
  </si>
  <si>
    <t xml:space="preserve">2022-02-11T17:59:06.312Z</t>
  </si>
  <si>
    <t xml:space="preserve">rhinor3</t>
  </si>
  <si>
    <t xml:space="preserve">RROX CAN U DO A RAUL</t>
  </si>
  <si>
    <t xml:space="preserve">2022-02-11T19:33:31.036Z</t>
  </si>
  <si>
    <t xml:space="preserve">it was the vim binds difference</t>
  </si>
  <si>
    <t xml:space="preserve">2022-02-11T18:38:25.08Z</t>
  </si>
  <si>
    <t xml:space="preserve">yaseru1</t>
  </si>
  <si>
    <t xml:space="preserve">EZ Clap</t>
  </si>
  <si>
    <t xml:space="preserve">2022-02-11T17:57:29.377Z</t>
  </si>
  <si>
    <t xml:space="preserve">ryantupo</t>
  </si>
  <si>
    <t xml:space="preserve">published</t>
  </si>
  <si>
    <t xml:space="preserve">2022-02-11T19:32:09.164Z</t>
  </si>
  <si>
    <t xml:space="preserve">tardigravy</t>
  </si>
  <si>
    <t xml:space="preserve">KOKAINO</t>
  </si>
  <si>
    <t xml:space="preserve">2022-02-11T19:00:53.264Z</t>
  </si>
  <si>
    <t xml:space="preserve">AmazingMoritz</t>
  </si>
  <si>
    <t xml:space="preserve">Just use a second counter for the index</t>
  </si>
  <si>
    <t xml:space="preserve">2022-02-11T19:59:17.154Z</t>
  </si>
  <si>
    <t xml:space="preserve">LIVECODING</t>
  </si>
  <si>
    <t xml:space="preserve">!cry</t>
  </si>
  <si>
    <t xml:space="preserve">2022-02-11T18:35:51.965Z</t>
  </si>
  <si>
    <t xml:space="preserve">konny71</t>
  </si>
  <si>
    <t xml:space="preserve">WOOOOO</t>
  </si>
  <si>
    <t xml:space="preserve">2022-02-11T18:07:50.488Z</t>
  </si>
  <si>
    <t xml:space="preserve">SevenStrangeMelons</t>
  </si>
  <si>
    <t xml:space="preserve">exact-integer? like even racket doesnt know wtf is happening</t>
  </si>
  <si>
    <t xml:space="preserve">2022-02-11T19:11:47.181Z</t>
  </si>
  <si>
    <t xml:space="preserve">eru_dev</t>
  </si>
  <si>
    <t xml:space="preserve">This is easy</t>
  </si>
  <si>
    <t xml:space="preserve">2022-02-11T19:55:17.034Z</t>
  </si>
  <si>
    <t xml:space="preserve">yathd</t>
  </si>
  <si>
    <t xml:space="preserve">php</t>
  </si>
  <si>
    <t xml:space="preserve">2022-02-11T18:43:22.264Z</t>
  </si>
  <si>
    <t xml:space="preserve">drzarubica</t>
  </si>
  <si>
    <t xml:space="preserve">2022-02-11T19:26:47.714Z</t>
  </si>
  <si>
    <t xml:space="preserve">alex4tmm</t>
  </si>
  <si>
    <t xml:space="preserve">lets "GO" goodone Kappa</t>
  </si>
  <si>
    <t xml:space="preserve">2022-02-11T18:07:20.963Z</t>
  </si>
  <si>
    <t xml:space="preserve">jamaplaystwitch</t>
  </si>
  <si>
    <t xml:space="preserve">wtf</t>
  </si>
  <si>
    <t xml:space="preserve">2022-02-11T19:17:29.845Z</t>
  </si>
  <si>
    <t xml:space="preserve">WinterCoding</t>
  </si>
  <si>
    <t xml:space="preserve">ROX LETS GO</t>
  </si>
  <si>
    <t xml:space="preserve">2022-02-11T18:44:05.394Z</t>
  </si>
  <si>
    <t xml:space="preserve">Skrablam</t>
  </si>
  <si>
    <t xml:space="preserve">2022-02-11T17:33:55.611Z</t>
  </si>
  <si>
    <t xml:space="preserve">TuxMan29</t>
  </si>
  <si>
    <t xml:space="preserve">This concatenation is so safe !</t>
  </si>
  <si>
    <t xml:space="preserve">2022-02-11T17:48:17.352Z</t>
  </si>
  <si>
    <t xml:space="preserve">Ewo_On_Sight</t>
  </si>
  <si>
    <t xml:space="preserve">People might know rust but they don't know rust rust if you get what I mean.</t>
  </si>
  <si>
    <t xml:space="preserve">2022-02-11T18:14:22.555Z</t>
  </si>
  <si>
    <t xml:space="preserve">SkywardDev</t>
  </si>
  <si>
    <t xml:space="preserve">Let's give Rox wrong advice haha to make it longer for him</t>
  </si>
  <si>
    <t xml:space="preserve">2022-02-11T17:56:46.98Z</t>
  </si>
  <si>
    <t xml:space="preserve">quamputer_</t>
  </si>
  <si>
    <t xml:space="preserve">semicolon</t>
  </si>
  <si>
    <t xml:space="preserve">2022-02-11T19:07:36.333Z</t>
  </si>
  <si>
    <t xml:space="preserve">aprilynne</t>
  </si>
  <si>
    <t xml:space="preserve">just win EZ</t>
  </si>
  <si>
    <t xml:space="preserve">2022-02-11T19:04:44.266Z</t>
  </si>
  <si>
    <t xml:space="preserve">Jummit</t>
  </si>
  <si>
    <t xml:space="preserve">2022-02-11T20:00:18.182Z</t>
  </si>
  <si>
    <t xml:space="preserve">allhailcod1r</t>
  </si>
  <si>
    <t xml:space="preserve">prime is godlike</t>
  </si>
  <si>
    <t xml:space="preserve">2022-02-11T17:56:08.458Z</t>
  </si>
  <si>
    <t xml:space="preserve">Nefine_</t>
  </si>
  <si>
    <t xml:space="preserve">dolla dolla bill yo</t>
  </si>
  <si>
    <t xml:space="preserve">2022-02-11T18:02:39.432Z</t>
  </si>
  <si>
    <t xml:space="preserve">olceddy</t>
  </si>
  <si>
    <t xml:space="preserve">Alienware = Overpriced trash</t>
  </si>
  <si>
    <t xml:space="preserve">2022-02-11T19:50:24.439Z</t>
  </si>
  <si>
    <t xml:space="preserve">!rust</t>
  </si>
  <si>
    <t xml:space="preserve">2022-02-11T19:32:14.828Z</t>
  </si>
  <si>
    <t xml:space="preserve">LoneWolf_N7</t>
  </si>
  <si>
    <t xml:space="preserve">Clap</t>
  </si>
  <si>
    <t xml:space="preserve">2022-02-11T18:00:01.084Z</t>
  </si>
  <si>
    <t xml:space="preserve">sirnificent</t>
  </si>
  <si>
    <t xml:space="preserve">is clash of code like the same thing as leetcode</t>
  </si>
  <si>
    <t xml:space="preserve">2022-02-11T19:39:18.352Z</t>
  </si>
  <si>
    <t xml:space="preserve">rhett_trom</t>
  </si>
  <si>
    <t xml:space="preserve">rhett_trom subscribed with Prime. They've subscribed for 10 months, currently on a 10 month streak! Look at my dudes getting after it</t>
  </si>
  <si>
    <t xml:space="preserve">2022-02-11T18:01:10.363Z</t>
  </si>
  <si>
    <t xml:space="preserve">twistedecho21</t>
  </si>
  <si>
    <t xml:space="preserve">@theprimeagen you guys are so good together you finish each other's lines of code</t>
  </si>
  <si>
    <t xml:space="preserve">2022-02-11T17:40:35.469Z</t>
  </si>
  <si>
    <t xml:space="preserve">This is donzo</t>
  </si>
  <si>
    <t xml:space="preserve">2022-02-11T19:48:05.128Z</t>
  </si>
  <si>
    <t xml:space="preserve">user129835</t>
  </si>
  <si>
    <t xml:space="preserve">2022-02-11T18:39:51.52Z</t>
  </si>
  <si>
    <t xml:space="preserve">junk_allowed</t>
  </si>
  <si>
    <t xml:space="preserve">codewars also has lua and 30 other languages</t>
  </si>
  <si>
    <t xml:space="preserve">2022-02-11T19:47:31.665Z</t>
  </si>
  <si>
    <t xml:space="preserve">HotStrike_Ks</t>
  </si>
  <si>
    <t xml:space="preserve">Yep..</t>
  </si>
  <si>
    <t xml:space="preserve">2022-02-11T18:02:39.611Z</t>
  </si>
  <si>
    <t xml:space="preserve">Kwantuum</t>
  </si>
  <si>
    <t xml:space="preserve">Did you work with strager?</t>
  </si>
  <si>
    <t xml:space="preserve">2022-02-11T20:02:01.053Z</t>
  </si>
  <si>
    <t xml:space="preserve">Prime vs Rox using Github Copilot</t>
  </si>
  <si>
    <t xml:space="preserve">2022-02-11T17:44:49.397Z</t>
  </si>
  <si>
    <t xml:space="preserve">knilecrack</t>
  </si>
  <si>
    <t xml:space="preserve">Who won with js/rust ?</t>
  </si>
  <si>
    <t xml:space="preserve">2022-02-11T19:40:57.439Z</t>
  </si>
  <si>
    <t xml:space="preserve">scottiedoesno</t>
  </si>
  <si>
    <t xml:space="preserve">no it def works</t>
  </si>
  <si>
    <t xml:space="preserve">2022-02-11T17:45:26.311Z</t>
  </si>
  <si>
    <t xml:space="preserve">KlassyKat</t>
  </si>
  <si>
    <t xml:space="preserve">Rox I got 20 points riding on you, don't let me down</t>
  </si>
  <si>
    <t xml:space="preserve">2022-02-11T17:24:49.347Z</t>
  </si>
  <si>
    <t xml:space="preserve">two_eight</t>
  </si>
  <si>
    <t xml:space="preserve">they have some sql problems</t>
  </si>
  <si>
    <t xml:space="preserve">2022-02-11T17:29:46.655Z</t>
  </si>
  <si>
    <t xml:space="preserve">codinggardenfan</t>
  </si>
  <si>
    <t xml:space="preserve">here for Prime</t>
  </si>
  <si>
    <t xml:space="preserve">2022-02-11T17:22:57.073Z</t>
  </si>
  <si>
    <t xml:space="preserve">zeeawk</t>
  </si>
  <si>
    <t xml:space="preserve">Choo Chooo HypeHai</t>
  </si>
  <si>
    <t xml:space="preserve">2022-02-11T18:29:20.594Z</t>
  </si>
  <si>
    <t xml:space="preserve">10x_programmer</t>
  </si>
  <si>
    <t xml:space="preserve">could be nicer: val +=1 if operations[i].include? "++"</t>
  </si>
  <si>
    <t xml:space="preserve">2022-02-11T20:05:07.525Z</t>
  </si>
  <si>
    <t xml:space="preserve">Nietzsche3</t>
  </si>
  <si>
    <t xml:space="preserve">the live is amazing guys</t>
  </si>
  <si>
    <t xml:space="preserve">2022-02-11T17:25:13.322Z</t>
  </si>
  <si>
    <t xml:space="preserve">EXTRIEVE</t>
  </si>
  <si>
    <t xml:space="preserve">Only for db problems though</t>
  </si>
  <si>
    <t xml:space="preserve">2022-02-11T17:19:44.994Z</t>
  </si>
  <si>
    <t xml:space="preserve">Tekichan21</t>
  </si>
  <si>
    <t xml:space="preserve">!wtf</t>
  </si>
  <si>
    <t xml:space="preserve">2022-02-11T18:12:24.365Z</t>
  </si>
  <si>
    <t xml:space="preserve">xiasono6766</t>
  </si>
  <si>
    <t xml:space="preserve">To confuse the rust people</t>
  </si>
  <si>
    <t xml:space="preserve">2022-02-11T18:36:59.68Z</t>
  </si>
  <si>
    <t xml:space="preserve">phluxxx</t>
  </si>
  <si>
    <t xml:space="preserve">copy pasta lords</t>
  </si>
  <si>
    <t xml:space="preserve">2022-02-11T17:30:22.229Z</t>
  </si>
  <si>
    <t xml:space="preserve">Veven</t>
  </si>
  <si>
    <t xml:space="preserve">Does leetcode have vim motions?</t>
  </si>
  <si>
    <t xml:space="preserve">2022-02-11T17:40:26.226Z</t>
  </si>
  <si>
    <t xml:space="preserve">JVictorVO</t>
  </si>
  <si>
    <t xml:space="preserve">2022-02-11T17:26:02.127Z</t>
  </si>
  <si>
    <t xml:space="preserve">Mrwes305</t>
  </si>
  <si>
    <t xml:space="preserve">You must be one with the Rust</t>
  </si>
  <si>
    <t xml:space="preserve">2022-02-11T17:57:27.725Z</t>
  </si>
  <si>
    <t xml:space="preserve">Minarr</t>
  </si>
  <si>
    <t xml:space="preserve">NIce!</t>
  </si>
  <si>
    <t xml:space="preserve">2022-02-11T18:55:47.428Z</t>
  </si>
  <si>
    <t xml:space="preserve">am1n____e</t>
  </si>
  <si>
    <t xml:space="preserve">2022-02-11T18:56:03.828Z</t>
  </si>
  <si>
    <t xml:space="preserve">menoiks</t>
  </si>
  <si>
    <t xml:space="preserve">joe rogan KEKW</t>
  </si>
  <si>
    <t xml:space="preserve">2022-02-11T18:07:37.078Z</t>
  </si>
  <si>
    <t xml:space="preserve">theCRAZEDgrackle</t>
  </si>
  <si>
    <t xml:space="preserve">Predictions!</t>
  </si>
  <si>
    <t xml:space="preserve">2022-02-11T17:53:56.179Z</t>
  </si>
  <si>
    <t xml:space="preserve">loll</t>
  </si>
  <si>
    <t xml:space="preserve">2022-02-11T17:09:02.793Z</t>
  </si>
  <si>
    <t xml:space="preserve">Now we know who his favorite child is</t>
  </si>
  <si>
    <t xml:space="preserve">2022-02-11T20:10:28.408Z</t>
  </si>
  <si>
    <t xml:space="preserve">Bye have fun at your sleepover tonight!</t>
  </si>
  <si>
    <t xml:space="preserve">2022-02-11T18:34:13.816Z</t>
  </si>
  <si>
    <t xml:space="preserve">Nartc</t>
  </si>
  <si>
    <t xml:space="preserve">ouch</t>
  </si>
  <si>
    <t xml:space="preserve">2022-02-11T19:19:57.33Z</t>
  </si>
  <si>
    <t xml:space="preserve">MykleSea</t>
  </si>
  <si>
    <t xml:space="preserve">their code is like exactly the same. i swear</t>
  </si>
  <si>
    <t xml:space="preserve">2022-02-11T17:47:36.973Z</t>
  </si>
  <si>
    <t xml:space="preserve">NanalaMitra</t>
  </si>
  <si>
    <t xml:space="preserve">2022-02-11T18:27:44.872Z</t>
  </si>
  <si>
    <t xml:space="preserve">LV2lrn4lf</t>
  </si>
  <si>
    <t xml:space="preserve">Fail</t>
  </si>
  <si>
    <t xml:space="preserve">2022-02-11T18:06:07.536Z</t>
  </si>
  <si>
    <t xml:space="preserve">geekye</t>
  </si>
  <si>
    <t xml:space="preserve">2022-02-11T18:34:52.035Z</t>
  </si>
  <si>
    <t xml:space="preserve">jule4n</t>
  </si>
  <si>
    <t xml:space="preserve">I saw that tweet LUL</t>
  </si>
  <si>
    <t xml:space="preserve">2022-02-11T20:01:53.614Z</t>
  </si>
  <si>
    <t xml:space="preserve">Kaszanas</t>
  </si>
  <si>
    <t xml:space="preserve">Explanation please @ThePrimeagen LUL</t>
  </si>
  <si>
    <t xml:space="preserve">2022-02-11T19:26:00.578Z</t>
  </si>
  <si>
    <t xml:space="preserve">1st_at_birth</t>
  </si>
  <si>
    <t xml:space="preserve">2022-02-11T20:09:34.979Z</t>
  </si>
  <si>
    <t xml:space="preserve">griff?</t>
  </si>
  <si>
    <t xml:space="preserve">2022-02-11T19:51:29.269Z</t>
  </si>
  <si>
    <t xml:space="preserve">HeedRastings</t>
  </si>
  <si>
    <t xml:space="preserve">I'M GIVING YOU MORE OPTIONS</t>
  </si>
  <si>
    <t xml:space="preserve">2022-02-11T19:30:48.865Z</t>
  </si>
  <si>
    <t xml:space="preserve">yahudiman</t>
  </si>
  <si>
    <t xml:space="preserve">2022-02-11T18:56:25.224Z</t>
  </si>
  <si>
    <t xml:space="preserve">joe rogan is SO KEWL</t>
  </si>
  <si>
    <t xml:space="preserve">2022-02-11T18:38:18.609Z</t>
  </si>
  <si>
    <t xml:space="preserve">nxception</t>
  </si>
  <si>
    <t xml:space="preserve">CLAP</t>
  </si>
  <si>
    <t xml:space="preserve">2022-02-11T17:51:09.092Z</t>
  </si>
  <si>
    <t xml:space="preserve">lordposeidon26</t>
  </si>
  <si>
    <t xml:space="preserve">rox +1</t>
  </si>
  <si>
    <t xml:space="preserve">2022-02-11T17:41:18.193Z</t>
  </si>
  <si>
    <t xml:space="preserve">saffaffi</t>
  </si>
  <si>
    <t xml:space="preserve">lmaoo</t>
  </si>
  <si>
    <t xml:space="preserve">2022-02-11T19:51:02.986Z</t>
  </si>
  <si>
    <t xml:space="preserve">mugsht</t>
  </si>
  <si>
    <t xml:space="preserve">boolshit</t>
  </si>
  <si>
    <t xml:space="preserve">2022-02-11T17:41:39.455Z</t>
  </si>
  <si>
    <t xml:space="preserve">oldmanjudo</t>
  </si>
  <si>
    <t xml:space="preserve">you forgot perl, brainfuck, and kotlin</t>
  </si>
  <si>
    <t xml:space="preserve">2022-02-11T18:10:57.688Z</t>
  </si>
  <si>
    <t xml:space="preserve">BKTheAwesome</t>
  </si>
  <si>
    <t xml:space="preserve">who loves haskell here</t>
  </si>
  <si>
    <t xml:space="preserve">2022-02-11T19:58:10.702Z</t>
  </si>
  <si>
    <t xml:space="preserve">Wex2k</t>
  </si>
  <si>
    <t xml:space="preserve">This is it Rox?</t>
  </si>
  <si>
    <t xml:space="preserve">2022-02-11T19:42:56.714Z</t>
  </si>
  <si>
    <t xml:space="preserve">StefenFPS</t>
  </si>
  <si>
    <t xml:space="preserve">good on you for getting that, solid as hell</t>
  </si>
  <si>
    <t xml:space="preserve">2022-02-11T17:49:44.556Z</t>
  </si>
  <si>
    <t xml:space="preserve">GalaxyInfernoCodes</t>
  </si>
  <si>
    <t xml:space="preserve">2022-02-11T18:34:16.038Z</t>
  </si>
  <si>
    <t xml:space="preserve">jsdf554</t>
  </si>
  <si>
    <t xml:space="preserve">2022-02-11T18:28:40.977Z</t>
  </si>
  <si>
    <t xml:space="preserve">zombiefoo</t>
  </si>
  <si>
    <t xml:space="preserve">wait - no PERL?</t>
  </si>
  <si>
    <t xml:space="preserve">2022-02-11T19:43:45.024Z</t>
  </si>
  <si>
    <t xml:space="preserve">ayece subscribed at Tier 1. They've subscribed for 32 months! Sheshhh LC job hop prep lol</t>
  </si>
  <si>
    <t xml:space="preserve">2022-02-11T19:50:46.739Z</t>
  </si>
  <si>
    <t xml:space="preserve">Digital_Fortress</t>
  </si>
  <si>
    <t xml:space="preserve">2022-02-11T20:06:42.924Z</t>
  </si>
  <si>
    <t xml:space="preserve">Vilsson__</t>
  </si>
  <si>
    <t xml:space="preserve">tag ottomated so twitch noticeses :)</t>
  </si>
  <si>
    <t xml:space="preserve">2022-02-11T18:53:43.992Z</t>
  </si>
  <si>
    <t xml:space="preserve">crazywulf770</t>
  </si>
  <si>
    <t xml:space="preserve">yeah this one will be interesting</t>
  </si>
  <si>
    <t xml:space="preserve">2022-02-11T19:33:02.217Z</t>
  </si>
  <si>
    <t xml:space="preserve">Do it in O(n) now</t>
  </si>
  <si>
    <t xml:space="preserve">2022-02-11T17:53:48.359Z</t>
  </si>
  <si>
    <t xml:space="preserve">ImperalQ</t>
  </si>
  <si>
    <t xml:space="preserve">Isn't there a vim mode on leetcode?</t>
  </si>
  <si>
    <t xml:space="preserve">2022-02-11T18:27:37.946Z</t>
  </si>
  <si>
    <t xml:space="preserve">CreativeNull</t>
  </si>
  <si>
    <t xml:space="preserve">2022-02-11T19:45:54.787Z</t>
  </si>
  <si>
    <t xml:space="preserve">Rox followed</t>
  </si>
  <si>
    <t xml:space="preserve">2022-02-11T17:48:33.797Z</t>
  </si>
  <si>
    <t xml:space="preserve">stheller_</t>
  </si>
  <si>
    <t xml:space="preserve">Rox needs to convert is nums[i as usize]</t>
  </si>
  <si>
    <t xml:space="preserve">2022-02-11T18:30:43.983Z</t>
  </si>
  <si>
    <t xml:space="preserve">camin_mccluskey</t>
  </si>
  <si>
    <t xml:space="preserve">let's remember the example stared at 1. Ruby is 0 index based, before it gets shit on too much haha</t>
  </si>
  <si>
    <t xml:space="preserve">2022-02-11T18:07:41.866Z</t>
  </si>
  <si>
    <t xml:space="preserve">dan_chess</t>
  </si>
  <si>
    <t xml:space="preserve">BETSSSS pepoD</t>
  </si>
  <si>
    <t xml:space="preserve">2022-02-11T18:48:58.074Z</t>
  </si>
  <si>
    <t xml:space="preserve">Qizott</t>
  </si>
  <si>
    <t xml:space="preserve">does the scala take a regex '.' taking all?</t>
  </si>
  <si>
    <t xml:space="preserve">2022-02-11T19:12:48.217Z</t>
  </si>
  <si>
    <t xml:space="preserve">c# OP</t>
  </si>
  <si>
    <t xml:space="preserve">2022-02-11T17:35:56.831Z</t>
  </si>
  <si>
    <t xml:space="preserve">saucebruh123</t>
  </si>
  <si>
    <t xml:space="preserve">let's see some leet code hards</t>
  </si>
  <si>
    <t xml:space="preserve">2022-02-11T18:12:14.597Z</t>
  </si>
  <si>
    <t xml:space="preserve">roddbrown</t>
  </si>
  <si>
    <t xml:space="preserve">(define varname '(my list))</t>
  </si>
  <si>
    <t xml:space="preserve">2022-02-11T19:22:31.562Z</t>
  </si>
  <si>
    <t xml:space="preserve">djvoleur</t>
  </si>
  <si>
    <t xml:space="preserve">djvoleur gifted a Tier 1 sub to ImperalQ!</t>
  </si>
  <si>
    <t xml:space="preserve">2022-02-11T17:08:58.855Z</t>
  </si>
  <si>
    <t xml:space="preserve">studencior94</t>
  </si>
  <si>
    <t xml:space="preserve">1337code lesgo</t>
  </si>
  <si>
    <t xml:space="preserve">2022-02-11T19:20:54.498Z</t>
  </si>
  <si>
    <t xml:space="preserve">blemgang</t>
  </si>
  <si>
    <t xml:space="preserve">2022-02-11T19:26:25.411Z</t>
  </si>
  <si>
    <t xml:space="preserve">Schrew</t>
  </si>
  <si>
    <t xml:space="preserve">gogogogo</t>
  </si>
  <si>
    <t xml:space="preserve">2022-02-11T18:24:02.817Z</t>
  </si>
  <si>
    <t xml:space="preserve">3nder3</t>
  </si>
  <si>
    <t xml:space="preserve">I sure hope they talk about this stream on the devhour podcast @ThePrimeagen</t>
  </si>
  <si>
    <t xml:space="preserve">2022-02-11T17:12:04.065Z</t>
  </si>
  <si>
    <t xml:space="preserve">double_domination</t>
  </si>
  <si>
    <t xml:space="preserve">Hey, when im looking how you code - its miracle bro. I hope one day i will reach your level</t>
  </si>
  <si>
    <t xml:space="preserve">2022-02-11T18:25:46.526Z</t>
  </si>
  <si>
    <t xml:space="preserve">samhmmmm</t>
  </si>
  <si>
    <t xml:space="preserve">Err:509</t>
  </si>
  <si>
    <t xml:space="preserve">2022-02-11T19:58:57.655Z</t>
  </si>
  <si>
    <t xml:space="preserve">shrek_gg</t>
  </si>
  <si>
    <t xml:space="preserve">can you show us what does a streamer view looks like?</t>
  </si>
  <si>
    <t xml:space="preserve">2022-02-11T18:02:30.777Z</t>
  </si>
  <si>
    <t xml:space="preserve">moneyyshot</t>
  </si>
  <si>
    <t xml:space="preserve">Language of choice?</t>
  </si>
  <si>
    <t xml:space="preserve">2022-02-11T18:00:38.951Z</t>
  </si>
  <si>
    <t xml:space="preserve">SconesForTea</t>
  </si>
  <si>
    <t xml:space="preserve">2022-02-11T19:42:28.527Z</t>
  </si>
  <si>
    <t xml:space="preserve">doesnt 01 have a leading 0</t>
  </si>
  <si>
    <t xml:space="preserve">2022-02-11T18:07:57.889Z</t>
  </si>
  <si>
    <t xml:space="preserve">praem90</t>
  </si>
  <si>
    <t xml:space="preserve">primeagenBan</t>
  </si>
  <si>
    <t xml:space="preserve">2022-02-11T18:32:12.566Z</t>
  </si>
  <si>
    <t xml:space="preserve">compcold</t>
  </si>
  <si>
    <t xml:space="preserve">I hear thinkpads make good firewood</t>
  </si>
  <si>
    <t xml:space="preserve">2022-02-11T18:36:16.998Z</t>
  </si>
  <si>
    <t xml:space="preserve">daniel_philip_johnson</t>
  </si>
  <si>
    <t xml:space="preserve">explode time or implode haha</t>
  </si>
  <si>
    <t xml:space="preserve">2022-02-11T17:29:33.169Z</t>
  </si>
  <si>
    <t xml:space="preserve">milind_1504</t>
  </si>
  <si>
    <t xml:space="preserve">gonna bet everything on dan Kappa</t>
  </si>
  <si>
    <t xml:space="preserve">2022-02-11T17:32:45.031Z</t>
  </si>
  <si>
    <t xml:space="preserve">return nums.extend(nums)</t>
  </si>
  <si>
    <t xml:space="preserve">2022-02-11T20:10:28.096Z</t>
  </si>
  <si>
    <t xml:space="preserve">beyoundtwistedmeadows</t>
  </si>
  <si>
    <t xml:space="preserve">!score</t>
  </si>
  <si>
    <t xml:space="preserve">2022-02-11T20:04:26.536Z</t>
  </si>
  <si>
    <t xml:space="preserve">https://discord.gg/3ujcVMe</t>
  </si>
  <si>
    <t xml:space="preserve">2022-02-11T19:03:55.137Z</t>
  </si>
  <si>
    <t xml:space="preserve">bill0x45</t>
  </si>
  <si>
    <t xml:space="preserve">it's actually 3 based :(</t>
  </si>
  <si>
    <t xml:space="preserve">2022-02-11T18:26:49.404Z</t>
  </si>
  <si>
    <t xml:space="preserve">defyusall</t>
  </si>
  <si>
    <t xml:space="preserve">got 40k fromt hat</t>
  </si>
  <si>
    <t xml:space="preserve">2022-02-11T17:21:24.183Z</t>
  </si>
  <si>
    <t xml:space="preserve">PCopley</t>
  </si>
  <si>
    <t xml:space="preserve">dox train</t>
  </si>
  <si>
    <t xml:space="preserve">2022-02-11T17:18:12.446Z</t>
  </si>
  <si>
    <t xml:space="preserve">ThaKrisp</t>
  </si>
  <si>
    <t xml:space="preserve">ThaKrisp subscribed at Tier 1. They've subscribed for 15 months! theres something about there being more than one person under the stall that makes it feel like harassment</t>
  </si>
  <si>
    <t xml:space="preserve">2022-02-11T19:50:22.671Z</t>
  </si>
  <si>
    <t xml:space="preserve">Sinbee</t>
  </si>
  <si>
    <t xml:space="preserve">Nooooo</t>
  </si>
  <si>
    <t xml:space="preserve">2022-02-11T19:40:56.727Z</t>
  </si>
  <si>
    <t xml:space="preserve">sweezyman</t>
  </si>
  <si>
    <t xml:space="preserve">should go from 9 to 0</t>
  </si>
  <si>
    <t xml:space="preserve">2022-02-11T17:33:54.275Z</t>
  </si>
  <si>
    <t xml:space="preserve">rockerBOO</t>
  </si>
  <si>
    <t xml:space="preserve">myeyes</t>
  </si>
  <si>
    <t xml:space="preserve">2022-02-11T17:29:42.509Z</t>
  </si>
  <si>
    <t xml:space="preserve">vertyg0</t>
  </si>
  <si>
    <t xml:space="preserve">GlitchCat</t>
  </si>
  <si>
    <t xml:space="preserve">2022-02-11T19:08:16.432Z</t>
  </si>
  <si>
    <t xml:space="preserve">brandoncc_dev</t>
  </si>
  <si>
    <t xml:space="preserve">Rox you needed to use .step() do |VAR NAME HERE|</t>
  </si>
  <si>
    <t xml:space="preserve">2022-02-11T17:19:20.942Z</t>
  </si>
  <si>
    <t xml:space="preserve">finalgaucho</t>
  </si>
  <si>
    <t xml:space="preserve">!tits</t>
  </si>
  <si>
    <t xml:space="preserve">2022-02-11T19:47:20.216Z</t>
  </si>
  <si>
    <t xml:space="preserve">freezy692</t>
  </si>
  <si>
    <t xml:space="preserve">I put everything in you rox</t>
  </si>
  <si>
    <t xml:space="preserve">2022-02-11T19:50:15.862Z</t>
  </si>
  <si>
    <t xml:space="preserve">Bruncel</t>
  </si>
  <si>
    <t xml:space="preserve">No :(</t>
  </si>
  <si>
    <t xml:space="preserve">2022-02-11T19:44:44.191Z</t>
  </si>
  <si>
    <t xml:space="preserve">dailykoder</t>
  </si>
  <si>
    <t xml:space="preserve">yes, both erlang please</t>
  </si>
  <si>
    <t xml:space="preserve">2022-02-11T19:38:37.239Z</t>
  </si>
  <si>
    <t xml:space="preserve">Delvoid</t>
  </si>
  <si>
    <t xml:space="preserve">Rox win or 50 push ups</t>
  </si>
  <si>
    <t xml:space="preserve">2022-02-11T19:55:10.049Z</t>
  </si>
  <si>
    <t xml:space="preserve">fendull</t>
  </si>
  <si>
    <t xml:space="preserve">do racket</t>
  </si>
  <si>
    <t xml:space="preserve">2022-02-11T18:03:49.646Z</t>
  </si>
  <si>
    <t xml:space="preserve">TheShartNation</t>
  </si>
  <si>
    <t xml:space="preserve">Is he a dvorak conquistador aswell?</t>
  </si>
  <si>
    <t xml:space="preserve">2022-02-11T17:41:06.767Z</t>
  </si>
  <si>
    <t xml:space="preserve">rng too strong</t>
  </si>
  <si>
    <t xml:space="preserve">2022-02-11T17:24:44.127Z</t>
  </si>
  <si>
    <t xml:space="preserve">zagee_</t>
  </si>
  <si>
    <t xml:space="preserve">no kotlin?</t>
  </si>
  <si>
    <t xml:space="preserve">2022-02-11T19:57:14.587Z</t>
  </si>
  <si>
    <t xml:space="preserve">eunjiiiiiii</t>
  </si>
  <si>
    <t xml:space="preserve">2022-02-11T17:10:55.93Z</t>
  </si>
  <si>
    <t xml:space="preserve">Evil_Yves</t>
  </si>
  <si>
    <t xml:space="preserve">oh noes</t>
  </si>
  <si>
    <t xml:space="preserve">2022-02-11T18:40:32.563Z</t>
  </si>
  <si>
    <t xml:space="preserve">VeryDubiousDan</t>
  </si>
  <si>
    <t xml:space="preserve">can we get another camera on the dog?</t>
  </si>
  <si>
    <t xml:space="preserve">2022-02-11T19:25:32.678Z</t>
  </si>
  <si>
    <t xml:space="preserve">ipizza_boy</t>
  </si>
  <si>
    <t xml:space="preserve">IT'S FREE REAL ESTATE</t>
  </si>
  <si>
    <t xml:space="preserve">2022-02-11T17:45:54.479Z</t>
  </si>
  <si>
    <t xml:space="preserve">HappyWeekend</t>
  </si>
  <si>
    <t xml:space="preserve">``` vector&lt;int&gt; res</t>
  </si>
  <si>
    <t xml:space="preserve">2022-02-11T17:28:55.603Z</t>
  </si>
  <si>
    <t xml:space="preserve">saretxe_</t>
  </si>
  <si>
    <t xml:space="preserve">2022-02-11T18:03:07.847Z</t>
  </si>
  <si>
    <t xml:space="preserve">Roxkstar74</t>
  </si>
  <si>
    <t xml:space="preserve">this is me i am rox hello</t>
  </si>
  <si>
    <t xml:space="preserve">2022-02-11T18:26:45.438Z</t>
  </si>
  <si>
    <t xml:space="preserve">wesleiMP</t>
  </si>
  <si>
    <t xml:space="preserve">if do</t>
  </si>
  <si>
    <t xml:space="preserve">2022-02-11T19:42:57.71Z</t>
  </si>
  <si>
    <t xml:space="preserve">RishabhRD</t>
  </si>
  <si>
    <t xml:space="preserve">i am literally doing leetcode at time</t>
  </si>
  <si>
    <t xml:space="preserve">2022-02-11T18:18:06.761Z</t>
  </si>
  <si>
    <t xml:space="preserve">WenGriff</t>
  </si>
  <si>
    <t xml:space="preserve">drop erlang leave exliexrexer</t>
  </si>
  <si>
    <t xml:space="preserve">2022-02-11T20:01:34.436Z</t>
  </si>
  <si>
    <t xml:space="preserve">dna113p</t>
  </si>
  <si>
    <t xml:space="preserve">Primagen stop using github copilot</t>
  </si>
  <si>
    <t xml:space="preserve">2022-02-11T17:54:41.357Z</t>
  </si>
  <si>
    <t xml:space="preserve">pogjar</t>
  </si>
  <si>
    <t xml:space="preserve">rox has got this java is ezpz</t>
  </si>
  <si>
    <t xml:space="preserve">2022-02-11T19:38:38.212Z</t>
  </si>
  <si>
    <t xml:space="preserve">TobiasDev</t>
  </si>
  <si>
    <t xml:space="preserve">Now I see it.</t>
  </si>
  <si>
    <t xml:space="preserve">2022-02-11T18:46:06.306Z</t>
  </si>
  <si>
    <t xml:space="preserve">ARCHN3M35i5</t>
  </si>
  <si>
    <t xml:space="preserve">lol regex</t>
  </si>
  <si>
    <t xml:space="preserve">2022-02-11T17:23:48.843Z</t>
  </si>
  <si>
    <t xml:space="preserve">invisibl3cat</t>
  </si>
  <si>
    <t xml:space="preserve">*gave</t>
  </si>
  <si>
    <t xml:space="preserve">2022-02-11T17:49:32.56Z</t>
  </si>
  <si>
    <t xml:space="preserve">use github copilot for this thing, you beautiful people</t>
  </si>
  <si>
    <t xml:space="preserve">2022-02-11T18:35:18.198Z</t>
  </si>
  <si>
    <t xml:space="preserve">daglee</t>
  </si>
  <si>
    <t xml:space="preserve">Did prime just got negged?</t>
  </si>
  <si>
    <t xml:space="preserve">2022-02-11T18:12:30.067Z</t>
  </si>
  <si>
    <t xml:space="preserve">de_perotti</t>
  </si>
  <si>
    <t xml:space="preserve">2022-02-11T20:02:38.636Z</t>
  </si>
  <si>
    <t xml:space="preserve">Funvit</t>
  </si>
  <si>
    <t xml:space="preserve">let`s use only one hand</t>
  </si>
  <si>
    <t xml:space="preserve">2022-02-11T19:18:52.712Z</t>
  </si>
  <si>
    <t xml:space="preserve">mnchur</t>
  </si>
  <si>
    <t xml:space="preserve">I had to Learn so e c# because azure functions only natively support c# and powershell….</t>
  </si>
  <si>
    <t xml:space="preserve">2022-02-11T18:35:29.16Z</t>
  </si>
  <si>
    <t xml:space="preserve">zoogod5000</t>
  </si>
  <si>
    <t xml:space="preserve">im 5'7 and id like to be 5'9</t>
  </si>
  <si>
    <t xml:space="preserve">2022-02-11T17:58:52.026Z</t>
  </si>
  <si>
    <t xml:space="preserve">sergiopastan</t>
  </si>
  <si>
    <t xml:space="preserve">u could use functional programming with java xd</t>
  </si>
  <si>
    <t xml:space="preserve">2022-02-11T18:30:31.622Z</t>
  </si>
  <si>
    <t xml:space="preserve">anuyorker</t>
  </si>
  <si>
    <t xml:space="preserve">i work with Java, JS, and Python. No idea which to use for coding interview…</t>
  </si>
  <si>
    <t xml:space="preserve">2022-02-11T18:20:33.481Z</t>
  </si>
  <si>
    <t xml:space="preserve">kuubitti</t>
  </si>
  <si>
    <t xml:space="preserve">ruby shouldn't be too bad</t>
  </si>
  <si>
    <t xml:space="preserve">2022-02-11T18:17:14.05Z</t>
  </si>
  <si>
    <t xml:space="preserve">naelith2639</t>
  </si>
  <si>
    <t xml:space="preserve">elixir is way easier than racket</t>
  </si>
  <si>
    <t xml:space="preserve">2022-02-11T17:09:23.031Z</t>
  </si>
  <si>
    <t xml:space="preserve">ilike2makestuff</t>
  </si>
  <si>
    <t xml:space="preserve">yeooo</t>
  </si>
  <si>
    <t xml:space="preserve">2022-02-11T18:46:31.644Z</t>
  </si>
  <si>
    <t xml:space="preserve">mohityadav7</t>
  </si>
  <si>
    <t xml:space="preserve">replaceAll</t>
  </si>
  <si>
    <t xml:space="preserve">2022-02-11T17:37:43.177Z</t>
  </si>
  <si>
    <t xml:space="preserve">Kmerck313</t>
  </si>
  <si>
    <t xml:space="preserve">2022-02-11T20:00:53.125Z</t>
  </si>
  <si>
    <t xml:space="preserve">Mimuuu</t>
  </si>
  <si>
    <t xml:space="preserve">so fast lmao</t>
  </si>
  <si>
    <t xml:space="preserve">2022-02-11T19:45:32.984Z</t>
  </si>
  <si>
    <t xml:space="preserve">absencelul</t>
  </si>
  <si>
    <t xml:space="preserve">i should grind deez out</t>
  </si>
  <si>
    <t xml:space="preserve">2022-02-11T18:58:29.803Z</t>
  </si>
  <si>
    <t xml:space="preserve">rahulthegoat</t>
  </si>
  <si>
    <t xml:space="preserve">is an honours degree good?</t>
  </si>
  <si>
    <t xml:space="preserve">2022-02-11T19:23:17.05Z</t>
  </si>
  <si>
    <t xml:space="preserve">artifice___</t>
  </si>
  <si>
    <t xml:space="preserve">beans!</t>
  </si>
  <si>
    <t xml:space="preserve">2022-02-11T19:54:56.596Z</t>
  </si>
  <si>
    <t xml:space="preserve">DevOleksii</t>
  </si>
  <si>
    <t xml:space="preserve">Do PHP</t>
  </si>
  <si>
    <t xml:space="preserve">2022-02-11T18:44:38.348Z</t>
  </si>
  <si>
    <t xml:space="preserve">cmteDouglas</t>
  </si>
  <si>
    <t xml:space="preserve">30s advantage for prime, to search</t>
  </si>
  <si>
    <t xml:space="preserve">2022-02-11T17:49:47.683Z</t>
  </si>
  <si>
    <t xml:space="preserve">Stoylish</t>
  </si>
  <si>
    <t xml:space="preserve">I like that both of them had to looks at the reference documentation.</t>
  </si>
  <si>
    <t xml:space="preserve">2022-02-11T19:59:16.858Z</t>
  </si>
  <si>
    <t xml:space="preserve">acetolyne</t>
  </si>
  <si>
    <t xml:space="preserve">when your username is just a second passwords</t>
  </si>
  <si>
    <t xml:space="preserve">2022-02-11T18:42:31.954Z</t>
  </si>
  <si>
    <t xml:space="preserve">Surrealtiggi</t>
  </si>
  <si>
    <t xml:space="preserve">Lol, chat is vexed</t>
  </si>
  <si>
    <t xml:space="preserve">2022-02-11T19:41:11.405Z</t>
  </si>
  <si>
    <t xml:space="preserve">wer_wer</t>
  </si>
  <si>
    <t xml:space="preserve">2022-02-11T17:41:52.135Z</t>
  </si>
  <si>
    <t xml:space="preserve">TheDapperFoxtrot</t>
  </si>
  <si>
    <t xml:space="preserve">No more points bets?</t>
  </si>
  <si>
    <t xml:space="preserve">2022-02-11T18:45:08.815Z</t>
  </si>
  <si>
    <t xml:space="preserve">gregoro_</t>
  </si>
  <si>
    <t xml:space="preserve">2022-02-11T17:18:13.255Z</t>
  </si>
  <si>
    <t xml:space="preserve">PandaTheOne</t>
  </si>
  <si>
    <t xml:space="preserve">bahA</t>
  </si>
  <si>
    <t xml:space="preserve">2022-02-11T18:43:01.632Z</t>
  </si>
  <si>
    <t xml:space="preserve">AlmostAlcoholic</t>
  </si>
  <si>
    <t xml:space="preserve">Ruby is easy</t>
  </si>
  <si>
    <t xml:space="preserve">2022-02-11T19:06:10.349Z</t>
  </si>
  <si>
    <t xml:space="preserve">frndlyalligator</t>
  </si>
  <si>
    <t xml:space="preserve">Been doing Scala for 5 years, hope you also fall in love with Scala &lt;3</t>
  </si>
  <si>
    <t xml:space="preserve">2022-01-21T20:37:33.703Z</t>
  </si>
  <si>
    <t xml:space="preserve">JensWoeste just cheered 100 bits PogChamp</t>
  </si>
  <si>
    <t xml:space="preserve">2022-01-21T19:39:32.467Z</t>
  </si>
  <si>
    <t xml:space="preserve">thechosenone1080</t>
  </si>
  <si>
    <t xml:space="preserve">2022-01-21T22:02:43.057Z</t>
  </si>
  <si>
    <t xml:space="preserve">Can we get a " grep -R '^\w*//' | wc -l " in this project?</t>
  </si>
  <si>
    <t xml:space="preserve">2022-01-21T20:52:07.475Z</t>
  </si>
  <si>
    <t xml:space="preserve">Harpoon https://github.com/ThePrimeagen/harpoon ::: git-worktree https://github.com/ThePrimeagen/git-worktree.nvim :::: Anime https://github.com/ThePrimeagen/anime</t>
  </si>
  <si>
    <t xml:space="preserve">2022-01-21T18:58:35.022Z</t>
  </si>
  <si>
    <t xml:space="preserve">bless you</t>
  </si>
  <si>
    <t xml:space="preserve">2022-01-21T21:52:56.865Z</t>
  </si>
  <si>
    <t xml:space="preserve">illusionman1212</t>
  </si>
  <si>
    <t xml:space="preserve">out chan [type]</t>
  </si>
  <si>
    <t xml:space="preserve">2022-01-21T21:16:04.129Z</t>
  </si>
  <si>
    <t xml:space="preserve">Ph03n1x36</t>
  </si>
  <si>
    <t xml:space="preserve">Testiculate?</t>
  </si>
  <si>
    <t xml:space="preserve">2022-01-21T19:05:16.989Z</t>
  </si>
  <si>
    <t xml:space="preserve">this @theprimeagen https://youtu.be/28PNx1-3qV0 ?</t>
  </si>
  <si>
    <t xml:space="preserve">2022-01-21T22:09:07.065Z</t>
  </si>
  <si>
    <t xml:space="preserve">crypto utopianists thinking that we can replace government with a bash script</t>
  </si>
  <si>
    <t xml:space="preserve">2022-01-21T21:44:45.64Z</t>
  </si>
  <si>
    <t xml:space="preserve">shak360</t>
  </si>
  <si>
    <t xml:space="preserve">share with us ur stool lattice</t>
  </si>
  <si>
    <t xml:space="preserve">2022-01-21T22:55:09.035Z</t>
  </si>
  <si>
    <t xml:space="preserve">somethign something test driven development</t>
  </si>
  <si>
    <t xml:space="preserve">2022-01-21T21:10:26.86Z</t>
  </si>
  <si>
    <t xml:space="preserve">AbleBacon</t>
  </si>
  <si>
    <t xml:space="preserve">These skits are hilarious</t>
  </si>
  <si>
    <t xml:space="preserve">2022-01-21T18:53:22.653Z</t>
  </si>
  <si>
    <t xml:space="preserve">Piq9117</t>
  </si>
  <si>
    <t xml:space="preserve">i am first and foremost an agent of chaos. primeagenW</t>
  </si>
  <si>
    <t xml:space="preserve">2022-01-21T22:12:10.58Z</t>
  </si>
  <si>
    <t xml:space="preserve">fmt.Printf("%v\n", variable)</t>
  </si>
  <si>
    <t xml:space="preserve">2022-01-21T19:00:48.375Z</t>
  </si>
  <si>
    <t xml:space="preserve">kabirutwitch</t>
  </si>
  <si>
    <t xml:space="preserve">Async is a cheatode. Wait for the request!</t>
  </si>
  <si>
    <t xml:space="preserve">2022-01-21T20:28:50.764Z</t>
  </si>
  <si>
    <t xml:space="preserve">ohadsh</t>
  </si>
  <si>
    <t xml:space="preserve">GIVE. ME. MY. MONEY</t>
  </si>
  <si>
    <t xml:space="preserve">2022-01-21T18:52:45.132Z</t>
  </si>
  <si>
    <t xml:space="preserve">Fierycorgi</t>
  </si>
  <si>
    <t xml:space="preserve">they are the worst</t>
  </si>
  <si>
    <t xml:space="preserve">2022-01-21T20:44:15.162Z</t>
  </si>
  <si>
    <t xml:space="preserve">StayThirsty90</t>
  </si>
  <si>
    <t xml:space="preserve">they're coming from inside the house</t>
  </si>
  <si>
    <t xml:space="preserve">2022-01-21T19:41:43.504Z</t>
  </si>
  <si>
    <t xml:space="preserve">candice nuts fit in your primeagenBan primeagenGer ?</t>
  </si>
  <si>
    <t xml:space="preserve">2022-01-21T20:53:41.034Z</t>
  </si>
  <si>
    <t xml:space="preserve">feels like a mem leak</t>
  </si>
  <si>
    <t xml:space="preserve">2022-01-21T19:17:56.506Z</t>
  </si>
  <si>
    <t xml:space="preserve">2022-01-21T21:43:58.173Z</t>
  </si>
  <si>
    <t xml:space="preserve">Z3r0Sum19</t>
  </si>
  <si>
    <t xml:space="preserve">e.g. make lint</t>
  </si>
  <si>
    <t xml:space="preserve">2022-01-21T22:54:36.77Z</t>
  </si>
  <si>
    <t xml:space="preserve">xup3re</t>
  </si>
  <si>
    <t xml:space="preserve">Are you still on that System76 machine?</t>
  </si>
  <si>
    <t xml:space="preserve">2022-01-21T18:43:30.032Z</t>
  </si>
  <si>
    <t xml:space="preserve">can you hack my ex's netflix?</t>
  </si>
  <si>
    <t xml:space="preserve">2022-01-21T19:51:08.592Z</t>
  </si>
  <si>
    <t xml:space="preserve">you just moused over it</t>
  </si>
  <si>
    <t xml:space="preserve">2022-01-21T21:01:06.122Z</t>
  </si>
  <si>
    <t xml:space="preserve">man is making granola from scratch</t>
  </si>
  <si>
    <t xml:space="preserve">2022-01-21T20:24:32.204Z</t>
  </si>
  <si>
    <t xml:space="preserve">w4lliwonk4</t>
  </si>
  <si>
    <t xml:space="preserve">!banger</t>
  </si>
  <si>
    <t xml:space="preserve">2022-01-21T22:57:06.74Z</t>
  </si>
  <si>
    <t xml:space="preserve">sadfella</t>
  </si>
  <si>
    <t xml:space="preserve">gofmt :D</t>
  </si>
  <si>
    <t xml:space="preserve">2022-01-21T22:51:31.842Z</t>
  </si>
  <si>
    <t xml:space="preserve">jmatth11</t>
  </si>
  <si>
    <t xml:space="preserve">2022-01-21T21:04:33.823Z</t>
  </si>
  <si>
    <t xml:space="preserve">I used i3 before</t>
  </si>
  <si>
    <t xml:space="preserve">2022-01-21T23:15:33.224Z</t>
  </si>
  <si>
    <t xml:space="preserve">Zean__</t>
  </si>
  <si>
    <t xml:space="preserve">where is the bet?</t>
  </si>
  <si>
    <t xml:space="preserve">2022-01-21T22:50:17.584Z</t>
  </si>
  <si>
    <t xml:space="preserve">windings, obviously</t>
  </si>
  <si>
    <t xml:space="preserve">2022-01-21T22:43:58.134Z</t>
  </si>
  <si>
    <t xml:space="preserve">chunkylover44</t>
  </si>
  <si>
    <t xml:space="preserve">start with a ptr "C 101"</t>
  </si>
  <si>
    <t xml:space="preserve">2022-01-21T22:06:29.875Z</t>
  </si>
  <si>
    <t xml:space="preserve">SomeCodingGuy</t>
  </si>
  <si>
    <t xml:space="preserve">2022-01-21T23:21:43.738Z</t>
  </si>
  <si>
    <t xml:space="preserve">Vorxel_</t>
  </si>
  <si>
    <t xml:space="preserve">you know who everyone is going to vote for</t>
  </si>
  <si>
    <t xml:space="preserve">2022-01-21T19:45:13.937Z</t>
  </si>
  <si>
    <t xml:space="preserve">chups2themax</t>
  </si>
  <si>
    <t xml:space="preserve">not since the accident</t>
  </si>
  <si>
    <t xml:space="preserve">2022-01-21T23:22:56.332Z</t>
  </si>
  <si>
    <t xml:space="preserve">codingwithcypher</t>
  </si>
  <si>
    <t xml:space="preserve">byeee primeeee</t>
  </si>
  <si>
    <t xml:space="preserve">2022-01-21T23:09:34.021Z</t>
  </si>
  <si>
    <t xml:space="preserve">I feel dumber</t>
  </si>
  <si>
    <t xml:space="preserve">2022-01-21T20:31:24.466Z</t>
  </si>
  <si>
    <t xml:space="preserve">Gazaka84</t>
  </si>
  <si>
    <t xml:space="preserve">Dont touch my Monster Twuck</t>
  </si>
  <si>
    <t xml:space="preserve">2022-01-21T20:20:39.058Z</t>
  </si>
  <si>
    <t xml:space="preserve">https://twitter.com/TeejDeVries/status/1484557419665633280</t>
  </si>
  <si>
    <t xml:space="preserve">2022-01-21T20:33:44.91Z</t>
  </si>
  <si>
    <t xml:space="preserve">my heartrate is CLIMBING</t>
  </si>
  <si>
    <t xml:space="preserve">2022-01-21T19:42:57.731Z</t>
  </si>
  <si>
    <t xml:space="preserve">itsZeuC</t>
  </si>
  <si>
    <t xml:space="preserve">my immersion</t>
  </si>
  <si>
    <t xml:space="preserve">2022-01-21T21:27:02.631Z</t>
  </si>
  <si>
    <t xml:space="preserve">androidtheory</t>
  </si>
  <si>
    <t xml:space="preserve">Still Streaming!!! Nice!!!!!</t>
  </si>
  <si>
    <t xml:space="preserve">2022-01-21T23:08:49.702Z</t>
  </si>
  <si>
    <t xml:space="preserve">LOLOL</t>
  </si>
  <si>
    <t xml:space="preserve">2022-01-21T20:11:02.952Z</t>
  </si>
  <si>
    <t xml:space="preserve">Ayresia</t>
  </si>
  <si>
    <t xml:space="preserve">RIGHT NOW</t>
  </si>
  <si>
    <t xml:space="preserve">2022-01-21T21:17:21.063Z</t>
  </si>
  <si>
    <t xml:space="preserve">theonlyvenc</t>
  </si>
  <si>
    <t xml:space="preserve">H</t>
  </si>
  <si>
    <t xml:space="preserve">2022-01-21T20:26:35.677Z</t>
  </si>
  <si>
    <t xml:space="preserve">gtodd876</t>
  </si>
  <si>
    <t xml:space="preserve">AWWWWW</t>
  </si>
  <si>
    <t xml:space="preserve">2022-01-21T21:17:19.633Z</t>
  </si>
  <si>
    <t xml:space="preserve">theliverr</t>
  </si>
  <si>
    <t xml:space="preserve">Lovely, you just shot yourself in the foot.</t>
  </si>
  <si>
    <t xml:space="preserve">2022-01-21T20:59:06.587Z</t>
  </si>
  <si>
    <t xml:space="preserve">micmine</t>
  </si>
  <si>
    <t xml:space="preserve">2022-01-21T21:22:44.298Z</t>
  </si>
  <si>
    <t xml:space="preserve">we abandoned rust</t>
  </si>
  <si>
    <t xml:space="preserve">2022-01-21T22:06:09.92Z</t>
  </si>
  <si>
    <t xml:space="preserve">zaanoy</t>
  </si>
  <si>
    <t xml:space="preserve">yerbamate</t>
  </si>
  <si>
    <t xml:space="preserve">2022-01-21T22:11:08.635Z</t>
  </si>
  <si>
    <t xml:space="preserve">dr_verm</t>
  </si>
  <si>
    <t xml:space="preserve">invest in guns and bullets, they are useful in an apocalypse</t>
  </si>
  <si>
    <t xml:space="preserve">2022-01-21T18:51:19.545Z</t>
  </si>
  <si>
    <t xml:space="preserve">xrandr is working again</t>
  </si>
  <si>
    <t xml:space="preserve">2022-01-21T18:57:29.125Z</t>
  </si>
  <si>
    <t xml:space="preserve">r3tardedrhino</t>
  </si>
  <si>
    <t xml:space="preserve">Oh hi prime</t>
  </si>
  <si>
    <t xml:space="preserve">2022-01-21T23:05:34.023Z</t>
  </si>
  <si>
    <t xml:space="preserve">eeemj</t>
  </si>
  <si>
    <t xml:space="preserve">NOPPERS</t>
  </si>
  <si>
    <t xml:space="preserve">2022-01-21T23:12:17.082Z</t>
  </si>
  <si>
    <t xml:space="preserve">vure89</t>
  </si>
  <si>
    <t xml:space="preserve">Hol up we're checking images? Not hotdog?</t>
  </si>
  <si>
    <t xml:space="preserve">2022-01-21T20:54:47.201Z</t>
  </si>
  <si>
    <t xml:space="preserve">quadstew</t>
  </si>
  <si>
    <t xml:space="preserve">but it's a rave party !!</t>
  </si>
  <si>
    <t xml:space="preserve">2022-01-21T23:15:56.973Z</t>
  </si>
  <si>
    <t xml:space="preserve">uoieay</t>
  </si>
  <si>
    <t xml:space="preserve">2022-01-21T19:42:51.637Z</t>
  </si>
  <si>
    <t xml:space="preserve">2022-01-21T20:52:06.933Z</t>
  </si>
  <si>
    <t xml:space="preserve">manyakosman</t>
  </si>
  <si>
    <t xml:space="preserve">you should try the same ./test script on node to make it fair</t>
  </si>
  <si>
    <t xml:space="preserve">2022-01-21T23:16:27.81Z</t>
  </si>
  <si>
    <t xml:space="preserve">InReelLyfe</t>
  </si>
  <si>
    <t xml:space="preserve">never have had it</t>
  </si>
  <si>
    <t xml:space="preserve">2022-01-21T22:34:46.243Z</t>
  </si>
  <si>
    <t xml:space="preserve">crypt0lake</t>
  </si>
  <si>
    <t xml:space="preserve">you are too good prim</t>
  </si>
  <si>
    <t xml:space="preserve">2022-01-21T20:25:07.441Z</t>
  </si>
  <si>
    <t xml:space="preserve">m0lok88</t>
  </si>
  <si>
    <t xml:space="preserve">coming in</t>
  </si>
  <si>
    <t xml:space="preserve">2022-01-21T21:37:36.325Z</t>
  </si>
  <si>
    <t xml:space="preserve">meshee_knight</t>
  </si>
  <si>
    <t xml:space="preserve">currentID</t>
  </si>
  <si>
    <t xml:space="preserve">2022-01-21T23:09:15.82Z</t>
  </si>
  <si>
    <t xml:space="preserve">Oblivionul</t>
  </si>
  <si>
    <t xml:space="preserve">rofl</t>
  </si>
  <si>
    <t xml:space="preserve">2022-01-21T21:46:50.906Z</t>
  </si>
  <si>
    <t xml:space="preserve">2022-01-21T18:42:52.757Z</t>
  </si>
  <si>
    <t xml:space="preserve">MuStevenPlay</t>
  </si>
  <si>
    <t xml:space="preserve">Since u work at netflix, when are we getting some more arcane episodes??</t>
  </si>
  <si>
    <t xml:space="preserve">2022-01-21T20:20:43.53Z</t>
  </si>
  <si>
    <t xml:space="preserve">LIKE &amp; RETWEET PLZ</t>
  </si>
  <si>
    <t xml:space="preserve">2022-01-21T20:20:37.948Z</t>
  </si>
  <si>
    <t xml:space="preserve">juicybit</t>
  </si>
  <si>
    <t xml:space="preserve">why would you stop it?</t>
  </si>
  <si>
    <t xml:space="preserve">2022-01-21T20:10:54.509Z</t>
  </si>
  <si>
    <t xml:space="preserve">IamAart1</t>
  </si>
  <si>
    <t xml:space="preserve">2022-01-21T18:43:36.721Z</t>
  </si>
  <si>
    <t xml:space="preserve">brian_tran_</t>
  </si>
  <si>
    <t xml:space="preserve">2022-01-21T22:36:53.595Z</t>
  </si>
  <si>
    <t xml:space="preserve">omer_usta</t>
  </si>
  <si>
    <t xml:space="preserve">i am not smart just a coder :P</t>
  </si>
  <si>
    <t xml:space="preserve">2022-01-21T20:11:27.558Z</t>
  </si>
  <si>
    <t xml:space="preserve">!PrimeBait</t>
  </si>
  <si>
    <t xml:space="preserve">2022-01-21T21:05:34.035Z</t>
  </si>
  <si>
    <t xml:space="preserve">mvargasmoran</t>
  </si>
  <si>
    <t xml:space="preserve">@ThePrimeagen now that it's Golang time, I remember the lessons: https://clips.twitch.tv/BlitheTacitSageDuDudu-dCwHU2EfXImhH9-g</t>
  </si>
  <si>
    <t xml:space="preserve">2022-01-21T20:23:53.549Z</t>
  </si>
  <si>
    <t xml:space="preserve">lfourky</t>
  </si>
  <si>
    <t xml:space="preserve">2022-01-21T18:48:54.759Z</t>
  </si>
  <si>
    <t xml:space="preserve">lucas59356</t>
  </si>
  <si>
    <t xml:space="preserve">why not donate a 2^x amount of bits, seems appropriate xD</t>
  </si>
  <si>
    <t xml:space="preserve">2022-01-21T23:12:24.344Z</t>
  </si>
  <si>
    <t xml:space="preserve">TheShieldwall</t>
  </si>
  <si>
    <t xml:space="preserve">Yez</t>
  </si>
  <si>
    <t xml:space="preserve">2022-01-21T20:59:47.071Z</t>
  </si>
  <si>
    <t xml:space="preserve">is it go time now?!?</t>
  </si>
  <si>
    <t xml:space="preserve">2022-01-21T22:09:16.52Z</t>
  </si>
  <si>
    <t xml:space="preserve">esseindividuo</t>
  </si>
  <si>
    <t xml:space="preserve">im south american and i learned to keep part of my money in dollars because im south american ...</t>
  </si>
  <si>
    <t xml:space="preserve">2022-01-21T20:49:10.98Z</t>
  </si>
  <si>
    <t xml:space="preserve">prime treesitter indents just got rewritten (today) so it might be better. still experimental though</t>
  </si>
  <si>
    <t xml:space="preserve">2022-01-21T18:51:34.07Z</t>
  </si>
  <si>
    <t xml:space="preserve">super_karate_monkey</t>
  </si>
  <si>
    <t xml:space="preserve">2022-01-21T19:43:57.628Z</t>
  </si>
  <si>
    <t xml:space="preserve">HoodStrats</t>
  </si>
  <si>
    <t xml:space="preserve">the new vid on youtube was great, the editing tho primeagenClap1</t>
  </si>
  <si>
    <t xml:space="preserve">2022-01-21T18:40:18.086Z</t>
  </si>
  <si>
    <t xml:space="preserve">seifgg_</t>
  </si>
  <si>
    <t xml:space="preserve">yees</t>
  </si>
  <si>
    <t xml:space="preserve">2022-01-21T18:35:32.959Z</t>
  </si>
  <si>
    <t xml:space="preserve">hey Prime</t>
  </si>
  <si>
    <t xml:space="preserve">2022-01-21T19:01:28.154Z</t>
  </si>
  <si>
    <t xml:space="preserve">cilingirgorunumlusilver</t>
  </si>
  <si>
    <t xml:space="preserve">2022-01-21T19:49:11.463Z</t>
  </si>
  <si>
    <t xml:space="preserve">bigdaddydabz</t>
  </si>
  <si>
    <t xml:space="preserve">the beam</t>
  </si>
  <si>
    <t xml:space="preserve">2022-01-21T19:56:26.734Z</t>
  </si>
  <si>
    <t xml:space="preserve">macukadam</t>
  </si>
  <si>
    <t xml:space="preserve">2022-01-21T19:50:12.359Z</t>
  </si>
  <si>
    <t xml:space="preserve">nerfrust</t>
  </si>
  <si>
    <t xml:space="preserve">nvm</t>
  </si>
  <si>
    <t xml:space="preserve">2022-01-21T20:10:25.662Z</t>
  </si>
  <si>
    <t xml:space="preserve">akyrey90</t>
  </si>
  <si>
    <t xml:space="preserve">Yayayaya</t>
  </si>
  <si>
    <t xml:space="preserve">2022-01-21T20:36:29.723Z</t>
  </si>
  <si>
    <t xml:space="preserve">gegg23</t>
  </si>
  <si>
    <t xml:space="preserve">goodbye prime gtg</t>
  </si>
  <si>
    <t xml:space="preserve">2022-01-21T20:08:48.257Z</t>
  </si>
  <si>
    <t xml:space="preserve">That's a nice banger, do you have a public playlist somewhere?</t>
  </si>
  <si>
    <t xml:space="preserve">2022-01-21T21:59:00.162Z</t>
  </si>
  <si>
    <t xml:space="preserve">digital__alchemy</t>
  </si>
  <si>
    <t xml:space="preserve">multi-thread?</t>
  </si>
  <si>
    <t xml:space="preserve">2022-01-21T20:25:56.013Z</t>
  </si>
  <si>
    <t xml:space="preserve">evilcathedral</t>
  </si>
  <si>
    <t xml:space="preserve">bout to be rust rich</t>
  </si>
  <si>
    <t xml:space="preserve">2022-01-21T22:00:16.931Z</t>
  </si>
  <si>
    <t xml:space="preserve">finestsandwich</t>
  </si>
  <si>
    <t xml:space="preserve">there's examples on the golang website</t>
  </si>
  <si>
    <t xml:space="preserve">2022-01-21T23:12:21.427Z</t>
  </si>
  <si>
    <t xml:space="preserve">nikolas008</t>
  </si>
  <si>
    <t xml:space="preserve">wolfram was on eipstein island</t>
  </si>
  <si>
    <t xml:space="preserve">2022-01-21T23:06:43.537Z</t>
  </si>
  <si>
    <t xml:space="preserve">Peter_Hexen</t>
  </si>
  <si>
    <t xml:space="preserve">iriskyPog Bro wtf IBM used to be good, Lenovo is ...</t>
  </si>
  <si>
    <t xml:space="preserve">2022-01-21T21:16:38.304Z</t>
  </si>
  <si>
    <t xml:space="preserve">boaseter</t>
  </si>
  <si>
    <t xml:space="preserve">of the painer, it is a binary colorscheme.. whats the point, so yea :p</t>
  </si>
  <si>
    <t xml:space="preserve">2022-01-21T20:13:07.326Z</t>
  </si>
  <si>
    <t xml:space="preserve">2022-01-21T22:10:37.76Z</t>
  </si>
  <si>
    <t xml:space="preserve">Igmatic</t>
  </si>
  <si>
    <t xml:space="preserve">Silicon is better, the world runs on it</t>
  </si>
  <si>
    <t xml:space="preserve">2022-01-21T23:16:26.053Z</t>
  </si>
  <si>
    <t xml:space="preserve">PlutoniumOC</t>
  </si>
  <si>
    <t xml:space="preserve">not yet</t>
  </si>
  <si>
    <t xml:space="preserve">2022-01-21T21:56:33.979Z</t>
  </si>
  <si>
    <t xml:space="preserve">ofamoso_</t>
  </si>
  <si>
    <t xml:space="preserve">f?</t>
  </si>
  <si>
    <t xml:space="preserve">2022-01-21T21:38:13.9Z</t>
  </si>
  <si>
    <t xml:space="preserve">GigaChadZz</t>
  </si>
  <si>
    <t xml:space="preserve">Yes,</t>
  </si>
  <si>
    <t xml:space="preserve">2022-01-21T19:07:56.678Z</t>
  </si>
  <si>
    <t xml:space="preserve">is this a coding stream</t>
  </si>
  <si>
    <t xml:space="preserve">2022-01-21T23:04:15.178Z</t>
  </si>
  <si>
    <t xml:space="preserve">BlckPhantom</t>
  </si>
  <si>
    <t xml:space="preserve">2022-01-21T22:42:28.807Z</t>
  </si>
  <si>
    <t xml:space="preserve">CyberCyclonic</t>
  </si>
  <si>
    <t xml:space="preserve">yep</t>
  </si>
  <si>
    <t xml:space="preserve">2022-01-21T19:07:02.76Z</t>
  </si>
  <si>
    <t xml:space="preserve">b1tc0d3</t>
  </si>
  <si>
    <t xml:space="preserve">alpha dev</t>
  </si>
  <si>
    <t xml:space="preserve">2022-01-21T20:12:26.289Z</t>
  </si>
  <si>
    <t xml:space="preserve">BrutalCSkAKAN</t>
  </si>
  <si>
    <t xml:space="preserve">Double refund</t>
  </si>
  <si>
    <t xml:space="preserve">2022-01-21T20:57:51.035Z</t>
  </si>
  <si>
    <t xml:space="preserve">MartinMkay</t>
  </si>
  <si>
    <t xml:space="preserve">raJAM</t>
  </si>
  <si>
    <t xml:space="preserve">2022-01-21T21:32:19.192Z</t>
  </si>
  <si>
    <t xml:space="preserve">selfup</t>
  </si>
  <si>
    <t xml:space="preserve">you can do a waitgroup</t>
  </si>
  <si>
    <t xml:space="preserve">2022-01-21T20:46:30.314Z</t>
  </si>
  <si>
    <t xml:space="preserve">stevesjam_</t>
  </si>
  <si>
    <t xml:space="preserve">forsenPls</t>
  </si>
  <si>
    <t xml:space="preserve">2022-01-21T23:19:07.072Z</t>
  </si>
  <si>
    <t xml:space="preserve">jilikers</t>
  </si>
  <si>
    <t xml:space="preserve">Bebe!!</t>
  </si>
  <si>
    <t xml:space="preserve">2022-01-21T18:51:26.735Z</t>
  </si>
  <si>
    <t xml:space="preserve">danillu_</t>
  </si>
  <si>
    <t xml:space="preserve">wheres the rust?</t>
  </si>
  <si>
    <t xml:space="preserve">2022-01-21T21:48:27.808Z</t>
  </si>
  <si>
    <t xml:space="preserve">LSGDave</t>
  </si>
  <si>
    <t xml:space="preserve">@ThePrimeagen if you don't have a date for the contest i'll go with you &lt;3 *eyelid flutter*</t>
  </si>
  <si>
    <t xml:space="preserve">2022-01-21T23:18:19.993Z</t>
  </si>
  <si>
    <t xml:space="preserve">full vacc I had never</t>
  </si>
  <si>
    <t xml:space="preserve">2022-01-21T21:28:33.592Z</t>
  </si>
  <si>
    <t xml:space="preserve">rasterdog</t>
  </si>
  <si>
    <t xml:space="preserve">They have computers in gulag? Kreygasm</t>
  </si>
  <si>
    <t xml:space="preserve">2022-01-21T18:36:48.328Z</t>
  </si>
  <si>
    <t xml:space="preserve">ctrlbyte</t>
  </si>
  <si>
    <t xml:space="preserve">Not "Beat me daddy"</t>
  </si>
  <si>
    <t xml:space="preserve">2022-01-21T23:16:18.631Z</t>
  </si>
  <si>
    <t xml:space="preserve">enartee</t>
  </si>
  <si>
    <t xml:space="preserve">2022-01-21T21:17:19.902Z</t>
  </si>
  <si>
    <t xml:space="preserve">alegr44</t>
  </si>
  <si>
    <t xml:space="preserve">it's like taking the car to the mechanic</t>
  </si>
  <si>
    <t xml:space="preserve">2022-01-21T18:50:06.224Z</t>
  </si>
  <si>
    <t xml:space="preserve">masonictemple4</t>
  </si>
  <si>
    <t xml:space="preserve">isn't that like the 4th time you've had covid lol</t>
  </si>
  <si>
    <t xml:space="preserve">2022-01-21T23:07:03.016Z</t>
  </si>
  <si>
    <t xml:space="preserve">SethDrums</t>
  </si>
  <si>
    <t xml:space="preserve">2022-01-21T22:12:55.298Z</t>
  </si>
  <si>
    <t xml:space="preserve">huntboom</t>
  </si>
  <si>
    <t xml:space="preserve">wasn't even that rusty with Go</t>
  </si>
  <si>
    <t xml:space="preserve">2022-01-21T22:33:22.302Z</t>
  </si>
  <si>
    <t xml:space="preserve">mustafa5732</t>
  </si>
  <si>
    <t xml:space="preserve">is it a requirement? lol</t>
  </si>
  <si>
    <t xml:space="preserve">2022-01-21T22:27:48.248Z</t>
  </si>
  <si>
    <t xml:space="preserve">nizbiscuit</t>
  </si>
  <si>
    <t xml:space="preserve">gottem</t>
  </si>
  <si>
    <t xml:space="preserve">2022-01-21T18:48:14.61Z</t>
  </si>
  <si>
    <t xml:space="preserve">kjbetz</t>
  </si>
  <si>
    <t xml:space="preserve">Cheer500</t>
  </si>
  <si>
    <t xml:space="preserve">2022-01-21T19:45:41.087Z</t>
  </si>
  <si>
    <t xml:space="preserve">d4dwh4t5th4t</t>
  </si>
  <si>
    <t xml:space="preserve">!karen merry me</t>
  </si>
  <si>
    <t xml:space="preserve">2022-01-21T18:36:16.043Z</t>
  </si>
  <si>
    <t xml:space="preserve">BastiCL97</t>
  </si>
  <si>
    <t xml:space="preserve">2022-01-21T20:49:59.938Z</t>
  </si>
  <si>
    <t xml:space="preserve">kiburi2005</t>
  </si>
  <si>
    <t xml:space="preserve">Let’s deploy a massive Kubernetes cluster for bringing that ram usage up</t>
  </si>
  <si>
    <t xml:space="preserve">2022-01-21T22:01:17.237Z</t>
  </si>
  <si>
    <t xml:space="preserve">richardhearse</t>
  </si>
  <si>
    <t xml:space="preserve">Where is Maria?</t>
  </si>
  <si>
    <t xml:space="preserve">2022-01-21T20:11:20.94Z</t>
  </si>
  <si>
    <t xml:space="preserve">fart_typhoon</t>
  </si>
  <si>
    <t xml:space="preserve">RIGGED</t>
  </si>
  <si>
    <t xml:space="preserve">2022-01-21T19:58:59.951Z</t>
  </si>
  <si>
    <t xml:space="preserve">stick this D in ur mouth LuL</t>
  </si>
  <si>
    <t xml:space="preserve">2022-01-21T20:25:50.167Z</t>
  </si>
  <si>
    <t xml:space="preserve">Scuffed_Content</t>
  </si>
  <si>
    <t xml:space="preserve">go get some luke warm bathroom ramen</t>
  </si>
  <si>
    <t xml:space="preserve">2022-01-21T21:47:58.047Z</t>
  </si>
  <si>
    <t xml:space="preserve">prince_of_devils</t>
  </si>
  <si>
    <t xml:space="preserve">2022-01-21T23:19:31.08Z</t>
  </si>
  <si>
    <t xml:space="preserve">plato121</t>
  </si>
  <si>
    <t xml:space="preserve">Adorable!</t>
  </si>
  <si>
    <t xml:space="preserve">2022-01-21T23:21:14.222Z</t>
  </si>
  <si>
    <t xml:space="preserve">Amouranth</t>
  </si>
  <si>
    <t xml:space="preserve">2022-01-21T19:51:44.757Z</t>
  </si>
  <si>
    <t xml:space="preserve">2022-01-21T19:02:16.524Z</t>
  </si>
  <si>
    <t xml:space="preserve">0ddba11</t>
  </si>
  <si>
    <t xml:space="preserve">2022-01-21T21:33:09.923Z</t>
  </si>
  <si>
    <t xml:space="preserve">quit_while_behind</t>
  </si>
  <si>
    <t xml:space="preserve">a cheap one would be that until you have wait-groups or wait for signal -&gt; select {}</t>
  </si>
  <si>
    <t xml:space="preserve">2022-01-21T22:20:20.968Z</t>
  </si>
  <si>
    <t xml:space="preserve">pagno</t>
  </si>
  <si>
    <t xml:space="preserve">sup</t>
  </si>
  <si>
    <t xml:space="preserve">2022-01-21T22:05:34.107Z</t>
  </si>
  <si>
    <t xml:space="preserve">wintermu_</t>
  </si>
  <si>
    <t xml:space="preserve">webservers</t>
  </si>
  <si>
    <t xml:space="preserve">2022-01-21T19:53:27.556Z</t>
  </si>
  <si>
    <t xml:space="preserve">excalo_</t>
  </si>
  <si>
    <t xml:space="preserve">hahaha</t>
  </si>
  <si>
    <t xml:space="preserve">2022-01-21T20:30:49.182Z</t>
  </si>
  <si>
    <t xml:space="preserve">dv_656</t>
  </si>
  <si>
    <t xml:space="preserve">POOOOOOOOL</t>
  </si>
  <si>
    <t xml:space="preserve">2022-01-21T18:49:16.467Z</t>
  </si>
  <si>
    <t xml:space="preserve">CHEDDAR BISCUITS</t>
  </si>
  <si>
    <t xml:space="preserve">2022-01-21T20:37:44.884Z</t>
  </si>
  <si>
    <t xml:space="preserve">primeagenClap1</t>
  </si>
  <si>
    <t xml:space="preserve">2022-01-21T18:53:00.288Z</t>
  </si>
  <si>
    <t xml:space="preserve">GTG. have a good one y'all!</t>
  </si>
  <si>
    <t xml:space="preserve">2022-01-21T22:12:52.283Z</t>
  </si>
  <si>
    <t xml:space="preserve">jesgvn</t>
  </si>
  <si>
    <t xml:space="preserve">Printf not println</t>
  </si>
  <si>
    <t xml:space="preserve">2022-01-21T18:55:44.854Z</t>
  </si>
  <si>
    <t xml:space="preserve">birrabenzina</t>
  </si>
  <si>
    <t xml:space="preserve">try filtering by views or search it on ddg</t>
  </si>
  <si>
    <t xml:space="preserve">2022-01-21T20:19:15.998Z</t>
  </si>
  <si>
    <t xml:space="preserve">yofiell</t>
  </si>
  <si>
    <t xml:space="preserve">LUL LUL LUL LUL LUL</t>
  </si>
  <si>
    <t xml:space="preserve">2022-01-21T22:16:24.031Z</t>
  </si>
  <si>
    <t xml:space="preserve">V1raNi</t>
  </si>
  <si>
    <t xml:space="preserve">it does</t>
  </si>
  <si>
    <t xml:space="preserve">2022-01-21T21:36:05.747Z</t>
  </si>
  <si>
    <t xml:space="preserve">DavidSoles_</t>
  </si>
  <si>
    <t xml:space="preserve">I'm not trying to be rude but Golang looks less verbose than Rust - IMHO</t>
  </si>
  <si>
    <t xml:space="preserve">2022-01-21T21:09:48.335Z</t>
  </si>
  <si>
    <t xml:space="preserve">CaptainObviousy</t>
  </si>
  <si>
    <t xml:space="preserve">CaptainObviousy subscribed with Prime.</t>
  </si>
  <si>
    <t xml:space="preserve">2022-01-21T22:14:31.014Z</t>
  </si>
  <si>
    <t xml:space="preserve">thebeat305</t>
  </si>
  <si>
    <t xml:space="preserve">it just works guys!</t>
  </si>
  <si>
    <t xml:space="preserve">2022-01-21T21:57:52.285Z</t>
  </si>
  <si>
    <t xml:space="preserve">electriclattice</t>
  </si>
  <si>
    <t xml:space="preserve">thnx!</t>
  </si>
  <si>
    <t xml:space="preserve">2022-01-21T23:16:13.427Z</t>
  </si>
  <si>
    <t xml:space="preserve">Basileus__</t>
  </si>
  <si>
    <t xml:space="preserve">VoteNay no corona</t>
  </si>
  <si>
    <t xml:space="preserve">2022-01-21T19:01:36.659Z</t>
  </si>
  <si>
    <t xml:space="preserve">Trawkley</t>
  </si>
  <si>
    <t xml:space="preserve">How do you deal with non-vim peasants when pair programming</t>
  </si>
  <si>
    <t xml:space="preserve">2022-01-21T23:06:33.845Z</t>
  </si>
  <si>
    <t xml:space="preserve">Hapticghost00</t>
  </si>
  <si>
    <t xml:space="preserve">2022-01-21T20:29:27.858Z</t>
  </si>
  <si>
    <t xml:space="preserve">leonardootto</t>
  </si>
  <si>
    <t xml:space="preserve">Where is the tests? kkkkk</t>
  </si>
  <si>
    <t xml:space="preserve">2022-01-21T20:18:38.615Z</t>
  </si>
  <si>
    <t xml:space="preserve">MeranoFox</t>
  </si>
  <si>
    <t xml:space="preserve">LET"S GO</t>
  </si>
  <si>
    <t xml:space="preserve">2022-01-21T19:06:41.559Z</t>
  </si>
  <si>
    <t xml:space="preserve">batinyarkan</t>
  </si>
  <si>
    <t xml:space="preserve">that guy is famous in Turkey, he was boxer before and is working as private security</t>
  </si>
  <si>
    <t xml:space="preserve">2022-01-21T22:56:01.938Z</t>
  </si>
  <si>
    <t xml:space="preserve">cmagk</t>
  </si>
  <si>
    <t xml:space="preserve">What distro are you using?</t>
  </si>
  <si>
    <t xml:space="preserve">2022-01-21T21:23:31.678Z</t>
  </si>
  <si>
    <t xml:space="preserve">ElephantPandas</t>
  </si>
  <si>
    <t xml:space="preserve">nice rocket</t>
  </si>
  <si>
    <t xml:space="preserve">2022-01-21T21:11:54.053Z</t>
  </si>
  <si>
    <t xml:space="preserve">numberwanx</t>
  </si>
  <si>
    <t xml:space="preserve">u gonna revive 4chan pogu</t>
  </si>
  <si>
    <t xml:space="preserve">2022-01-21T18:54:40.888Z</t>
  </si>
  <si>
    <t xml:space="preserve">cyclog</t>
  </si>
  <si>
    <t xml:space="preserve">DANG IT</t>
  </si>
  <si>
    <t xml:space="preserve">2022-01-21T19:45:47.989Z</t>
  </si>
  <si>
    <t xml:space="preserve">alanssitisxd</t>
  </si>
  <si>
    <t xml:space="preserve">Sorry, will keep that in mind for next time</t>
  </si>
  <si>
    <t xml:space="preserve">2022-01-21T20:27:54.933Z</t>
  </si>
  <si>
    <t xml:space="preserve">Jasperpanda</t>
  </si>
  <si>
    <t xml:space="preserve">Looks like you got some Ligma in your server logs</t>
  </si>
  <si>
    <t xml:space="preserve">2022-01-21T23:15:21.049Z</t>
  </si>
  <si>
    <t xml:space="preserve">sl1ng3r</t>
  </si>
  <si>
    <t xml:space="preserve">are you walking on a treadmill?</t>
  </si>
  <si>
    <t xml:space="preserve">2022-01-21T23:15:37.995Z</t>
  </si>
  <si>
    <t xml:space="preserve">Bren_R</t>
  </si>
  <si>
    <t xml:space="preserve">Ah yeah</t>
  </si>
  <si>
    <t xml:space="preserve">2022-01-21T20:24:58.057Z</t>
  </si>
  <si>
    <t xml:space="preserve">snowfoundry</t>
  </si>
  <si>
    <t xml:space="preserve">!bangers</t>
  </si>
  <si>
    <t xml:space="preserve">2022-01-21T20:50:13.386Z</t>
  </si>
  <si>
    <t xml:space="preserve">itstheandre</t>
  </si>
  <si>
    <t xml:space="preserve">outDir</t>
  </si>
  <si>
    <t xml:space="preserve">2022-01-21T18:48:41.714Z</t>
  </si>
  <si>
    <t xml:space="preserve">AnAnonymousCheerer</t>
  </si>
  <si>
    <t xml:space="preserve">anon2000</t>
  </si>
  <si>
    <t xml:space="preserve">2022-01-21T22:58:30.417Z</t>
  </si>
  <si>
    <t xml:space="preserve">Clipt9m</t>
  </si>
  <si>
    <t xml:space="preserve">I love your content btw. I would totally sub but I spent all my money on the block chain technology NFT</t>
  </si>
  <si>
    <t xml:space="preserve">2022-01-21T19:51:42.611Z</t>
  </si>
  <si>
    <t xml:space="preserve">AAWWWWWWWWW power</t>
  </si>
  <si>
    <t xml:space="preserve">2022-01-21T23:09:22.315Z</t>
  </si>
  <si>
    <t xml:space="preserve">sillybuttons</t>
  </si>
  <si>
    <t xml:space="preserve">bang !devhour hard</t>
  </si>
  <si>
    <t xml:space="preserve">2022-01-21T18:43:42.013Z</t>
  </si>
  <si>
    <t xml:space="preserve">lile4p</t>
  </si>
  <si>
    <t xml:space="preserve">s4viLove s4viLove s4viLove s4viLove s4viLove s4viLove s4viLove s4viLove</t>
  </si>
  <si>
    <t xml:space="preserve">2022-01-21T20:51:31.651Z</t>
  </si>
  <si>
    <t xml:space="preserve">ristoindia</t>
  </si>
  <si>
    <t xml:space="preserve">I was some unbounded channels there, maybe there's a way to trigger that :)</t>
  </si>
  <si>
    <t xml:space="preserve">2022-01-21T22:23:18.735Z</t>
  </si>
  <si>
    <t xml:space="preserve">What are you comparing? Development speed? Scaling?</t>
  </si>
  <si>
    <t xml:space="preserve">2022-01-21T18:52:58.365Z</t>
  </si>
  <si>
    <t xml:space="preserve">PyroKatt</t>
  </si>
  <si>
    <t xml:space="preserve">mines 10.*.*.*</t>
  </si>
  <si>
    <t xml:space="preserve">2022-01-21T18:50:44.704Z</t>
  </si>
  <si>
    <t xml:space="preserve">d_es_k</t>
  </si>
  <si>
    <t xml:space="preserve">2022-01-21T23:15:34.624Z</t>
  </si>
  <si>
    <t xml:space="preserve">rafaeltsan</t>
  </si>
  <si>
    <t xml:space="preserve">nooooo</t>
  </si>
  <si>
    <t xml:space="preserve">2022-01-21T20:57:21.017Z</t>
  </si>
  <si>
    <t xml:space="preserve">smuchy2</t>
  </si>
  <si>
    <t xml:space="preserve">Vim or neo vim?</t>
  </si>
  <si>
    <t xml:space="preserve">2022-01-21T20:42:48.647Z</t>
  </si>
  <si>
    <t xml:space="preserve">leclownfou</t>
  </si>
  <si>
    <t xml:space="preserve">why are you saying it weird?</t>
  </si>
  <si>
    <t xml:space="preserve">2022-01-21T23:20:56.32Z</t>
  </si>
  <si>
    <t xml:space="preserve">Kompreni</t>
  </si>
  <si>
    <t xml:space="preserve">wlard also has some sick splitted keyboard</t>
  </si>
  <si>
    <t xml:space="preserve">2022-01-21T23:09:55.822Z</t>
  </si>
  <si>
    <t xml:space="preserve">2022-01-21T22:55:51.665Z</t>
  </si>
  <si>
    <t xml:space="preserve">mucinoab</t>
  </si>
  <si>
    <t xml:space="preserve">There are no set.</t>
  </si>
  <si>
    <t xml:space="preserve">2022-01-21T21:17:25.675Z</t>
  </si>
  <si>
    <t xml:space="preserve">lowderdev</t>
  </si>
  <si>
    <t xml:space="preserve">@thadfoo HAVA good stream 😁</t>
  </si>
  <si>
    <t xml:space="preserve">2022-01-21T23:13:56.423Z</t>
  </si>
  <si>
    <t xml:space="preserve">sbrabez</t>
  </si>
  <si>
    <t xml:space="preserve">what are we comparing between the 3 languages server socket implementations ?</t>
  </si>
  <si>
    <t xml:space="preserve">2022-01-21T21:34:44.533Z</t>
  </si>
  <si>
    <t xml:space="preserve">langeweilezug</t>
  </si>
  <si>
    <t xml:space="preserve">above "example"</t>
  </si>
  <si>
    <t xml:space="preserve">2022-01-21T21:48:06.55Z</t>
  </si>
  <si>
    <t xml:space="preserve">julienn_lecoq</t>
  </si>
  <si>
    <t xml:space="preserve">We told you primeagen haha</t>
  </si>
  <si>
    <t xml:space="preserve">2022-01-21T19:42:50.9Z</t>
  </si>
  <si>
    <t xml:space="preserve">andi1984</t>
  </si>
  <si>
    <t xml:space="preserve">focus!</t>
  </si>
  <si>
    <t xml:space="preserve">2022-01-21T20:55:11.27Z</t>
  </si>
  <si>
    <t xml:space="preserve">JimboAction</t>
  </si>
  <si>
    <t xml:space="preserve">Put it back or I'm leaving</t>
  </si>
  <si>
    <t xml:space="preserve">2022-01-21T19:12:59.492Z</t>
  </si>
  <si>
    <t xml:space="preserve">a_daneel</t>
  </si>
  <si>
    <t xml:space="preserve">love prime's face when he's typing during xrandr</t>
  </si>
  <si>
    <t xml:space="preserve">2022-01-21T18:33:27.971Z</t>
  </si>
  <si>
    <t xml:space="preserve">first?</t>
  </si>
  <si>
    <t xml:space="preserve">2022-01-21T20:54:44.555Z</t>
  </si>
  <si>
    <t xml:space="preserve">ShakeyBones3</t>
  </si>
  <si>
    <t xml:space="preserve">primeagenBan primeagenGer</t>
  </si>
  <si>
    <t xml:space="preserve">2022-01-21T22:13:21.43Z</t>
  </si>
  <si>
    <t xml:space="preserve">productivity is not rust strong side, that's why I still prefer C :)</t>
  </si>
  <si>
    <t xml:space="preserve">2022-01-21T18:35:21.604Z</t>
  </si>
  <si>
    <t xml:space="preserve">cshjsc</t>
  </si>
  <si>
    <t xml:space="preserve">just subscribed</t>
  </si>
  <si>
    <t xml:space="preserve">2022-01-21T22:43:37.897Z</t>
  </si>
  <si>
    <t xml:space="preserve">abbottm94</t>
  </si>
  <si>
    <t xml:space="preserve">you can also do go doc strings | grep contains</t>
  </si>
  <si>
    <t xml:space="preserve">2022-01-21T18:59:22.595Z</t>
  </si>
  <si>
    <t xml:space="preserve">Mythraax</t>
  </si>
  <si>
    <t xml:space="preserve">Yo</t>
  </si>
  <si>
    <t xml:space="preserve">2022-01-21T21:39:32.339Z</t>
  </si>
  <si>
    <t xml:space="preserve">startedlol</t>
  </si>
  <si>
    <t xml:space="preserve">2022-01-21T20:23:49.881Z</t>
  </si>
  <si>
    <t xml:space="preserve">EternalRaiden</t>
  </si>
  <si>
    <t xml:space="preserve">PORQUEEEEEEE MARIAAAA?</t>
  </si>
  <si>
    <t xml:space="preserve">2022-01-21T19:29:30.844Z</t>
  </si>
  <si>
    <t xml:space="preserve">2022-01-21T21:59:57.072Z</t>
  </si>
  <si>
    <t xml:space="preserve">I get so stoked when I see you streaming.</t>
  </si>
  <si>
    <t xml:space="preserve">Spelling errors analyis</t>
  </si>
  <si>
    <t xml:space="preserve">Category (on the entire dataset)</t>
  </si>
  <si>
    <t xml:space="preserve">Total # of words</t>
  </si>
  <si>
    <t xml:space="preserve">Min # of words</t>
  </si>
  <si>
    <t xml:space="preserve">Max # of words</t>
  </si>
  <si>
    <t xml:space="preserve">Median # of words</t>
  </si>
  <si>
    <t xml:space="preserve">Mean # of words</t>
  </si>
  <si>
    <t xml:space="preserve">Total # of Spelling Errors</t>
  </si>
  <si>
    <t xml:space="preserve">Average # of Spelling Errors (Ratio = spell error/all)</t>
  </si>
  <si>
    <t xml:space="preserve">Min # of Errors</t>
  </si>
  <si>
    <t xml:space="preserve">Max # of Errors</t>
  </si>
  <si>
    <t xml:space="preserve">Median # of Errors</t>
  </si>
  <si>
    <t xml:space="preserve">Mean # of errors per messsage</t>
  </si>
  <si>
    <t xml:space="preserve">ADD STATISTICAL DIFF BTW THE MEANS for the above table</t>
  </si>
  <si>
    <t xml:space="preserve">Duplicate words analysis</t>
  </si>
  <si>
    <t xml:space="preserve">Min # of dup.</t>
  </si>
  <si>
    <t xml:space="preserve">Max # of dup.</t>
  </si>
  <si>
    <t xml:space="preserve">Mean # of dup.</t>
  </si>
  <si>
    <t xml:space="preserve">Median # of dup.</t>
  </si>
  <si>
    <t xml:space="preserve">Average # of dup.</t>
  </si>
  <si>
    <t xml:space="preserve">Cloud words</t>
  </si>
  <si>
    <t xml:space="preserve">stream</t>
  </si>
  <si>
    <t xml:space="preserve">code</t>
  </si>
  <si>
    <t xml:space="preserve">use</t>
  </si>
  <si>
    <t xml:space="preserve">thank</t>
  </si>
  <si>
    <t xml:space="preserve">good</t>
  </si>
  <si>
    <t xml:space="preserve">subscriped</t>
  </si>
  <si>
    <t xml:space="preserve">punctuation analysis</t>
  </si>
  <si>
    <t xml:space="preserve">Min # of punc.</t>
  </si>
  <si>
    <t xml:space="preserve">Max # of punc.</t>
  </si>
  <si>
    <t xml:space="preserve">Mean # of punc.</t>
  </si>
  <si>
    <t xml:space="preserve">Median # of punc.</t>
  </si>
  <si>
    <t xml:space="preserve">Average # of punc.</t>
  </si>
  <si>
    <t xml:space="preserve">Total # of Punc.</t>
  </si>
  <si>
    <t xml:space="preserve">Sampling Strategy</t>
  </si>
  <si>
    <t xml:space="preserve">Preprocessing Technique</t>
  </si>
  <si>
    <t xml:space="preserve">NONE</t>
  </si>
  <si>
    <t xml:space="preserve">Classifier</t>
  </si>
  <si>
    <t xml:space="preserve">Accuracy</t>
  </si>
  <si>
    <t xml:space="preserve">Precision</t>
  </si>
  <si>
    <t xml:space="preserve">Recall</t>
  </si>
  <si>
    <t xml:space="preserve">F1-Score</t>
  </si>
  <si>
    <t xml:space="preserve">albert-base-v2</t>
  </si>
  <si>
    <t xml:space="preserve">Unprocessed</t>
  </si>
  <si>
    <t xml:space="preserve">Replace @Name only</t>
  </si>
  <si>
    <t xml:space="preserve">Remove punc. only</t>
  </si>
  <si>
    <t xml:space="preserve">Replace @name and Punc</t>
  </si>
  <si>
    <t xml:space="preserve">Bert-base-uncased</t>
  </si>
  <si>
    <t xml:space="preserve">roberta-base</t>
  </si>
  <si>
    <t xml:space="preserve">distilbert-base-uncased</t>
  </si>
  <si>
    <t xml:space="preserve">RS</t>
  </si>
  <si>
    <t xml:space="preserve">IS</t>
  </si>
  <si>
    <t xml:space="preserve">SUM</t>
  </si>
  <si>
    <t xml:space="preserve">After Removing Dup.</t>
  </si>
  <si>
    <t xml:space="preserve"># of duplicate messages?</t>
  </si>
  <si>
    <t xml:space="preserve">After making the data balanced and removing nan</t>
  </si>
  <si>
    <t xml:space="preserve">Poche </t>
  </si>
  <si>
    <t xml:space="preserve">SVM with no preprocessing (best performing)</t>
  </si>
  <si>
    <t xml:space="preserve">NV with no preprocessing (should not rerport this!)</t>
  </si>
</sst>
</file>

<file path=xl/styles.xml><?xml version="1.0" encoding="utf-8"?>
<styleSheet xmlns="http://schemas.openxmlformats.org/spreadsheetml/2006/main">
  <numFmts count="7">
    <numFmt numFmtId="164" formatCode="General"/>
    <numFmt numFmtId="165" formatCode="General"/>
    <numFmt numFmtId="166" formatCode="0.00%"/>
    <numFmt numFmtId="167" formatCode="m/d/yyyy"/>
    <numFmt numFmtId="168" formatCode="0%"/>
    <numFmt numFmtId="169" formatCode="0.00E+00"/>
    <numFmt numFmtId="170" formatCode="0.00"/>
  </numFmts>
  <fonts count="11">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0"/>
      <charset val="1"/>
    </font>
    <font>
      <sz val="8"/>
      <color rgb="FF000000"/>
      <name val="Arial"/>
      <family val="0"/>
      <charset val="1"/>
    </font>
    <font>
      <b val="true"/>
      <sz val="11"/>
      <color rgb="FF000000"/>
      <name val="Calibri"/>
      <family val="2"/>
      <charset val="1"/>
    </font>
    <font>
      <sz val="12"/>
      <color rgb="FF374151"/>
      <name val="Söhne"/>
      <family val="0"/>
      <charset val="1"/>
    </font>
    <font>
      <sz val="11"/>
      <color rgb="FF000000"/>
      <name val="Noto Sans CJK SC"/>
      <family val="2"/>
      <charset val="1"/>
    </font>
    <font>
      <b val="true"/>
      <sz val="11"/>
      <color rgb="FFFFFFFF"/>
      <name val="Calibri"/>
      <family val="2"/>
      <charset val="1"/>
    </font>
  </fonts>
  <fills count="14">
    <fill>
      <patternFill patternType="none"/>
    </fill>
    <fill>
      <patternFill patternType="gray125"/>
    </fill>
    <fill>
      <patternFill patternType="solid">
        <fgColor rgb="FF93C47D"/>
        <bgColor rgb="FFA9D08E"/>
      </patternFill>
    </fill>
    <fill>
      <patternFill patternType="solid">
        <fgColor rgb="FFD9D9D9"/>
        <bgColor rgb="FFDBDBDB"/>
      </patternFill>
    </fill>
    <fill>
      <patternFill patternType="solid">
        <fgColor rgb="FFFFFFFF"/>
        <bgColor rgb="FFFFF2CC"/>
      </patternFill>
    </fill>
    <fill>
      <patternFill patternType="solid">
        <fgColor rgb="FFFFF2CC"/>
        <bgColor rgb="FFFCE5CD"/>
      </patternFill>
    </fill>
    <fill>
      <patternFill patternType="solid">
        <fgColor rgb="FFB7B7B7"/>
        <bgColor rgb="FFCCCCCC"/>
      </patternFill>
    </fill>
    <fill>
      <patternFill patternType="solid">
        <fgColor rgb="FFFCE5CD"/>
        <bgColor rgb="FFFFF2CC"/>
      </patternFill>
    </fill>
    <fill>
      <patternFill patternType="solid">
        <fgColor rgb="FFBDD7EE"/>
        <bgColor rgb="FFCCCCCC"/>
      </patternFill>
    </fill>
    <fill>
      <patternFill patternType="solid">
        <fgColor rgb="FFDBDBDB"/>
        <bgColor rgb="FFD9D9D9"/>
      </patternFill>
    </fill>
    <fill>
      <patternFill patternType="solid">
        <fgColor rgb="FFFF0000"/>
        <bgColor rgb="FF993300"/>
      </patternFill>
    </fill>
    <fill>
      <patternFill patternType="solid">
        <fgColor rgb="FF305496"/>
        <bgColor rgb="FF374151"/>
      </patternFill>
    </fill>
    <fill>
      <patternFill patternType="solid">
        <fgColor rgb="FFFFE699"/>
        <bgColor rgb="FFFCE5CD"/>
      </patternFill>
    </fill>
    <fill>
      <patternFill patternType="solid">
        <fgColor rgb="FFFFFF00"/>
        <bgColor rgb="FFFFFF00"/>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thin">
        <color rgb="FFCCCCCC"/>
      </left>
      <right style="thin"/>
      <top style="thin"/>
      <bottom style="thin"/>
      <diagonal/>
    </border>
    <border diagonalUp="false" diagonalDown="false">
      <left style="thin">
        <color rgb="FFCCCCCC"/>
      </left>
      <right style="thin"/>
      <top style="thin"/>
      <bottom style="thin">
        <color rgb="FFCCCCCC"/>
      </bottom>
      <diagonal/>
    </border>
    <border diagonalUp="false" diagonalDown="false">
      <left style="thin"/>
      <right style="thin"/>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style="thin">
        <color rgb="FFCCCCCC"/>
      </left>
      <right style="thin"/>
      <top style="thin">
        <color rgb="FFCCCCCC"/>
      </top>
      <bottom style="thin">
        <color rgb="FFCCCCCC"/>
      </bottom>
      <diagonal/>
    </border>
    <border diagonalUp="false" diagonalDown="false">
      <left style="thin"/>
      <right style="thin"/>
      <top style="thin">
        <color rgb="FFCCCCCC"/>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readingOrder="1"/>
      <protection locked="true" hidden="false"/>
    </xf>
    <xf numFmtId="164" fontId="4" fillId="2" borderId="2" xfId="0" applyFont="true" applyBorder="true" applyAlignment="true" applyProtection="false">
      <alignment horizontal="general" vertical="bottom" textRotation="0" wrapText="false" indent="0" shrinkToFit="false" readingOrder="1"/>
      <protection locked="true" hidden="false"/>
    </xf>
    <xf numFmtId="164" fontId="5" fillId="0" borderId="3" xfId="0" applyFont="true" applyBorder="true" applyAlignment="true" applyProtection="false">
      <alignment horizontal="general" vertical="bottom" textRotation="0" wrapText="false" indent="0" shrinkToFit="false" readingOrder="1"/>
      <protection locked="true" hidden="false"/>
    </xf>
    <xf numFmtId="164" fontId="4" fillId="3" borderId="2" xfId="0" applyFont="true" applyBorder="true" applyAlignment="true" applyProtection="false">
      <alignment horizontal="general" vertical="bottom" textRotation="0" wrapText="false" indent="0" shrinkToFit="false" readingOrder="1"/>
      <protection locked="true" hidden="false"/>
    </xf>
    <xf numFmtId="164" fontId="5" fillId="4" borderId="4" xfId="0" applyFont="true" applyBorder="true" applyAlignment="true" applyProtection="false">
      <alignment horizontal="general" vertical="bottom" textRotation="0" wrapText="false" indent="0" shrinkToFit="false" readingOrder="1"/>
      <protection locked="true" hidden="false"/>
    </xf>
    <xf numFmtId="164" fontId="4" fillId="0" borderId="5" xfId="0" applyFont="true" applyBorder="true" applyAlignment="true" applyProtection="false">
      <alignment horizontal="general" vertical="bottom" textRotation="0" wrapText="false" indent="0" shrinkToFit="false" readingOrder="1"/>
      <protection locked="true" hidden="false"/>
    </xf>
    <xf numFmtId="164" fontId="5" fillId="0" borderId="6" xfId="0" applyFont="true" applyBorder="true" applyAlignment="true" applyProtection="false">
      <alignment horizontal="general" vertical="bottom" textRotation="0" wrapText="false" indent="0" shrinkToFit="false" readingOrder="1"/>
      <protection locked="true" hidden="false"/>
    </xf>
    <xf numFmtId="164" fontId="4" fillId="5" borderId="5" xfId="0" applyFont="true" applyBorder="true" applyAlignment="true" applyProtection="false">
      <alignment horizontal="general" vertical="bottom" textRotation="0" wrapText="false" indent="0" shrinkToFit="false" readingOrder="1"/>
      <protection locked="true" hidden="false"/>
    </xf>
    <xf numFmtId="164" fontId="4" fillId="6" borderId="7" xfId="0" applyFont="true" applyBorder="true" applyAlignment="true" applyProtection="false">
      <alignment horizontal="general" vertical="bottom" textRotation="0" wrapText="false" indent="0" shrinkToFit="false" readingOrder="1"/>
      <protection locked="true" hidden="false"/>
    </xf>
    <xf numFmtId="164" fontId="5" fillId="0" borderId="5" xfId="0" applyFont="true" applyBorder="true" applyAlignment="true" applyProtection="false">
      <alignment horizontal="general" vertical="bottom" textRotation="0" wrapText="false" indent="0" shrinkToFit="false" readingOrder="1"/>
      <protection locked="true" hidden="false"/>
    </xf>
    <xf numFmtId="164" fontId="4" fillId="3" borderId="5" xfId="0" applyFont="true" applyBorder="true" applyAlignment="true" applyProtection="false">
      <alignment horizontal="general" vertical="bottom" textRotation="0" wrapText="false" indent="0" shrinkToFit="false" readingOrder="1"/>
      <protection locked="true" hidden="false"/>
    </xf>
    <xf numFmtId="164" fontId="5" fillId="7" borderId="5" xfId="0" applyFont="true" applyBorder="true" applyAlignment="true" applyProtection="false">
      <alignment horizontal="general" vertical="bottom" textRotation="0" wrapText="false" indent="0" shrinkToFit="false" readingOrder="1"/>
      <protection locked="true" hidden="false"/>
    </xf>
    <xf numFmtId="164" fontId="5" fillId="0" borderId="8" xfId="0" applyFont="true" applyBorder="true" applyAlignment="true" applyProtection="false">
      <alignment horizontal="general" vertical="bottom" textRotation="0" wrapText="false" indent="0" shrinkToFit="false" readingOrder="1"/>
      <protection locked="true" hidden="false"/>
    </xf>
    <xf numFmtId="164" fontId="4" fillId="2" borderId="4" xfId="0" applyFont="true" applyBorder="true" applyAlignment="true" applyProtection="false">
      <alignment horizontal="general" vertical="bottom" textRotation="0" wrapText="false" indent="0" shrinkToFit="false" readingOrder="1"/>
      <protection locked="true" hidden="false"/>
    </xf>
    <xf numFmtId="164" fontId="4" fillId="2" borderId="5" xfId="0" applyFont="true" applyBorder="true" applyAlignment="true" applyProtection="false">
      <alignment horizontal="general" vertical="bottom" textRotation="0" wrapText="false" indent="0" shrinkToFit="false" readingOrder="1"/>
      <protection locked="true" hidden="false"/>
    </xf>
    <xf numFmtId="164" fontId="5" fillId="0" borderId="9" xfId="0" applyFont="true" applyBorder="true" applyAlignment="true" applyProtection="false">
      <alignment horizontal="general" vertical="bottom" textRotation="0" wrapText="false" indent="0" shrinkToFit="false" readingOrder="1"/>
      <protection locked="true" hidden="false"/>
    </xf>
    <xf numFmtId="164" fontId="6" fillId="0" borderId="8" xfId="0" applyFont="true" applyBorder="true" applyAlignment="true" applyProtection="false">
      <alignment horizontal="general" vertical="bottom" textRotation="0" wrapText="false" indent="0" shrinkToFit="false" readingOrder="1"/>
      <protection locked="true" hidden="false"/>
    </xf>
    <xf numFmtId="164" fontId="4" fillId="6" borderId="4" xfId="0" applyFont="true" applyBorder="true" applyAlignment="true" applyProtection="false">
      <alignment horizontal="general" vertical="bottom" textRotation="0" wrapText="false" indent="0" shrinkToFit="false" readingOrder="1"/>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8" borderId="1" xfId="0" applyFont="true" applyBorder="true" applyAlignment="false" applyProtection="false">
      <alignment horizontal="general" vertical="bottom" textRotation="0" wrapText="false" indent="0" shrinkToFit="false"/>
      <protection locked="true" hidden="false"/>
    </xf>
    <xf numFmtId="164" fontId="7" fillId="8" borderId="10" xfId="0" applyFont="true" applyBorder="true" applyAlignment="true" applyProtection="false">
      <alignment horizontal="center" vertical="bottom" textRotation="0" wrapText="false" indent="0" shrinkToFit="false"/>
      <protection locked="true" hidden="false"/>
    </xf>
    <xf numFmtId="164" fontId="7" fillId="8" borderId="1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7" fillId="9"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10" borderId="1" xfId="0" applyFont="false" applyBorder="true" applyAlignment="true" applyProtection="false">
      <alignment horizontal="center" vertical="bottom" textRotation="0" wrapText="false" indent="0" shrinkToFit="false"/>
      <protection locked="true" hidden="false"/>
    </xf>
    <xf numFmtId="167" fontId="7" fillId="0" borderId="1" xfId="0" applyFont="true" applyBorder="true" applyAlignment="false" applyProtection="false">
      <alignment horizontal="general" vertical="bottom" textRotation="0" wrapText="false" indent="0" shrinkToFit="false"/>
      <protection locked="true" hidden="false"/>
    </xf>
    <xf numFmtId="168" fontId="7" fillId="0" borderId="1" xfId="0" applyFont="true" applyBorder="true" applyAlignment="false" applyProtection="false">
      <alignment horizontal="general" vertical="bottom" textRotation="0" wrapText="fals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4" fontId="10" fillId="11"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12"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64" fontId="4" fillId="0" borderId="12"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3" borderId="10" xfId="0" applyFont="true" applyBorder="true" applyAlignment="true" applyProtection="false">
      <alignment horizontal="center" vertical="bottom" textRotation="0" wrapText="false" indent="0" shrinkToFit="false"/>
      <protection locked="true" hidden="false"/>
    </xf>
    <xf numFmtId="164" fontId="7" fillId="0" borderId="10"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7" fillId="0" borderId="14"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true" applyProtection="false">
      <alignment horizontal="left" vertical="center"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7" fillId="0" borderId="16" xfId="0" applyFont="true" applyBorder="true" applyAlignment="true" applyProtection="false">
      <alignment horizontal="left" vertical="center"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70" fontId="0" fillId="3" borderId="10" xfId="0" applyFont="false" applyBorder="true" applyAlignment="true" applyProtection="false">
      <alignment horizontal="center" vertical="bottom" textRotation="0" wrapText="false" indent="0" shrinkToFit="false"/>
      <protection locked="true" hidden="false"/>
    </xf>
    <xf numFmtId="170" fontId="7" fillId="3" borderId="10" xfId="0" applyFont="true" applyBorder="true" applyAlignment="true" applyProtection="false">
      <alignment horizontal="center" vertical="bottom" textRotation="0" wrapText="false" indent="0" shrinkToFit="false"/>
      <protection locked="true" hidden="false"/>
    </xf>
    <xf numFmtId="170" fontId="0" fillId="13" borderId="1" xfId="0" applyFont="false" applyBorder="true" applyAlignment="true" applyProtection="false">
      <alignment horizontal="center" vertical="bottom" textRotation="0" wrapText="false" indent="0" shrinkToFit="false"/>
      <protection locked="true" hidden="false"/>
    </xf>
    <xf numFmtId="170" fontId="0" fillId="3"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0D0D0D"/>
      </font>
      <fill>
        <patternFill>
          <bgColor rgb="FFA9D08E"/>
        </patternFill>
      </fill>
    </dxf>
    <dxf>
      <font>
        <color rgb="FF000000"/>
      </font>
      <fill>
        <patternFill>
          <bgColor rgb="FFFFC7CE"/>
        </patternFill>
      </fill>
    </dxf>
    <dxf>
      <font>
        <color rgb="FF000000"/>
      </font>
      <fill>
        <patternFill>
          <bgColor rgb="FFA9D08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2CC"/>
      <rgbColor rgb="FFD9D9D9"/>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FCE5CD"/>
      <rgbColor rgb="FFDBDBDB"/>
      <rgbColor rgb="FFFFE699"/>
      <rgbColor rgb="FFCCCCCC"/>
      <rgbColor rgb="FFFF99CC"/>
      <rgbColor rgb="FFCC99FF"/>
      <rgbColor rgb="FFFFC7CE"/>
      <rgbColor rgb="FF3366FF"/>
      <rgbColor rgb="FF33CCCC"/>
      <rgbColor rgb="FFA9D08E"/>
      <rgbColor rgb="FFFFCC00"/>
      <rgbColor rgb="FFFF9900"/>
      <rgbColor rgb="FFFF6600"/>
      <rgbColor rgb="FF666699"/>
      <rgbColor rgb="FF93C47D"/>
      <rgbColor rgb="FF003366"/>
      <rgbColor rgb="FF339966"/>
      <rgbColor rgb="FF0D0D0D"/>
      <rgbColor rgb="FF333300"/>
      <rgbColor rgb="FF993300"/>
      <rgbColor rgb="FF993366"/>
      <rgbColor rgb="FF305496"/>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66600</xdr:colOff>
      <xdr:row>19</xdr:row>
      <xdr:rowOff>95400</xdr:rowOff>
    </xdr:from>
    <xdr:to>
      <xdr:col>8</xdr:col>
      <xdr:colOff>218160</xdr:colOff>
      <xdr:row>39</xdr:row>
      <xdr:rowOff>94680</xdr:rowOff>
    </xdr:to>
    <xdr:pic>
      <xdr:nvPicPr>
        <xdr:cNvPr id="0" name="Picture 1" descr=""/>
        <xdr:cNvPicPr/>
      </xdr:nvPicPr>
      <xdr:blipFill>
        <a:blip r:embed="rId1"/>
        <a:stretch/>
      </xdr:blipFill>
      <xdr:spPr>
        <a:xfrm>
          <a:off x="9441720" y="3714840"/>
          <a:ext cx="4022280" cy="3809160"/>
        </a:xfrm>
        <a:prstGeom prst="rect">
          <a:avLst/>
        </a:prstGeom>
        <a:ln>
          <a:noFill/>
        </a:ln>
      </xdr:spPr>
    </xdr:pic>
    <xdr:clientData/>
  </xdr:twoCellAnchor>
  <xdr:twoCellAnchor editAs="oneCell">
    <xdr:from>
      <xdr:col>10</xdr:col>
      <xdr:colOff>295200</xdr:colOff>
      <xdr:row>19</xdr:row>
      <xdr:rowOff>181080</xdr:rowOff>
    </xdr:from>
    <xdr:to>
      <xdr:col>13</xdr:col>
      <xdr:colOff>408960</xdr:colOff>
      <xdr:row>39</xdr:row>
      <xdr:rowOff>180360</xdr:rowOff>
    </xdr:to>
    <xdr:pic>
      <xdr:nvPicPr>
        <xdr:cNvPr id="1" name="Picture 2" descr=""/>
        <xdr:cNvPicPr/>
      </xdr:nvPicPr>
      <xdr:blipFill>
        <a:blip r:embed="rId2"/>
        <a:stretch/>
      </xdr:blipFill>
      <xdr:spPr>
        <a:xfrm>
          <a:off x="15585840" y="3800520"/>
          <a:ext cx="3992400" cy="38091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6" activeCellId="0" sqref="O6"/>
    </sheetView>
  </sheetViews>
  <sheetFormatPr defaultColWidth="8.6953125" defaultRowHeight="15" zeroHeight="false" outlineLevelRow="0" outlineLevelCol="0"/>
  <cols>
    <col collapsed="false" customWidth="true" hidden="false" outlineLevel="0" max="2" min="2" style="0" width="16.71"/>
    <col collapsed="false" customWidth="true" hidden="false" outlineLevel="0" max="4" min="4" style="0" width="11.42"/>
    <col collapsed="false" customWidth="true" hidden="false" outlineLevel="0" max="15" min="15" style="0" width="12.14"/>
  </cols>
  <sheetData>
    <row r="1" customFormat="false" ht="15" hidden="false" customHeight="false" outlineLevel="0" collapsed="false">
      <c r="A1" s="1" t="s">
        <v>0</v>
      </c>
      <c r="B1" s="2" t="s">
        <v>1</v>
      </c>
      <c r="C1" s="2"/>
      <c r="D1" s="2"/>
      <c r="E1" s="2"/>
      <c r="F1" s="2"/>
      <c r="G1" s="2"/>
      <c r="H1" s="2"/>
      <c r="I1" s="2"/>
      <c r="J1" s="2"/>
      <c r="K1" s="2"/>
      <c r="L1" s="2"/>
      <c r="M1" s="3"/>
      <c r="N1" s="4" t="s">
        <v>2</v>
      </c>
      <c r="O1" s="4"/>
    </row>
    <row r="2" customFormat="false" ht="15" hidden="false" customHeight="false" outlineLevel="0" collapsed="false">
      <c r="A2" s="5"/>
      <c r="B2" s="6" t="s">
        <v>3</v>
      </c>
      <c r="C2" s="6" t="s">
        <v>4</v>
      </c>
      <c r="D2" s="6" t="s">
        <v>5</v>
      </c>
      <c r="E2" s="6" t="s">
        <v>6</v>
      </c>
      <c r="F2" s="6" t="s">
        <v>7</v>
      </c>
      <c r="G2" s="6" t="s">
        <v>8</v>
      </c>
      <c r="H2" s="6" t="s">
        <v>9</v>
      </c>
      <c r="I2" s="6" t="s">
        <v>10</v>
      </c>
      <c r="J2" s="6" t="s">
        <v>11</v>
      </c>
      <c r="K2" s="6" t="s">
        <v>12</v>
      </c>
      <c r="L2" s="6" t="s">
        <v>13</v>
      </c>
      <c r="M2" s="7"/>
      <c r="N2" s="8" t="s">
        <v>14</v>
      </c>
      <c r="O2" s="6" t="n">
        <v>238</v>
      </c>
    </row>
    <row r="3" customFormat="false" ht="15" hidden="false" customHeight="false" outlineLevel="0" collapsed="false">
      <c r="A3" s="9" t="n">
        <v>1</v>
      </c>
      <c r="B3" s="10" t="s">
        <v>15</v>
      </c>
      <c r="C3" s="10" t="n">
        <v>16075</v>
      </c>
      <c r="D3" s="10" t="n">
        <v>1043444783</v>
      </c>
      <c r="E3" s="10" t="s">
        <v>16</v>
      </c>
      <c r="F3" s="10" t="s">
        <v>17</v>
      </c>
      <c r="G3" s="10" t="s">
        <v>18</v>
      </c>
      <c r="H3" s="10" t="n">
        <v>152.2166667</v>
      </c>
      <c r="I3" s="10" t="n">
        <v>1026</v>
      </c>
      <c r="J3" s="10" t="n">
        <v>1139</v>
      </c>
      <c r="K3" s="10" t="n">
        <v>103</v>
      </c>
      <c r="L3" s="10" t="n">
        <v>7.482754845</v>
      </c>
      <c r="M3" s="7"/>
      <c r="N3" s="8" t="s">
        <v>19</v>
      </c>
      <c r="O3" s="6" t="n">
        <v>40652</v>
      </c>
    </row>
    <row r="4" customFormat="false" ht="15" hidden="false" customHeight="false" outlineLevel="0" collapsed="false">
      <c r="A4" s="9" t="n">
        <v>2</v>
      </c>
      <c r="B4" s="10" t="s">
        <v>15</v>
      </c>
      <c r="C4" s="10" t="n">
        <v>16248</v>
      </c>
      <c r="D4" s="10" t="n">
        <v>1082356123</v>
      </c>
      <c r="E4" s="10" t="s">
        <v>20</v>
      </c>
      <c r="F4" s="10" t="s">
        <v>21</v>
      </c>
      <c r="G4" s="10" t="s">
        <v>18</v>
      </c>
      <c r="H4" s="10" t="n">
        <v>227.5666667</v>
      </c>
      <c r="I4" s="10" t="n">
        <v>1121</v>
      </c>
      <c r="J4" s="10" t="n">
        <v>990</v>
      </c>
      <c r="K4" s="10" t="n">
        <v>90</v>
      </c>
      <c r="L4" s="10" t="n">
        <v>4.350373517</v>
      </c>
      <c r="M4" s="7"/>
      <c r="N4" s="8" t="s">
        <v>22</v>
      </c>
      <c r="O4" s="6" t="n">
        <v>1032.5</v>
      </c>
    </row>
    <row r="5" customFormat="false" ht="15" hidden="false" customHeight="false" outlineLevel="0" collapsed="false">
      <c r="A5" s="9" t="n">
        <v>3</v>
      </c>
      <c r="B5" s="10" t="s">
        <v>23</v>
      </c>
      <c r="C5" s="10" t="n">
        <v>10570</v>
      </c>
      <c r="D5" s="10" t="n">
        <v>1047963798</v>
      </c>
      <c r="E5" s="10" t="s">
        <v>24</v>
      </c>
      <c r="F5" s="10" t="s">
        <v>25</v>
      </c>
      <c r="G5" s="10" t="s">
        <v>18</v>
      </c>
      <c r="H5" s="10" t="n">
        <v>226.1666667</v>
      </c>
      <c r="I5" s="10" t="n">
        <v>1962</v>
      </c>
      <c r="J5" s="10" t="n">
        <v>1269</v>
      </c>
      <c r="K5" s="10" t="n">
        <v>82</v>
      </c>
      <c r="L5" s="10" t="n">
        <v>5.610906411</v>
      </c>
      <c r="M5" s="7"/>
      <c r="N5" s="8" t="s">
        <v>26</v>
      </c>
      <c r="O5" s="6" t="n">
        <v>150347</v>
      </c>
    </row>
    <row r="6" customFormat="false" ht="15" hidden="false" customHeight="false" outlineLevel="0" collapsed="false">
      <c r="A6" s="9" t="n">
        <v>4</v>
      </c>
      <c r="B6" s="10" t="s">
        <v>23</v>
      </c>
      <c r="C6" s="10" t="n">
        <v>10689</v>
      </c>
      <c r="D6" s="10" t="n">
        <v>1084749275</v>
      </c>
      <c r="E6" s="10" t="s">
        <v>27</v>
      </c>
      <c r="F6" s="10" t="s">
        <v>28</v>
      </c>
      <c r="G6" s="10" t="s">
        <v>18</v>
      </c>
      <c r="H6" s="10" t="n">
        <v>153.0166667</v>
      </c>
      <c r="I6" s="10" t="n">
        <v>1003</v>
      </c>
      <c r="J6" s="10" t="n">
        <v>657</v>
      </c>
      <c r="K6" s="10" t="n">
        <v>60</v>
      </c>
      <c r="L6" s="10" t="n">
        <v>4.293649929</v>
      </c>
      <c r="M6" s="7"/>
      <c r="N6" s="11" t="s">
        <v>29</v>
      </c>
      <c r="O6" s="11"/>
    </row>
    <row r="7" customFormat="false" ht="15" hidden="false" customHeight="false" outlineLevel="0" collapsed="false">
      <c r="A7" s="9" t="n">
        <v>5</v>
      </c>
      <c r="B7" s="12" t="s">
        <v>30</v>
      </c>
      <c r="C7" s="12" t="n">
        <v>7577</v>
      </c>
      <c r="D7" s="12" t="n">
        <v>1078499914</v>
      </c>
      <c r="E7" s="12" t="s">
        <v>31</v>
      </c>
      <c r="F7" s="12" t="s">
        <v>32</v>
      </c>
      <c r="G7" s="12" t="s">
        <v>18</v>
      </c>
      <c r="H7" s="12" t="n">
        <v>123.4666667</v>
      </c>
      <c r="I7" s="12" t="n">
        <v>1680</v>
      </c>
      <c r="J7" s="12" t="n">
        <v>991</v>
      </c>
      <c r="K7" s="12" t="n">
        <v>114</v>
      </c>
      <c r="L7" s="12" t="n">
        <v>8.026457883</v>
      </c>
      <c r="M7" s="7"/>
      <c r="N7" s="8" t="s">
        <v>14</v>
      </c>
      <c r="O7" s="6" t="n">
        <v>94.35</v>
      </c>
    </row>
    <row r="8" customFormat="false" ht="15" hidden="false" customHeight="false" outlineLevel="0" collapsed="false">
      <c r="A8" s="9" t="n">
        <v>6</v>
      </c>
      <c r="B8" s="10" t="s">
        <v>30</v>
      </c>
      <c r="C8" s="10" t="n">
        <v>7577</v>
      </c>
      <c r="D8" s="10" t="n">
        <v>1081713784</v>
      </c>
      <c r="E8" s="10" t="s">
        <v>31</v>
      </c>
      <c r="F8" s="10" t="s">
        <v>33</v>
      </c>
      <c r="G8" s="10" t="s">
        <v>18</v>
      </c>
      <c r="H8" s="10" t="n">
        <v>129.95</v>
      </c>
      <c r="I8" s="10" t="n">
        <v>1542</v>
      </c>
      <c r="J8" s="10" t="n">
        <v>835</v>
      </c>
      <c r="K8" s="10" t="n">
        <v>96</v>
      </c>
      <c r="L8" s="10" t="n">
        <v>6.425548288</v>
      </c>
      <c r="M8" s="7"/>
      <c r="N8" s="8" t="s">
        <v>19</v>
      </c>
      <c r="O8" s="6" t="n">
        <v>350.2333333</v>
      </c>
    </row>
    <row r="9" customFormat="false" ht="15" hidden="false" customHeight="false" outlineLevel="0" collapsed="false">
      <c r="A9" s="9" t="n">
        <v>7</v>
      </c>
      <c r="B9" s="10" t="s">
        <v>30</v>
      </c>
      <c r="C9" s="10" t="n">
        <v>7577</v>
      </c>
      <c r="D9" s="10" t="n">
        <v>1082770668</v>
      </c>
      <c r="E9" s="10" t="s">
        <v>31</v>
      </c>
      <c r="F9" s="10" t="s">
        <v>34</v>
      </c>
      <c r="G9" s="10" t="s">
        <v>18</v>
      </c>
      <c r="H9" s="10" t="n">
        <v>94.35</v>
      </c>
      <c r="I9" s="10" t="n">
        <v>1344</v>
      </c>
      <c r="J9" s="10" t="n">
        <v>764</v>
      </c>
      <c r="K9" s="10" t="n">
        <v>98</v>
      </c>
      <c r="L9" s="10" t="n">
        <v>8.097509274</v>
      </c>
      <c r="M9" s="7"/>
      <c r="N9" s="8" t="s">
        <v>22</v>
      </c>
      <c r="O9" s="6" t="n">
        <v>184.8166667</v>
      </c>
    </row>
    <row r="10" customFormat="false" ht="15" hidden="false" customHeight="false" outlineLevel="0" collapsed="false">
      <c r="A10" s="9" t="n">
        <v>8</v>
      </c>
      <c r="B10" s="10" t="s">
        <v>35</v>
      </c>
      <c r="C10" s="10" t="n">
        <v>12191</v>
      </c>
      <c r="D10" s="10" t="n">
        <v>1077313411</v>
      </c>
      <c r="E10" s="10" t="s">
        <v>36</v>
      </c>
      <c r="F10" s="10" t="s">
        <v>37</v>
      </c>
      <c r="G10" s="10" t="s">
        <v>18</v>
      </c>
      <c r="H10" s="10" t="n">
        <v>184.8166667</v>
      </c>
      <c r="I10" s="10" t="n">
        <v>3066</v>
      </c>
      <c r="J10" s="10" t="n">
        <v>523</v>
      </c>
      <c r="K10" s="10" t="n">
        <v>126</v>
      </c>
      <c r="L10" s="10" t="n">
        <v>2.829831364</v>
      </c>
      <c r="M10" s="7"/>
      <c r="N10" s="8" t="s">
        <v>38</v>
      </c>
      <c r="O10" s="6" t="n">
        <v>3946.566667</v>
      </c>
    </row>
    <row r="11" customFormat="false" ht="15" hidden="false" customHeight="false" outlineLevel="0" collapsed="false">
      <c r="A11" s="9" t="n">
        <v>9</v>
      </c>
      <c r="B11" s="10" t="s">
        <v>35</v>
      </c>
      <c r="C11" s="10" t="n">
        <v>12191</v>
      </c>
      <c r="D11" s="10" t="n">
        <v>1092637800</v>
      </c>
      <c r="E11" s="10" t="s">
        <v>39</v>
      </c>
      <c r="F11" s="10" t="s">
        <v>40</v>
      </c>
      <c r="G11" s="10" t="s">
        <v>18</v>
      </c>
      <c r="H11" s="10" t="n">
        <v>295.5</v>
      </c>
      <c r="I11" s="10" t="n">
        <v>2876</v>
      </c>
      <c r="J11" s="10" t="n">
        <v>516</v>
      </c>
      <c r="K11" s="10" t="n">
        <v>118</v>
      </c>
      <c r="L11" s="10" t="n">
        <v>1.746192893</v>
      </c>
      <c r="M11" s="7"/>
      <c r="N11" s="8" t="s">
        <v>41</v>
      </c>
      <c r="O11" s="6" t="n">
        <v>65.77611112</v>
      </c>
    </row>
    <row r="12" customFormat="false" ht="15" hidden="false" customHeight="false" outlineLevel="0" collapsed="false">
      <c r="A12" s="9" t="n">
        <v>10</v>
      </c>
      <c r="B12" s="10" t="s">
        <v>35</v>
      </c>
      <c r="C12" s="10" t="n">
        <v>12360</v>
      </c>
      <c r="D12" s="10" t="n">
        <v>1098509080</v>
      </c>
      <c r="E12" s="10" t="s">
        <v>39</v>
      </c>
      <c r="F12" s="10" t="s">
        <v>42</v>
      </c>
      <c r="G12" s="10" t="s">
        <v>18</v>
      </c>
      <c r="H12" s="10" t="n">
        <v>142.1666667</v>
      </c>
      <c r="I12" s="10" t="n">
        <v>1743</v>
      </c>
      <c r="J12" s="10" t="n">
        <v>238</v>
      </c>
      <c r="K12" s="10" t="n">
        <v>55</v>
      </c>
      <c r="L12" s="10" t="n">
        <v>1.674091442</v>
      </c>
      <c r="M12" s="13"/>
      <c r="N12" s="13"/>
      <c r="O12" s="7"/>
    </row>
    <row r="13" customFormat="false" ht="15" hidden="false" customHeight="false" outlineLevel="0" collapsed="false">
      <c r="A13" s="14"/>
      <c r="B13" s="15" t="s">
        <v>43</v>
      </c>
      <c r="C13" s="15"/>
      <c r="D13" s="15"/>
      <c r="E13" s="15"/>
      <c r="F13" s="15"/>
      <c r="G13" s="15"/>
      <c r="H13" s="15"/>
      <c r="I13" s="15"/>
      <c r="J13" s="15"/>
      <c r="K13" s="15"/>
      <c r="L13" s="15"/>
      <c r="M13" s="13"/>
      <c r="N13" s="13"/>
      <c r="O13" s="7"/>
    </row>
    <row r="14" customFormat="false" ht="15" hidden="false" customHeight="false" outlineLevel="0" collapsed="false">
      <c r="A14" s="5"/>
      <c r="B14" s="6" t="s">
        <v>3</v>
      </c>
      <c r="C14" s="6" t="s">
        <v>4</v>
      </c>
      <c r="D14" s="6" t="s">
        <v>5</v>
      </c>
      <c r="E14" s="6" t="s">
        <v>6</v>
      </c>
      <c r="F14" s="6" t="s">
        <v>7</v>
      </c>
      <c r="G14" s="6" t="s">
        <v>8</v>
      </c>
      <c r="H14" s="6" t="s">
        <v>9</v>
      </c>
      <c r="I14" s="6" t="s">
        <v>10</v>
      </c>
      <c r="J14" s="6" t="s">
        <v>11</v>
      </c>
      <c r="K14" s="6" t="s">
        <v>12</v>
      </c>
      <c r="L14" s="6" t="s">
        <v>13</v>
      </c>
      <c r="M14" s="13"/>
      <c r="N14" s="13"/>
      <c r="O14" s="7"/>
    </row>
    <row r="15" customFormat="false" ht="15" hidden="false" customHeight="false" outlineLevel="0" collapsed="false">
      <c r="A15" s="9" t="n">
        <v>1</v>
      </c>
      <c r="B15" s="10" t="s">
        <v>44</v>
      </c>
      <c r="C15" s="10" t="n">
        <v>28137</v>
      </c>
      <c r="D15" s="10" t="n">
        <v>1299306419</v>
      </c>
      <c r="E15" s="10" t="s">
        <v>45</v>
      </c>
      <c r="F15" s="10" t="s">
        <v>46</v>
      </c>
      <c r="G15" s="10" t="s">
        <v>18</v>
      </c>
      <c r="H15" s="10" t="n">
        <v>187.0333333</v>
      </c>
      <c r="I15" s="10" t="n">
        <v>23923</v>
      </c>
      <c r="J15" s="10" t="n">
        <v>25367</v>
      </c>
      <c r="K15" s="10" t="n">
        <v>3132</v>
      </c>
      <c r="L15" s="10" t="n">
        <v>135.6282303</v>
      </c>
      <c r="M15" s="13"/>
      <c r="N15" s="13"/>
      <c r="O15" s="7"/>
    </row>
    <row r="16" customFormat="false" ht="15" hidden="false" customHeight="false" outlineLevel="0" collapsed="false">
      <c r="A16" s="9" t="n">
        <v>2</v>
      </c>
      <c r="B16" s="10" t="s">
        <v>44</v>
      </c>
      <c r="C16" s="10" t="n">
        <v>28137</v>
      </c>
      <c r="D16" s="10" t="n">
        <v>1301415759</v>
      </c>
      <c r="E16" s="10" t="s">
        <v>47</v>
      </c>
      <c r="F16" s="10" t="s">
        <v>48</v>
      </c>
      <c r="G16" s="10" t="s">
        <v>18</v>
      </c>
      <c r="H16" s="10" t="n">
        <v>177.2</v>
      </c>
      <c r="I16" s="10" t="n">
        <v>23416</v>
      </c>
      <c r="J16" s="10" t="n">
        <v>30075</v>
      </c>
      <c r="K16" s="10" t="n">
        <v>3173</v>
      </c>
      <c r="L16" s="10" t="n">
        <v>169.7234763</v>
      </c>
      <c r="M16" s="13"/>
      <c r="N16" s="13"/>
      <c r="O16" s="7"/>
    </row>
    <row r="17" customFormat="false" ht="15" hidden="false" customHeight="false" outlineLevel="0" collapsed="false">
      <c r="A17" s="9" t="n">
        <v>3</v>
      </c>
      <c r="B17" s="10" t="s">
        <v>44</v>
      </c>
      <c r="C17" s="10" t="n">
        <v>28138</v>
      </c>
      <c r="D17" s="10" t="n">
        <v>1278177897</v>
      </c>
      <c r="E17" s="10" t="s">
        <v>49</v>
      </c>
      <c r="F17" s="10" t="s">
        <v>50</v>
      </c>
      <c r="G17" s="10" t="s">
        <v>18</v>
      </c>
      <c r="H17" s="10" t="n">
        <v>184.8166667</v>
      </c>
      <c r="I17" s="10" t="n">
        <v>29019</v>
      </c>
      <c r="J17" s="10" t="n">
        <v>34883</v>
      </c>
      <c r="K17" s="10" t="n">
        <v>3759</v>
      </c>
      <c r="L17" s="10" t="n">
        <v>188.7438002</v>
      </c>
      <c r="M17" s="16"/>
      <c r="N17" s="13"/>
      <c r="O17" s="7"/>
    </row>
    <row r="18" customFormat="false" ht="15" hidden="false" customHeight="false" outlineLevel="0" collapsed="false">
      <c r="A18" s="9" t="n">
        <v>4</v>
      </c>
      <c r="B18" s="10" t="s">
        <v>44</v>
      </c>
      <c r="C18" s="10" t="n">
        <v>28138</v>
      </c>
      <c r="D18" s="10" t="n">
        <v>1268257801</v>
      </c>
      <c r="E18" s="10" t="s">
        <v>51</v>
      </c>
      <c r="F18" s="10" t="s">
        <v>52</v>
      </c>
      <c r="G18" s="10" t="s">
        <v>18</v>
      </c>
      <c r="H18" s="10" t="n">
        <v>195.0333333</v>
      </c>
      <c r="I18" s="10" t="n">
        <v>43609</v>
      </c>
      <c r="J18" s="10" t="n">
        <v>40652</v>
      </c>
      <c r="K18" s="10" t="n">
        <v>4564</v>
      </c>
      <c r="L18" s="10" t="n">
        <v>208.4361648</v>
      </c>
      <c r="M18" s="10" t="n">
        <v>40923</v>
      </c>
      <c r="N18" s="13"/>
      <c r="O18" s="7"/>
    </row>
    <row r="19" customFormat="false" ht="15" hidden="false" customHeight="false" outlineLevel="0" collapsed="false">
      <c r="A19" s="9" t="n">
        <v>5</v>
      </c>
      <c r="B19" s="10" t="s">
        <v>53</v>
      </c>
      <c r="C19" s="10" t="n">
        <v>19362</v>
      </c>
      <c r="D19" s="10" t="n">
        <v>1298807414</v>
      </c>
      <c r="E19" s="10" t="s">
        <v>54</v>
      </c>
      <c r="F19" s="10" t="s">
        <v>55</v>
      </c>
      <c r="G19" s="10" t="s">
        <v>18</v>
      </c>
      <c r="H19" s="10" t="n">
        <v>350.2333333</v>
      </c>
      <c r="I19" s="10" t="n">
        <v>2661</v>
      </c>
      <c r="J19" s="10" t="n">
        <v>1207</v>
      </c>
      <c r="K19" s="10" t="n">
        <v>140</v>
      </c>
      <c r="L19" s="10" t="n">
        <v>3.446273913</v>
      </c>
      <c r="M19" s="13"/>
      <c r="N19" s="13"/>
      <c r="O19" s="7"/>
    </row>
    <row r="20" customFormat="false" ht="15" hidden="false" customHeight="false" outlineLevel="0" collapsed="false">
      <c r="A20" s="9" t="n">
        <v>6</v>
      </c>
      <c r="B20" s="10" t="s">
        <v>53</v>
      </c>
      <c r="C20" s="10" t="n">
        <v>19366</v>
      </c>
      <c r="D20" s="10" t="n">
        <v>1252683474</v>
      </c>
      <c r="E20" s="10" t="s">
        <v>56</v>
      </c>
      <c r="F20" s="10" t="s">
        <v>57</v>
      </c>
      <c r="G20" s="10" t="s">
        <v>18</v>
      </c>
      <c r="H20" s="10" t="n">
        <v>247.8</v>
      </c>
      <c r="I20" s="10" t="n">
        <v>2172</v>
      </c>
      <c r="J20" s="10" t="n">
        <v>746</v>
      </c>
      <c r="K20" s="10" t="n">
        <v>122</v>
      </c>
      <c r="L20" s="10" t="n">
        <v>3.010492333</v>
      </c>
      <c r="M20" s="13"/>
      <c r="N20" s="13"/>
      <c r="O20" s="7"/>
    </row>
    <row r="21" customFormat="false" ht="15" hidden="false" customHeight="false" outlineLevel="0" collapsed="false">
      <c r="A21" s="9" t="n">
        <v>7</v>
      </c>
      <c r="B21" s="10" t="s">
        <v>58</v>
      </c>
      <c r="C21" s="10" t="n">
        <v>985</v>
      </c>
      <c r="D21" s="10" t="n">
        <v>1286161678</v>
      </c>
      <c r="E21" s="10" t="s">
        <v>59</v>
      </c>
      <c r="F21" s="10" t="s">
        <v>60</v>
      </c>
      <c r="G21" s="10" t="s">
        <v>18</v>
      </c>
      <c r="H21" s="10" t="n">
        <v>252.6666667</v>
      </c>
      <c r="I21" s="10" t="n">
        <v>915</v>
      </c>
      <c r="J21" s="10" t="n">
        <v>541</v>
      </c>
      <c r="K21" s="10" t="n">
        <v>55</v>
      </c>
      <c r="L21" s="10" t="n">
        <v>2.14116095</v>
      </c>
      <c r="M21" s="17" t="n">
        <v>544</v>
      </c>
      <c r="N21" s="13"/>
      <c r="O21" s="7"/>
    </row>
    <row r="22" customFormat="false" ht="15" hidden="false" customHeight="false" outlineLevel="0" collapsed="false">
      <c r="A22" s="9" t="n">
        <v>8</v>
      </c>
      <c r="B22" s="10" t="s">
        <v>61</v>
      </c>
      <c r="C22" s="10" t="n">
        <v>16519</v>
      </c>
      <c r="D22" s="10" t="n">
        <v>1408798130</v>
      </c>
      <c r="E22" s="10" t="s">
        <v>62</v>
      </c>
      <c r="F22" s="10" t="s">
        <v>63</v>
      </c>
      <c r="G22" s="10" t="s">
        <v>18</v>
      </c>
      <c r="H22" s="10" t="n">
        <v>147.5666667</v>
      </c>
      <c r="I22" s="10" t="n">
        <v>4758</v>
      </c>
      <c r="J22" s="10" t="n">
        <v>1074</v>
      </c>
      <c r="K22" s="10" t="n">
        <v>163</v>
      </c>
      <c r="L22" s="10" t="n">
        <v>7.278066411</v>
      </c>
      <c r="M22" s="13"/>
      <c r="N22" s="13"/>
      <c r="O22" s="7"/>
    </row>
    <row r="23" customFormat="false" ht="15" hidden="false" customHeight="false" outlineLevel="0" collapsed="false">
      <c r="A23" s="9" t="n">
        <v>9</v>
      </c>
      <c r="B23" s="10" t="s">
        <v>64</v>
      </c>
      <c r="C23" s="10" t="n">
        <v>31940</v>
      </c>
      <c r="D23" s="10" t="n">
        <v>1271180475</v>
      </c>
      <c r="E23" s="10" t="s">
        <v>65</v>
      </c>
      <c r="F23" s="10" t="s">
        <v>66</v>
      </c>
      <c r="G23" s="10" t="s">
        <v>18</v>
      </c>
      <c r="H23" s="10" t="n">
        <v>290.3333333</v>
      </c>
      <c r="I23" s="10" t="n">
        <v>8715</v>
      </c>
      <c r="J23" s="10" t="n">
        <v>3779</v>
      </c>
      <c r="K23" s="10" t="n">
        <v>551</v>
      </c>
      <c r="L23" s="10" t="n">
        <v>13.01607348</v>
      </c>
      <c r="M23" s="13"/>
      <c r="N23" s="13"/>
      <c r="O23" s="7"/>
    </row>
    <row r="24" customFormat="false" ht="15" hidden="false" customHeight="false" outlineLevel="0" collapsed="false">
      <c r="A24" s="18" t="n">
        <v>10</v>
      </c>
      <c r="B24" s="10" t="s">
        <v>64</v>
      </c>
      <c r="C24" s="10" t="n">
        <v>31940</v>
      </c>
      <c r="D24" s="10" t="n">
        <v>1294656573</v>
      </c>
      <c r="E24" s="10" t="s">
        <v>67</v>
      </c>
      <c r="F24" s="10" t="s">
        <v>68</v>
      </c>
      <c r="G24" s="10" t="s">
        <v>18</v>
      </c>
      <c r="H24" s="10" t="n">
        <v>184.6666667</v>
      </c>
      <c r="I24" s="10" t="n">
        <v>7863</v>
      </c>
      <c r="J24" s="10" t="n">
        <v>4101</v>
      </c>
      <c r="K24" s="10" t="n">
        <v>540</v>
      </c>
      <c r="L24" s="10" t="n">
        <v>22.20758123</v>
      </c>
      <c r="M24" s="16"/>
      <c r="N24" s="16"/>
      <c r="O24" s="10"/>
    </row>
  </sheetData>
  <mergeCells count="4">
    <mergeCell ref="B1:L1"/>
    <mergeCell ref="N1:O1"/>
    <mergeCell ref="N6:O6"/>
    <mergeCell ref="B13:L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780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Q11" activeCellId="0" sqref="Q11"/>
    </sheetView>
  </sheetViews>
  <sheetFormatPr defaultColWidth="8.6953125" defaultRowHeight="13.8" zeroHeight="false" outlineLevelRow="0" outlineLevelCol="0"/>
  <cols>
    <col collapsed="false" customWidth="true" hidden="false" outlineLevel="0" max="1" min="1" style="0" width="11.99"/>
    <col collapsed="false" customWidth="true" hidden="false" outlineLevel="0" max="3" min="3" style="0" width="14.86"/>
    <col collapsed="false" customWidth="true" hidden="false" outlineLevel="0" max="4" min="4" style="0" width="29.57"/>
    <col collapsed="false" customWidth="true" hidden="false" outlineLevel="0" max="5" min="5" style="19" width="118.29"/>
    <col collapsed="false" customWidth="true" hidden="true" outlineLevel="0" max="6" min="6" style="0" width="2.71"/>
    <col collapsed="false" customWidth="true" hidden="true" outlineLevel="0" max="7" min="7" style="0" width="2"/>
    <col collapsed="false" customWidth="true" hidden="true" outlineLevel="0" max="8" min="8" style="0" width="2.57"/>
    <col collapsed="false" customWidth="true" hidden="true" outlineLevel="0" max="9" min="9" style="0" width="3.86"/>
    <col collapsed="false" customWidth="true" hidden="true" outlineLevel="0" max="10" min="10" style="0" width="7.87"/>
    <col collapsed="false" customWidth="true" hidden="true" outlineLevel="0" max="11" min="11" style="0" width="2.3"/>
    <col collapsed="false" customWidth="true" hidden="true" outlineLevel="0" max="12" min="12" style="0" width="4.43"/>
    <col collapsed="false" customWidth="true" hidden="false" outlineLevel="0" max="13" min="13" style="20" width="20.3"/>
    <col collapsed="false" customWidth="true" hidden="false" outlineLevel="0" max="14" min="14" style="0" width="37.98"/>
    <col collapsed="false" customWidth="true" hidden="false" outlineLevel="0" max="17" min="17" style="0" width="21.29"/>
    <col collapsed="false" customWidth="true" hidden="false" outlineLevel="0" max="19" min="19" style="0" width="20.42"/>
    <col collapsed="false" customWidth="true" hidden="false" outlineLevel="0" max="1024" min="1024" style="0" width="11.52"/>
  </cols>
  <sheetData>
    <row r="1" customFormat="false" ht="13.8" hidden="false" customHeight="false" outlineLevel="0" collapsed="false">
      <c r="A1" s="21" t="s">
        <v>5</v>
      </c>
      <c r="B1" s="21" t="s">
        <v>69</v>
      </c>
      <c r="C1" s="21" t="s">
        <v>70</v>
      </c>
      <c r="D1" s="21" t="s">
        <v>71</v>
      </c>
      <c r="E1" s="21" t="s">
        <v>72</v>
      </c>
      <c r="F1" s="21" t="s">
        <v>73</v>
      </c>
      <c r="G1" s="21" t="s">
        <v>74</v>
      </c>
      <c r="H1" s="21" t="s">
        <v>75</v>
      </c>
      <c r="I1" s="21" t="s">
        <v>76</v>
      </c>
      <c r="J1" s="21" t="s">
        <v>77</v>
      </c>
      <c r="K1" s="21" t="s">
        <v>78</v>
      </c>
      <c r="L1" s="21" t="s">
        <v>79</v>
      </c>
      <c r="M1" s="22" t="s">
        <v>80</v>
      </c>
      <c r="N1" s="21" t="s">
        <v>81</v>
      </c>
      <c r="O1" s="23" t="s">
        <v>82</v>
      </c>
    </row>
    <row r="2" customFormat="false" ht="15.65" hidden="false" customHeight="false" outlineLevel="0" collapsed="false">
      <c r="A2" s="24" t="n">
        <v>1043444783</v>
      </c>
      <c r="B2" s="24" t="s">
        <v>83</v>
      </c>
      <c r="C2" s="10" t="s">
        <v>15</v>
      </c>
      <c r="D2" s="24" t="s">
        <v>84</v>
      </c>
      <c r="E2" s="25" t="s">
        <v>85</v>
      </c>
      <c r="F2" s="24" t="n">
        <v>17</v>
      </c>
      <c r="G2" s="24" t="n">
        <v>9</v>
      </c>
      <c r="H2" s="24" t="n">
        <v>55</v>
      </c>
      <c r="I2" s="24" t="n">
        <v>1</v>
      </c>
      <c r="J2" s="24" t="s">
        <v>86</v>
      </c>
      <c r="K2" s="24" t="s">
        <v>86</v>
      </c>
      <c r="L2" s="26" t="s">
        <v>87</v>
      </c>
      <c r="M2" s="27" t="n">
        <v>1</v>
      </c>
      <c r="N2" s="28" t="str">
        <f aca="false">IF(ISBLANK(M2),"",IF(M2=0,"Relevant to Streamer",IF(M2=1,"Irrelevant to Streamer",IF(M2=2,"Greetings/Gratitude","Others"))))</f>
        <v>Irrelevant to Streamer</v>
      </c>
      <c r="O2" s="29" t="s">
        <v>88</v>
      </c>
    </row>
    <row r="3" customFormat="false" ht="15.65" hidden="false" customHeight="false" outlineLevel="0" collapsed="false">
      <c r="A3" s="24" t="n">
        <v>1043444783</v>
      </c>
      <c r="B3" s="24" t="s">
        <v>89</v>
      </c>
      <c r="C3" s="10" t="s">
        <v>15</v>
      </c>
      <c r="D3" s="24" t="s">
        <v>90</v>
      </c>
      <c r="E3" s="25" t="s">
        <v>91</v>
      </c>
      <c r="F3" s="24" t="n">
        <v>18</v>
      </c>
      <c r="G3" s="24" t="n">
        <v>1</v>
      </c>
      <c r="H3" s="24" t="n">
        <v>18</v>
      </c>
      <c r="I3" s="24" t="n">
        <v>1</v>
      </c>
      <c r="J3" s="24" t="s">
        <v>92</v>
      </c>
      <c r="K3" s="24" t="s">
        <v>93</v>
      </c>
      <c r="L3" s="26" t="s">
        <v>87</v>
      </c>
      <c r="M3" s="27" t="n">
        <v>0</v>
      </c>
      <c r="N3" s="28" t="str">
        <f aca="false">IF(ISBLANK(M3),"",IF(M3=0,"Relevant to Streamer",IF(M3=1,"Irrelevant to Streamer",IF(M3=2,"Greetings/Gratitude","Others"))))</f>
        <v>Relevant to Streamer</v>
      </c>
      <c r="O3" s="29"/>
    </row>
    <row r="4" customFormat="false" ht="15.65" hidden="false" customHeight="false" outlineLevel="0" collapsed="false">
      <c r="A4" s="24" t="n">
        <v>1043444783</v>
      </c>
      <c r="B4" s="24" t="s">
        <v>94</v>
      </c>
      <c r="C4" s="10" t="s">
        <v>15</v>
      </c>
      <c r="D4" s="24" t="s">
        <v>95</v>
      </c>
      <c r="E4" s="25" t="s">
        <v>96</v>
      </c>
      <c r="F4" s="24" t="n">
        <v>17</v>
      </c>
      <c r="G4" s="24" t="n">
        <v>36</v>
      </c>
      <c r="H4" s="24" t="n">
        <v>26</v>
      </c>
      <c r="I4" s="24" t="n">
        <v>1</v>
      </c>
      <c r="J4" s="24" t="s">
        <v>92</v>
      </c>
      <c r="K4" s="24" t="s">
        <v>87</v>
      </c>
      <c r="L4" s="26" t="s">
        <v>87</v>
      </c>
      <c r="M4" s="27" t="n">
        <v>1</v>
      </c>
      <c r="N4" s="28" t="str">
        <f aca="false">IF(ISBLANK(M4),"",IF(M4=0,"Relevant to Streamer",IF(M4=1,"Irrelevant to Streamer",IF(M4=2,"Greetings/Gratitude","Others"))))</f>
        <v>Irrelevant to Streamer</v>
      </c>
      <c r="O4" s="29" t="s">
        <v>88</v>
      </c>
      <c r="Q4" s="30" t="s">
        <v>97</v>
      </c>
      <c r="R4" s="30" t="s">
        <v>98</v>
      </c>
      <c r="S4" s="30" t="s">
        <v>99</v>
      </c>
    </row>
    <row r="5" customFormat="false" ht="15.65" hidden="false" customHeight="false" outlineLevel="0" collapsed="false">
      <c r="A5" s="24" t="n">
        <v>1043444783</v>
      </c>
      <c r="B5" s="24" t="s">
        <v>100</v>
      </c>
      <c r="C5" s="10" t="s">
        <v>15</v>
      </c>
      <c r="D5" s="24" t="s">
        <v>101</v>
      </c>
      <c r="E5" s="25" t="s">
        <v>102</v>
      </c>
      <c r="F5" s="24" t="n">
        <v>16</v>
      </c>
      <c r="G5" s="24" t="n">
        <v>7</v>
      </c>
      <c r="H5" s="24" t="n">
        <v>27</v>
      </c>
      <c r="I5" s="24" t="n">
        <v>1</v>
      </c>
      <c r="J5" s="24" t="s">
        <v>92</v>
      </c>
      <c r="K5" s="24" t="s">
        <v>87</v>
      </c>
      <c r="L5" s="26" t="s">
        <v>103</v>
      </c>
      <c r="M5" s="27" t="n">
        <v>1</v>
      </c>
      <c r="N5" s="28" t="str">
        <f aca="false">IF(ISBLANK(M5),"",IF(M5=0,"Relevant to Streamer",IF(M5=1,"Irrelevant to Streamer",IF(M5=2,"Greetings/Gratitude","Others"))))</f>
        <v>Irrelevant to Streamer</v>
      </c>
      <c r="O5" s="29" t="s">
        <v>104</v>
      </c>
      <c r="Q5" s="25" t="s">
        <v>105</v>
      </c>
      <c r="R5" s="27" t="n">
        <f aca="false">COUNTIF(N:N,"Relevant to Streamer")</f>
        <v>1445</v>
      </c>
      <c r="S5" s="31" t="n">
        <f aca="false">R5/R8</f>
        <v>0.36125</v>
      </c>
    </row>
    <row r="6" customFormat="false" ht="15.65" hidden="false" customHeight="false" outlineLevel="0" collapsed="false">
      <c r="A6" s="24" t="n">
        <v>1043444783</v>
      </c>
      <c r="B6" s="24" t="s">
        <v>106</v>
      </c>
      <c r="C6" s="10" t="s">
        <v>15</v>
      </c>
      <c r="D6" s="24" t="s">
        <v>107</v>
      </c>
      <c r="E6" s="25" t="s">
        <v>108</v>
      </c>
      <c r="F6" s="24" t="n">
        <v>15</v>
      </c>
      <c r="G6" s="24" t="n">
        <v>43</v>
      </c>
      <c r="H6" s="24" t="n">
        <v>57</v>
      </c>
      <c r="I6" s="24" t="n">
        <v>1</v>
      </c>
      <c r="J6" s="24" t="s">
        <v>109</v>
      </c>
      <c r="K6" s="24" t="s">
        <v>109</v>
      </c>
      <c r="L6" s="26" t="s">
        <v>109</v>
      </c>
      <c r="M6" s="27" t="n">
        <v>1</v>
      </c>
      <c r="N6" s="28" t="str">
        <f aca="false">IF(ISBLANK(M6),"",IF(M6=0,"Relevant to Streamer",IF(M6=1,"Irrelevant to Streamer",IF(M6=2,"Greetings/Gratitude","Others"))))</f>
        <v>Irrelevant to Streamer</v>
      </c>
      <c r="O6" s="29" t="s">
        <v>88</v>
      </c>
      <c r="Q6" s="25" t="s">
        <v>110</v>
      </c>
      <c r="R6" s="27" t="n">
        <f aca="false">COUNTIF(N:N,"Irrelevant to Streamer")</f>
        <v>2555</v>
      </c>
      <c r="S6" s="31" t="n">
        <f aca="false">R6/R8</f>
        <v>0.63875</v>
      </c>
    </row>
    <row r="7" customFormat="false" ht="15.65" hidden="false" customHeight="false" outlineLevel="0" collapsed="false">
      <c r="A7" s="24" t="n">
        <v>1043444783</v>
      </c>
      <c r="B7" s="24" t="s">
        <v>111</v>
      </c>
      <c r="C7" s="10" t="s">
        <v>15</v>
      </c>
      <c r="D7" s="24" t="s">
        <v>112</v>
      </c>
      <c r="E7" s="25" t="s">
        <v>113</v>
      </c>
      <c r="F7" s="24" t="n">
        <v>17</v>
      </c>
      <c r="G7" s="24" t="n">
        <v>0</v>
      </c>
      <c r="H7" s="24" t="n">
        <v>20</v>
      </c>
      <c r="I7" s="24" t="n">
        <v>1</v>
      </c>
      <c r="J7" s="24" t="s">
        <v>109</v>
      </c>
      <c r="K7" s="24" t="s">
        <v>87</v>
      </c>
      <c r="L7" s="26" t="s">
        <v>103</v>
      </c>
      <c r="M7" s="27" t="n">
        <v>1</v>
      </c>
      <c r="N7" s="28" t="str">
        <f aca="false">IF(ISBLANK(M7),"",IF(M7=0,"Relevant to Streamer",IF(M7=1,"Irrelevant to Streamer",IF(M7=2,"Greetings/Gratitude","Others"))))</f>
        <v>Irrelevant to Streamer</v>
      </c>
      <c r="O7" s="29" t="s">
        <v>104</v>
      </c>
      <c r="Q7" s="32"/>
      <c r="R7" s="27"/>
      <c r="S7" s="31" t="n">
        <f aca="false">R7/R8</f>
        <v>0</v>
      </c>
    </row>
    <row r="8" customFormat="false" ht="15.65" hidden="false" customHeight="false" outlineLevel="0" collapsed="false">
      <c r="A8" s="24" t="n">
        <v>1043444783</v>
      </c>
      <c r="B8" s="24" t="s">
        <v>114</v>
      </c>
      <c r="C8" s="10" t="s">
        <v>15</v>
      </c>
      <c r="D8" s="24" t="s">
        <v>115</v>
      </c>
      <c r="E8" s="25" t="s">
        <v>116</v>
      </c>
      <c r="F8" s="24" t="n">
        <v>17</v>
      </c>
      <c r="G8" s="24" t="n">
        <v>24</v>
      </c>
      <c r="H8" s="24" t="n">
        <v>58</v>
      </c>
      <c r="I8" s="24" t="n">
        <v>1</v>
      </c>
      <c r="J8" s="24" t="s">
        <v>93</v>
      </c>
      <c r="K8" s="24" t="s">
        <v>109</v>
      </c>
      <c r="L8" s="26" t="s">
        <v>109</v>
      </c>
      <c r="M8" s="27" t="n">
        <v>0</v>
      </c>
      <c r="N8" s="28" t="str">
        <f aca="false">IF(ISBLANK(M8),"",IF(M8=0,"Relevant to Streamer",IF(M8=1,"Irrelevant to Streamer",IF(M8=2,"Greetings/Gratitude","Others"))))</f>
        <v>Relevant to Streamer</v>
      </c>
      <c r="O8" s="29" t="s">
        <v>104</v>
      </c>
      <c r="Q8" s="25" t="s">
        <v>26</v>
      </c>
      <c r="R8" s="27" t="n">
        <f aca="false">SUM(R5:R7)</f>
        <v>4000</v>
      </c>
    </row>
    <row r="9" customFormat="false" ht="15.65" hidden="false" customHeight="false" outlineLevel="0" collapsed="false">
      <c r="A9" s="24" t="n">
        <v>1043444783</v>
      </c>
      <c r="B9" s="24" t="s">
        <v>117</v>
      </c>
      <c r="C9" s="10" t="s">
        <v>15</v>
      </c>
      <c r="D9" s="24" t="s">
        <v>118</v>
      </c>
      <c r="E9" s="25" t="s">
        <v>119</v>
      </c>
      <c r="F9" s="24" t="n">
        <v>17</v>
      </c>
      <c r="G9" s="24" t="n">
        <v>32</v>
      </c>
      <c r="H9" s="24" t="n">
        <v>0</v>
      </c>
      <c r="I9" s="24" t="n">
        <v>1</v>
      </c>
      <c r="J9" s="24" t="s">
        <v>109</v>
      </c>
      <c r="K9" s="24" t="s">
        <v>109</v>
      </c>
      <c r="L9" s="26" t="s">
        <v>87</v>
      </c>
      <c r="M9" s="27" t="n">
        <v>1</v>
      </c>
      <c r="N9" s="28" t="str">
        <f aca="false">IF(ISBLANK(M9),"",IF(M9=0,"Relevant to Streamer",IF(M9=1,"Irrelevant to Streamer",IF(M9=2,"Greetings/Gratitude","Others"))))</f>
        <v>Irrelevant to Streamer</v>
      </c>
      <c r="O9" s="29" t="s">
        <v>104</v>
      </c>
    </row>
    <row r="10" customFormat="false" ht="15.65" hidden="false" customHeight="false" outlineLevel="0" collapsed="false">
      <c r="A10" s="24" t="n">
        <v>1043444783</v>
      </c>
      <c r="B10" s="24" t="s">
        <v>120</v>
      </c>
      <c r="C10" s="10" t="s">
        <v>15</v>
      </c>
      <c r="D10" s="24" t="s">
        <v>121</v>
      </c>
      <c r="E10" s="25" t="s">
        <v>122</v>
      </c>
      <c r="F10" s="24" t="n">
        <v>16</v>
      </c>
      <c r="G10" s="24" t="n">
        <v>1</v>
      </c>
      <c r="H10" s="24" t="n">
        <v>48</v>
      </c>
      <c r="I10" s="24" t="n">
        <v>1</v>
      </c>
      <c r="J10" s="24" t="s">
        <v>109</v>
      </c>
      <c r="K10" s="24" t="s">
        <v>93</v>
      </c>
      <c r="L10" s="26" t="s">
        <v>109</v>
      </c>
      <c r="M10" s="27" t="n">
        <v>1</v>
      </c>
      <c r="N10" s="28" t="str">
        <f aca="false">IF(ISBLANK(M10),"",IF(M10=0,"Relevant to Streamer",IF(M10=1,"Irrelevant to Streamer",IF(M10=2,"Greetings/Gratitude","Others"))))</f>
        <v>Irrelevant to Streamer</v>
      </c>
      <c r="O10" s="29" t="s">
        <v>104</v>
      </c>
    </row>
    <row r="11" customFormat="false" ht="15.65" hidden="false" customHeight="false" outlineLevel="0" collapsed="false">
      <c r="A11" s="24" t="n">
        <v>1043444783</v>
      </c>
      <c r="B11" s="24" t="s">
        <v>123</v>
      </c>
      <c r="C11" s="10" t="s">
        <v>15</v>
      </c>
      <c r="D11" s="24" t="s">
        <v>124</v>
      </c>
      <c r="E11" s="25" t="s">
        <v>125</v>
      </c>
      <c r="F11" s="24" t="n">
        <v>16</v>
      </c>
      <c r="G11" s="24" t="n">
        <v>49</v>
      </c>
      <c r="H11" s="24" t="n">
        <v>38</v>
      </c>
      <c r="I11" s="24" t="n">
        <v>1</v>
      </c>
      <c r="J11" s="24" t="s">
        <v>93</v>
      </c>
      <c r="K11" s="24" t="s">
        <v>93</v>
      </c>
      <c r="L11" s="26" t="s">
        <v>109</v>
      </c>
      <c r="M11" s="27" t="n">
        <v>0</v>
      </c>
      <c r="N11" s="28" t="str">
        <f aca="false">IF(ISBLANK(M11),"",IF(M11=0,"Relevant to Streamer",IF(M11=1,"Irrelevant to Streamer",IF(M11=2,"Greetings/Gratitude","Others"))))</f>
        <v>Relevant to Streamer</v>
      </c>
      <c r="O11" s="29" t="s">
        <v>104</v>
      </c>
      <c r="Q11" s="25" t="s">
        <v>126</v>
      </c>
      <c r="R11" s="24" t="s">
        <v>127</v>
      </c>
    </row>
    <row r="12" customFormat="false" ht="15.65" hidden="false" customHeight="false" outlineLevel="0" collapsed="false">
      <c r="A12" s="24" t="n">
        <v>1043444783</v>
      </c>
      <c r="B12" s="24" t="s">
        <v>128</v>
      </c>
      <c r="C12" s="10" t="s">
        <v>15</v>
      </c>
      <c r="D12" s="24" t="s">
        <v>129</v>
      </c>
      <c r="E12" s="25" t="s">
        <v>130</v>
      </c>
      <c r="F12" s="24" t="n">
        <v>16</v>
      </c>
      <c r="G12" s="24" t="n">
        <v>23</v>
      </c>
      <c r="H12" s="24" t="n">
        <v>44</v>
      </c>
      <c r="I12" s="24" t="n">
        <v>1</v>
      </c>
      <c r="J12" s="24" t="s">
        <v>109</v>
      </c>
      <c r="K12" s="24" t="s">
        <v>87</v>
      </c>
      <c r="L12" s="26" t="s">
        <v>103</v>
      </c>
      <c r="M12" s="27" t="n">
        <v>1</v>
      </c>
      <c r="N12" s="28" t="str">
        <f aca="false">IF(ISBLANK(M12),"",IF(M12=0,"Relevant to Streamer",IF(M12=1,"Irrelevant to Streamer",IF(M12=2,"Greetings/Gratitude","Others"))))</f>
        <v>Irrelevant to Streamer</v>
      </c>
      <c r="O12" s="29" t="s">
        <v>104</v>
      </c>
    </row>
    <row r="13" customFormat="false" ht="15.65" hidden="false" customHeight="false" outlineLevel="0" collapsed="false">
      <c r="A13" s="24" t="n">
        <v>1043444783</v>
      </c>
      <c r="B13" s="24" t="s">
        <v>131</v>
      </c>
      <c r="C13" s="10" t="s">
        <v>15</v>
      </c>
      <c r="D13" s="24" t="s">
        <v>132</v>
      </c>
      <c r="E13" s="25" t="s">
        <v>133</v>
      </c>
      <c r="F13" s="24" t="n">
        <v>17</v>
      </c>
      <c r="G13" s="24" t="n">
        <v>37</v>
      </c>
      <c r="H13" s="24" t="n">
        <v>9</v>
      </c>
      <c r="I13" s="24" t="n">
        <v>1</v>
      </c>
      <c r="J13" s="24" t="s">
        <v>109</v>
      </c>
      <c r="K13" s="24" t="s">
        <v>109</v>
      </c>
      <c r="L13" s="26" t="s">
        <v>87</v>
      </c>
      <c r="M13" s="27" t="n">
        <v>1</v>
      </c>
      <c r="N13" s="28" t="str">
        <f aca="false">IF(ISBLANK(M13),"",IF(M13=0,"Relevant to Streamer",IF(M13=1,"Irrelevant to Streamer",IF(M13=2,"Greetings/Gratitude","Others"))))</f>
        <v>Irrelevant to Streamer</v>
      </c>
      <c r="O13" s="29" t="s">
        <v>104</v>
      </c>
    </row>
    <row r="14" customFormat="false" ht="15.65" hidden="false" customHeight="false" outlineLevel="0" collapsed="false">
      <c r="A14" s="24" t="n">
        <v>1043444783</v>
      </c>
      <c r="B14" s="24" t="s">
        <v>134</v>
      </c>
      <c r="C14" s="10" t="s">
        <v>15</v>
      </c>
      <c r="D14" s="24" t="s">
        <v>135</v>
      </c>
      <c r="E14" s="25" t="s">
        <v>136</v>
      </c>
      <c r="F14" s="24" t="n">
        <v>16</v>
      </c>
      <c r="G14" s="24" t="n">
        <v>18</v>
      </c>
      <c r="H14" s="24" t="n">
        <v>50</v>
      </c>
      <c r="I14" s="24" t="n">
        <v>1</v>
      </c>
      <c r="J14" s="24" t="s">
        <v>93</v>
      </c>
      <c r="K14" s="24" t="s">
        <v>93</v>
      </c>
      <c r="L14" s="26" t="s">
        <v>109</v>
      </c>
      <c r="M14" s="27" t="n">
        <v>0</v>
      </c>
      <c r="N14" s="28" t="str">
        <f aca="false">IF(ISBLANK(M14),"",IF(M14=0,"Relevant to Streamer",IF(M14=1,"Irrelevant to Streamer",IF(M14=2,"Greetings/Gratitude","Others"))))</f>
        <v>Relevant to Streamer</v>
      </c>
      <c r="O14" s="29" t="s">
        <v>104</v>
      </c>
    </row>
    <row r="15" customFormat="false" ht="15.65" hidden="false" customHeight="false" outlineLevel="0" collapsed="false">
      <c r="A15" s="24" t="n">
        <v>1043444783</v>
      </c>
      <c r="B15" s="24" t="s">
        <v>137</v>
      </c>
      <c r="C15" s="10" t="s">
        <v>15</v>
      </c>
      <c r="D15" s="24" t="s">
        <v>138</v>
      </c>
      <c r="E15" s="25" t="e">
        <f aca="false">djinnet thats freaking hilarious dude</f>
        <v>#VALUE!</v>
      </c>
      <c r="F15" s="24" t="n">
        <v>16</v>
      </c>
      <c r="G15" s="24" t="n">
        <v>29</v>
      </c>
      <c r="H15" s="24" t="n">
        <v>56</v>
      </c>
      <c r="I15" s="24" t="n">
        <v>1</v>
      </c>
      <c r="J15" s="24" t="s">
        <v>109</v>
      </c>
      <c r="K15" s="24" t="s">
        <v>109</v>
      </c>
      <c r="L15" s="26" t="s">
        <v>87</v>
      </c>
      <c r="M15" s="27" t="n">
        <v>1</v>
      </c>
      <c r="N15" s="28" t="str">
        <f aca="false">IF(ISBLANK(M15),"",IF(M15=0,"Relevant to Streamer",IF(M15=1,"Irrelevant to Streamer",IF(M15=2,"Greetings/Gratitude","Others"))))</f>
        <v>Irrelevant to Streamer</v>
      </c>
      <c r="O15" s="29" t="s">
        <v>104</v>
      </c>
    </row>
    <row r="16" customFormat="false" ht="15.65" hidden="false" customHeight="false" outlineLevel="0" collapsed="false">
      <c r="A16" s="24" t="n">
        <v>1043444783</v>
      </c>
      <c r="B16" s="24" t="s">
        <v>139</v>
      </c>
      <c r="C16" s="10" t="s">
        <v>15</v>
      </c>
      <c r="D16" s="24" t="s">
        <v>140</v>
      </c>
      <c r="E16" s="25" t="s">
        <v>141</v>
      </c>
      <c r="F16" s="24" t="n">
        <v>17</v>
      </c>
      <c r="G16" s="24" t="n">
        <v>19</v>
      </c>
      <c r="H16" s="24" t="n">
        <v>3</v>
      </c>
      <c r="I16" s="24" t="n">
        <v>1</v>
      </c>
      <c r="J16" s="24" t="s">
        <v>109</v>
      </c>
      <c r="K16" s="24" t="s">
        <v>93</v>
      </c>
      <c r="L16" s="26" t="s">
        <v>109</v>
      </c>
      <c r="M16" s="27" t="n">
        <v>1</v>
      </c>
      <c r="N16" s="28" t="str">
        <f aca="false">IF(ISBLANK(M16),"",IF(M16=0,"Relevant to Streamer",IF(M16=1,"Irrelevant to Streamer",IF(M16=2,"Greetings/Gratitude","Others"))))</f>
        <v>Irrelevant to Streamer</v>
      </c>
      <c r="O16" s="29" t="s">
        <v>104</v>
      </c>
    </row>
    <row r="17" customFormat="false" ht="15.65" hidden="false" customHeight="false" outlineLevel="0" collapsed="false">
      <c r="A17" s="24" t="n">
        <v>1043444783</v>
      </c>
      <c r="B17" s="24" t="s">
        <v>142</v>
      </c>
      <c r="C17" s="10" t="s">
        <v>15</v>
      </c>
      <c r="D17" s="24" t="s">
        <v>143</v>
      </c>
      <c r="E17" s="25" t="s">
        <v>144</v>
      </c>
      <c r="F17" s="24" t="n">
        <v>16</v>
      </c>
      <c r="G17" s="24" t="n">
        <v>50</v>
      </c>
      <c r="H17" s="24" t="n">
        <v>11</v>
      </c>
      <c r="I17" s="24" t="n">
        <v>1</v>
      </c>
      <c r="J17" s="24" t="s">
        <v>109</v>
      </c>
      <c r="K17" s="24" t="s">
        <v>93</v>
      </c>
      <c r="L17" s="26" t="s">
        <v>87</v>
      </c>
      <c r="M17" s="27" t="n">
        <v>1</v>
      </c>
      <c r="N17" s="28" t="str">
        <f aca="false">IF(ISBLANK(M17),"",IF(M17=0,"Relevant to Streamer",IF(M17=1,"Irrelevant to Streamer",IF(M17=2,"Greetings/Gratitude","Others"))))</f>
        <v>Irrelevant to Streamer</v>
      </c>
      <c r="O17" s="29" t="s">
        <v>104</v>
      </c>
    </row>
    <row r="18" customFormat="false" ht="15.65" hidden="false" customHeight="false" outlineLevel="0" collapsed="false">
      <c r="A18" s="24" t="n">
        <v>1043444783</v>
      </c>
      <c r="B18" s="24" t="s">
        <v>145</v>
      </c>
      <c r="C18" s="10" t="s">
        <v>15</v>
      </c>
      <c r="D18" s="24" t="s">
        <v>146</v>
      </c>
      <c r="E18" s="25" t="s">
        <v>147</v>
      </c>
      <c r="F18" s="24" t="n">
        <v>18</v>
      </c>
      <c r="G18" s="24" t="n">
        <v>1</v>
      </c>
      <c r="H18" s="24" t="n">
        <v>8</v>
      </c>
      <c r="I18" s="24" t="n">
        <v>1</v>
      </c>
      <c r="J18" s="24" t="s">
        <v>109</v>
      </c>
      <c r="K18" s="24" t="s">
        <v>109</v>
      </c>
      <c r="L18" s="26" t="s">
        <v>87</v>
      </c>
      <c r="M18" s="27" t="n">
        <v>1</v>
      </c>
      <c r="N18" s="28" t="str">
        <f aca="false">IF(ISBLANK(M18),"",IF(M18=0,"Relevant to Streamer",IF(M18=1,"Irrelevant to Streamer",IF(M18=2,"Greetings/Gratitude","Others"))))</f>
        <v>Irrelevant to Streamer</v>
      </c>
      <c r="O18" s="29" t="s">
        <v>104</v>
      </c>
    </row>
    <row r="19" customFormat="false" ht="15.65" hidden="false" customHeight="false" outlineLevel="0" collapsed="false">
      <c r="A19" s="24" t="n">
        <v>1043444783</v>
      </c>
      <c r="B19" s="24" t="s">
        <v>148</v>
      </c>
      <c r="C19" s="10" t="s">
        <v>15</v>
      </c>
      <c r="D19" s="24" t="s">
        <v>149</v>
      </c>
      <c r="E19" s="25" t="s">
        <v>150</v>
      </c>
      <c r="F19" s="24" t="n">
        <v>17</v>
      </c>
      <c r="G19" s="24" t="n">
        <v>36</v>
      </c>
      <c r="H19" s="24" t="n">
        <v>28</v>
      </c>
      <c r="I19" s="24" t="n">
        <v>1</v>
      </c>
      <c r="J19" s="24" t="s">
        <v>109</v>
      </c>
      <c r="K19" s="24" t="s">
        <v>87</v>
      </c>
      <c r="L19" s="26" t="s">
        <v>87</v>
      </c>
      <c r="M19" s="27" t="n">
        <v>1</v>
      </c>
      <c r="N19" s="28" t="str">
        <f aca="false">IF(ISBLANK(M19),"",IF(M19=0,"Relevant to Streamer",IF(M19=1,"Irrelevant to Streamer",IF(M19=2,"Greetings/Gratitude","Others"))))</f>
        <v>Irrelevant to Streamer</v>
      </c>
      <c r="O19" s="29" t="s">
        <v>104</v>
      </c>
    </row>
    <row r="20" customFormat="false" ht="15.65" hidden="false" customHeight="false" outlineLevel="0" collapsed="false">
      <c r="A20" s="24" t="n">
        <v>1043444783</v>
      </c>
      <c r="B20" s="24" t="s">
        <v>151</v>
      </c>
      <c r="C20" s="10" t="s">
        <v>15</v>
      </c>
      <c r="D20" s="24" t="s">
        <v>152</v>
      </c>
      <c r="E20" s="25" t="s">
        <v>153</v>
      </c>
      <c r="F20" s="24" t="n">
        <v>17</v>
      </c>
      <c r="G20" s="24" t="n">
        <v>57</v>
      </c>
      <c r="H20" s="24" t="n">
        <v>22</v>
      </c>
      <c r="I20" s="24" t="n">
        <v>1</v>
      </c>
      <c r="J20" s="24" t="s">
        <v>109</v>
      </c>
      <c r="K20" s="24" t="s">
        <v>109</v>
      </c>
      <c r="L20" s="26" t="s">
        <v>109</v>
      </c>
      <c r="M20" s="27" t="n">
        <v>1</v>
      </c>
      <c r="N20" s="28" t="str">
        <f aca="false">IF(ISBLANK(M20),"",IF(M20=0,"Relevant to Streamer",IF(M20=1,"Irrelevant to Streamer",IF(M20=2,"Greetings/Gratitude","Others"))))</f>
        <v>Irrelevant to Streamer</v>
      </c>
      <c r="O20" s="29" t="s">
        <v>88</v>
      </c>
    </row>
    <row r="21" customFormat="false" ht="15.65" hidden="false" customHeight="false" outlineLevel="0" collapsed="false">
      <c r="A21" s="24" t="n">
        <v>1043444783</v>
      </c>
      <c r="B21" s="24" t="s">
        <v>154</v>
      </c>
      <c r="C21" s="10" t="s">
        <v>15</v>
      </c>
      <c r="D21" s="24" t="s">
        <v>155</v>
      </c>
      <c r="E21" s="25" t="s">
        <v>156</v>
      </c>
      <c r="F21" s="24" t="n">
        <v>16</v>
      </c>
      <c r="G21" s="24" t="n">
        <v>28</v>
      </c>
      <c r="H21" s="24" t="n">
        <v>4</v>
      </c>
      <c r="I21" s="24" t="n">
        <v>1</v>
      </c>
      <c r="J21" s="24" t="s">
        <v>109</v>
      </c>
      <c r="K21" s="24" t="s">
        <v>87</v>
      </c>
      <c r="L21" s="26" t="s">
        <v>87</v>
      </c>
      <c r="M21" s="27" t="n">
        <v>1</v>
      </c>
      <c r="N21" s="28" t="str">
        <f aca="false">IF(ISBLANK(M21),"",IF(M21=0,"Relevant to Streamer",IF(M21=1,"Irrelevant to Streamer",IF(M21=2,"Greetings/Gratitude","Others"))))</f>
        <v>Irrelevant to Streamer</v>
      </c>
      <c r="O21" s="29" t="s">
        <v>104</v>
      </c>
    </row>
    <row r="22" customFormat="false" ht="15.65" hidden="false" customHeight="false" outlineLevel="0" collapsed="false">
      <c r="A22" s="24" t="n">
        <v>1043444783</v>
      </c>
      <c r="B22" s="24" t="s">
        <v>157</v>
      </c>
      <c r="C22" s="10" t="s">
        <v>15</v>
      </c>
      <c r="D22" s="24" t="s">
        <v>158</v>
      </c>
      <c r="E22" s="25" t="s">
        <v>159</v>
      </c>
      <c r="F22" s="24" t="n">
        <v>17</v>
      </c>
      <c r="G22" s="24" t="n">
        <v>5</v>
      </c>
      <c r="H22" s="24" t="n">
        <v>51</v>
      </c>
      <c r="I22" s="24" t="n">
        <v>1</v>
      </c>
      <c r="J22" s="24" t="s">
        <v>109</v>
      </c>
      <c r="K22" s="24" t="s">
        <v>109</v>
      </c>
      <c r="L22" s="26" t="s">
        <v>87</v>
      </c>
      <c r="M22" s="27" t="n">
        <v>1</v>
      </c>
      <c r="N22" s="28" t="str">
        <f aca="false">IF(ISBLANK(M22),"",IF(M22=0,"Relevant to Streamer",IF(M22=1,"Irrelevant to Streamer",IF(M22=2,"Greetings/Gratitude","Others"))))</f>
        <v>Irrelevant to Streamer</v>
      </c>
      <c r="O22" s="29" t="s">
        <v>104</v>
      </c>
    </row>
    <row r="23" customFormat="false" ht="15.65" hidden="false" customHeight="false" outlineLevel="0" collapsed="false">
      <c r="A23" s="24" t="n">
        <v>1043444783</v>
      </c>
      <c r="B23" s="24" t="s">
        <v>160</v>
      </c>
      <c r="C23" s="10" t="s">
        <v>15</v>
      </c>
      <c r="D23" s="24" t="s">
        <v>161</v>
      </c>
      <c r="E23" s="25" t="s">
        <v>162</v>
      </c>
      <c r="F23" s="24" t="n">
        <v>15</v>
      </c>
      <c r="G23" s="24" t="n">
        <v>45</v>
      </c>
      <c r="H23" s="24" t="n">
        <v>20</v>
      </c>
      <c r="I23" s="24" t="n">
        <v>1</v>
      </c>
      <c r="J23" s="24" t="s">
        <v>93</v>
      </c>
      <c r="K23" s="24" t="s">
        <v>93</v>
      </c>
      <c r="L23" s="26" t="s">
        <v>109</v>
      </c>
      <c r="M23" s="27" t="n">
        <v>0</v>
      </c>
      <c r="N23" s="28" t="str">
        <f aca="false">IF(ISBLANK(M23),"",IF(M23=0,"Relevant to Streamer",IF(M23=1,"Irrelevant to Streamer",IF(M23=2,"Greetings/Gratitude","Others"))))</f>
        <v>Relevant to Streamer</v>
      </c>
      <c r="O23" s="29" t="s">
        <v>104</v>
      </c>
    </row>
    <row r="24" customFormat="false" ht="15.65" hidden="false" customHeight="false" outlineLevel="0" collapsed="false">
      <c r="A24" s="24" t="n">
        <v>1043444783</v>
      </c>
      <c r="B24" s="24" t="s">
        <v>163</v>
      </c>
      <c r="C24" s="10" t="s">
        <v>15</v>
      </c>
      <c r="D24" s="24" t="s">
        <v>164</v>
      </c>
      <c r="E24" s="25" t="s">
        <v>165</v>
      </c>
      <c r="F24" s="24" t="n">
        <v>15</v>
      </c>
      <c r="G24" s="24" t="n">
        <v>45</v>
      </c>
      <c r="H24" s="24" t="n">
        <v>49</v>
      </c>
      <c r="I24" s="24" t="n">
        <v>1</v>
      </c>
      <c r="J24" s="24" t="s">
        <v>109</v>
      </c>
      <c r="K24" s="24" t="s">
        <v>109</v>
      </c>
      <c r="L24" s="26" t="s">
        <v>109</v>
      </c>
      <c r="M24" s="27" t="n">
        <v>1</v>
      </c>
      <c r="N24" s="28" t="str">
        <f aca="false">IF(ISBLANK(M24),"",IF(M24=0,"Relevant to Streamer",IF(M24=1,"Irrelevant to Streamer",IF(M24=2,"Greetings/Gratitude","Others"))))</f>
        <v>Irrelevant to Streamer</v>
      </c>
      <c r="O24" s="29" t="s">
        <v>88</v>
      </c>
    </row>
    <row r="25" customFormat="false" ht="15.65" hidden="false" customHeight="false" outlineLevel="0" collapsed="false">
      <c r="A25" s="24" t="n">
        <v>1043444783</v>
      </c>
      <c r="B25" s="24" t="s">
        <v>166</v>
      </c>
      <c r="C25" s="10" t="s">
        <v>15</v>
      </c>
      <c r="D25" s="24" t="s">
        <v>167</v>
      </c>
      <c r="E25" s="25" t="s">
        <v>168</v>
      </c>
      <c r="F25" s="24" t="n">
        <v>16</v>
      </c>
      <c r="G25" s="24" t="n">
        <v>23</v>
      </c>
      <c r="H25" s="24" t="n">
        <v>9</v>
      </c>
      <c r="I25" s="24" t="n">
        <v>1</v>
      </c>
      <c r="J25" s="24" t="s">
        <v>87</v>
      </c>
      <c r="K25" s="24" t="s">
        <v>87</v>
      </c>
      <c r="L25" s="26" t="s">
        <v>103</v>
      </c>
      <c r="M25" s="27" t="n">
        <v>1</v>
      </c>
      <c r="N25" s="28" t="str">
        <f aca="false">IF(ISBLANK(M25),"",IF(M25=0,"Relevant to Streamer",IF(M25=1,"Irrelevant to Streamer",IF(M25=2,"Greetings/Gratitude","Others"))))</f>
        <v>Irrelevant to Streamer</v>
      </c>
      <c r="O25" s="29" t="s">
        <v>104</v>
      </c>
    </row>
    <row r="26" customFormat="false" ht="15.65" hidden="false" customHeight="false" outlineLevel="0" collapsed="false">
      <c r="A26" s="24" t="n">
        <v>1043444783</v>
      </c>
      <c r="B26" s="24" t="s">
        <v>169</v>
      </c>
      <c r="C26" s="10" t="s">
        <v>15</v>
      </c>
      <c r="D26" s="24" t="s">
        <v>170</v>
      </c>
      <c r="E26" s="25" t="s">
        <v>171</v>
      </c>
      <c r="F26" s="24" t="n">
        <v>18</v>
      </c>
      <c r="G26" s="24" t="n">
        <v>1</v>
      </c>
      <c r="H26" s="24" t="n">
        <v>2</v>
      </c>
      <c r="I26" s="24" t="n">
        <v>1</v>
      </c>
      <c r="J26" s="24" t="s">
        <v>109</v>
      </c>
      <c r="K26" s="24" t="s">
        <v>109</v>
      </c>
      <c r="L26" s="26" t="s">
        <v>87</v>
      </c>
      <c r="M26" s="27" t="n">
        <v>1</v>
      </c>
      <c r="N26" s="28" t="str">
        <f aca="false">IF(ISBLANK(M26),"",IF(M26=0,"Relevant to Streamer",IF(M26=1,"Irrelevant to Streamer",IF(M26=2,"Greetings/Gratitude","Others"))))</f>
        <v>Irrelevant to Streamer</v>
      </c>
      <c r="O26" s="29" t="s">
        <v>104</v>
      </c>
    </row>
    <row r="27" customFormat="false" ht="15.65" hidden="false" customHeight="false" outlineLevel="0" collapsed="false">
      <c r="A27" s="24" t="n">
        <v>1043444783</v>
      </c>
      <c r="B27" s="24" t="s">
        <v>172</v>
      </c>
      <c r="C27" s="10" t="s">
        <v>15</v>
      </c>
      <c r="D27" s="24" t="s">
        <v>173</v>
      </c>
      <c r="E27" s="25" t="s">
        <v>174</v>
      </c>
      <c r="F27" s="24" t="n">
        <v>16</v>
      </c>
      <c r="G27" s="24" t="n">
        <v>7</v>
      </c>
      <c r="H27" s="24" t="n">
        <v>32</v>
      </c>
      <c r="I27" s="24" t="n">
        <v>1</v>
      </c>
      <c r="J27" s="24" t="s">
        <v>87</v>
      </c>
      <c r="K27" s="24" t="s">
        <v>87</v>
      </c>
      <c r="L27" s="26" t="s">
        <v>103</v>
      </c>
      <c r="M27" s="27" t="n">
        <v>1</v>
      </c>
      <c r="N27" s="28" t="str">
        <f aca="false">IF(ISBLANK(M27),"",IF(M27=0,"Relevant to Streamer",IF(M27=1,"Irrelevant to Streamer",IF(M27=2,"Greetings/Gratitude","Others"))))</f>
        <v>Irrelevant to Streamer</v>
      </c>
      <c r="O27" s="29" t="s">
        <v>104</v>
      </c>
    </row>
    <row r="28" customFormat="false" ht="15.65" hidden="false" customHeight="false" outlineLevel="0" collapsed="false">
      <c r="A28" s="24" t="n">
        <v>1043444783</v>
      </c>
      <c r="B28" s="24" t="s">
        <v>175</v>
      </c>
      <c r="C28" s="10" t="s">
        <v>15</v>
      </c>
      <c r="D28" s="24" t="s">
        <v>176</v>
      </c>
      <c r="E28" s="25" t="s">
        <v>177</v>
      </c>
      <c r="F28" s="24" t="n">
        <v>16</v>
      </c>
      <c r="G28" s="24" t="n">
        <v>12</v>
      </c>
      <c r="H28" s="24" t="n">
        <v>1</v>
      </c>
      <c r="I28" s="24" t="n">
        <v>3</v>
      </c>
      <c r="J28" s="24" t="s">
        <v>87</v>
      </c>
      <c r="K28" s="24" t="s">
        <v>109</v>
      </c>
      <c r="L28" s="26" t="s">
        <v>103</v>
      </c>
      <c r="M28" s="27" t="n">
        <v>1</v>
      </c>
      <c r="N28" s="28" t="str">
        <f aca="false">IF(ISBLANK(M28),"",IF(M28=0,"Relevant to Streamer",IF(M28=1,"Irrelevant to Streamer",IF(M28=2,"Greetings/Gratitude","Others"))))</f>
        <v>Irrelevant to Streamer</v>
      </c>
      <c r="O28" s="29" t="s">
        <v>104</v>
      </c>
    </row>
    <row r="29" customFormat="false" ht="15.65" hidden="false" customHeight="false" outlineLevel="0" collapsed="false">
      <c r="A29" s="24" t="n">
        <v>1043444783</v>
      </c>
      <c r="B29" s="24" t="s">
        <v>178</v>
      </c>
      <c r="C29" s="10" t="s">
        <v>15</v>
      </c>
      <c r="D29" s="24" t="s">
        <v>179</v>
      </c>
      <c r="E29" s="25" t="s">
        <v>180</v>
      </c>
      <c r="F29" s="24" t="n">
        <v>16</v>
      </c>
      <c r="G29" s="24" t="n">
        <v>13</v>
      </c>
      <c r="H29" s="24" t="n">
        <v>12</v>
      </c>
      <c r="I29" s="24" t="n">
        <v>3</v>
      </c>
      <c r="J29" s="24" t="s">
        <v>109</v>
      </c>
      <c r="K29" s="24" t="s">
        <v>109</v>
      </c>
      <c r="L29" s="26" t="s">
        <v>87</v>
      </c>
      <c r="M29" s="27" t="n">
        <v>1</v>
      </c>
      <c r="N29" s="28" t="str">
        <f aca="false">IF(ISBLANK(M29),"",IF(M29=0,"Relevant to Streamer",IF(M29=1,"Irrelevant to Streamer",IF(M29=2,"Greetings/Gratitude","Others"))))</f>
        <v>Irrelevant to Streamer</v>
      </c>
      <c r="O29" s="29" t="s">
        <v>104</v>
      </c>
    </row>
    <row r="30" customFormat="false" ht="15.65" hidden="false" customHeight="false" outlineLevel="0" collapsed="false">
      <c r="A30" s="24" t="n">
        <v>1043444783</v>
      </c>
      <c r="B30" s="24" t="s">
        <v>181</v>
      </c>
      <c r="C30" s="10" t="s">
        <v>15</v>
      </c>
      <c r="D30" s="24" t="s">
        <v>182</v>
      </c>
      <c r="E30" s="25" t="s">
        <v>183</v>
      </c>
      <c r="F30" s="24" t="n">
        <v>17</v>
      </c>
      <c r="G30" s="24" t="n">
        <v>46</v>
      </c>
      <c r="H30" s="24" t="n">
        <v>8</v>
      </c>
      <c r="I30" s="24" t="n">
        <v>3</v>
      </c>
      <c r="J30" s="24" t="s">
        <v>109</v>
      </c>
      <c r="K30" s="24" t="s">
        <v>93</v>
      </c>
      <c r="L30" s="26" t="s">
        <v>87</v>
      </c>
      <c r="M30" s="27" t="n">
        <v>0</v>
      </c>
      <c r="N30" s="28" t="str">
        <f aca="false">IF(ISBLANK(M30),"",IF(M30=0,"Relevant to Streamer",IF(M30=1,"Irrelevant to Streamer",IF(M30=2,"Greetings/Gratitude","Others"))))</f>
        <v>Relevant to Streamer</v>
      </c>
      <c r="O30" s="29" t="s">
        <v>104</v>
      </c>
    </row>
    <row r="31" customFormat="false" ht="15.65" hidden="false" customHeight="false" outlineLevel="0" collapsed="false">
      <c r="A31" s="24" t="n">
        <v>1043444783</v>
      </c>
      <c r="B31" s="24" t="s">
        <v>184</v>
      </c>
      <c r="C31" s="10" t="s">
        <v>15</v>
      </c>
      <c r="D31" s="24" t="s">
        <v>185</v>
      </c>
      <c r="E31" s="25" t="s">
        <v>186</v>
      </c>
      <c r="F31" s="24" t="n">
        <v>15</v>
      </c>
      <c r="G31" s="24" t="n">
        <v>37</v>
      </c>
      <c r="H31" s="24" t="n">
        <v>52</v>
      </c>
      <c r="I31" s="24" t="n">
        <v>1</v>
      </c>
      <c r="J31" s="24" t="s">
        <v>109</v>
      </c>
      <c r="K31" s="24" t="s">
        <v>109</v>
      </c>
      <c r="L31" s="26" t="s">
        <v>87</v>
      </c>
      <c r="M31" s="27" t="n">
        <v>1</v>
      </c>
      <c r="N31" s="28" t="str">
        <f aca="false">IF(ISBLANK(M31),"",IF(M31=0,"Relevant to Streamer",IF(M31=1,"Irrelevant to Streamer",IF(M31=2,"Greetings/Gratitude","Others"))))</f>
        <v>Irrelevant to Streamer</v>
      </c>
      <c r="O31" s="29" t="s">
        <v>104</v>
      </c>
    </row>
    <row r="32" customFormat="false" ht="15.65" hidden="false" customHeight="false" outlineLevel="0" collapsed="false">
      <c r="A32" s="24" t="n">
        <v>1043444783</v>
      </c>
      <c r="B32" s="24" t="s">
        <v>187</v>
      </c>
      <c r="C32" s="10" t="s">
        <v>15</v>
      </c>
      <c r="D32" s="24" t="s">
        <v>188</v>
      </c>
      <c r="E32" s="25" t="s">
        <v>189</v>
      </c>
      <c r="F32" s="24" t="n">
        <v>15</v>
      </c>
      <c r="G32" s="24" t="n">
        <v>41</v>
      </c>
      <c r="H32" s="24" t="n">
        <v>26</v>
      </c>
      <c r="I32" s="24" t="n">
        <v>2</v>
      </c>
      <c r="J32" s="24" t="s">
        <v>87</v>
      </c>
      <c r="K32" s="24" t="s">
        <v>87</v>
      </c>
      <c r="L32" s="26" t="s">
        <v>103</v>
      </c>
      <c r="M32" s="27" t="n">
        <v>1</v>
      </c>
      <c r="N32" s="28" t="str">
        <f aca="false">IF(ISBLANK(M32),"",IF(M32=0,"Relevant to Streamer",IF(M32=1,"Irrelevant to Streamer",IF(M32=2,"Greetings/Gratitude","Others"))))</f>
        <v>Irrelevant to Streamer</v>
      </c>
      <c r="O32" s="29" t="s">
        <v>104</v>
      </c>
    </row>
    <row r="33" customFormat="false" ht="15.65" hidden="false" customHeight="false" outlineLevel="0" collapsed="false">
      <c r="A33" s="24" t="n">
        <v>1043444783</v>
      </c>
      <c r="B33" s="24" t="s">
        <v>190</v>
      </c>
      <c r="C33" s="10" t="s">
        <v>15</v>
      </c>
      <c r="D33" s="24" t="s">
        <v>191</v>
      </c>
      <c r="E33" s="25" t="s">
        <v>192</v>
      </c>
      <c r="F33" s="24" t="n">
        <v>15</v>
      </c>
      <c r="G33" s="24" t="n">
        <v>43</v>
      </c>
      <c r="H33" s="24" t="n">
        <v>32</v>
      </c>
      <c r="I33" s="24" t="n">
        <v>2</v>
      </c>
      <c r="J33" s="24" t="s">
        <v>93</v>
      </c>
      <c r="K33" s="24" t="s">
        <v>109</v>
      </c>
      <c r="L33" s="26" t="s">
        <v>109</v>
      </c>
      <c r="M33" s="27" t="n">
        <v>0</v>
      </c>
      <c r="N33" s="28" t="str">
        <f aca="false">IF(ISBLANK(M33),"",IF(M33=0,"Relevant to Streamer",IF(M33=1,"Irrelevant to Streamer",IF(M33=2,"Greetings/Gratitude","Others"))))</f>
        <v>Relevant to Streamer</v>
      </c>
      <c r="O33" s="29" t="s">
        <v>104</v>
      </c>
    </row>
    <row r="34" customFormat="false" ht="15.65" hidden="false" customHeight="false" outlineLevel="0" collapsed="false">
      <c r="A34" s="24" t="n">
        <v>1043444783</v>
      </c>
      <c r="B34" s="24" t="s">
        <v>193</v>
      </c>
      <c r="C34" s="10" t="s">
        <v>15</v>
      </c>
      <c r="D34" s="24" t="s">
        <v>194</v>
      </c>
      <c r="E34" s="25" t="e">
        <f aca="false">blumberquack hey</f>
        <v>#VALUE!</v>
      </c>
      <c r="F34" s="24" t="n">
        <v>17</v>
      </c>
      <c r="G34" s="24" t="n">
        <v>21</v>
      </c>
      <c r="H34" s="24" t="n">
        <v>50</v>
      </c>
      <c r="I34" s="24" t="n">
        <v>2</v>
      </c>
      <c r="J34" s="24" t="s">
        <v>109</v>
      </c>
      <c r="K34" s="24" t="s">
        <v>109</v>
      </c>
      <c r="L34" s="26" t="s">
        <v>109</v>
      </c>
      <c r="M34" s="27" t="n">
        <v>1</v>
      </c>
      <c r="N34" s="28" t="str">
        <f aca="false">IF(ISBLANK(M34),"",IF(M34=0,"Relevant to Streamer",IF(M34=1,"Irrelevant to Streamer",IF(M34=2,"Greetings/Gratitude","Others"))))</f>
        <v>Irrelevant to Streamer</v>
      </c>
      <c r="O34" s="29" t="s">
        <v>88</v>
      </c>
    </row>
    <row r="35" customFormat="false" ht="15.65" hidden="false" customHeight="false" outlineLevel="0" collapsed="false">
      <c r="A35" s="24" t="n">
        <v>1043444783</v>
      </c>
      <c r="B35" s="24" t="s">
        <v>195</v>
      </c>
      <c r="C35" s="10" t="s">
        <v>15</v>
      </c>
      <c r="D35" s="24" t="s">
        <v>196</v>
      </c>
      <c r="E35" s="25" t="s">
        <v>197</v>
      </c>
      <c r="F35" s="24" t="n">
        <v>15</v>
      </c>
      <c r="G35" s="24" t="n">
        <v>49</v>
      </c>
      <c r="H35" s="24" t="n">
        <v>57</v>
      </c>
      <c r="I35" s="24" t="n">
        <v>2</v>
      </c>
      <c r="J35" s="24" t="s">
        <v>109</v>
      </c>
      <c r="K35" s="24" t="s">
        <v>109</v>
      </c>
      <c r="L35" s="26" t="s">
        <v>87</v>
      </c>
      <c r="M35" s="27" t="n">
        <v>1</v>
      </c>
      <c r="N35" s="28" t="str">
        <f aca="false">IF(ISBLANK(M35),"",IF(M35=0,"Relevant to Streamer",IF(M35=1,"Irrelevant to Streamer",IF(M35=2,"Greetings/Gratitude","Others"))))</f>
        <v>Irrelevant to Streamer</v>
      </c>
      <c r="O35" s="29" t="s">
        <v>104</v>
      </c>
    </row>
    <row r="36" customFormat="false" ht="15.65" hidden="false" customHeight="false" outlineLevel="0" collapsed="false">
      <c r="A36" s="24" t="n">
        <v>1043444783</v>
      </c>
      <c r="B36" s="24" t="s">
        <v>198</v>
      </c>
      <c r="C36" s="10" t="s">
        <v>15</v>
      </c>
      <c r="D36" s="24" t="s">
        <v>199</v>
      </c>
      <c r="E36" s="25" t="s">
        <v>200</v>
      </c>
      <c r="F36" s="24" t="n">
        <v>15</v>
      </c>
      <c r="G36" s="24" t="n">
        <v>52</v>
      </c>
      <c r="H36" s="24" t="n">
        <v>59</v>
      </c>
      <c r="I36" s="24" t="n">
        <v>2</v>
      </c>
      <c r="J36" s="24" t="s">
        <v>109</v>
      </c>
      <c r="K36" s="24" t="s">
        <v>109</v>
      </c>
      <c r="L36" s="26" t="s">
        <v>109</v>
      </c>
      <c r="M36" s="27" t="n">
        <v>1</v>
      </c>
      <c r="N36" s="28" t="str">
        <f aca="false">IF(ISBLANK(M36),"",IF(M36=0,"Relevant to Streamer",IF(M36=1,"Irrelevant to Streamer",IF(M36=2,"Greetings/Gratitude","Others"))))</f>
        <v>Irrelevant to Streamer</v>
      </c>
      <c r="O36" s="29" t="s">
        <v>88</v>
      </c>
    </row>
    <row r="37" customFormat="false" ht="15.65" hidden="false" customHeight="false" outlineLevel="0" collapsed="false">
      <c r="A37" s="24" t="n">
        <v>1043444783</v>
      </c>
      <c r="B37" s="24" t="s">
        <v>201</v>
      </c>
      <c r="C37" s="10" t="s">
        <v>15</v>
      </c>
      <c r="D37" s="24" t="s">
        <v>202</v>
      </c>
      <c r="E37" s="25" t="s">
        <v>203</v>
      </c>
      <c r="F37" s="24" t="n">
        <v>17</v>
      </c>
      <c r="G37" s="24" t="n">
        <v>25</v>
      </c>
      <c r="H37" s="24" t="n">
        <v>55</v>
      </c>
      <c r="I37" s="24" t="n">
        <v>2</v>
      </c>
      <c r="J37" s="24" t="s">
        <v>109</v>
      </c>
      <c r="K37" s="24" t="s">
        <v>109</v>
      </c>
      <c r="L37" s="26" t="s">
        <v>87</v>
      </c>
      <c r="M37" s="27" t="n">
        <v>1</v>
      </c>
      <c r="N37" s="28" t="str">
        <f aca="false">IF(ISBLANK(M37),"",IF(M37=0,"Relevant to Streamer",IF(M37=1,"Irrelevant to Streamer",IF(M37=2,"Greetings/Gratitude","Others"))))</f>
        <v>Irrelevant to Streamer</v>
      </c>
      <c r="O37" s="29" t="s">
        <v>104</v>
      </c>
    </row>
    <row r="38" customFormat="false" ht="15.65" hidden="false" customHeight="false" outlineLevel="0" collapsed="false">
      <c r="A38" s="24" t="n">
        <v>1043444783</v>
      </c>
      <c r="B38" s="24" t="s">
        <v>204</v>
      </c>
      <c r="C38" s="10" t="s">
        <v>15</v>
      </c>
      <c r="D38" s="24" t="s">
        <v>205</v>
      </c>
      <c r="E38" s="25" t="s">
        <v>206</v>
      </c>
      <c r="F38" s="24" t="n">
        <v>15</v>
      </c>
      <c r="G38" s="24" t="n">
        <v>42</v>
      </c>
      <c r="H38" s="24" t="n">
        <v>25</v>
      </c>
      <c r="I38" s="24" t="n">
        <v>2</v>
      </c>
      <c r="J38" s="24" t="s">
        <v>109</v>
      </c>
      <c r="K38" s="24" t="s">
        <v>109</v>
      </c>
      <c r="L38" s="26" t="s">
        <v>109</v>
      </c>
      <c r="M38" s="27" t="n">
        <v>1</v>
      </c>
      <c r="N38" s="28" t="str">
        <f aca="false">IF(ISBLANK(M38),"",IF(M38=0,"Relevant to Streamer",IF(M38=1,"Irrelevant to Streamer",IF(M38=2,"Greetings/Gratitude","Others"))))</f>
        <v>Irrelevant to Streamer</v>
      </c>
      <c r="O38" s="29" t="s">
        <v>88</v>
      </c>
    </row>
    <row r="39" customFormat="false" ht="15.65" hidden="false" customHeight="false" outlineLevel="0" collapsed="false">
      <c r="A39" s="24" t="n">
        <v>1043444783</v>
      </c>
      <c r="B39" s="24" t="s">
        <v>207</v>
      </c>
      <c r="C39" s="10" t="s">
        <v>15</v>
      </c>
      <c r="D39" s="24" t="s">
        <v>208</v>
      </c>
      <c r="E39" s="25" t="s">
        <v>209</v>
      </c>
      <c r="F39" s="24" t="n">
        <v>16</v>
      </c>
      <c r="G39" s="24" t="n">
        <v>9</v>
      </c>
      <c r="H39" s="24" t="n">
        <v>40</v>
      </c>
      <c r="I39" s="24" t="n">
        <v>2</v>
      </c>
      <c r="J39" s="24" t="s">
        <v>109</v>
      </c>
      <c r="K39" s="24" t="s">
        <v>109</v>
      </c>
      <c r="L39" s="26" t="s">
        <v>87</v>
      </c>
      <c r="M39" s="27" t="n">
        <v>1</v>
      </c>
      <c r="N39" s="28" t="str">
        <f aca="false">IF(ISBLANK(M39),"",IF(M39=0,"Relevant to Streamer",IF(M39=1,"Irrelevant to Streamer",IF(M39=2,"Greetings/Gratitude","Others"))))</f>
        <v>Irrelevant to Streamer</v>
      </c>
      <c r="O39" s="29" t="s">
        <v>104</v>
      </c>
    </row>
    <row r="40" customFormat="false" ht="15.65" hidden="false" customHeight="false" outlineLevel="0" collapsed="false">
      <c r="A40" s="24" t="n">
        <v>1043444783</v>
      </c>
      <c r="B40" s="24" t="s">
        <v>210</v>
      </c>
      <c r="C40" s="10" t="s">
        <v>15</v>
      </c>
      <c r="D40" s="24" t="s">
        <v>211</v>
      </c>
      <c r="E40" s="25" t="s">
        <v>212</v>
      </c>
      <c r="F40" s="24" t="n">
        <v>17</v>
      </c>
      <c r="G40" s="24" t="n">
        <v>24</v>
      </c>
      <c r="H40" s="24" t="n">
        <v>29</v>
      </c>
      <c r="I40" s="24" t="n">
        <v>2</v>
      </c>
      <c r="J40" s="24" t="s">
        <v>109</v>
      </c>
      <c r="K40" s="24" t="s">
        <v>109</v>
      </c>
      <c r="L40" s="26" t="s">
        <v>87</v>
      </c>
      <c r="M40" s="27" t="n">
        <v>1</v>
      </c>
      <c r="N40" s="28" t="str">
        <f aca="false">IF(ISBLANK(M40),"",IF(M40=0,"Relevant to Streamer",IF(M40=1,"Irrelevant to Streamer",IF(M40=2,"Greetings/Gratitude","Others"))))</f>
        <v>Irrelevant to Streamer</v>
      </c>
      <c r="O40" s="29" t="s">
        <v>104</v>
      </c>
    </row>
    <row r="41" customFormat="false" ht="15.65" hidden="false" customHeight="false" outlineLevel="0" collapsed="false">
      <c r="A41" s="24" t="n">
        <v>1043444783</v>
      </c>
      <c r="B41" s="24" t="s">
        <v>213</v>
      </c>
      <c r="C41" s="10" t="s">
        <v>15</v>
      </c>
      <c r="D41" s="24" t="s">
        <v>15</v>
      </c>
      <c r="E41" s="25" t="s">
        <v>214</v>
      </c>
      <c r="F41" s="24" t="n">
        <v>16</v>
      </c>
      <c r="G41" s="24" t="n">
        <v>7</v>
      </c>
      <c r="H41" s="24" t="n">
        <v>50</v>
      </c>
      <c r="I41" s="24" t="n">
        <v>2</v>
      </c>
      <c r="J41" s="24" t="s">
        <v>87</v>
      </c>
      <c r="K41" s="24" t="s">
        <v>87</v>
      </c>
      <c r="L41" s="26" t="s">
        <v>87</v>
      </c>
      <c r="M41" s="27" t="n">
        <v>1</v>
      </c>
      <c r="N41" s="28" t="str">
        <f aca="false">IF(ISBLANK(M41),"",IF(M41=0,"Relevant to Streamer",IF(M41=1,"Irrelevant to Streamer",IF(M41=2,"Greetings/Gratitude","Others"))))</f>
        <v>Irrelevant to Streamer</v>
      </c>
      <c r="O41" s="29" t="s">
        <v>88</v>
      </c>
    </row>
    <row r="42" customFormat="false" ht="15.65" hidden="false" customHeight="false" outlineLevel="0" collapsed="false">
      <c r="A42" s="24" t="n">
        <v>1043444783</v>
      </c>
      <c r="B42" s="24" t="s">
        <v>215</v>
      </c>
      <c r="C42" s="10" t="s">
        <v>15</v>
      </c>
      <c r="D42" s="24" t="s">
        <v>216</v>
      </c>
      <c r="E42" s="25" t="s">
        <v>217</v>
      </c>
      <c r="F42" s="24" t="n">
        <v>16</v>
      </c>
      <c r="G42" s="24" t="n">
        <v>22</v>
      </c>
      <c r="H42" s="24" t="n">
        <v>20</v>
      </c>
      <c r="I42" s="24" t="n">
        <v>2</v>
      </c>
      <c r="J42" s="24" t="s">
        <v>87</v>
      </c>
      <c r="K42" s="24" t="s">
        <v>93</v>
      </c>
      <c r="L42" s="26" t="s">
        <v>109</v>
      </c>
      <c r="M42" s="27" t="n">
        <v>1</v>
      </c>
      <c r="N42" s="28" t="str">
        <f aca="false">IF(ISBLANK(M42),"",IF(M42=0,"Relevant to Streamer",IF(M42=1,"Irrelevant to Streamer",IF(M42=2,"Greetings/Gratitude","Others"))))</f>
        <v>Irrelevant to Streamer</v>
      </c>
      <c r="O42" s="29" t="s">
        <v>104</v>
      </c>
    </row>
    <row r="43" customFormat="false" ht="15.65" hidden="false" customHeight="false" outlineLevel="0" collapsed="false">
      <c r="A43" s="24" t="n">
        <v>1043444783</v>
      </c>
      <c r="B43" s="24" t="s">
        <v>218</v>
      </c>
      <c r="C43" s="10" t="s">
        <v>15</v>
      </c>
      <c r="D43" s="24" t="s">
        <v>219</v>
      </c>
      <c r="E43" s="25" t="s">
        <v>220</v>
      </c>
      <c r="F43" s="24" t="n">
        <v>17</v>
      </c>
      <c r="G43" s="24" t="n">
        <v>53</v>
      </c>
      <c r="H43" s="24" t="n">
        <v>19</v>
      </c>
      <c r="I43" s="24" t="n">
        <v>2</v>
      </c>
      <c r="J43" s="24" t="s">
        <v>109</v>
      </c>
      <c r="K43" s="24" t="s">
        <v>109</v>
      </c>
      <c r="L43" s="26" t="s">
        <v>87</v>
      </c>
      <c r="M43" s="27" t="n">
        <v>0</v>
      </c>
      <c r="N43" s="28" t="str">
        <f aca="false">IF(ISBLANK(M43),"",IF(M43=0,"Relevant to Streamer",IF(M43=1,"Irrelevant to Streamer",IF(M43=2,"Greetings/Gratitude","Others"))))</f>
        <v>Relevant to Streamer</v>
      </c>
      <c r="O43" s="29" t="s">
        <v>104</v>
      </c>
    </row>
    <row r="44" customFormat="false" ht="15.65" hidden="false" customHeight="false" outlineLevel="0" collapsed="false">
      <c r="A44" s="24" t="n">
        <v>1043444783</v>
      </c>
      <c r="B44" s="24" t="s">
        <v>221</v>
      </c>
      <c r="C44" s="10" t="s">
        <v>15</v>
      </c>
      <c r="D44" s="24" t="s">
        <v>222</v>
      </c>
      <c r="E44" s="25" t="s">
        <v>223</v>
      </c>
      <c r="F44" s="24" t="n">
        <v>16</v>
      </c>
      <c r="G44" s="24" t="n">
        <v>40</v>
      </c>
      <c r="H44" s="24" t="n">
        <v>19</v>
      </c>
      <c r="I44" s="24" t="n">
        <v>2</v>
      </c>
      <c r="J44" s="24" t="s">
        <v>109</v>
      </c>
      <c r="K44" s="24" t="s">
        <v>109</v>
      </c>
      <c r="L44" s="26" t="s">
        <v>87</v>
      </c>
      <c r="M44" s="27" t="n">
        <v>0</v>
      </c>
      <c r="N44" s="28" t="str">
        <f aca="false">IF(ISBLANK(M44),"",IF(M44=0,"Relevant to Streamer",IF(M44=1,"Irrelevant to Streamer",IF(M44=2,"Greetings/Gratitude","Others"))))</f>
        <v>Relevant to Streamer</v>
      </c>
      <c r="O44" s="29" t="s">
        <v>104</v>
      </c>
    </row>
    <row r="45" customFormat="false" ht="15.65" hidden="false" customHeight="false" outlineLevel="0" collapsed="false">
      <c r="A45" s="24" t="n">
        <v>1043444783</v>
      </c>
      <c r="B45" s="24" t="s">
        <v>224</v>
      </c>
      <c r="C45" s="10" t="s">
        <v>15</v>
      </c>
      <c r="D45" s="24" t="s">
        <v>225</v>
      </c>
      <c r="E45" s="25" t="s">
        <v>226</v>
      </c>
      <c r="F45" s="24" t="n">
        <v>18</v>
      </c>
      <c r="G45" s="24" t="n">
        <v>2</v>
      </c>
      <c r="H45" s="24" t="n">
        <v>9</v>
      </c>
      <c r="I45" s="24" t="n">
        <v>2</v>
      </c>
      <c r="J45" s="24" t="s">
        <v>109</v>
      </c>
      <c r="K45" s="24" t="s">
        <v>109</v>
      </c>
      <c r="L45" s="26" t="s">
        <v>87</v>
      </c>
      <c r="M45" s="27" t="n">
        <v>1</v>
      </c>
      <c r="N45" s="28" t="str">
        <f aca="false">IF(ISBLANK(M45),"",IF(M45=0,"Relevant to Streamer",IF(M45=1,"Irrelevant to Streamer",IF(M45=2,"Greetings/Gratitude","Others"))))</f>
        <v>Irrelevant to Streamer</v>
      </c>
      <c r="O45" s="29" t="s">
        <v>104</v>
      </c>
    </row>
    <row r="46" customFormat="false" ht="15.65" hidden="false" customHeight="false" outlineLevel="0" collapsed="false">
      <c r="A46" s="24" t="n">
        <v>1043444783</v>
      </c>
      <c r="B46" s="24" t="s">
        <v>227</v>
      </c>
      <c r="C46" s="10" t="s">
        <v>15</v>
      </c>
      <c r="D46" s="24" t="s">
        <v>228</v>
      </c>
      <c r="E46" s="25" t="s">
        <v>229</v>
      </c>
      <c r="F46" s="24" t="n">
        <v>16</v>
      </c>
      <c r="G46" s="24" t="n">
        <v>36</v>
      </c>
      <c r="H46" s="24" t="n">
        <v>48</v>
      </c>
      <c r="I46" s="24" t="n">
        <v>2</v>
      </c>
      <c r="J46" s="24" t="s">
        <v>109</v>
      </c>
      <c r="K46" s="24" t="s">
        <v>109</v>
      </c>
      <c r="L46" s="26" t="s">
        <v>87</v>
      </c>
      <c r="M46" s="27" t="n">
        <v>1</v>
      </c>
      <c r="N46" s="28" t="str">
        <f aca="false">IF(ISBLANK(M46),"",IF(M46=0,"Relevant to Streamer",IF(M46=1,"Irrelevant to Streamer",IF(M46=2,"Greetings/Gratitude","Others"))))</f>
        <v>Irrelevant to Streamer</v>
      </c>
      <c r="O46" s="29" t="s">
        <v>104</v>
      </c>
    </row>
    <row r="47" customFormat="false" ht="15.65" hidden="false" customHeight="false" outlineLevel="0" collapsed="false">
      <c r="A47" s="24" t="n">
        <v>1043444783</v>
      </c>
      <c r="B47" s="24" t="s">
        <v>230</v>
      </c>
      <c r="C47" s="10" t="s">
        <v>15</v>
      </c>
      <c r="D47" s="24" t="s">
        <v>231</v>
      </c>
      <c r="E47" s="25" t="s">
        <v>232</v>
      </c>
      <c r="F47" s="24" t="n">
        <v>17</v>
      </c>
      <c r="G47" s="24" t="n">
        <v>27</v>
      </c>
      <c r="H47" s="24" t="n">
        <v>53</v>
      </c>
      <c r="I47" s="24" t="n">
        <v>2</v>
      </c>
      <c r="J47" s="24" t="s">
        <v>109</v>
      </c>
      <c r="K47" s="24" t="s">
        <v>109</v>
      </c>
      <c r="L47" s="26" t="s">
        <v>87</v>
      </c>
      <c r="M47" s="27" t="n">
        <v>1</v>
      </c>
      <c r="N47" s="28" t="str">
        <f aca="false">IF(ISBLANK(M47),"",IF(M47=0,"Relevant to Streamer",IF(M47=1,"Irrelevant to Streamer",IF(M47=2,"Greetings/Gratitude","Others"))))</f>
        <v>Irrelevant to Streamer</v>
      </c>
      <c r="O47" s="29" t="s">
        <v>104</v>
      </c>
    </row>
    <row r="48" customFormat="false" ht="15.65" hidden="false" customHeight="false" outlineLevel="0" collapsed="false">
      <c r="A48" s="24" t="n">
        <v>1043444783</v>
      </c>
      <c r="B48" s="24" t="s">
        <v>233</v>
      </c>
      <c r="C48" s="10" t="s">
        <v>15</v>
      </c>
      <c r="D48" s="24" t="s">
        <v>234</v>
      </c>
      <c r="E48" s="25" t="s">
        <v>235</v>
      </c>
      <c r="F48" s="24" t="n">
        <v>17</v>
      </c>
      <c r="G48" s="24" t="n">
        <v>33</v>
      </c>
      <c r="H48" s="24" t="n">
        <v>13</v>
      </c>
      <c r="I48" s="24" t="n">
        <v>2</v>
      </c>
      <c r="J48" s="24" t="s">
        <v>109</v>
      </c>
      <c r="K48" s="24" t="s">
        <v>87</v>
      </c>
      <c r="L48" s="26" t="s">
        <v>87</v>
      </c>
      <c r="M48" s="27" t="n">
        <v>1</v>
      </c>
      <c r="N48" s="28" t="str">
        <f aca="false">IF(ISBLANK(M48),"",IF(M48=0,"Relevant to Streamer",IF(M48=1,"Irrelevant to Streamer",IF(M48=2,"Greetings/Gratitude","Others"))))</f>
        <v>Irrelevant to Streamer</v>
      </c>
      <c r="O48" s="29" t="s">
        <v>104</v>
      </c>
    </row>
    <row r="49" customFormat="false" ht="15.65" hidden="false" customHeight="false" outlineLevel="0" collapsed="false">
      <c r="A49" s="24" t="n">
        <v>1043444783</v>
      </c>
      <c r="B49" s="24" t="s">
        <v>236</v>
      </c>
      <c r="C49" s="10" t="s">
        <v>15</v>
      </c>
      <c r="D49" s="24" t="s">
        <v>237</v>
      </c>
      <c r="E49" s="25" t="s">
        <v>238</v>
      </c>
      <c r="F49" s="24" t="n">
        <v>15</v>
      </c>
      <c r="G49" s="24" t="n">
        <v>54</v>
      </c>
      <c r="H49" s="24" t="n">
        <v>21</v>
      </c>
      <c r="I49" s="24" t="n">
        <v>1</v>
      </c>
      <c r="J49" s="24" t="s">
        <v>87</v>
      </c>
      <c r="K49" s="24" t="s">
        <v>87</v>
      </c>
      <c r="L49" s="26" t="s">
        <v>87</v>
      </c>
      <c r="M49" s="27" t="n">
        <v>1</v>
      </c>
      <c r="N49" s="28" t="str">
        <f aca="false">IF(ISBLANK(M49),"",IF(M49=0,"Relevant to Streamer",IF(M49=1,"Irrelevant to Streamer",IF(M49=2,"Greetings/Gratitude","Others"))))</f>
        <v>Irrelevant to Streamer</v>
      </c>
      <c r="O49" s="29" t="s">
        <v>88</v>
      </c>
    </row>
    <row r="50" customFormat="false" ht="15.65" hidden="false" customHeight="false" outlineLevel="0" collapsed="false">
      <c r="A50" s="24" t="n">
        <v>1043444783</v>
      </c>
      <c r="B50" s="24" t="s">
        <v>239</v>
      </c>
      <c r="C50" s="10" t="s">
        <v>15</v>
      </c>
      <c r="D50" s="24" t="s">
        <v>240</v>
      </c>
      <c r="E50" s="25" t="s">
        <v>241</v>
      </c>
      <c r="F50" s="24" t="n">
        <v>16</v>
      </c>
      <c r="G50" s="24" t="n">
        <v>41</v>
      </c>
      <c r="H50" s="24" t="n">
        <v>3</v>
      </c>
      <c r="I50" s="24" t="n">
        <v>3</v>
      </c>
      <c r="J50" s="24" t="s">
        <v>109</v>
      </c>
      <c r="K50" s="24" t="s">
        <v>109</v>
      </c>
      <c r="L50" s="26" t="s">
        <v>87</v>
      </c>
      <c r="M50" s="27" t="n">
        <v>1</v>
      </c>
      <c r="N50" s="28" t="str">
        <f aca="false">IF(ISBLANK(M50),"",IF(M50=0,"Relevant to Streamer",IF(M50=1,"Irrelevant to Streamer",IF(M50=2,"Greetings/Gratitude","Others"))))</f>
        <v>Irrelevant to Streamer</v>
      </c>
      <c r="O50" s="29" t="s">
        <v>104</v>
      </c>
    </row>
    <row r="51" customFormat="false" ht="15.65" hidden="false" customHeight="false" outlineLevel="0" collapsed="false">
      <c r="A51" s="24" t="n">
        <v>1043444783</v>
      </c>
      <c r="B51" s="24" t="s">
        <v>242</v>
      </c>
      <c r="C51" s="10" t="s">
        <v>15</v>
      </c>
      <c r="D51" s="24" t="s">
        <v>243</v>
      </c>
      <c r="E51" s="25" t="s">
        <v>244</v>
      </c>
      <c r="F51" s="24" t="n">
        <v>15</v>
      </c>
      <c r="G51" s="24" t="n">
        <v>52</v>
      </c>
      <c r="H51" s="24" t="n">
        <v>57</v>
      </c>
      <c r="I51" s="24" t="n">
        <v>1</v>
      </c>
      <c r="J51" s="24" t="s">
        <v>87</v>
      </c>
      <c r="K51" s="24" t="s">
        <v>109</v>
      </c>
      <c r="L51" s="26" t="s">
        <v>87</v>
      </c>
      <c r="M51" s="27" t="n">
        <v>0</v>
      </c>
      <c r="N51" s="28" t="str">
        <f aca="false">IF(ISBLANK(M51),"",IF(M51=0,"Relevant to Streamer",IF(M51=1,"Irrelevant to Streamer",IF(M51=2,"Greetings/Gratitude","Others"))))</f>
        <v>Relevant to Streamer</v>
      </c>
      <c r="O51" s="29" t="s">
        <v>104</v>
      </c>
    </row>
    <row r="52" customFormat="false" ht="15.65" hidden="false" customHeight="false" outlineLevel="0" collapsed="false">
      <c r="A52" s="24" t="n">
        <v>1043444783</v>
      </c>
      <c r="B52" s="24" t="s">
        <v>245</v>
      </c>
      <c r="C52" s="10" t="s">
        <v>15</v>
      </c>
      <c r="D52" s="24" t="s">
        <v>246</v>
      </c>
      <c r="E52" s="25" t="s">
        <v>247</v>
      </c>
      <c r="F52" s="24" t="n">
        <v>17</v>
      </c>
      <c r="G52" s="24" t="n">
        <v>0</v>
      </c>
      <c r="H52" s="24" t="n">
        <v>30</v>
      </c>
      <c r="I52" s="24" t="n">
        <v>1</v>
      </c>
      <c r="J52" s="24" t="s">
        <v>87</v>
      </c>
      <c r="K52" s="24" t="s">
        <v>109</v>
      </c>
      <c r="L52" s="26" t="s">
        <v>87</v>
      </c>
      <c r="M52" s="27" t="n">
        <v>1</v>
      </c>
      <c r="N52" s="28" t="str">
        <f aca="false">IF(ISBLANK(M52),"",IF(M52=0,"Relevant to Streamer",IF(M52=1,"Irrelevant to Streamer",IF(M52=2,"Greetings/Gratitude","Others"))))</f>
        <v>Irrelevant to Streamer</v>
      </c>
      <c r="O52" s="29" t="s">
        <v>104</v>
      </c>
    </row>
    <row r="53" customFormat="false" ht="15.65" hidden="false" customHeight="false" outlineLevel="0" collapsed="false">
      <c r="A53" s="24" t="n">
        <v>1043444783</v>
      </c>
      <c r="B53" s="24" t="s">
        <v>248</v>
      </c>
      <c r="C53" s="10" t="s">
        <v>15</v>
      </c>
      <c r="D53" s="24" t="s">
        <v>249</v>
      </c>
      <c r="E53" s="25" t="s">
        <v>250</v>
      </c>
      <c r="F53" s="24" t="n">
        <v>17</v>
      </c>
      <c r="G53" s="24" t="n">
        <v>36</v>
      </c>
      <c r="H53" s="24" t="n">
        <v>20</v>
      </c>
      <c r="I53" s="24" t="n">
        <v>1</v>
      </c>
      <c r="J53" s="24" t="s">
        <v>87</v>
      </c>
      <c r="K53" s="24" t="s">
        <v>87</v>
      </c>
      <c r="L53" s="26" t="s">
        <v>87</v>
      </c>
      <c r="M53" s="27" t="n">
        <v>1</v>
      </c>
      <c r="N53" s="28" t="str">
        <f aca="false">IF(ISBLANK(M53),"",IF(M53=0,"Relevant to Streamer",IF(M53=1,"Irrelevant to Streamer",IF(M53=2,"Greetings/Gratitude","Others"))))</f>
        <v>Irrelevant to Streamer</v>
      </c>
      <c r="O53" s="29" t="s">
        <v>88</v>
      </c>
    </row>
    <row r="54" customFormat="false" ht="15.65" hidden="false" customHeight="false" outlineLevel="0" collapsed="false">
      <c r="A54" s="24" t="n">
        <v>1043444783</v>
      </c>
      <c r="B54" s="24" t="s">
        <v>251</v>
      </c>
      <c r="C54" s="10" t="s">
        <v>15</v>
      </c>
      <c r="D54" s="24" t="s">
        <v>252</v>
      </c>
      <c r="E54" s="25" t="s">
        <v>253</v>
      </c>
      <c r="F54" s="24" t="n">
        <v>16</v>
      </c>
      <c r="G54" s="24" t="n">
        <v>54</v>
      </c>
      <c r="H54" s="24" t="n">
        <v>42</v>
      </c>
      <c r="I54" s="24" t="n">
        <v>1</v>
      </c>
      <c r="J54" s="24" t="s">
        <v>109</v>
      </c>
      <c r="K54" s="24" t="s">
        <v>109</v>
      </c>
      <c r="L54" s="26" t="s">
        <v>109</v>
      </c>
      <c r="M54" s="27" t="n">
        <v>1</v>
      </c>
      <c r="N54" s="28" t="str">
        <f aca="false">IF(ISBLANK(M54),"",IF(M54=0,"Relevant to Streamer",IF(M54=1,"Irrelevant to Streamer",IF(M54=2,"Greetings/Gratitude","Others"))))</f>
        <v>Irrelevant to Streamer</v>
      </c>
      <c r="O54" s="29" t="s">
        <v>88</v>
      </c>
    </row>
    <row r="55" customFormat="false" ht="15.65" hidden="false" customHeight="false" outlineLevel="0" collapsed="false">
      <c r="A55" s="24" t="n">
        <v>1043444783</v>
      </c>
      <c r="B55" s="24" t="s">
        <v>254</v>
      </c>
      <c r="C55" s="10" t="s">
        <v>15</v>
      </c>
      <c r="D55" s="24" t="s">
        <v>255</v>
      </c>
      <c r="E55" s="25" t="s">
        <v>256</v>
      </c>
      <c r="F55" s="24" t="n">
        <v>16</v>
      </c>
      <c r="G55" s="24" t="n">
        <v>9</v>
      </c>
      <c r="H55" s="24" t="n">
        <v>10</v>
      </c>
      <c r="I55" s="24" t="n">
        <v>1</v>
      </c>
      <c r="J55" s="24" t="s">
        <v>109</v>
      </c>
      <c r="K55" s="24" t="s">
        <v>109</v>
      </c>
      <c r="L55" s="26" t="s">
        <v>87</v>
      </c>
      <c r="M55" s="27" t="n">
        <v>0</v>
      </c>
      <c r="N55" s="28" t="str">
        <f aca="false">IF(ISBLANK(M55),"",IF(M55=0,"Relevant to Streamer",IF(M55=1,"Irrelevant to Streamer",IF(M55=2,"Greetings/Gratitude","Others"))))</f>
        <v>Relevant to Streamer</v>
      </c>
      <c r="O55" s="29" t="s">
        <v>104</v>
      </c>
    </row>
    <row r="56" customFormat="false" ht="15.65" hidden="false" customHeight="false" outlineLevel="0" collapsed="false">
      <c r="A56" s="24" t="n">
        <v>1043444783</v>
      </c>
      <c r="B56" s="24" t="s">
        <v>257</v>
      </c>
      <c r="C56" s="10" t="s">
        <v>15</v>
      </c>
      <c r="D56" s="24" t="s">
        <v>258</v>
      </c>
      <c r="E56" s="25" t="s">
        <v>150</v>
      </c>
      <c r="F56" s="24" t="n">
        <v>16</v>
      </c>
      <c r="G56" s="24" t="n">
        <v>40</v>
      </c>
      <c r="H56" s="24" t="n">
        <v>30</v>
      </c>
      <c r="I56" s="24" t="n">
        <v>1</v>
      </c>
      <c r="J56" s="24" t="s">
        <v>109</v>
      </c>
      <c r="K56" s="24" t="s">
        <v>87</v>
      </c>
      <c r="L56" s="26" t="s">
        <v>87</v>
      </c>
      <c r="M56" s="27" t="n">
        <v>1</v>
      </c>
      <c r="N56" s="28" t="str">
        <f aca="false">IF(ISBLANK(M56),"",IF(M56=0,"Relevant to Streamer",IF(M56=1,"Irrelevant to Streamer",IF(M56=2,"Greetings/Gratitude","Others"))))</f>
        <v>Irrelevant to Streamer</v>
      </c>
      <c r="O56" s="29" t="s">
        <v>104</v>
      </c>
    </row>
    <row r="57" customFormat="false" ht="15.65" hidden="false" customHeight="false" outlineLevel="0" collapsed="false">
      <c r="A57" s="24" t="n">
        <v>1043444783</v>
      </c>
      <c r="B57" s="24" t="s">
        <v>259</v>
      </c>
      <c r="C57" s="10" t="s">
        <v>15</v>
      </c>
      <c r="D57" s="24" t="s">
        <v>260</v>
      </c>
      <c r="E57" s="25" t="s">
        <v>261</v>
      </c>
      <c r="F57" s="24" t="n">
        <v>17</v>
      </c>
      <c r="G57" s="24" t="n">
        <v>11</v>
      </c>
      <c r="H57" s="24" t="n">
        <v>1</v>
      </c>
      <c r="I57" s="24" t="n">
        <v>1</v>
      </c>
      <c r="J57" s="24" t="s">
        <v>87</v>
      </c>
      <c r="K57" s="24" t="s">
        <v>109</v>
      </c>
      <c r="L57" s="26" t="s">
        <v>103</v>
      </c>
      <c r="M57" s="27" t="n">
        <v>0</v>
      </c>
      <c r="N57" s="28" t="str">
        <f aca="false">IF(ISBLANK(M57),"",IF(M57=0,"Relevant to Streamer",IF(M57=1,"Irrelevant to Streamer",IF(M57=2,"Greetings/Gratitude","Others"))))</f>
        <v>Relevant to Streamer</v>
      </c>
      <c r="O57" s="29" t="s">
        <v>104</v>
      </c>
    </row>
    <row r="58" customFormat="false" ht="15.65" hidden="false" customHeight="false" outlineLevel="0" collapsed="false">
      <c r="A58" s="24" t="n">
        <v>1043444783</v>
      </c>
      <c r="B58" s="24" t="s">
        <v>262</v>
      </c>
      <c r="C58" s="10" t="s">
        <v>15</v>
      </c>
      <c r="D58" s="24" t="s">
        <v>263</v>
      </c>
      <c r="E58" s="25" t="s">
        <v>264</v>
      </c>
      <c r="F58" s="24" t="n">
        <v>16</v>
      </c>
      <c r="G58" s="24" t="n">
        <v>21</v>
      </c>
      <c r="H58" s="24" t="n">
        <v>47</v>
      </c>
      <c r="I58" s="24" t="n">
        <v>1</v>
      </c>
      <c r="J58" s="24" t="s">
        <v>109</v>
      </c>
      <c r="K58" s="24" t="s">
        <v>109</v>
      </c>
      <c r="L58" s="26" t="s">
        <v>87</v>
      </c>
      <c r="M58" s="27" t="n">
        <v>0</v>
      </c>
      <c r="N58" s="28" t="str">
        <f aca="false">IF(ISBLANK(M58),"",IF(M58=0,"Relevant to Streamer",IF(M58=1,"Irrelevant to Streamer",IF(M58=2,"Greetings/Gratitude","Others"))))</f>
        <v>Relevant to Streamer</v>
      </c>
      <c r="O58" s="29" t="s">
        <v>104</v>
      </c>
    </row>
    <row r="59" customFormat="false" ht="15.65" hidden="false" customHeight="false" outlineLevel="0" collapsed="false">
      <c r="A59" s="24" t="n">
        <v>1043444783</v>
      </c>
      <c r="B59" s="24" t="s">
        <v>265</v>
      </c>
      <c r="C59" s="10" t="s">
        <v>15</v>
      </c>
      <c r="D59" s="24" t="s">
        <v>266</v>
      </c>
      <c r="E59" s="25" t="s">
        <v>267</v>
      </c>
      <c r="F59" s="24" t="n">
        <v>17</v>
      </c>
      <c r="G59" s="24" t="n">
        <v>24</v>
      </c>
      <c r="H59" s="24" t="n">
        <v>34</v>
      </c>
      <c r="I59" s="24" t="n">
        <v>1</v>
      </c>
      <c r="J59" s="24" t="s">
        <v>87</v>
      </c>
      <c r="K59" s="24" t="s">
        <v>109</v>
      </c>
      <c r="L59" s="26" t="s">
        <v>87</v>
      </c>
      <c r="M59" s="27" t="n">
        <v>1</v>
      </c>
      <c r="N59" s="28" t="str">
        <f aca="false">IF(ISBLANK(M59),"",IF(M59=0,"Relevant to Streamer",IF(M59=1,"Irrelevant to Streamer",IF(M59=2,"Greetings/Gratitude","Others"))))</f>
        <v>Irrelevant to Streamer</v>
      </c>
      <c r="O59" s="29" t="s">
        <v>104</v>
      </c>
    </row>
    <row r="60" customFormat="false" ht="15.65" hidden="false" customHeight="false" outlineLevel="0" collapsed="false">
      <c r="A60" s="24" t="n">
        <v>1043444783</v>
      </c>
      <c r="B60" s="24" t="s">
        <v>268</v>
      </c>
      <c r="C60" s="10" t="s">
        <v>15</v>
      </c>
      <c r="D60" s="24" t="s">
        <v>269</v>
      </c>
      <c r="E60" s="25" t="s">
        <v>270</v>
      </c>
      <c r="F60" s="24" t="n">
        <v>15</v>
      </c>
      <c r="G60" s="24" t="n">
        <v>49</v>
      </c>
      <c r="H60" s="24" t="n">
        <v>41</v>
      </c>
      <c r="I60" s="24" t="n">
        <v>1</v>
      </c>
      <c r="J60" s="24" t="s">
        <v>109</v>
      </c>
      <c r="K60" s="24" t="s">
        <v>109</v>
      </c>
      <c r="L60" s="26" t="s">
        <v>109</v>
      </c>
      <c r="M60" s="27" t="n">
        <v>0</v>
      </c>
      <c r="N60" s="28" t="str">
        <f aca="false">IF(ISBLANK(M60),"",IF(M60=0,"Relevant to Streamer",IF(M60=1,"Irrelevant to Streamer",IF(M60=2,"Greetings/Gratitude","Others"))))</f>
        <v>Relevant to Streamer</v>
      </c>
      <c r="O60" s="29" t="s">
        <v>88</v>
      </c>
    </row>
    <row r="61" customFormat="false" ht="15.65" hidden="false" customHeight="false" outlineLevel="0" collapsed="false">
      <c r="A61" s="24" t="n">
        <v>1043444783</v>
      </c>
      <c r="B61" s="24" t="s">
        <v>271</v>
      </c>
      <c r="C61" s="10" t="s">
        <v>15</v>
      </c>
      <c r="D61" s="24" t="s">
        <v>272</v>
      </c>
      <c r="E61" s="25" t="s">
        <v>273</v>
      </c>
      <c r="F61" s="24" t="n">
        <v>15</v>
      </c>
      <c r="G61" s="24" t="n">
        <v>50</v>
      </c>
      <c r="H61" s="24" t="n">
        <v>31</v>
      </c>
      <c r="I61" s="24" t="n">
        <v>1</v>
      </c>
      <c r="J61" s="24" t="s">
        <v>274</v>
      </c>
      <c r="K61" s="24" t="s">
        <v>93</v>
      </c>
      <c r="L61" s="26" t="s">
        <v>109</v>
      </c>
      <c r="M61" s="27" t="n">
        <v>0</v>
      </c>
      <c r="N61" s="28" t="str">
        <f aca="false">IF(ISBLANK(M61),"",IF(M61=0,"Relevant to Streamer",IF(M61=1,"Irrelevant to Streamer",IF(M61=2,"Greetings/Gratitude","Others"))))</f>
        <v>Relevant to Streamer</v>
      </c>
      <c r="O61" s="29" t="s">
        <v>104</v>
      </c>
    </row>
    <row r="62" customFormat="false" ht="15.65" hidden="false" customHeight="false" outlineLevel="0" collapsed="false">
      <c r="A62" s="24" t="n">
        <v>1043444783</v>
      </c>
      <c r="B62" s="24" t="s">
        <v>275</v>
      </c>
      <c r="C62" s="10" t="s">
        <v>15</v>
      </c>
      <c r="D62" s="24" t="s">
        <v>276</v>
      </c>
      <c r="E62" s="25" t="s">
        <v>277</v>
      </c>
      <c r="F62" s="24" t="n">
        <v>17</v>
      </c>
      <c r="G62" s="24" t="n">
        <v>51</v>
      </c>
      <c r="H62" s="24" t="n">
        <v>9</v>
      </c>
      <c r="I62" s="24" t="n">
        <v>1</v>
      </c>
      <c r="J62" s="24" t="s">
        <v>274</v>
      </c>
      <c r="K62" s="24" t="s">
        <v>93</v>
      </c>
      <c r="L62" s="26" t="s">
        <v>109</v>
      </c>
      <c r="M62" s="27" t="n">
        <v>1</v>
      </c>
      <c r="N62" s="28" t="str">
        <f aca="false">IF(ISBLANK(M62),"",IF(M62=0,"Relevant to Streamer",IF(M62=1,"Irrelevant to Streamer",IF(M62=2,"Greetings/Gratitude","Others"))))</f>
        <v>Irrelevant to Streamer</v>
      </c>
      <c r="O62" s="29" t="s">
        <v>104</v>
      </c>
    </row>
    <row r="63" customFormat="false" ht="15.65" hidden="false" customHeight="false" outlineLevel="0" collapsed="false">
      <c r="A63" s="24" t="n">
        <v>1043444783</v>
      </c>
      <c r="B63" s="24" t="s">
        <v>278</v>
      </c>
      <c r="C63" s="10" t="s">
        <v>15</v>
      </c>
      <c r="D63" s="24" t="s">
        <v>279</v>
      </c>
      <c r="E63" s="25" t="s">
        <v>280</v>
      </c>
      <c r="F63" s="24" t="n">
        <v>15</v>
      </c>
      <c r="G63" s="24" t="n">
        <v>50</v>
      </c>
      <c r="H63" s="24" t="n">
        <v>39</v>
      </c>
      <c r="I63" s="24" t="n">
        <v>1</v>
      </c>
      <c r="J63" s="24" t="s">
        <v>87</v>
      </c>
      <c r="K63" s="24" t="s">
        <v>109</v>
      </c>
      <c r="L63" s="26" t="s">
        <v>87</v>
      </c>
      <c r="M63" s="27" t="n">
        <v>1</v>
      </c>
      <c r="N63" s="28" t="str">
        <f aca="false">IF(ISBLANK(M63),"",IF(M63=0,"Relevant to Streamer",IF(M63=1,"Irrelevant to Streamer",IF(M63=2,"Greetings/Gratitude","Others"))))</f>
        <v>Irrelevant to Streamer</v>
      </c>
      <c r="O63" s="29" t="s">
        <v>104</v>
      </c>
    </row>
    <row r="64" customFormat="false" ht="15.65" hidden="false" customHeight="false" outlineLevel="0" collapsed="false">
      <c r="A64" s="24" t="n">
        <v>1043444783</v>
      </c>
      <c r="B64" s="24" t="s">
        <v>281</v>
      </c>
      <c r="C64" s="10" t="s">
        <v>15</v>
      </c>
      <c r="D64" s="24" t="s">
        <v>282</v>
      </c>
      <c r="E64" s="25" t="s">
        <v>283</v>
      </c>
      <c r="F64" s="24" t="n">
        <v>17</v>
      </c>
      <c r="G64" s="24" t="n">
        <v>23</v>
      </c>
      <c r="H64" s="24" t="n">
        <v>11</v>
      </c>
      <c r="I64" s="24" t="n">
        <v>1</v>
      </c>
      <c r="J64" s="24" t="s">
        <v>109</v>
      </c>
      <c r="K64" s="24" t="s">
        <v>109</v>
      </c>
      <c r="L64" s="26" t="s">
        <v>87</v>
      </c>
      <c r="M64" s="27" t="n">
        <v>1</v>
      </c>
      <c r="N64" s="28" t="str">
        <f aca="false">IF(ISBLANK(M64),"",IF(M64=0,"Relevant to Streamer",IF(M64=1,"Irrelevant to Streamer",IF(M64=2,"Greetings/Gratitude","Others"))))</f>
        <v>Irrelevant to Streamer</v>
      </c>
      <c r="O64" s="29" t="s">
        <v>104</v>
      </c>
    </row>
    <row r="65" customFormat="false" ht="15.65" hidden="false" customHeight="false" outlineLevel="0" collapsed="false">
      <c r="A65" s="24" t="n">
        <v>1043444783</v>
      </c>
      <c r="B65" s="24" t="s">
        <v>284</v>
      </c>
      <c r="C65" s="10" t="s">
        <v>15</v>
      </c>
      <c r="D65" s="24" t="s">
        <v>285</v>
      </c>
      <c r="E65" s="25" t="s">
        <v>286</v>
      </c>
      <c r="F65" s="24" t="n">
        <v>17</v>
      </c>
      <c r="G65" s="24" t="n">
        <v>22</v>
      </c>
      <c r="H65" s="24" t="n">
        <v>10</v>
      </c>
      <c r="I65" s="24" t="n">
        <v>1</v>
      </c>
      <c r="J65" s="24" t="s">
        <v>109</v>
      </c>
      <c r="K65" s="24" t="s">
        <v>109</v>
      </c>
      <c r="L65" s="26" t="s">
        <v>87</v>
      </c>
      <c r="M65" s="27" t="n">
        <v>1</v>
      </c>
      <c r="N65" s="28" t="str">
        <f aca="false">IF(ISBLANK(M65),"",IF(M65=0,"Relevant to Streamer",IF(M65=1,"Irrelevant to Streamer",IF(M65=2,"Greetings/Gratitude","Others"))))</f>
        <v>Irrelevant to Streamer</v>
      </c>
      <c r="O65" s="29" t="s">
        <v>104</v>
      </c>
    </row>
    <row r="66" customFormat="false" ht="15.65" hidden="false" customHeight="false" outlineLevel="0" collapsed="false">
      <c r="A66" s="24" t="n">
        <v>1043444783</v>
      </c>
      <c r="B66" s="24" t="s">
        <v>287</v>
      </c>
      <c r="C66" s="10" t="s">
        <v>15</v>
      </c>
      <c r="D66" s="24" t="s">
        <v>288</v>
      </c>
      <c r="E66" s="25" t="s">
        <v>289</v>
      </c>
      <c r="F66" s="24" t="n">
        <v>15</v>
      </c>
      <c r="G66" s="24" t="n">
        <v>51</v>
      </c>
      <c r="H66" s="24" t="n">
        <v>54</v>
      </c>
      <c r="I66" s="24" t="n">
        <v>1</v>
      </c>
      <c r="J66" s="24" t="s">
        <v>109</v>
      </c>
      <c r="K66" s="24" t="s">
        <v>109</v>
      </c>
      <c r="L66" s="26" t="s">
        <v>87</v>
      </c>
      <c r="M66" s="27" t="n">
        <v>0</v>
      </c>
      <c r="N66" s="28" t="str">
        <f aca="false">IF(ISBLANK(M66),"",IF(M66=0,"Relevant to Streamer",IF(M66=1,"Irrelevant to Streamer",IF(M66=2,"Greetings/Gratitude","Others"))))</f>
        <v>Relevant to Streamer</v>
      </c>
      <c r="O66" s="29" t="s">
        <v>104</v>
      </c>
    </row>
    <row r="67" customFormat="false" ht="15.65" hidden="false" customHeight="false" outlineLevel="0" collapsed="false">
      <c r="A67" s="24" t="n">
        <v>1043444783</v>
      </c>
      <c r="B67" s="24" t="s">
        <v>290</v>
      </c>
      <c r="C67" s="10" t="s">
        <v>15</v>
      </c>
      <c r="D67" s="24" t="s">
        <v>291</v>
      </c>
      <c r="E67" s="25" t="s">
        <v>292</v>
      </c>
      <c r="F67" s="24" t="n">
        <v>17</v>
      </c>
      <c r="G67" s="24" t="n">
        <v>32</v>
      </c>
      <c r="H67" s="24" t="n">
        <v>31</v>
      </c>
      <c r="I67" s="24" t="n">
        <v>1</v>
      </c>
      <c r="J67" s="24" t="s">
        <v>274</v>
      </c>
      <c r="K67" s="24" t="s">
        <v>109</v>
      </c>
      <c r="L67" s="26" t="s">
        <v>87</v>
      </c>
      <c r="M67" s="27" t="n">
        <v>1</v>
      </c>
      <c r="N67" s="28" t="str">
        <f aca="false">IF(ISBLANK(M67),"",IF(M67=0,"Relevant to Streamer",IF(M67=1,"Irrelevant to Streamer",IF(M67=2,"Greetings/Gratitude","Others"))))</f>
        <v>Irrelevant to Streamer</v>
      </c>
      <c r="O67" s="29" t="s">
        <v>104</v>
      </c>
    </row>
    <row r="68" customFormat="false" ht="15.65" hidden="false" customHeight="false" outlineLevel="0" collapsed="false">
      <c r="A68" s="24" t="n">
        <v>1043444783</v>
      </c>
      <c r="B68" s="24" t="s">
        <v>293</v>
      </c>
      <c r="C68" s="10" t="s">
        <v>15</v>
      </c>
      <c r="D68" s="24" t="s">
        <v>294</v>
      </c>
      <c r="E68" s="25" t="s">
        <v>295</v>
      </c>
      <c r="F68" s="24" t="n">
        <v>16</v>
      </c>
      <c r="G68" s="24" t="n">
        <v>7</v>
      </c>
      <c r="H68" s="24" t="n">
        <v>29</v>
      </c>
      <c r="I68" s="24" t="n">
        <v>1</v>
      </c>
      <c r="J68" s="24" t="s">
        <v>87</v>
      </c>
      <c r="K68" s="24" t="s">
        <v>87</v>
      </c>
      <c r="L68" s="26" t="s">
        <v>103</v>
      </c>
      <c r="M68" s="27" t="n">
        <v>1</v>
      </c>
      <c r="N68" s="28" t="str">
        <f aca="false">IF(ISBLANK(M68),"",IF(M68=0,"Relevant to Streamer",IF(M68=1,"Irrelevant to Streamer",IF(M68=2,"Greetings/Gratitude","Others"))))</f>
        <v>Irrelevant to Streamer</v>
      </c>
      <c r="O68" s="29" t="s">
        <v>104</v>
      </c>
    </row>
    <row r="69" customFormat="false" ht="15.65" hidden="false" customHeight="false" outlineLevel="0" collapsed="false">
      <c r="A69" s="24" t="n">
        <v>1043444783</v>
      </c>
      <c r="B69" s="24" t="s">
        <v>296</v>
      </c>
      <c r="C69" s="10" t="s">
        <v>15</v>
      </c>
      <c r="D69" s="24" t="s">
        <v>297</v>
      </c>
      <c r="E69" s="25" t="s">
        <v>298</v>
      </c>
      <c r="F69" s="24" t="n">
        <v>16</v>
      </c>
      <c r="G69" s="24" t="n">
        <v>8</v>
      </c>
      <c r="H69" s="24" t="n">
        <v>14</v>
      </c>
      <c r="I69" s="24" t="n">
        <v>1</v>
      </c>
      <c r="J69" s="24" t="s">
        <v>87</v>
      </c>
      <c r="K69" s="24" t="s">
        <v>109</v>
      </c>
      <c r="L69" s="26" t="s">
        <v>87</v>
      </c>
      <c r="M69" s="27" t="n">
        <v>0</v>
      </c>
      <c r="N69" s="28" t="str">
        <f aca="false">IF(ISBLANK(M69),"",IF(M69=0,"Relevant to Streamer",IF(M69=1,"Irrelevant to Streamer",IF(M69=2,"Greetings/Gratitude","Others"))))</f>
        <v>Relevant to Streamer</v>
      </c>
      <c r="O69" s="29" t="s">
        <v>104</v>
      </c>
    </row>
    <row r="70" customFormat="false" ht="15.65" hidden="false" customHeight="false" outlineLevel="0" collapsed="false">
      <c r="A70" s="24" t="n">
        <v>1043444783</v>
      </c>
      <c r="B70" s="24" t="s">
        <v>299</v>
      </c>
      <c r="C70" s="10" t="s">
        <v>15</v>
      </c>
      <c r="D70" s="24" t="s">
        <v>300</v>
      </c>
      <c r="E70" s="25" t="s">
        <v>301</v>
      </c>
      <c r="F70" s="24" t="n">
        <v>15</v>
      </c>
      <c r="G70" s="24" t="n">
        <v>51</v>
      </c>
      <c r="H70" s="24" t="n">
        <v>21</v>
      </c>
      <c r="I70" s="24" t="n">
        <v>1</v>
      </c>
      <c r="J70" s="24" t="s">
        <v>274</v>
      </c>
      <c r="K70" s="24" t="s">
        <v>109</v>
      </c>
      <c r="L70" s="26" t="s">
        <v>87</v>
      </c>
      <c r="M70" s="27" t="n">
        <v>0</v>
      </c>
      <c r="N70" s="28" t="str">
        <f aca="false">IF(ISBLANK(M70),"",IF(M70=0,"Relevant to Streamer",IF(M70=1,"Irrelevant to Streamer",IF(M70=2,"Greetings/Gratitude","Others"))))</f>
        <v>Relevant to Streamer</v>
      </c>
      <c r="O70" s="29" t="s">
        <v>104</v>
      </c>
    </row>
    <row r="71" customFormat="false" ht="15.65" hidden="false" customHeight="false" outlineLevel="0" collapsed="false">
      <c r="A71" s="24" t="n">
        <v>1043444783</v>
      </c>
      <c r="B71" s="24" t="s">
        <v>302</v>
      </c>
      <c r="C71" s="10" t="s">
        <v>15</v>
      </c>
      <c r="D71" s="24" t="s">
        <v>303</v>
      </c>
      <c r="E71" s="25" t="s">
        <v>304</v>
      </c>
      <c r="F71" s="24" t="n">
        <v>16</v>
      </c>
      <c r="G71" s="24" t="n">
        <v>20</v>
      </c>
      <c r="H71" s="24" t="n">
        <v>59</v>
      </c>
      <c r="I71" s="24" t="n">
        <v>1</v>
      </c>
      <c r="J71" s="24" t="s">
        <v>109</v>
      </c>
      <c r="K71" s="24" t="s">
        <v>109</v>
      </c>
      <c r="L71" s="26" t="s">
        <v>87</v>
      </c>
      <c r="M71" s="27" t="n">
        <v>0</v>
      </c>
      <c r="N71" s="28" t="str">
        <f aca="false">IF(ISBLANK(M71),"",IF(M71=0,"Relevant to Streamer",IF(M71=1,"Irrelevant to Streamer",IF(M71=2,"Greetings/Gratitude","Others"))))</f>
        <v>Relevant to Streamer</v>
      </c>
      <c r="O71" s="29" t="s">
        <v>104</v>
      </c>
    </row>
    <row r="72" customFormat="false" ht="15.65" hidden="false" customHeight="false" outlineLevel="0" collapsed="false">
      <c r="A72" s="24" t="n">
        <v>1043444783</v>
      </c>
      <c r="B72" s="24" t="s">
        <v>305</v>
      </c>
      <c r="C72" s="10" t="s">
        <v>15</v>
      </c>
      <c r="D72" s="24" t="s">
        <v>306</v>
      </c>
      <c r="E72" s="25" t="s">
        <v>307</v>
      </c>
      <c r="F72" s="24" t="n">
        <v>17</v>
      </c>
      <c r="G72" s="24" t="n">
        <v>41</v>
      </c>
      <c r="H72" s="24" t="n">
        <v>54</v>
      </c>
      <c r="I72" s="24" t="n">
        <v>1</v>
      </c>
      <c r="J72" s="24" t="s">
        <v>109</v>
      </c>
      <c r="K72" s="24" t="s">
        <v>87</v>
      </c>
      <c r="L72" s="26" t="s">
        <v>109</v>
      </c>
      <c r="M72" s="27" t="n">
        <v>1</v>
      </c>
      <c r="N72" s="28" t="str">
        <f aca="false">IF(ISBLANK(M72),"",IF(M72=0,"Relevant to Streamer",IF(M72=1,"Irrelevant to Streamer",IF(M72=2,"Greetings/Gratitude","Others"))))</f>
        <v>Irrelevant to Streamer</v>
      </c>
      <c r="O72" s="29" t="s">
        <v>104</v>
      </c>
    </row>
    <row r="73" customFormat="false" ht="15.65" hidden="false" customHeight="false" outlineLevel="0" collapsed="false">
      <c r="A73" s="24" t="n">
        <v>1043444783</v>
      </c>
      <c r="B73" s="24" t="s">
        <v>308</v>
      </c>
      <c r="C73" s="10" t="s">
        <v>15</v>
      </c>
      <c r="D73" s="24" t="s">
        <v>309</v>
      </c>
      <c r="E73" s="25" t="s">
        <v>310</v>
      </c>
      <c r="F73" s="24" t="n">
        <v>15</v>
      </c>
      <c r="G73" s="24" t="n">
        <v>52</v>
      </c>
      <c r="H73" s="24" t="n">
        <v>39</v>
      </c>
      <c r="I73" s="24" t="n">
        <v>1</v>
      </c>
      <c r="J73" s="24" t="s">
        <v>109</v>
      </c>
      <c r="K73" s="24" t="s">
        <v>109</v>
      </c>
      <c r="L73" s="26" t="s">
        <v>87</v>
      </c>
      <c r="M73" s="27" t="n">
        <v>1</v>
      </c>
      <c r="N73" s="28" t="str">
        <f aca="false">IF(ISBLANK(M73),"",IF(M73=0,"Relevant to Streamer",IF(M73=1,"Irrelevant to Streamer",IF(M73=2,"Greetings/Gratitude","Others"))))</f>
        <v>Irrelevant to Streamer</v>
      </c>
      <c r="O73" s="29" t="s">
        <v>104</v>
      </c>
    </row>
    <row r="74" customFormat="false" ht="15.65" hidden="false" customHeight="false" outlineLevel="0" collapsed="false">
      <c r="A74" s="24" t="n">
        <v>1043444783</v>
      </c>
      <c r="B74" s="24" t="s">
        <v>311</v>
      </c>
      <c r="C74" s="10" t="s">
        <v>15</v>
      </c>
      <c r="D74" s="24" t="s">
        <v>312</v>
      </c>
      <c r="E74" s="25" t="s">
        <v>313</v>
      </c>
      <c r="F74" s="24" t="n">
        <v>17</v>
      </c>
      <c r="G74" s="24" t="n">
        <v>2</v>
      </c>
      <c r="H74" s="24" t="n">
        <v>2</v>
      </c>
      <c r="I74" s="24" t="n">
        <v>1</v>
      </c>
      <c r="J74" s="24" t="s">
        <v>87</v>
      </c>
      <c r="K74" s="24" t="s">
        <v>87</v>
      </c>
      <c r="L74" s="26" t="s">
        <v>109</v>
      </c>
      <c r="M74" s="27" t="n">
        <v>1</v>
      </c>
      <c r="N74" s="28" t="str">
        <f aca="false">IF(ISBLANK(M74),"",IF(M74=0,"Relevant to Streamer",IF(M74=1,"Irrelevant to Streamer",IF(M74=2,"Greetings/Gratitude","Others"))))</f>
        <v>Irrelevant to Streamer</v>
      </c>
      <c r="O74" s="29" t="s">
        <v>104</v>
      </c>
    </row>
    <row r="75" customFormat="false" ht="15.65" hidden="false" customHeight="false" outlineLevel="0" collapsed="false">
      <c r="A75" s="24" t="n">
        <v>1043444783</v>
      </c>
      <c r="B75" s="24" t="s">
        <v>314</v>
      </c>
      <c r="C75" s="10" t="s">
        <v>15</v>
      </c>
      <c r="D75" s="24" t="s">
        <v>315</v>
      </c>
      <c r="E75" s="25" t="s">
        <v>316</v>
      </c>
      <c r="F75" s="24" t="n">
        <v>15</v>
      </c>
      <c r="G75" s="24" t="n">
        <v>38</v>
      </c>
      <c r="H75" s="24" t="n">
        <v>16</v>
      </c>
      <c r="I75" s="24" t="n">
        <v>1</v>
      </c>
      <c r="J75" s="24" t="s">
        <v>87</v>
      </c>
      <c r="K75" s="24" t="s">
        <v>109</v>
      </c>
      <c r="L75" s="26" t="s">
        <v>87</v>
      </c>
      <c r="M75" s="27" t="n">
        <v>1</v>
      </c>
      <c r="N75" s="28" t="str">
        <f aca="false">IF(ISBLANK(M75),"",IF(M75=0,"Relevant to Streamer",IF(M75=1,"Irrelevant to Streamer",IF(M75=2,"Greetings/Gratitude","Others"))))</f>
        <v>Irrelevant to Streamer</v>
      </c>
      <c r="O75" s="29" t="s">
        <v>104</v>
      </c>
    </row>
    <row r="76" customFormat="false" ht="15.65" hidden="false" customHeight="false" outlineLevel="0" collapsed="false">
      <c r="A76" s="24" t="n">
        <v>1043444783</v>
      </c>
      <c r="B76" s="24" t="s">
        <v>317</v>
      </c>
      <c r="C76" s="10" t="s">
        <v>15</v>
      </c>
      <c r="D76" s="24" t="s">
        <v>318</v>
      </c>
      <c r="E76" s="25" t="s">
        <v>319</v>
      </c>
      <c r="F76" s="24" t="n">
        <v>15</v>
      </c>
      <c r="G76" s="24" t="n">
        <v>54</v>
      </c>
      <c r="H76" s="24" t="n">
        <v>25</v>
      </c>
      <c r="I76" s="24" t="n">
        <v>1</v>
      </c>
      <c r="J76" s="24" t="s">
        <v>109</v>
      </c>
      <c r="K76" s="24" t="s">
        <v>109</v>
      </c>
      <c r="L76" s="26" t="s">
        <v>87</v>
      </c>
      <c r="M76" s="27" t="n">
        <v>0</v>
      </c>
      <c r="N76" s="28" t="str">
        <f aca="false">IF(ISBLANK(M76),"",IF(M76=0,"Relevant to Streamer",IF(M76=1,"Irrelevant to Streamer",IF(M76=2,"Greetings/Gratitude","Others"))))</f>
        <v>Relevant to Streamer</v>
      </c>
      <c r="O76" s="29" t="s">
        <v>104</v>
      </c>
    </row>
    <row r="77" customFormat="false" ht="15.65" hidden="false" customHeight="false" outlineLevel="0" collapsed="false">
      <c r="A77" s="24" t="n">
        <v>1043444783</v>
      </c>
      <c r="B77" s="24" t="s">
        <v>320</v>
      </c>
      <c r="C77" s="10" t="s">
        <v>15</v>
      </c>
      <c r="D77" s="24" t="s">
        <v>321</v>
      </c>
      <c r="E77" s="25" t="e">
        <f aca="false" t="array" ref="E77:E77">_xlfn.single(hikari_plays i know what an arg is. guess i’ll _xludf.find out more when I get a PC)/when the Mac Build returns (whatever comes first)))</f>
        <v>#N/A</v>
      </c>
      <c r="F77" s="24" t="n">
        <v>17</v>
      </c>
      <c r="G77" s="24" t="n">
        <v>45</v>
      </c>
      <c r="H77" s="24" t="n">
        <v>54</v>
      </c>
      <c r="I77" s="24" t="n">
        <v>1</v>
      </c>
      <c r="J77" s="24" t="s">
        <v>109</v>
      </c>
      <c r="K77" s="24" t="s">
        <v>109</v>
      </c>
      <c r="L77" s="26" t="s">
        <v>87</v>
      </c>
      <c r="M77" s="27" t="n">
        <v>1</v>
      </c>
      <c r="N77" s="28" t="str">
        <f aca="false">IF(ISBLANK(M77),"",IF(M77=0,"Relevant to Streamer",IF(M77=1,"Irrelevant to Streamer",IF(M77=2,"Greetings/Gratitude","Others"))))</f>
        <v>Irrelevant to Streamer</v>
      </c>
      <c r="O77" s="29" t="s">
        <v>104</v>
      </c>
    </row>
    <row r="78" customFormat="false" ht="15.65" hidden="false" customHeight="false" outlineLevel="0" collapsed="false">
      <c r="A78" s="24" t="n">
        <v>1043444783</v>
      </c>
      <c r="B78" s="24" t="s">
        <v>322</v>
      </c>
      <c r="C78" s="10" t="s">
        <v>15</v>
      </c>
      <c r="D78" s="24" t="s">
        <v>323</v>
      </c>
      <c r="E78" s="25" t="s">
        <v>324</v>
      </c>
      <c r="F78" s="24" t="n">
        <v>17</v>
      </c>
      <c r="G78" s="24" t="n">
        <v>22</v>
      </c>
      <c r="H78" s="24" t="n">
        <v>30</v>
      </c>
      <c r="I78" s="24" t="n">
        <v>1</v>
      </c>
      <c r="J78" s="24" t="s">
        <v>87</v>
      </c>
      <c r="K78" s="24" t="s">
        <v>109</v>
      </c>
      <c r="L78" s="26" t="s">
        <v>87</v>
      </c>
      <c r="M78" s="27" t="n">
        <v>1</v>
      </c>
      <c r="N78" s="28" t="str">
        <f aca="false">IF(ISBLANK(M78),"",IF(M78=0,"Relevant to Streamer",IF(M78=1,"Irrelevant to Streamer",IF(M78=2,"Greetings/Gratitude","Others"))))</f>
        <v>Irrelevant to Streamer</v>
      </c>
      <c r="O78" s="29" t="s">
        <v>104</v>
      </c>
    </row>
    <row r="79" customFormat="false" ht="15.65" hidden="false" customHeight="false" outlineLevel="0" collapsed="false">
      <c r="A79" s="24" t="n">
        <v>1043444783</v>
      </c>
      <c r="B79" s="24" t="s">
        <v>325</v>
      </c>
      <c r="C79" s="10" t="s">
        <v>15</v>
      </c>
      <c r="D79" s="24" t="s">
        <v>326</v>
      </c>
      <c r="E79" s="25" t="s">
        <v>327</v>
      </c>
      <c r="F79" s="24" t="n">
        <v>17</v>
      </c>
      <c r="G79" s="24" t="n">
        <v>56</v>
      </c>
      <c r="H79" s="24" t="n">
        <v>2</v>
      </c>
      <c r="I79" s="24" t="n">
        <v>1</v>
      </c>
      <c r="J79" s="24" t="s">
        <v>109</v>
      </c>
      <c r="K79" s="24" t="s">
        <v>109</v>
      </c>
      <c r="L79" s="26" t="s">
        <v>93</v>
      </c>
      <c r="M79" s="27" t="n">
        <v>0</v>
      </c>
      <c r="N79" s="28" t="str">
        <f aca="false">IF(ISBLANK(M79),"",IF(M79=0,"Relevant to Streamer",IF(M79=1,"Irrelevant to Streamer",IF(M79=2,"Greetings/Gratitude","Others"))))</f>
        <v>Relevant to Streamer</v>
      </c>
      <c r="O79" s="29" t="s">
        <v>104</v>
      </c>
    </row>
    <row r="80" customFormat="false" ht="15.65" hidden="false" customHeight="false" outlineLevel="0" collapsed="false">
      <c r="A80" s="24" t="n">
        <v>1043444783</v>
      </c>
      <c r="B80" s="24" t="s">
        <v>328</v>
      </c>
      <c r="C80" s="10" t="s">
        <v>15</v>
      </c>
      <c r="D80" s="24" t="s">
        <v>329</v>
      </c>
      <c r="E80" s="25" t="s">
        <v>330</v>
      </c>
      <c r="F80" s="24" t="n">
        <v>15</v>
      </c>
      <c r="G80" s="24" t="n">
        <v>40</v>
      </c>
      <c r="H80" s="24" t="n">
        <v>52</v>
      </c>
      <c r="I80" s="24" t="n">
        <v>1</v>
      </c>
      <c r="J80" s="24" t="s">
        <v>87</v>
      </c>
      <c r="K80" s="24" t="s">
        <v>87</v>
      </c>
      <c r="L80" s="26" t="s">
        <v>87</v>
      </c>
      <c r="M80" s="27" t="n">
        <v>1</v>
      </c>
      <c r="N80" s="28" t="str">
        <f aca="false">IF(ISBLANK(M80),"",IF(M80=0,"Relevant to Streamer",IF(M80=1,"Irrelevant to Streamer",IF(M80=2,"Greetings/Gratitude","Others"))))</f>
        <v>Irrelevant to Streamer</v>
      </c>
      <c r="O80" s="29" t="s">
        <v>88</v>
      </c>
    </row>
    <row r="81" customFormat="false" ht="15.65" hidden="false" customHeight="false" outlineLevel="0" collapsed="false">
      <c r="A81" s="24" t="n">
        <v>1043444783</v>
      </c>
      <c r="B81" s="24" t="s">
        <v>331</v>
      </c>
      <c r="C81" s="10" t="s">
        <v>15</v>
      </c>
      <c r="D81" s="24" t="s">
        <v>332</v>
      </c>
      <c r="E81" s="25" t="s">
        <v>333</v>
      </c>
      <c r="F81" s="24" t="n">
        <v>16</v>
      </c>
      <c r="G81" s="24" t="n">
        <v>51</v>
      </c>
      <c r="H81" s="24" t="n">
        <v>13</v>
      </c>
      <c r="I81" s="24" t="n">
        <v>1</v>
      </c>
      <c r="J81" s="24" t="s">
        <v>274</v>
      </c>
      <c r="K81" s="24" t="s">
        <v>93</v>
      </c>
      <c r="L81" s="26" t="s">
        <v>109</v>
      </c>
      <c r="M81" s="27" t="n">
        <v>0</v>
      </c>
      <c r="N81" s="28" t="str">
        <f aca="false">IF(ISBLANK(M81),"",IF(M81=0,"Relevant to Streamer",IF(M81=1,"Irrelevant to Streamer",IF(M81=2,"Greetings/Gratitude","Others"))))</f>
        <v>Relevant to Streamer</v>
      </c>
      <c r="O81" s="29" t="s">
        <v>104</v>
      </c>
    </row>
    <row r="82" customFormat="false" ht="15.65" hidden="false" customHeight="false" outlineLevel="0" collapsed="false">
      <c r="A82" s="24" t="n">
        <v>1043444783</v>
      </c>
      <c r="B82" s="24" t="s">
        <v>334</v>
      </c>
      <c r="C82" s="10" t="s">
        <v>15</v>
      </c>
      <c r="D82" s="24" t="s">
        <v>335</v>
      </c>
      <c r="E82" s="25" t="s">
        <v>336</v>
      </c>
      <c r="F82" s="24" t="n">
        <v>17</v>
      </c>
      <c r="G82" s="24" t="n">
        <v>12</v>
      </c>
      <c r="H82" s="24" t="n">
        <v>26</v>
      </c>
      <c r="I82" s="24" t="n">
        <v>1</v>
      </c>
      <c r="J82" s="24" t="s">
        <v>337</v>
      </c>
      <c r="K82" s="24" t="s">
        <v>109</v>
      </c>
      <c r="L82" s="26" t="s">
        <v>87</v>
      </c>
      <c r="M82" s="27" t="n">
        <v>0</v>
      </c>
      <c r="N82" s="28" t="str">
        <f aca="false">IF(ISBLANK(M82),"",IF(M82=0,"Relevant to Streamer",IF(M82=1,"Irrelevant to Streamer",IF(M82=2,"Greetings/Gratitude","Others"))))</f>
        <v>Relevant to Streamer</v>
      </c>
      <c r="O82" s="29" t="s">
        <v>104</v>
      </c>
    </row>
    <row r="83" customFormat="false" ht="15.65" hidden="false" customHeight="false" outlineLevel="0" collapsed="false">
      <c r="A83" s="24" t="n">
        <v>1043444783</v>
      </c>
      <c r="B83" s="24" t="s">
        <v>338</v>
      </c>
      <c r="C83" s="10" t="s">
        <v>15</v>
      </c>
      <c r="D83" s="24" t="s">
        <v>339</v>
      </c>
      <c r="E83" s="25" t="s">
        <v>340</v>
      </c>
      <c r="F83" s="24" t="n">
        <v>15</v>
      </c>
      <c r="G83" s="24" t="n">
        <v>51</v>
      </c>
      <c r="H83" s="24" t="n">
        <v>39</v>
      </c>
      <c r="I83" s="24" t="n">
        <v>1</v>
      </c>
      <c r="J83" s="24" t="s">
        <v>109</v>
      </c>
      <c r="K83" s="24" t="s">
        <v>93</v>
      </c>
      <c r="L83" s="26" t="s">
        <v>87</v>
      </c>
      <c r="M83" s="27" t="n">
        <v>0</v>
      </c>
      <c r="N83" s="28" t="str">
        <f aca="false">IF(ISBLANK(M83),"",IF(M83=0,"Relevant to Streamer",IF(M83=1,"Irrelevant to Streamer",IF(M83=2,"Greetings/Gratitude","Others"))))</f>
        <v>Relevant to Streamer</v>
      </c>
      <c r="O83" s="29" t="s">
        <v>104</v>
      </c>
    </row>
    <row r="84" customFormat="false" ht="15.65" hidden="false" customHeight="false" outlineLevel="0" collapsed="false">
      <c r="A84" s="24" t="n">
        <v>1043444783</v>
      </c>
      <c r="B84" s="24" t="s">
        <v>341</v>
      </c>
      <c r="C84" s="10" t="s">
        <v>15</v>
      </c>
      <c r="D84" s="24" t="s">
        <v>342</v>
      </c>
      <c r="E84" s="25" t="s">
        <v>343</v>
      </c>
      <c r="F84" s="24" t="n">
        <v>16</v>
      </c>
      <c r="G84" s="24" t="n">
        <v>37</v>
      </c>
      <c r="H84" s="24" t="n">
        <v>4</v>
      </c>
      <c r="I84" s="24" t="n">
        <v>1</v>
      </c>
      <c r="J84" s="24" t="s">
        <v>109</v>
      </c>
      <c r="K84" s="24" t="s">
        <v>93</v>
      </c>
      <c r="L84" s="26" t="s">
        <v>109</v>
      </c>
      <c r="M84" s="27" t="n">
        <v>0</v>
      </c>
      <c r="N84" s="28" t="str">
        <f aca="false">IF(ISBLANK(M84),"",IF(M84=0,"Relevant to Streamer",IF(M84=1,"Irrelevant to Streamer",IF(M84=2,"Greetings/Gratitude","Others"))))</f>
        <v>Relevant to Streamer</v>
      </c>
      <c r="O84" s="29" t="s">
        <v>104</v>
      </c>
    </row>
    <row r="85" customFormat="false" ht="15.65" hidden="false" customHeight="false" outlineLevel="0" collapsed="false">
      <c r="A85" s="24" t="n">
        <v>1043444783</v>
      </c>
      <c r="B85" s="24" t="s">
        <v>344</v>
      </c>
      <c r="C85" s="10" t="s">
        <v>15</v>
      </c>
      <c r="D85" s="24" t="s">
        <v>345</v>
      </c>
      <c r="E85" s="25" t="s">
        <v>346</v>
      </c>
      <c r="F85" s="24" t="n">
        <v>15</v>
      </c>
      <c r="G85" s="24" t="n">
        <v>50</v>
      </c>
      <c r="H85" s="24" t="n">
        <v>3</v>
      </c>
      <c r="I85" s="24" t="n">
        <v>1</v>
      </c>
      <c r="J85" s="24" t="s">
        <v>87</v>
      </c>
      <c r="K85" s="24" t="s">
        <v>87</v>
      </c>
      <c r="L85" s="26" t="s">
        <v>87</v>
      </c>
      <c r="M85" s="27" t="n">
        <v>1</v>
      </c>
      <c r="N85" s="28" t="str">
        <f aca="false">IF(ISBLANK(M85),"",IF(M85=0,"Relevant to Streamer",IF(M85=1,"Irrelevant to Streamer",IF(M85=2,"Greetings/Gratitude","Others"))))</f>
        <v>Irrelevant to Streamer</v>
      </c>
      <c r="O85" s="29" t="s">
        <v>88</v>
      </c>
    </row>
    <row r="86" customFormat="false" ht="15.65" hidden="false" customHeight="false" outlineLevel="0" collapsed="false">
      <c r="A86" s="24" t="n">
        <v>1043444783</v>
      </c>
      <c r="B86" s="24" t="s">
        <v>347</v>
      </c>
      <c r="C86" s="10" t="s">
        <v>15</v>
      </c>
      <c r="D86" s="24" t="s">
        <v>348</v>
      </c>
      <c r="E86" s="25" t="s">
        <v>349</v>
      </c>
      <c r="F86" s="24" t="n">
        <v>15</v>
      </c>
      <c r="G86" s="24" t="n">
        <v>41</v>
      </c>
      <c r="H86" s="24" t="n">
        <v>8</v>
      </c>
      <c r="I86" s="24" t="n">
        <v>1</v>
      </c>
      <c r="J86" s="24" t="s">
        <v>87</v>
      </c>
      <c r="K86" s="24" t="s">
        <v>109</v>
      </c>
      <c r="L86" s="26" t="s">
        <v>87</v>
      </c>
      <c r="M86" s="27" t="n">
        <v>1</v>
      </c>
      <c r="N86" s="28" t="str">
        <f aca="false">IF(ISBLANK(M86),"",IF(M86=0,"Relevant to Streamer",IF(M86=1,"Irrelevant to Streamer",IF(M86=2,"Greetings/Gratitude","Others"))))</f>
        <v>Irrelevant to Streamer</v>
      </c>
      <c r="O86" s="29" t="s">
        <v>104</v>
      </c>
    </row>
    <row r="87" customFormat="false" ht="15.65" hidden="false" customHeight="false" outlineLevel="0" collapsed="false">
      <c r="A87" s="24" t="n">
        <v>1043444783</v>
      </c>
      <c r="B87" s="24" t="s">
        <v>350</v>
      </c>
      <c r="C87" s="10" t="s">
        <v>15</v>
      </c>
      <c r="D87" s="24" t="s">
        <v>351</v>
      </c>
      <c r="E87" s="25" t="s">
        <v>352</v>
      </c>
      <c r="F87" s="24" t="n">
        <v>16</v>
      </c>
      <c r="G87" s="24" t="n">
        <v>28</v>
      </c>
      <c r="H87" s="24" t="n">
        <v>37</v>
      </c>
      <c r="I87" s="24" t="n">
        <v>1</v>
      </c>
      <c r="J87" s="24" t="s">
        <v>87</v>
      </c>
      <c r="K87" s="24" t="s">
        <v>109</v>
      </c>
      <c r="L87" s="26" t="s">
        <v>87</v>
      </c>
      <c r="M87" s="27" t="n">
        <v>0</v>
      </c>
      <c r="N87" s="28" t="str">
        <f aca="false">IF(ISBLANK(M87),"",IF(M87=0,"Relevant to Streamer",IF(M87=1,"Irrelevant to Streamer",IF(M87=2,"Greetings/Gratitude","Others"))))</f>
        <v>Relevant to Streamer</v>
      </c>
      <c r="O87" s="29" t="s">
        <v>104</v>
      </c>
    </row>
    <row r="88" customFormat="false" ht="15.65" hidden="false" customHeight="false" outlineLevel="0" collapsed="false">
      <c r="A88" s="24" t="n">
        <v>1043444783</v>
      </c>
      <c r="B88" s="24" t="s">
        <v>353</v>
      </c>
      <c r="C88" s="10" t="s">
        <v>15</v>
      </c>
      <c r="D88" s="24" t="s">
        <v>354</v>
      </c>
      <c r="E88" s="25" t="s">
        <v>355</v>
      </c>
      <c r="F88" s="24" t="n">
        <v>17</v>
      </c>
      <c r="G88" s="24" t="n">
        <v>19</v>
      </c>
      <c r="H88" s="24" t="n">
        <v>23</v>
      </c>
      <c r="I88" s="24" t="n">
        <v>1</v>
      </c>
      <c r="J88" s="24" t="s">
        <v>109</v>
      </c>
      <c r="K88" s="24" t="s">
        <v>109</v>
      </c>
      <c r="L88" s="26" t="s">
        <v>87</v>
      </c>
      <c r="M88" s="27" t="n">
        <v>0</v>
      </c>
      <c r="N88" s="28" t="str">
        <f aca="false">IF(ISBLANK(M88),"",IF(M88=0,"Relevant to Streamer",IF(M88=1,"Irrelevant to Streamer",IF(M88=2,"Greetings/Gratitude","Others"))))</f>
        <v>Relevant to Streamer</v>
      </c>
      <c r="O88" s="29" t="s">
        <v>104</v>
      </c>
    </row>
    <row r="89" customFormat="false" ht="15.65" hidden="false" customHeight="false" outlineLevel="0" collapsed="false">
      <c r="A89" s="24" t="n">
        <v>1043444783</v>
      </c>
      <c r="B89" s="24" t="s">
        <v>356</v>
      </c>
      <c r="C89" s="10" t="s">
        <v>15</v>
      </c>
      <c r="D89" s="24" t="s">
        <v>357</v>
      </c>
      <c r="E89" s="25" t="s">
        <v>358</v>
      </c>
      <c r="F89" s="24" t="n">
        <v>17</v>
      </c>
      <c r="G89" s="24" t="n">
        <v>31</v>
      </c>
      <c r="H89" s="24" t="n">
        <v>46</v>
      </c>
      <c r="I89" s="24" t="n">
        <v>1</v>
      </c>
      <c r="J89" s="24" t="s">
        <v>87</v>
      </c>
      <c r="K89" s="24" t="s">
        <v>87</v>
      </c>
      <c r="L89" s="26" t="s">
        <v>87</v>
      </c>
      <c r="M89" s="27" t="n">
        <v>1</v>
      </c>
      <c r="N89" s="28" t="str">
        <f aca="false">IF(ISBLANK(M89),"",IF(M89=0,"Relevant to Streamer",IF(M89=1,"Irrelevant to Streamer",IF(M89=2,"Greetings/Gratitude","Others"))))</f>
        <v>Irrelevant to Streamer</v>
      </c>
      <c r="O89" s="29" t="s">
        <v>88</v>
      </c>
    </row>
    <row r="90" customFormat="false" ht="15.65" hidden="false" customHeight="false" outlineLevel="0" collapsed="false">
      <c r="A90" s="24" t="n">
        <v>1043444783</v>
      </c>
      <c r="B90" s="24" t="s">
        <v>359</v>
      </c>
      <c r="C90" s="10" t="s">
        <v>15</v>
      </c>
      <c r="D90" s="24" t="s">
        <v>360</v>
      </c>
      <c r="E90" s="25" t="s">
        <v>361</v>
      </c>
      <c r="F90" s="24" t="n">
        <v>15</v>
      </c>
      <c r="G90" s="24" t="n">
        <v>48</v>
      </c>
      <c r="H90" s="24" t="n">
        <v>18</v>
      </c>
      <c r="I90" s="24" t="n">
        <v>1</v>
      </c>
      <c r="J90" s="24" t="s">
        <v>109</v>
      </c>
      <c r="K90" s="24" t="s">
        <v>109</v>
      </c>
      <c r="L90" s="26" t="s">
        <v>109</v>
      </c>
      <c r="M90" s="27" t="n">
        <v>0</v>
      </c>
      <c r="N90" s="28" t="str">
        <f aca="false">IF(ISBLANK(M90),"",IF(M90=0,"Relevant to Streamer",IF(M90=1,"Irrelevant to Streamer",IF(M90=2,"Greetings/Gratitude","Others"))))</f>
        <v>Relevant to Streamer</v>
      </c>
      <c r="O90" s="29" t="s">
        <v>88</v>
      </c>
    </row>
    <row r="91" customFormat="false" ht="15.65" hidden="false" customHeight="false" outlineLevel="0" collapsed="false">
      <c r="A91" s="24" t="n">
        <v>1043444783</v>
      </c>
      <c r="B91" s="24" t="s">
        <v>362</v>
      </c>
      <c r="C91" s="10" t="s">
        <v>15</v>
      </c>
      <c r="D91" s="24" t="s">
        <v>363</v>
      </c>
      <c r="E91" s="25" t="s">
        <v>364</v>
      </c>
      <c r="F91" s="24" t="n">
        <v>16</v>
      </c>
      <c r="G91" s="24" t="n">
        <v>12</v>
      </c>
      <c r="H91" s="24" t="n">
        <v>12</v>
      </c>
      <c r="I91" s="24" t="n">
        <v>1</v>
      </c>
      <c r="J91" s="24" t="s">
        <v>109</v>
      </c>
      <c r="K91" s="24" t="s">
        <v>87</v>
      </c>
      <c r="L91" s="26" t="s">
        <v>87</v>
      </c>
      <c r="M91" s="27" t="n">
        <v>1</v>
      </c>
      <c r="N91" s="28" t="str">
        <f aca="false">IF(ISBLANK(M91),"",IF(M91=0,"Relevant to Streamer",IF(M91=1,"Irrelevant to Streamer",IF(M91=2,"Greetings/Gratitude","Others"))))</f>
        <v>Irrelevant to Streamer</v>
      </c>
      <c r="O91" s="29" t="s">
        <v>104</v>
      </c>
    </row>
    <row r="92" customFormat="false" ht="15.65" hidden="false" customHeight="false" outlineLevel="0" collapsed="false">
      <c r="A92" s="24" t="n">
        <v>1043444783</v>
      </c>
      <c r="B92" s="24" t="s">
        <v>365</v>
      </c>
      <c r="C92" s="10" t="s">
        <v>15</v>
      </c>
      <c r="D92" s="24" t="s">
        <v>366</v>
      </c>
      <c r="E92" s="25" t="s">
        <v>367</v>
      </c>
      <c r="F92" s="24" t="n">
        <v>15</v>
      </c>
      <c r="G92" s="24" t="n">
        <v>49</v>
      </c>
      <c r="H92" s="24" t="n">
        <v>48</v>
      </c>
      <c r="I92" s="24" t="n">
        <v>1</v>
      </c>
      <c r="J92" s="24" t="s">
        <v>109</v>
      </c>
      <c r="K92" s="24" t="s">
        <v>109</v>
      </c>
      <c r="L92" s="26" t="s">
        <v>87</v>
      </c>
      <c r="M92" s="27" t="n">
        <v>1</v>
      </c>
      <c r="N92" s="28" t="str">
        <f aca="false">IF(ISBLANK(M92),"",IF(M92=0,"Relevant to Streamer",IF(M92=1,"Irrelevant to Streamer",IF(M92=2,"Greetings/Gratitude","Others"))))</f>
        <v>Irrelevant to Streamer</v>
      </c>
      <c r="O92" s="29" t="s">
        <v>104</v>
      </c>
    </row>
    <row r="93" customFormat="false" ht="15.65" hidden="false" customHeight="false" outlineLevel="0" collapsed="false">
      <c r="A93" s="24" t="n">
        <v>1043444783</v>
      </c>
      <c r="B93" s="24" t="s">
        <v>368</v>
      </c>
      <c r="C93" s="10" t="s">
        <v>15</v>
      </c>
      <c r="D93" s="24" t="s">
        <v>369</v>
      </c>
      <c r="E93" s="25" t="e">
        <f aca="false">_xlfn.single(gopiratesoftware i still looks off to me), you should _xludf.lower the lard slider on the game</f>
        <v>#VALUE!</v>
      </c>
      <c r="F93" s="24" t="n">
        <v>15</v>
      </c>
      <c r="G93" s="24" t="n">
        <v>52</v>
      </c>
      <c r="H93" s="24" t="n">
        <v>56</v>
      </c>
      <c r="I93" s="24" t="n">
        <v>1</v>
      </c>
      <c r="J93" s="24" t="s">
        <v>109</v>
      </c>
      <c r="K93" s="24" t="s">
        <v>93</v>
      </c>
      <c r="L93" s="26" t="s">
        <v>87</v>
      </c>
      <c r="M93" s="27" t="n">
        <v>1</v>
      </c>
      <c r="N93" s="28" t="str">
        <f aca="false">IF(ISBLANK(M93),"",IF(M93=0,"Relevant to Streamer",IF(M93=1,"Irrelevant to Streamer",IF(M93=2,"Greetings/Gratitude","Others"))))</f>
        <v>Irrelevant to Streamer</v>
      </c>
      <c r="O93" s="29" t="s">
        <v>104</v>
      </c>
    </row>
    <row r="94" customFormat="false" ht="15.65" hidden="false" customHeight="false" outlineLevel="0" collapsed="false">
      <c r="A94" s="24" t="n">
        <v>1043444783</v>
      </c>
      <c r="B94" s="24" t="s">
        <v>370</v>
      </c>
      <c r="C94" s="10" t="s">
        <v>15</v>
      </c>
      <c r="D94" s="24" t="s">
        <v>371</v>
      </c>
      <c r="E94" s="25" t="s">
        <v>372</v>
      </c>
      <c r="F94" s="24" t="n">
        <v>15</v>
      </c>
      <c r="G94" s="24" t="n">
        <v>41</v>
      </c>
      <c r="H94" s="24" t="n">
        <v>21</v>
      </c>
      <c r="I94" s="24" t="n">
        <v>1</v>
      </c>
      <c r="J94" s="24" t="s">
        <v>109</v>
      </c>
      <c r="K94" s="24" t="s">
        <v>109</v>
      </c>
      <c r="L94" s="26" t="s">
        <v>87</v>
      </c>
      <c r="M94" s="27" t="n">
        <v>1</v>
      </c>
      <c r="N94" s="28" t="str">
        <f aca="false">IF(ISBLANK(M94),"",IF(M94=0,"Relevant to Streamer",IF(M94=1,"Irrelevant to Streamer",IF(M94=2,"Greetings/Gratitude","Others"))))</f>
        <v>Irrelevant to Streamer</v>
      </c>
      <c r="O94" s="29" t="s">
        <v>104</v>
      </c>
    </row>
    <row r="95" customFormat="false" ht="15.65" hidden="false" customHeight="false" outlineLevel="0" collapsed="false">
      <c r="A95" s="24" t="n">
        <v>1043444783</v>
      </c>
      <c r="B95" s="24" t="s">
        <v>373</v>
      </c>
      <c r="C95" s="10" t="s">
        <v>15</v>
      </c>
      <c r="D95" s="24" t="s">
        <v>374</v>
      </c>
      <c r="E95" s="25" t="s">
        <v>375</v>
      </c>
      <c r="F95" s="24" t="n">
        <v>15</v>
      </c>
      <c r="G95" s="24" t="n">
        <v>36</v>
      </c>
      <c r="H95" s="24" t="n">
        <v>16</v>
      </c>
      <c r="I95" s="24" t="n">
        <v>1</v>
      </c>
      <c r="J95" s="24" t="s">
        <v>109</v>
      </c>
      <c r="K95" s="24" t="s">
        <v>109</v>
      </c>
      <c r="L95" s="26" t="s">
        <v>87</v>
      </c>
      <c r="M95" s="27" t="n">
        <v>1</v>
      </c>
      <c r="N95" s="28" t="str">
        <f aca="false">IF(ISBLANK(M95),"",IF(M95=0,"Relevant to Streamer",IF(M95=1,"Irrelevant to Streamer",IF(M95=2,"Greetings/Gratitude","Others"))))</f>
        <v>Irrelevant to Streamer</v>
      </c>
      <c r="O95" s="29" t="s">
        <v>104</v>
      </c>
    </row>
    <row r="96" customFormat="false" ht="15.65" hidden="false" customHeight="false" outlineLevel="0" collapsed="false">
      <c r="A96" s="24" t="n">
        <v>1043444783</v>
      </c>
      <c r="B96" s="24" t="s">
        <v>376</v>
      </c>
      <c r="C96" s="10" t="s">
        <v>15</v>
      </c>
      <c r="D96" s="24" t="s">
        <v>377</v>
      </c>
      <c r="E96" s="25" t="s">
        <v>378</v>
      </c>
      <c r="F96" s="24" t="n">
        <v>17</v>
      </c>
      <c r="G96" s="24" t="n">
        <v>52</v>
      </c>
      <c r="H96" s="24" t="n">
        <v>1</v>
      </c>
      <c r="I96" s="24" t="n">
        <v>1</v>
      </c>
      <c r="J96" s="24" t="s">
        <v>93</v>
      </c>
      <c r="K96" s="24" t="s">
        <v>93</v>
      </c>
      <c r="L96" s="26" t="s">
        <v>93</v>
      </c>
      <c r="M96" s="27" t="n">
        <v>0</v>
      </c>
      <c r="N96" s="28" t="str">
        <f aca="false">IF(ISBLANK(M96),"",IF(M96=0,"Relevant to Streamer",IF(M96=1,"Irrelevant to Streamer",IF(M96=2,"Greetings/Gratitude","Others"))))</f>
        <v>Relevant to Streamer</v>
      </c>
      <c r="O96" s="29" t="s">
        <v>88</v>
      </c>
    </row>
    <row r="97" customFormat="false" ht="15.65" hidden="false" customHeight="false" outlineLevel="0" collapsed="false">
      <c r="A97" s="24" t="n">
        <v>1043444783</v>
      </c>
      <c r="B97" s="24" t="s">
        <v>379</v>
      </c>
      <c r="C97" s="10" t="s">
        <v>15</v>
      </c>
      <c r="D97" s="24" t="s">
        <v>380</v>
      </c>
      <c r="E97" s="25" t="s">
        <v>381</v>
      </c>
      <c r="F97" s="24" t="n">
        <v>16</v>
      </c>
      <c r="G97" s="24" t="n">
        <v>53</v>
      </c>
      <c r="H97" s="24" t="n">
        <v>37</v>
      </c>
      <c r="I97" s="24" t="n">
        <v>1</v>
      </c>
      <c r="J97" s="24" t="s">
        <v>93</v>
      </c>
      <c r="K97" s="24" t="s">
        <v>93</v>
      </c>
      <c r="L97" s="26" t="s">
        <v>93</v>
      </c>
      <c r="M97" s="27" t="n">
        <v>0</v>
      </c>
      <c r="N97" s="28" t="str">
        <f aca="false">IF(ISBLANK(M97),"",IF(M97=0,"Relevant to Streamer",IF(M97=1,"Irrelevant to Streamer",IF(M97=2,"Greetings/Gratitude","Others"))))</f>
        <v>Relevant to Streamer</v>
      </c>
      <c r="O97" s="29" t="s">
        <v>88</v>
      </c>
    </row>
    <row r="98" customFormat="false" ht="15.65" hidden="false" customHeight="false" outlineLevel="0" collapsed="false">
      <c r="A98" s="24" t="n">
        <v>1043444783</v>
      </c>
      <c r="B98" s="24" t="s">
        <v>382</v>
      </c>
      <c r="C98" s="10" t="s">
        <v>15</v>
      </c>
      <c r="D98" s="24" t="s">
        <v>383</v>
      </c>
      <c r="E98" s="25" t="s">
        <v>384</v>
      </c>
      <c r="F98" s="24" t="n">
        <v>15</v>
      </c>
      <c r="G98" s="24" t="n">
        <v>41</v>
      </c>
      <c r="H98" s="24" t="n">
        <v>35</v>
      </c>
      <c r="I98" s="24" t="n">
        <v>1</v>
      </c>
      <c r="J98" s="24" t="s">
        <v>109</v>
      </c>
      <c r="K98" s="24" t="s">
        <v>109</v>
      </c>
      <c r="L98" s="26" t="s">
        <v>87</v>
      </c>
      <c r="M98" s="27" t="n">
        <v>0</v>
      </c>
      <c r="N98" s="28" t="str">
        <f aca="false">IF(ISBLANK(M98),"",IF(M98=0,"Relevant to Streamer",IF(M98=1,"Irrelevant to Streamer",IF(M98=2,"Greetings/Gratitude","Others"))))</f>
        <v>Relevant to Streamer</v>
      </c>
      <c r="O98" s="29" t="s">
        <v>104</v>
      </c>
    </row>
    <row r="99" customFormat="false" ht="15.65" hidden="false" customHeight="false" outlineLevel="0" collapsed="false">
      <c r="A99" s="24" t="n">
        <v>1043444783</v>
      </c>
      <c r="B99" s="24" t="s">
        <v>385</v>
      </c>
      <c r="C99" s="10" t="s">
        <v>15</v>
      </c>
      <c r="D99" s="24" t="s">
        <v>386</v>
      </c>
      <c r="E99" s="25" t="s">
        <v>387</v>
      </c>
      <c r="F99" s="24" t="n">
        <v>16</v>
      </c>
      <c r="G99" s="24" t="n">
        <v>2</v>
      </c>
      <c r="H99" s="24" t="n">
        <v>59</v>
      </c>
      <c r="I99" s="24" t="n">
        <v>1</v>
      </c>
      <c r="J99" s="24" t="s">
        <v>87</v>
      </c>
      <c r="K99" s="24" t="s">
        <v>87</v>
      </c>
      <c r="L99" s="26" t="s">
        <v>87</v>
      </c>
      <c r="M99" s="27" t="n">
        <v>1</v>
      </c>
      <c r="N99" s="28" t="str">
        <f aca="false">IF(ISBLANK(M99),"",IF(M99=0,"Relevant to Streamer",IF(M99=1,"Irrelevant to Streamer",IF(M99=2,"Greetings/Gratitude","Others"))))</f>
        <v>Irrelevant to Streamer</v>
      </c>
      <c r="O99" s="29" t="s">
        <v>88</v>
      </c>
    </row>
    <row r="100" customFormat="false" ht="15.65" hidden="false" customHeight="false" outlineLevel="0" collapsed="false">
      <c r="A100" s="24" t="n">
        <v>1043444783</v>
      </c>
      <c r="B100" s="24" t="s">
        <v>388</v>
      </c>
      <c r="C100" s="10" t="s">
        <v>15</v>
      </c>
      <c r="D100" s="24" t="s">
        <v>389</v>
      </c>
      <c r="E100" s="25" t="s">
        <v>390</v>
      </c>
      <c r="F100" s="24" t="n">
        <v>15</v>
      </c>
      <c r="G100" s="24" t="n">
        <v>42</v>
      </c>
      <c r="H100" s="24" t="n">
        <v>59</v>
      </c>
      <c r="I100" s="24" t="n">
        <v>3</v>
      </c>
      <c r="J100" s="24" t="s">
        <v>109</v>
      </c>
      <c r="K100" s="24" t="s">
        <v>93</v>
      </c>
      <c r="L100" s="26" t="s">
        <v>93</v>
      </c>
      <c r="M100" s="27" t="n">
        <v>0</v>
      </c>
      <c r="N100" s="28" t="str">
        <f aca="false">IF(ISBLANK(M100),"",IF(M100=0,"Relevant to Streamer",IF(M100=1,"Irrelevant to Streamer",IF(M100=2,"Greetings/Gratitude","Others"))))</f>
        <v>Relevant to Streamer</v>
      </c>
      <c r="O100" s="29" t="s">
        <v>104</v>
      </c>
    </row>
    <row r="101" customFormat="false" ht="15.65" hidden="false" customHeight="false" outlineLevel="0" collapsed="false">
      <c r="A101" s="24" t="n">
        <v>1043444783</v>
      </c>
      <c r="B101" s="24" t="s">
        <v>391</v>
      </c>
      <c r="C101" s="10" t="s">
        <v>15</v>
      </c>
      <c r="D101" s="24" t="s">
        <v>392</v>
      </c>
      <c r="E101" s="25" t="s">
        <v>393</v>
      </c>
      <c r="F101" s="24" t="n">
        <v>15</v>
      </c>
      <c r="G101" s="24" t="n">
        <v>41</v>
      </c>
      <c r="H101" s="24" t="n">
        <v>43</v>
      </c>
      <c r="I101" s="24" t="n">
        <v>1</v>
      </c>
      <c r="J101" s="24" t="s">
        <v>109</v>
      </c>
      <c r="K101" s="24" t="s">
        <v>109</v>
      </c>
      <c r="L101" s="26" t="s">
        <v>87</v>
      </c>
      <c r="M101" s="27" t="n">
        <v>0</v>
      </c>
      <c r="N101" s="28" t="str">
        <f aca="false">IF(ISBLANK(M101),"",IF(M101=0,"Relevant to Streamer",IF(M101=1,"Irrelevant to Streamer",IF(M101=2,"Greetings/Gratitude","Others"))))</f>
        <v>Relevant to Streamer</v>
      </c>
      <c r="O101" s="29" t="s">
        <v>104</v>
      </c>
    </row>
    <row r="102" customFormat="false" ht="15.65" hidden="false" customHeight="false" outlineLevel="0" collapsed="false">
      <c r="A102" s="24" t="n">
        <v>1043444783</v>
      </c>
      <c r="B102" s="24" t="s">
        <v>394</v>
      </c>
      <c r="C102" s="10" t="s">
        <v>15</v>
      </c>
      <c r="D102" s="24" t="s">
        <v>176</v>
      </c>
      <c r="E102" s="25" t="s">
        <v>395</v>
      </c>
      <c r="F102" s="24" t="n">
        <v>16</v>
      </c>
      <c r="G102" s="24" t="n">
        <v>16</v>
      </c>
      <c r="H102" s="24" t="n">
        <v>53</v>
      </c>
      <c r="I102" s="24" t="n">
        <v>3</v>
      </c>
      <c r="J102" s="24" t="s">
        <v>87</v>
      </c>
      <c r="K102" s="24" t="s">
        <v>87</v>
      </c>
      <c r="L102" s="26" t="s">
        <v>87</v>
      </c>
      <c r="M102" s="27" t="n">
        <v>1</v>
      </c>
      <c r="N102" s="28" t="str">
        <f aca="false">IF(ISBLANK(M102),"",IF(M102=0,"Relevant to Streamer",IF(M102=1,"Irrelevant to Streamer",IF(M102=2,"Greetings/Gratitude","Others"))))</f>
        <v>Irrelevant to Streamer</v>
      </c>
      <c r="O102" s="29" t="s">
        <v>88</v>
      </c>
    </row>
    <row r="103" customFormat="false" ht="15.65" hidden="false" customHeight="false" outlineLevel="0" collapsed="false">
      <c r="A103" s="24" t="n">
        <v>1043444783</v>
      </c>
      <c r="B103" s="24" t="s">
        <v>396</v>
      </c>
      <c r="C103" s="10" t="s">
        <v>15</v>
      </c>
      <c r="D103" s="24" t="s">
        <v>179</v>
      </c>
      <c r="E103" s="25" t="s">
        <v>397</v>
      </c>
      <c r="F103" s="24" t="n">
        <v>15</v>
      </c>
      <c r="G103" s="24" t="n">
        <v>58</v>
      </c>
      <c r="H103" s="24" t="n">
        <v>10</v>
      </c>
      <c r="I103" s="24" t="n">
        <v>4</v>
      </c>
      <c r="J103" s="24" t="s">
        <v>109</v>
      </c>
      <c r="K103" s="24" t="s">
        <v>109</v>
      </c>
      <c r="L103" s="26" t="s">
        <v>109</v>
      </c>
      <c r="M103" s="27" t="n">
        <v>1</v>
      </c>
      <c r="N103" s="28" t="str">
        <f aca="false">IF(ISBLANK(M103),"",IF(M103=0,"Relevant to Streamer",IF(M103=1,"Irrelevant to Streamer",IF(M103=2,"Greetings/Gratitude","Others"))))</f>
        <v>Irrelevant to Streamer</v>
      </c>
      <c r="O103" s="29" t="s">
        <v>88</v>
      </c>
    </row>
    <row r="104" customFormat="false" ht="15.65" hidden="false" customHeight="false" outlineLevel="0" collapsed="false">
      <c r="A104" s="24" t="n">
        <v>1043444783</v>
      </c>
      <c r="B104" s="24" t="s">
        <v>398</v>
      </c>
      <c r="C104" s="10" t="s">
        <v>15</v>
      </c>
      <c r="D104" s="24" t="s">
        <v>182</v>
      </c>
      <c r="E104" s="25" t="s">
        <v>399</v>
      </c>
      <c r="F104" s="24" t="n">
        <v>17</v>
      </c>
      <c r="G104" s="24" t="n">
        <v>2</v>
      </c>
      <c r="H104" s="24" t="n">
        <v>1</v>
      </c>
      <c r="I104" s="24" t="n">
        <v>4</v>
      </c>
      <c r="J104" s="24" t="s">
        <v>87</v>
      </c>
      <c r="K104" s="24" t="s">
        <v>109</v>
      </c>
      <c r="L104" s="26" t="s">
        <v>109</v>
      </c>
      <c r="M104" s="27" t="n">
        <v>1</v>
      </c>
      <c r="N104" s="28" t="str">
        <f aca="false">IF(ISBLANK(M104),"",IF(M104=0,"Relevant to Streamer",IF(M104=1,"Irrelevant to Streamer",IF(M104=2,"Greetings/Gratitude","Others"))))</f>
        <v>Irrelevant to Streamer</v>
      </c>
      <c r="O104" s="29" t="s">
        <v>104</v>
      </c>
    </row>
    <row r="105" customFormat="false" ht="15.65" hidden="false" customHeight="false" outlineLevel="0" collapsed="false">
      <c r="A105" s="24" t="n">
        <v>1043444783</v>
      </c>
      <c r="B105" s="24" t="s">
        <v>400</v>
      </c>
      <c r="C105" s="10" t="s">
        <v>15</v>
      </c>
      <c r="D105" s="24" t="s">
        <v>240</v>
      </c>
      <c r="E105" s="25" t="s">
        <v>401</v>
      </c>
      <c r="F105" s="24" t="n">
        <v>16</v>
      </c>
      <c r="G105" s="24" t="n">
        <v>43</v>
      </c>
      <c r="H105" s="24" t="n">
        <v>14</v>
      </c>
      <c r="I105" s="24" t="n">
        <v>4</v>
      </c>
      <c r="J105" s="24" t="s">
        <v>109</v>
      </c>
      <c r="K105" s="24" t="s">
        <v>109</v>
      </c>
      <c r="L105" s="26" t="s">
        <v>109</v>
      </c>
      <c r="M105" s="27" t="n">
        <v>0</v>
      </c>
      <c r="N105" s="28" t="str">
        <f aca="false">IF(ISBLANK(M105),"",IF(M105=0,"Relevant to Streamer",IF(M105=1,"Irrelevant to Streamer",IF(M105=2,"Greetings/Gratitude","Others"))))</f>
        <v>Relevant to Streamer</v>
      </c>
      <c r="O105" s="29" t="s">
        <v>88</v>
      </c>
    </row>
    <row r="106" customFormat="false" ht="15.65" hidden="false" customHeight="false" outlineLevel="0" collapsed="false">
      <c r="A106" s="24" t="n">
        <v>1043444783</v>
      </c>
      <c r="B106" s="24" t="s">
        <v>402</v>
      </c>
      <c r="C106" s="10" t="s">
        <v>15</v>
      </c>
      <c r="D106" s="24" t="s">
        <v>389</v>
      </c>
      <c r="E106" s="25" t="s">
        <v>403</v>
      </c>
      <c r="F106" s="24" t="n">
        <v>16</v>
      </c>
      <c r="G106" s="24" t="n">
        <v>25</v>
      </c>
      <c r="H106" s="24" t="n">
        <v>44</v>
      </c>
      <c r="I106" s="24" t="n">
        <v>4</v>
      </c>
      <c r="J106" s="24" t="s">
        <v>93</v>
      </c>
      <c r="K106" s="24" t="s">
        <v>93</v>
      </c>
      <c r="L106" s="26" t="s">
        <v>93</v>
      </c>
      <c r="M106" s="27" t="n">
        <v>0</v>
      </c>
      <c r="N106" s="28" t="str">
        <f aca="false">IF(ISBLANK(M106),"",IF(M106=0,"Relevant to Streamer",IF(M106=1,"Irrelevant to Streamer",IF(M106=2,"Greetings/Gratitude","Others"))))</f>
        <v>Relevant to Streamer</v>
      </c>
      <c r="O106" s="29" t="s">
        <v>88</v>
      </c>
    </row>
    <row r="107" customFormat="false" ht="15.65" hidden="false" customHeight="false" outlineLevel="0" collapsed="false">
      <c r="A107" s="24" t="n">
        <v>1043444783</v>
      </c>
      <c r="B107" s="24" t="s">
        <v>404</v>
      </c>
      <c r="C107" s="10" t="s">
        <v>15</v>
      </c>
      <c r="D107" s="24" t="s">
        <v>179</v>
      </c>
      <c r="E107" s="25" t="s">
        <v>405</v>
      </c>
      <c r="F107" s="24" t="n">
        <v>18</v>
      </c>
      <c r="G107" s="24" t="n">
        <v>0</v>
      </c>
      <c r="H107" s="24" t="n">
        <v>24</v>
      </c>
      <c r="I107" s="24" t="n">
        <v>4</v>
      </c>
      <c r="J107" s="24" t="s">
        <v>87</v>
      </c>
      <c r="K107" s="24" t="s">
        <v>109</v>
      </c>
      <c r="L107" s="26" t="s">
        <v>109</v>
      </c>
      <c r="M107" s="27" t="n">
        <v>1</v>
      </c>
      <c r="N107" s="28" t="str">
        <f aca="false">IF(ISBLANK(M107),"",IF(M107=0,"Relevant to Streamer",IF(M107=1,"Irrelevant to Streamer",IF(M107=2,"Greetings/Gratitude","Others"))))</f>
        <v>Irrelevant to Streamer</v>
      </c>
      <c r="O107" s="29" t="s">
        <v>104</v>
      </c>
    </row>
    <row r="108" customFormat="false" ht="15.65" hidden="false" customHeight="false" outlineLevel="0" collapsed="false">
      <c r="A108" s="24" t="n">
        <v>1043444783</v>
      </c>
      <c r="B108" s="24" t="s">
        <v>406</v>
      </c>
      <c r="C108" s="10" t="s">
        <v>15</v>
      </c>
      <c r="D108" s="24" t="s">
        <v>231</v>
      </c>
      <c r="E108" s="25" t="e">
        <f aca="false">_xlfn.single(philipp__3 what do you think he is), a politician? lul</f>
        <v>#VALUE!</v>
      </c>
      <c r="F108" s="24" t="n">
        <v>16</v>
      </c>
      <c r="G108" s="24" t="n">
        <v>2</v>
      </c>
      <c r="H108" s="24" t="n">
        <v>40</v>
      </c>
      <c r="I108" s="24" t="n">
        <v>4</v>
      </c>
      <c r="J108" s="24" t="s">
        <v>93</v>
      </c>
      <c r="K108" s="24" t="s">
        <v>93</v>
      </c>
      <c r="L108" s="26" t="s">
        <v>93</v>
      </c>
      <c r="M108" s="27" t="n">
        <v>1</v>
      </c>
      <c r="N108" s="28" t="str">
        <f aca="false">IF(ISBLANK(M108),"",IF(M108=0,"Relevant to Streamer",IF(M108=1,"Irrelevant to Streamer",IF(M108=2,"Greetings/Gratitude","Others"))))</f>
        <v>Irrelevant to Streamer</v>
      </c>
      <c r="O108" s="29" t="s">
        <v>88</v>
      </c>
    </row>
    <row r="109" customFormat="false" ht="15.65" hidden="false" customHeight="false" outlineLevel="0" collapsed="false">
      <c r="A109" s="24" t="n">
        <v>1043444783</v>
      </c>
      <c r="B109" s="24" t="s">
        <v>407</v>
      </c>
      <c r="C109" s="10" t="s">
        <v>15</v>
      </c>
      <c r="D109" s="24" t="s">
        <v>182</v>
      </c>
      <c r="E109" s="25" t="s">
        <v>408</v>
      </c>
      <c r="F109" s="24" t="n">
        <v>17</v>
      </c>
      <c r="G109" s="24" t="n">
        <v>29</v>
      </c>
      <c r="H109" s="24" t="n">
        <v>37</v>
      </c>
      <c r="I109" s="24" t="n">
        <v>4</v>
      </c>
      <c r="J109" s="24" t="s">
        <v>109</v>
      </c>
      <c r="K109" s="24" t="s">
        <v>93</v>
      </c>
      <c r="L109" s="26" t="s">
        <v>93</v>
      </c>
      <c r="M109" s="27" t="n">
        <v>0</v>
      </c>
      <c r="N109" s="28" t="str">
        <f aca="false">IF(ISBLANK(M109),"",IF(M109=0,"Relevant to Streamer",IF(M109=1,"Irrelevant to Streamer",IF(M109=2,"Greetings/Gratitude","Others"))))</f>
        <v>Relevant to Streamer</v>
      </c>
      <c r="O109" s="29" t="s">
        <v>104</v>
      </c>
    </row>
    <row r="110" customFormat="false" ht="15.65" hidden="false" customHeight="false" outlineLevel="0" collapsed="false">
      <c r="A110" s="24" t="n">
        <v>1043444783</v>
      </c>
      <c r="B110" s="24" t="s">
        <v>409</v>
      </c>
      <c r="C110" s="10" t="s">
        <v>15</v>
      </c>
      <c r="D110" s="24" t="s">
        <v>84</v>
      </c>
      <c r="E110" s="25" t="s">
        <v>410</v>
      </c>
      <c r="F110" s="24" t="n">
        <v>17</v>
      </c>
      <c r="G110" s="24" t="n">
        <v>21</v>
      </c>
      <c r="H110" s="24" t="n">
        <v>59</v>
      </c>
      <c r="I110" s="24" t="n">
        <v>2</v>
      </c>
      <c r="J110" s="24" t="s">
        <v>87</v>
      </c>
      <c r="K110" s="24" t="s">
        <v>109</v>
      </c>
      <c r="L110" s="26" t="s">
        <v>109</v>
      </c>
      <c r="M110" s="27" t="n">
        <v>1</v>
      </c>
      <c r="N110" s="28" t="str">
        <f aca="false">IF(ISBLANK(M110),"",IF(M110=0,"Relevant to Streamer",IF(M110=1,"Irrelevant to Streamer",IF(M110=2,"Greetings/Gratitude","Others"))))</f>
        <v>Irrelevant to Streamer</v>
      </c>
      <c r="O110" s="29" t="s">
        <v>104</v>
      </c>
    </row>
    <row r="111" customFormat="false" ht="15.65" hidden="false" customHeight="false" outlineLevel="0" collapsed="false">
      <c r="A111" s="24" t="n">
        <v>1043444783</v>
      </c>
      <c r="B111" s="24" t="s">
        <v>411</v>
      </c>
      <c r="C111" s="10" t="s">
        <v>15</v>
      </c>
      <c r="D111" s="24" t="s">
        <v>335</v>
      </c>
      <c r="E111" s="25" t="s">
        <v>412</v>
      </c>
      <c r="F111" s="24" t="n">
        <v>16</v>
      </c>
      <c r="G111" s="24" t="n">
        <v>48</v>
      </c>
      <c r="H111" s="24" t="n">
        <v>1</v>
      </c>
      <c r="I111" s="24" t="n">
        <v>2</v>
      </c>
      <c r="J111" s="24" t="s">
        <v>87</v>
      </c>
      <c r="K111" s="24" t="s">
        <v>109</v>
      </c>
      <c r="L111" s="26" t="s">
        <v>109</v>
      </c>
      <c r="M111" s="27" t="n">
        <v>1</v>
      </c>
      <c r="N111" s="28" t="str">
        <f aca="false">IF(ISBLANK(M111),"",IF(M111=0,"Relevant to Streamer",IF(M111=1,"Irrelevant to Streamer",IF(M111=2,"Greetings/Gratitude","Others"))))</f>
        <v>Irrelevant to Streamer</v>
      </c>
      <c r="O111" s="29" t="s">
        <v>104</v>
      </c>
    </row>
    <row r="112" customFormat="false" ht="15.65" hidden="false" customHeight="false" outlineLevel="0" collapsed="false">
      <c r="A112" s="24" t="n">
        <v>1043444783</v>
      </c>
      <c r="B112" s="24" t="s">
        <v>413</v>
      </c>
      <c r="C112" s="10" t="s">
        <v>15</v>
      </c>
      <c r="D112" s="24" t="s">
        <v>219</v>
      </c>
      <c r="E112" s="25" t="s">
        <v>414</v>
      </c>
      <c r="F112" s="24" t="n">
        <v>17</v>
      </c>
      <c r="G112" s="24" t="n">
        <v>22</v>
      </c>
      <c r="H112" s="24" t="n">
        <v>14</v>
      </c>
      <c r="I112" s="24" t="n">
        <v>3</v>
      </c>
      <c r="J112" s="24" t="s">
        <v>109</v>
      </c>
      <c r="K112" s="24" t="s">
        <v>109</v>
      </c>
      <c r="L112" s="26" t="s">
        <v>109</v>
      </c>
      <c r="M112" s="27" t="n">
        <v>0</v>
      </c>
      <c r="N112" s="28" t="str">
        <f aca="false">IF(ISBLANK(M112),"",IF(M112=0,"Relevant to Streamer",IF(M112=1,"Irrelevant to Streamer",IF(M112=2,"Greetings/Gratitude","Others"))))</f>
        <v>Relevant to Streamer</v>
      </c>
      <c r="O112" s="29" t="s">
        <v>88</v>
      </c>
    </row>
    <row r="113" customFormat="false" ht="15.65" hidden="false" customHeight="false" outlineLevel="0" collapsed="false">
      <c r="A113" s="24" t="n">
        <v>1043444783</v>
      </c>
      <c r="B113" s="24" t="s">
        <v>415</v>
      </c>
      <c r="C113" s="10" t="s">
        <v>15</v>
      </c>
      <c r="D113" s="24" t="s">
        <v>234</v>
      </c>
      <c r="E113" s="25" t="s">
        <v>416</v>
      </c>
      <c r="F113" s="24" t="n">
        <v>16</v>
      </c>
      <c r="G113" s="24" t="n">
        <v>59</v>
      </c>
      <c r="H113" s="24" t="n">
        <v>31</v>
      </c>
      <c r="I113" s="24" t="n">
        <v>3</v>
      </c>
      <c r="J113" s="24" t="s">
        <v>87</v>
      </c>
      <c r="K113" s="24" t="s">
        <v>109</v>
      </c>
      <c r="L113" s="26" t="s">
        <v>109</v>
      </c>
      <c r="M113" s="27" t="n">
        <v>1</v>
      </c>
      <c r="N113" s="28" t="str">
        <f aca="false">IF(ISBLANK(M113),"",IF(M113=0,"Relevant to Streamer",IF(M113=1,"Irrelevant to Streamer",IF(M113=2,"Greetings/Gratitude","Others"))))</f>
        <v>Irrelevant to Streamer</v>
      </c>
      <c r="O113" s="29" t="s">
        <v>104</v>
      </c>
    </row>
    <row r="114" customFormat="false" ht="15.65" hidden="false" customHeight="false" outlineLevel="0" collapsed="false">
      <c r="A114" s="24" t="n">
        <v>1043444783</v>
      </c>
      <c r="B114" s="24" t="s">
        <v>417</v>
      </c>
      <c r="C114" s="10" t="s">
        <v>15</v>
      </c>
      <c r="D114" s="24" t="s">
        <v>231</v>
      </c>
      <c r="E114" s="25" t="s">
        <v>418</v>
      </c>
      <c r="F114" s="24" t="n">
        <v>17</v>
      </c>
      <c r="G114" s="24" t="n">
        <v>22</v>
      </c>
      <c r="H114" s="24" t="n">
        <v>17</v>
      </c>
      <c r="I114" s="24" t="n">
        <v>4</v>
      </c>
      <c r="J114" s="24" t="s">
        <v>109</v>
      </c>
      <c r="K114" s="24" t="s">
        <v>93</v>
      </c>
      <c r="L114" s="26" t="s">
        <v>109</v>
      </c>
      <c r="M114" s="27" t="n">
        <v>1</v>
      </c>
      <c r="N114" s="28" t="str">
        <f aca="false">IF(ISBLANK(M114),"",IF(M114=0,"Relevant to Streamer",IF(M114=1,"Irrelevant to Streamer",IF(M114=2,"Greetings/Gratitude","Others"))))</f>
        <v>Irrelevant to Streamer</v>
      </c>
      <c r="O114" s="29" t="s">
        <v>104</v>
      </c>
    </row>
    <row r="115" customFormat="false" ht="15.65" hidden="false" customHeight="false" outlineLevel="0" collapsed="false">
      <c r="A115" s="24" t="n">
        <v>1043444783</v>
      </c>
      <c r="B115" s="24" t="s">
        <v>419</v>
      </c>
      <c r="C115" s="10" t="s">
        <v>15</v>
      </c>
      <c r="D115" s="24" t="s">
        <v>377</v>
      </c>
      <c r="E115" s="25" t="s">
        <v>150</v>
      </c>
      <c r="F115" s="24" t="n">
        <v>17</v>
      </c>
      <c r="G115" s="24" t="n">
        <v>53</v>
      </c>
      <c r="H115" s="24" t="n">
        <v>16</v>
      </c>
      <c r="I115" s="24" t="n">
        <v>1</v>
      </c>
      <c r="J115" s="24" t="s">
        <v>87</v>
      </c>
      <c r="K115" s="24" t="s">
        <v>87</v>
      </c>
      <c r="L115" s="26" t="s">
        <v>87</v>
      </c>
      <c r="M115" s="27" t="n">
        <v>1</v>
      </c>
      <c r="N115" s="28" t="str">
        <f aca="false">IF(ISBLANK(M115),"",IF(M115=0,"Relevant to Streamer",IF(M115=1,"Irrelevant to Streamer",IF(M115=2,"Greetings/Gratitude","Others"))))</f>
        <v>Irrelevant to Streamer</v>
      </c>
      <c r="O115" s="29" t="s">
        <v>88</v>
      </c>
    </row>
    <row r="116" customFormat="false" ht="15.65" hidden="false" customHeight="false" outlineLevel="0" collapsed="false">
      <c r="A116" s="24" t="n">
        <v>1043444783</v>
      </c>
      <c r="B116" s="24" t="s">
        <v>420</v>
      </c>
      <c r="C116" s="10" t="s">
        <v>15</v>
      </c>
      <c r="D116" s="24" t="s">
        <v>285</v>
      </c>
      <c r="E116" s="25" t="s">
        <v>421</v>
      </c>
      <c r="F116" s="24" t="n">
        <v>17</v>
      </c>
      <c r="G116" s="24" t="n">
        <v>38</v>
      </c>
      <c r="H116" s="24" t="n">
        <v>1</v>
      </c>
      <c r="I116" s="24" t="n">
        <v>1</v>
      </c>
      <c r="J116" s="24" t="s">
        <v>109</v>
      </c>
      <c r="K116" s="24" t="s">
        <v>109</v>
      </c>
      <c r="L116" s="26" t="s">
        <v>109</v>
      </c>
      <c r="M116" s="27" t="n">
        <v>0</v>
      </c>
      <c r="N116" s="28" t="str">
        <f aca="false">IF(ISBLANK(M116),"",IF(M116=0,"Relevant to Streamer",IF(M116=1,"Irrelevant to Streamer",IF(M116=2,"Greetings/Gratitude","Others"))))</f>
        <v>Relevant to Streamer</v>
      </c>
      <c r="O116" s="29" t="s">
        <v>88</v>
      </c>
    </row>
    <row r="117" customFormat="false" ht="15.65" hidden="false" customHeight="false" outlineLevel="0" collapsed="false">
      <c r="A117" s="24" t="n">
        <v>1043444783</v>
      </c>
      <c r="B117" s="24" t="s">
        <v>422</v>
      </c>
      <c r="C117" s="10" t="s">
        <v>15</v>
      </c>
      <c r="D117" s="24" t="s">
        <v>297</v>
      </c>
      <c r="E117" s="25" t="s">
        <v>423</v>
      </c>
      <c r="F117" s="24" t="n">
        <v>16</v>
      </c>
      <c r="G117" s="24" t="n">
        <v>7</v>
      </c>
      <c r="H117" s="24" t="n">
        <v>19</v>
      </c>
      <c r="I117" s="24" t="n">
        <v>1</v>
      </c>
      <c r="J117" s="24" t="s">
        <v>87</v>
      </c>
      <c r="K117" s="24" t="s">
        <v>109</v>
      </c>
      <c r="L117" s="26" t="s">
        <v>109</v>
      </c>
      <c r="M117" s="27" t="n">
        <v>1</v>
      </c>
      <c r="N117" s="28" t="str">
        <f aca="false">IF(ISBLANK(M117),"",IF(M117=0,"Relevant to Streamer",IF(M117=1,"Irrelevant to Streamer",IF(M117=2,"Greetings/Gratitude","Others"))))</f>
        <v>Irrelevant to Streamer</v>
      </c>
      <c r="O117" s="29" t="s">
        <v>104</v>
      </c>
    </row>
    <row r="118" customFormat="false" ht="15.65" hidden="false" customHeight="false" outlineLevel="0" collapsed="false">
      <c r="A118" s="24" t="n">
        <v>1043444783</v>
      </c>
      <c r="B118" s="24" t="s">
        <v>424</v>
      </c>
      <c r="C118" s="10" t="s">
        <v>15</v>
      </c>
      <c r="D118" s="24" t="s">
        <v>152</v>
      </c>
      <c r="E118" s="25" t="s">
        <v>425</v>
      </c>
      <c r="F118" s="24" t="n">
        <v>17</v>
      </c>
      <c r="G118" s="24" t="n">
        <v>56</v>
      </c>
      <c r="H118" s="24" t="n">
        <v>2</v>
      </c>
      <c r="I118" s="24" t="n">
        <v>1</v>
      </c>
      <c r="J118" s="24" t="s">
        <v>93</v>
      </c>
      <c r="K118" s="24" t="s">
        <v>93</v>
      </c>
      <c r="L118" s="26" t="s">
        <v>93</v>
      </c>
      <c r="M118" s="27" t="n">
        <v>0</v>
      </c>
      <c r="N118" s="28" t="str">
        <f aca="false">IF(ISBLANK(M118),"",IF(M118=0,"Relevant to Streamer",IF(M118=1,"Irrelevant to Streamer",IF(M118=2,"Greetings/Gratitude","Others"))))</f>
        <v>Relevant to Streamer</v>
      </c>
      <c r="O118" s="29" t="s">
        <v>88</v>
      </c>
    </row>
    <row r="119" customFormat="false" ht="15.65" hidden="false" customHeight="false" outlineLevel="0" collapsed="false">
      <c r="A119" s="24" t="n">
        <v>1043444783</v>
      </c>
      <c r="B119" s="24" t="s">
        <v>426</v>
      </c>
      <c r="C119" s="10" t="s">
        <v>15</v>
      </c>
      <c r="D119" s="24" t="s">
        <v>115</v>
      </c>
      <c r="E119" s="25" t="s">
        <v>115</v>
      </c>
      <c r="F119" s="24" t="n">
        <v>18</v>
      </c>
      <c r="G119" s="24" t="n">
        <v>2</v>
      </c>
      <c r="H119" s="24" t="n">
        <v>20</v>
      </c>
      <c r="I119" s="24" t="n">
        <v>1</v>
      </c>
      <c r="J119" s="24" t="s">
        <v>87</v>
      </c>
      <c r="K119" s="24" t="s">
        <v>87</v>
      </c>
      <c r="L119" s="26" t="s">
        <v>87</v>
      </c>
      <c r="M119" s="27" t="n">
        <v>1</v>
      </c>
      <c r="N119" s="28" t="str">
        <f aca="false">IF(ISBLANK(M119),"",IF(M119=0,"Relevant to Streamer",IF(M119=1,"Irrelevant to Streamer",IF(M119=2,"Greetings/Gratitude","Others"))))</f>
        <v>Irrelevant to Streamer</v>
      </c>
      <c r="O119" s="29" t="s">
        <v>88</v>
      </c>
    </row>
    <row r="120" customFormat="false" ht="15.65" hidden="false" customHeight="false" outlineLevel="0" collapsed="false">
      <c r="A120" s="24" t="n">
        <v>1043444783</v>
      </c>
      <c r="B120" s="24" t="s">
        <v>427</v>
      </c>
      <c r="C120" s="10" t="s">
        <v>15</v>
      </c>
      <c r="D120" s="24" t="s">
        <v>260</v>
      </c>
      <c r="E120" s="25" t="e">
        <f aca="false">hikari_plays gopiraheart gopiraheart gopiraheart</f>
        <v>#VALUE!</v>
      </c>
      <c r="F120" s="24" t="n">
        <v>17</v>
      </c>
      <c r="G120" s="24" t="n">
        <v>11</v>
      </c>
      <c r="H120" s="24" t="n">
        <v>45</v>
      </c>
      <c r="I120" s="24" t="n">
        <v>1</v>
      </c>
      <c r="J120" s="24" t="s">
        <v>87</v>
      </c>
      <c r="K120" s="24" t="s">
        <v>87</v>
      </c>
      <c r="L120" s="26" t="s">
        <v>109</v>
      </c>
      <c r="M120" s="27" t="n">
        <v>1</v>
      </c>
      <c r="N120" s="28" t="str">
        <f aca="false">IF(ISBLANK(M120),"",IF(M120=0,"Relevant to Streamer",IF(M120=1,"Irrelevant to Streamer",IF(M120=2,"Greetings/Gratitude","Others"))))</f>
        <v>Irrelevant to Streamer</v>
      </c>
      <c r="O120" s="29" t="s">
        <v>104</v>
      </c>
    </row>
    <row r="121" customFormat="false" ht="15.65" hidden="false" customHeight="false" outlineLevel="0" collapsed="false">
      <c r="A121" s="24" t="n">
        <v>1043444783</v>
      </c>
      <c r="B121" s="24" t="s">
        <v>428</v>
      </c>
      <c r="C121" s="10" t="s">
        <v>15</v>
      </c>
      <c r="D121" s="24" t="s">
        <v>392</v>
      </c>
      <c r="E121" s="25" t="s">
        <v>429</v>
      </c>
      <c r="F121" s="24" t="n">
        <v>17</v>
      </c>
      <c r="G121" s="24" t="n">
        <v>10</v>
      </c>
      <c r="H121" s="24" t="n">
        <v>50</v>
      </c>
      <c r="I121" s="24" t="n">
        <v>1</v>
      </c>
      <c r="J121" s="24" t="s">
        <v>93</v>
      </c>
      <c r="K121" s="24" t="s">
        <v>93</v>
      </c>
      <c r="L121" s="26" t="s">
        <v>93</v>
      </c>
      <c r="M121" s="27" t="n">
        <v>0</v>
      </c>
      <c r="N121" s="28" t="str">
        <f aca="false">IF(ISBLANK(M121),"",IF(M121=0,"Relevant to Streamer",IF(M121=1,"Irrelevant to Streamer",IF(M121=2,"Greetings/Gratitude","Others"))))</f>
        <v>Relevant to Streamer</v>
      </c>
      <c r="O121" s="29" t="s">
        <v>88</v>
      </c>
    </row>
    <row r="122" customFormat="false" ht="15.65" hidden="false" customHeight="false" outlineLevel="0" collapsed="false">
      <c r="A122" s="24" t="n">
        <v>1043444783</v>
      </c>
      <c r="B122" s="24" t="s">
        <v>430</v>
      </c>
      <c r="C122" s="10" t="s">
        <v>15</v>
      </c>
      <c r="D122" s="24" t="s">
        <v>300</v>
      </c>
      <c r="E122" s="25" t="s">
        <v>431</v>
      </c>
      <c r="F122" s="24" t="n">
        <v>15</v>
      </c>
      <c r="G122" s="24" t="n">
        <v>50</v>
      </c>
      <c r="H122" s="24" t="n">
        <v>56</v>
      </c>
      <c r="I122" s="24" t="n">
        <v>1</v>
      </c>
      <c r="J122" s="24" t="s">
        <v>87</v>
      </c>
      <c r="K122" s="24" t="s">
        <v>87</v>
      </c>
      <c r="L122" s="26" t="s">
        <v>87</v>
      </c>
      <c r="M122" s="27" t="n">
        <v>1</v>
      </c>
      <c r="N122" s="28" t="str">
        <f aca="false">IF(ISBLANK(M122),"",IF(M122=0,"Relevant to Streamer",IF(M122=1,"Irrelevant to Streamer",IF(M122=2,"Greetings/Gratitude","Others"))))</f>
        <v>Irrelevant to Streamer</v>
      </c>
      <c r="O122" s="29" t="s">
        <v>88</v>
      </c>
    </row>
    <row r="123" customFormat="false" ht="15.65" hidden="false" customHeight="false" outlineLevel="0" collapsed="false">
      <c r="A123" s="24" t="n">
        <v>1043444783</v>
      </c>
      <c r="B123" s="24" t="s">
        <v>432</v>
      </c>
      <c r="C123" s="10" t="s">
        <v>15</v>
      </c>
      <c r="D123" s="24" t="s">
        <v>291</v>
      </c>
      <c r="E123" s="25" t="s">
        <v>433</v>
      </c>
      <c r="F123" s="24" t="n">
        <v>17</v>
      </c>
      <c r="G123" s="24" t="n">
        <v>27</v>
      </c>
      <c r="H123" s="24" t="n">
        <v>41</v>
      </c>
      <c r="I123" s="24" t="n">
        <v>1</v>
      </c>
      <c r="J123" s="24" t="s">
        <v>109</v>
      </c>
      <c r="K123" s="24" t="s">
        <v>109</v>
      </c>
      <c r="L123" s="26" t="s">
        <v>109</v>
      </c>
      <c r="M123" s="27" t="n">
        <v>0</v>
      </c>
      <c r="N123" s="28" t="str">
        <f aca="false">IF(ISBLANK(M123),"",IF(M123=0,"Relevant to Streamer",IF(M123=1,"Irrelevant to Streamer",IF(M123=2,"Greetings/Gratitude","Others"))))</f>
        <v>Relevant to Streamer</v>
      </c>
      <c r="O123" s="29" t="s">
        <v>88</v>
      </c>
    </row>
    <row r="124" customFormat="false" ht="15.65" hidden="false" customHeight="false" outlineLevel="0" collapsed="false">
      <c r="A124" s="24" t="n">
        <v>1043444783</v>
      </c>
      <c r="B124" s="24" t="s">
        <v>434</v>
      </c>
      <c r="C124" s="10" t="s">
        <v>15</v>
      </c>
      <c r="D124" s="24" t="s">
        <v>263</v>
      </c>
      <c r="E124" s="25" t="s">
        <v>435</v>
      </c>
      <c r="F124" s="24" t="n">
        <v>16</v>
      </c>
      <c r="G124" s="24" t="n">
        <v>13</v>
      </c>
      <c r="H124" s="24" t="n">
        <v>24</v>
      </c>
      <c r="I124" s="24" t="n">
        <v>1</v>
      </c>
      <c r="J124" s="24" t="s">
        <v>109</v>
      </c>
      <c r="K124" s="24" t="s">
        <v>109</v>
      </c>
      <c r="L124" s="26" t="s">
        <v>109</v>
      </c>
      <c r="M124" s="27" t="n">
        <v>0</v>
      </c>
      <c r="N124" s="28" t="str">
        <f aca="false">IF(ISBLANK(M124),"",IF(M124=0,"Relevant to Streamer",IF(M124=1,"Irrelevant to Streamer",IF(M124=2,"Greetings/Gratitude","Others"))))</f>
        <v>Relevant to Streamer</v>
      </c>
      <c r="O124" s="29" t="s">
        <v>88</v>
      </c>
    </row>
    <row r="125" customFormat="false" ht="15.65" hidden="false" customHeight="false" outlineLevel="0" collapsed="false">
      <c r="A125" s="24" t="n">
        <v>1043444783</v>
      </c>
      <c r="B125" s="24" t="s">
        <v>436</v>
      </c>
      <c r="C125" s="10" t="s">
        <v>15</v>
      </c>
      <c r="D125" s="24" t="s">
        <v>288</v>
      </c>
      <c r="E125" s="25" t="s">
        <v>437</v>
      </c>
      <c r="F125" s="24" t="n">
        <v>15</v>
      </c>
      <c r="G125" s="24" t="n">
        <v>37</v>
      </c>
      <c r="H125" s="24" t="n">
        <v>16</v>
      </c>
      <c r="I125" s="24" t="n">
        <v>1</v>
      </c>
      <c r="J125" s="24" t="s">
        <v>109</v>
      </c>
      <c r="K125" s="24" t="s">
        <v>109</v>
      </c>
      <c r="L125" s="26" t="s">
        <v>109</v>
      </c>
      <c r="M125" s="27" t="n">
        <v>1</v>
      </c>
      <c r="N125" s="28" t="str">
        <f aca="false">IF(ISBLANK(M125),"",IF(M125=0,"Relevant to Streamer",IF(M125=1,"Irrelevant to Streamer",IF(M125=2,"Greetings/Gratitude","Others"))))</f>
        <v>Irrelevant to Streamer</v>
      </c>
      <c r="O125" s="29" t="s">
        <v>88</v>
      </c>
    </row>
    <row r="126" customFormat="false" ht="15.65" hidden="false" customHeight="false" outlineLevel="0" collapsed="false">
      <c r="A126" s="24" t="n">
        <v>1043444783</v>
      </c>
      <c r="B126" s="24" t="s">
        <v>438</v>
      </c>
      <c r="C126" s="10" t="s">
        <v>15</v>
      </c>
      <c r="D126" s="24" t="s">
        <v>439</v>
      </c>
      <c r="E126" s="25" t="s">
        <v>440</v>
      </c>
      <c r="F126" s="24" t="n">
        <v>17</v>
      </c>
      <c r="G126" s="24" t="n">
        <v>59</v>
      </c>
      <c r="H126" s="24" t="n">
        <v>18</v>
      </c>
      <c r="I126" s="24" t="n">
        <v>1</v>
      </c>
      <c r="J126" s="24" t="s">
        <v>87</v>
      </c>
      <c r="K126" s="24" t="s">
        <v>109</v>
      </c>
      <c r="L126" s="26" t="s">
        <v>109</v>
      </c>
      <c r="M126" s="27" t="n">
        <v>0</v>
      </c>
      <c r="N126" s="28" t="str">
        <f aca="false">IF(ISBLANK(M126),"",IF(M126=0,"Relevant to Streamer",IF(M126=1,"Irrelevant to Streamer",IF(M126=2,"Greetings/Gratitude","Others"))))</f>
        <v>Relevant to Streamer</v>
      </c>
      <c r="O126" s="29" t="s">
        <v>104</v>
      </c>
    </row>
    <row r="127" customFormat="false" ht="15.65" hidden="false" customHeight="false" outlineLevel="0" collapsed="false">
      <c r="A127" s="24" t="n">
        <v>1043444783</v>
      </c>
      <c r="B127" s="24" t="s">
        <v>441</v>
      </c>
      <c r="C127" s="10" t="s">
        <v>15</v>
      </c>
      <c r="D127" s="24" t="s">
        <v>442</v>
      </c>
      <c r="E127" s="25" t="s">
        <v>443</v>
      </c>
      <c r="F127" s="24" t="n">
        <v>16</v>
      </c>
      <c r="G127" s="24" t="n">
        <v>13</v>
      </c>
      <c r="H127" s="24" t="n">
        <v>27</v>
      </c>
      <c r="I127" s="24" t="n">
        <v>1</v>
      </c>
      <c r="J127" s="24" t="s">
        <v>109</v>
      </c>
      <c r="K127" s="24" t="s">
        <v>109</v>
      </c>
      <c r="L127" s="26" t="s">
        <v>109</v>
      </c>
      <c r="M127" s="27" t="n">
        <v>1</v>
      </c>
      <c r="N127" s="28" t="str">
        <f aca="false">IF(ISBLANK(M127),"",IF(M127=0,"Relevant to Streamer",IF(M127=1,"Irrelevant to Streamer",IF(M127=2,"Greetings/Gratitude","Others"))))</f>
        <v>Irrelevant to Streamer</v>
      </c>
      <c r="O127" s="29" t="s">
        <v>88</v>
      </c>
    </row>
    <row r="128" customFormat="false" ht="15.65" hidden="false" customHeight="false" outlineLevel="0" collapsed="false">
      <c r="A128" s="24" t="n">
        <v>1043444783</v>
      </c>
      <c r="B128" s="24" t="s">
        <v>444</v>
      </c>
      <c r="C128" s="10" t="s">
        <v>15</v>
      </c>
      <c r="D128" s="24" t="s">
        <v>266</v>
      </c>
      <c r="E128" s="25" t="s">
        <v>445</v>
      </c>
      <c r="F128" s="24" t="n">
        <v>16</v>
      </c>
      <c r="G128" s="24" t="n">
        <v>28</v>
      </c>
      <c r="H128" s="24" t="n">
        <v>0</v>
      </c>
      <c r="I128" s="24" t="n">
        <v>1</v>
      </c>
      <c r="J128" s="24" t="s">
        <v>109</v>
      </c>
      <c r="K128" s="24" t="s">
        <v>109</v>
      </c>
      <c r="L128" s="26" t="s">
        <v>109</v>
      </c>
      <c r="M128" s="27" t="n">
        <v>1</v>
      </c>
      <c r="N128" s="28" t="str">
        <f aca="false">IF(ISBLANK(M128),"",IF(M128=0,"Relevant to Streamer",IF(M128=1,"Irrelevant to Streamer",IF(M128=2,"Greetings/Gratitude","Others"))))</f>
        <v>Irrelevant to Streamer</v>
      </c>
      <c r="O128" s="29" t="s">
        <v>88</v>
      </c>
    </row>
    <row r="129" customFormat="false" ht="15.65" hidden="false" customHeight="false" outlineLevel="0" collapsed="false">
      <c r="A129" s="24" t="n">
        <v>1043444783</v>
      </c>
      <c r="B129" s="24" t="s">
        <v>446</v>
      </c>
      <c r="C129" s="10" t="s">
        <v>15</v>
      </c>
      <c r="D129" s="24" t="s">
        <v>228</v>
      </c>
      <c r="E129" s="25" t="s">
        <v>447</v>
      </c>
      <c r="F129" s="24" t="n">
        <v>16</v>
      </c>
      <c r="G129" s="24" t="n">
        <v>35</v>
      </c>
      <c r="H129" s="24" t="n">
        <v>38</v>
      </c>
      <c r="I129" s="24" t="n">
        <v>4</v>
      </c>
      <c r="J129" s="24" t="s">
        <v>87</v>
      </c>
      <c r="K129" s="24" t="s">
        <v>87</v>
      </c>
      <c r="L129" s="26" t="s">
        <v>87</v>
      </c>
      <c r="M129" s="27" t="n">
        <v>1</v>
      </c>
      <c r="N129" s="28" t="str">
        <f aca="false">IF(ISBLANK(M129),"",IF(M129=0,"Relevant to Streamer",IF(M129=1,"Irrelevant to Streamer",IF(M129=2,"Greetings/Gratitude","Others"))))</f>
        <v>Irrelevant to Streamer</v>
      </c>
      <c r="O129" s="29" t="s">
        <v>88</v>
      </c>
    </row>
    <row r="130" customFormat="false" ht="15.65" hidden="false" customHeight="false" outlineLevel="0" collapsed="false">
      <c r="A130" s="24" t="n">
        <v>1043444783</v>
      </c>
      <c r="B130" s="24" t="s">
        <v>448</v>
      </c>
      <c r="C130" s="10" t="s">
        <v>15</v>
      </c>
      <c r="D130" s="24" t="s">
        <v>222</v>
      </c>
      <c r="E130" s="25" t="s">
        <v>449</v>
      </c>
      <c r="F130" s="24" t="n">
        <v>16</v>
      </c>
      <c r="G130" s="24" t="n">
        <v>7</v>
      </c>
      <c r="H130" s="24" t="n">
        <v>38</v>
      </c>
      <c r="I130" s="24" t="n">
        <v>4</v>
      </c>
      <c r="J130" s="24" t="s">
        <v>87</v>
      </c>
      <c r="K130" s="24" t="s">
        <v>87</v>
      </c>
      <c r="L130" s="26" t="s">
        <v>109</v>
      </c>
      <c r="M130" s="27" t="n">
        <v>1</v>
      </c>
      <c r="N130" s="28" t="str">
        <f aca="false">IF(ISBLANK(M130),"",IF(M130=0,"Relevant to Streamer",IF(M130=1,"Irrelevant to Streamer",IF(M130=2,"Greetings/Gratitude","Others"))))</f>
        <v>Irrelevant to Streamer</v>
      </c>
      <c r="O130" s="29" t="s">
        <v>104</v>
      </c>
    </row>
    <row r="131" customFormat="false" ht="15.65" hidden="false" customHeight="false" outlineLevel="0" collapsed="false">
      <c r="A131" s="24" t="n">
        <v>1043444783</v>
      </c>
      <c r="B131" s="24" t="s">
        <v>450</v>
      </c>
      <c r="C131" s="10" t="s">
        <v>15</v>
      </c>
      <c r="D131" s="24" t="s">
        <v>339</v>
      </c>
      <c r="E131" s="25" t="s">
        <v>451</v>
      </c>
      <c r="F131" s="24" t="n">
        <v>15</v>
      </c>
      <c r="G131" s="24" t="n">
        <v>36</v>
      </c>
      <c r="H131" s="24" t="n">
        <v>24</v>
      </c>
      <c r="I131" s="24" t="n">
        <v>2</v>
      </c>
      <c r="J131" s="24" t="s">
        <v>93</v>
      </c>
      <c r="K131" s="24" t="s">
        <v>93</v>
      </c>
      <c r="L131" s="26" t="s">
        <v>93</v>
      </c>
      <c r="M131" s="27" t="n">
        <v>1</v>
      </c>
      <c r="N131" s="28" t="str">
        <f aca="false">IF(ISBLANK(M131),"",IF(M131=0,"Relevant to Streamer",IF(M131=1,"Irrelevant to Streamer",IF(M131=2,"Greetings/Gratitude","Others"))))</f>
        <v>Irrelevant to Streamer</v>
      </c>
      <c r="O131" s="29" t="s">
        <v>88</v>
      </c>
    </row>
    <row r="132" customFormat="false" ht="15.65" hidden="false" customHeight="false" outlineLevel="0" collapsed="false">
      <c r="A132" s="24" t="n">
        <v>1043444783</v>
      </c>
      <c r="B132" s="24" t="s">
        <v>452</v>
      </c>
      <c r="C132" s="10" t="s">
        <v>15</v>
      </c>
      <c r="D132" s="24" t="s">
        <v>354</v>
      </c>
      <c r="E132" s="25" t="s">
        <v>453</v>
      </c>
      <c r="F132" s="24" t="n">
        <v>17</v>
      </c>
      <c r="G132" s="24" t="n">
        <v>19</v>
      </c>
      <c r="H132" s="24" t="n">
        <v>54</v>
      </c>
      <c r="I132" s="24" t="n">
        <v>2</v>
      </c>
      <c r="J132" s="24" t="s">
        <v>87</v>
      </c>
      <c r="K132" s="24" t="s">
        <v>87</v>
      </c>
      <c r="L132" s="26" t="s">
        <v>87</v>
      </c>
      <c r="M132" s="27" t="n">
        <v>1</v>
      </c>
      <c r="N132" s="28" t="str">
        <f aca="false">IF(ISBLANK(M132),"",IF(M132=0,"Relevant to Streamer",IF(M132=1,"Irrelevant to Streamer",IF(M132=2,"Greetings/Gratitude","Others"))))</f>
        <v>Irrelevant to Streamer</v>
      </c>
      <c r="O132" s="29" t="s">
        <v>88</v>
      </c>
    </row>
    <row r="133" customFormat="false" ht="15.65" hidden="false" customHeight="false" outlineLevel="0" collapsed="false">
      <c r="A133" s="24" t="n">
        <v>1043444783</v>
      </c>
      <c r="B133" s="24" t="s">
        <v>454</v>
      </c>
      <c r="C133" s="10" t="s">
        <v>15</v>
      </c>
      <c r="D133" s="24" t="s">
        <v>351</v>
      </c>
      <c r="E133" s="25" t="s">
        <v>455</v>
      </c>
      <c r="F133" s="24" t="n">
        <v>17</v>
      </c>
      <c r="G133" s="24" t="n">
        <v>2</v>
      </c>
      <c r="H133" s="24" t="n">
        <v>42</v>
      </c>
      <c r="I133" s="24" t="n">
        <v>2</v>
      </c>
      <c r="J133" s="24" t="s">
        <v>87</v>
      </c>
      <c r="K133" s="24" t="s">
        <v>109</v>
      </c>
      <c r="L133" s="26" t="s">
        <v>109</v>
      </c>
      <c r="M133" s="27" t="n">
        <v>1</v>
      </c>
      <c r="N133" s="28" t="str">
        <f aca="false">IF(ISBLANK(M133),"",IF(M133=0,"Relevant to Streamer",IF(M133=1,"Irrelevant to Streamer",IF(M133=2,"Greetings/Gratitude","Others"))))</f>
        <v>Irrelevant to Streamer</v>
      </c>
      <c r="O133" s="29" t="s">
        <v>104</v>
      </c>
    </row>
    <row r="134" customFormat="false" ht="15.65" hidden="false" customHeight="false" outlineLevel="0" collapsed="false">
      <c r="A134" s="24" t="n">
        <v>1043444783</v>
      </c>
      <c r="B134" s="24" t="s">
        <v>456</v>
      </c>
      <c r="C134" s="10" t="s">
        <v>15</v>
      </c>
      <c r="D134" s="24" t="s">
        <v>389</v>
      </c>
      <c r="E134" s="25" t="s">
        <v>457</v>
      </c>
      <c r="F134" s="24" t="n">
        <v>16</v>
      </c>
      <c r="G134" s="24" t="n">
        <v>24</v>
      </c>
      <c r="H134" s="24" t="n">
        <v>11</v>
      </c>
      <c r="I134" s="24" t="n">
        <v>4</v>
      </c>
      <c r="J134" s="24" t="s">
        <v>93</v>
      </c>
      <c r="K134" s="24" t="s">
        <v>93</v>
      </c>
      <c r="L134" s="26" t="s">
        <v>93</v>
      </c>
      <c r="M134" s="27" t="n">
        <v>0</v>
      </c>
      <c r="N134" s="28" t="str">
        <f aca="false">IF(ISBLANK(M134),"",IF(M134=0,"Relevant to Streamer",IF(M134=1,"Irrelevant to Streamer",IF(M134=2,"Greetings/Gratitude","Others"))))</f>
        <v>Relevant to Streamer</v>
      </c>
      <c r="O134" s="29" t="s">
        <v>88</v>
      </c>
    </row>
    <row r="135" customFormat="false" ht="15.65" hidden="false" customHeight="false" outlineLevel="0" collapsed="false">
      <c r="A135" s="24" t="n">
        <v>1043444783</v>
      </c>
      <c r="B135" s="24" t="s">
        <v>458</v>
      </c>
      <c r="C135" s="10" t="s">
        <v>15</v>
      </c>
      <c r="D135" s="24" t="s">
        <v>348</v>
      </c>
      <c r="E135" s="25" t="s">
        <v>459</v>
      </c>
      <c r="F135" s="24" t="n">
        <v>15</v>
      </c>
      <c r="G135" s="24" t="n">
        <v>41</v>
      </c>
      <c r="H135" s="24" t="n">
        <v>8</v>
      </c>
      <c r="I135" s="24" t="n">
        <v>2</v>
      </c>
      <c r="J135" s="24" t="s">
        <v>109</v>
      </c>
      <c r="K135" s="24" t="s">
        <v>109</v>
      </c>
      <c r="L135" s="26" t="s">
        <v>109</v>
      </c>
      <c r="M135" s="27" t="n">
        <v>1</v>
      </c>
      <c r="N135" s="28" t="str">
        <f aca="false">IF(ISBLANK(M135),"",IF(M135=0,"Relevant to Streamer",IF(M135=1,"Irrelevant to Streamer",IF(M135=2,"Greetings/Gratitude","Others"))))</f>
        <v>Irrelevant to Streamer</v>
      </c>
      <c r="O135" s="29" t="s">
        <v>88</v>
      </c>
    </row>
    <row r="136" customFormat="false" ht="15.65" hidden="false" customHeight="false" outlineLevel="0" collapsed="false">
      <c r="A136" s="24" t="n">
        <v>1043444783</v>
      </c>
      <c r="B136" s="24" t="s">
        <v>460</v>
      </c>
      <c r="C136" s="10" t="s">
        <v>15</v>
      </c>
      <c r="D136" s="24" t="s">
        <v>345</v>
      </c>
      <c r="E136" s="25" t="s">
        <v>461</v>
      </c>
      <c r="F136" s="24" t="n">
        <v>15</v>
      </c>
      <c r="G136" s="24" t="n">
        <v>52</v>
      </c>
      <c r="H136" s="24" t="n">
        <v>46</v>
      </c>
      <c r="I136" s="24" t="n">
        <v>2</v>
      </c>
      <c r="J136" s="24" t="s">
        <v>109</v>
      </c>
      <c r="K136" s="24" t="s">
        <v>109</v>
      </c>
      <c r="L136" s="26" t="s">
        <v>109</v>
      </c>
      <c r="M136" s="27" t="n">
        <v>1</v>
      </c>
      <c r="N136" s="28" t="str">
        <f aca="false">IF(ISBLANK(M136),"",IF(M136=0,"Relevant to Streamer",IF(M136=1,"Irrelevant to Streamer",IF(M136=2,"Greetings/Gratitude","Others"))))</f>
        <v>Irrelevant to Streamer</v>
      </c>
      <c r="O136" s="29" t="s">
        <v>88</v>
      </c>
    </row>
    <row r="137" customFormat="false" ht="15.65" hidden="false" customHeight="false" outlineLevel="0" collapsed="false">
      <c r="A137" s="24" t="n">
        <v>1043444783</v>
      </c>
      <c r="B137" s="24" t="s">
        <v>462</v>
      </c>
      <c r="C137" s="10" t="s">
        <v>15</v>
      </c>
      <c r="D137" s="24" t="s">
        <v>342</v>
      </c>
      <c r="E137" s="25" t="s">
        <v>463</v>
      </c>
      <c r="F137" s="24" t="n">
        <v>15</v>
      </c>
      <c r="G137" s="24" t="n">
        <v>46</v>
      </c>
      <c r="H137" s="24" t="n">
        <v>59</v>
      </c>
      <c r="I137" s="24" t="n">
        <v>2</v>
      </c>
      <c r="J137" s="24" t="s">
        <v>87</v>
      </c>
      <c r="K137" s="24" t="s">
        <v>109</v>
      </c>
      <c r="L137" s="26" t="s">
        <v>109</v>
      </c>
      <c r="M137" s="27" t="n">
        <v>1</v>
      </c>
      <c r="N137" s="28" t="str">
        <f aca="false">IF(ISBLANK(M137),"",IF(M137=0,"Relevant to Streamer",IF(M137=1,"Irrelevant to Streamer",IF(M137=2,"Greetings/Gratitude","Others"))))</f>
        <v>Irrelevant to Streamer</v>
      </c>
      <c r="O137" s="29" t="s">
        <v>104</v>
      </c>
    </row>
    <row r="138" customFormat="false" ht="15.65" hidden="false" customHeight="false" outlineLevel="0" collapsed="false">
      <c r="A138" s="24" t="n">
        <v>1043444783</v>
      </c>
      <c r="B138" s="24" t="s">
        <v>464</v>
      </c>
      <c r="C138" s="10" t="s">
        <v>15</v>
      </c>
      <c r="D138" s="24" t="s">
        <v>339</v>
      </c>
      <c r="E138" s="25" t="s">
        <v>465</v>
      </c>
      <c r="F138" s="24" t="n">
        <v>15</v>
      </c>
      <c r="G138" s="24" t="n">
        <v>37</v>
      </c>
      <c r="H138" s="24" t="n">
        <v>1</v>
      </c>
      <c r="I138" s="24" t="n">
        <v>2</v>
      </c>
      <c r="J138" s="24" t="s">
        <v>109</v>
      </c>
      <c r="K138" s="24" t="s">
        <v>109</v>
      </c>
      <c r="L138" s="26" t="s">
        <v>109</v>
      </c>
      <c r="M138" s="27" t="n">
        <v>0</v>
      </c>
      <c r="N138" s="28" t="str">
        <f aca="false">IF(ISBLANK(M138),"",IF(M138=0,"Relevant to Streamer",IF(M138=1,"Irrelevant to Streamer",IF(M138=2,"Greetings/Gratitude","Others"))))</f>
        <v>Relevant to Streamer</v>
      </c>
      <c r="O138" s="29" t="s">
        <v>88</v>
      </c>
    </row>
    <row r="139" customFormat="false" ht="15.65" hidden="false" customHeight="false" outlineLevel="0" collapsed="false">
      <c r="A139" s="24" t="n">
        <v>1043444783</v>
      </c>
      <c r="B139" s="24" t="s">
        <v>466</v>
      </c>
      <c r="C139" s="10" t="s">
        <v>15</v>
      </c>
      <c r="D139" s="24" t="s">
        <v>335</v>
      </c>
      <c r="E139" s="25" t="s">
        <v>467</v>
      </c>
      <c r="F139" s="24" t="n">
        <v>16</v>
      </c>
      <c r="G139" s="24" t="n">
        <v>49</v>
      </c>
      <c r="H139" s="24" t="n">
        <v>2</v>
      </c>
      <c r="I139" s="24" t="n">
        <v>2</v>
      </c>
      <c r="J139" s="24" t="s">
        <v>87</v>
      </c>
      <c r="K139" s="24" t="s">
        <v>109</v>
      </c>
      <c r="L139" s="26" t="s">
        <v>109</v>
      </c>
      <c r="M139" s="27" t="n">
        <v>1</v>
      </c>
      <c r="N139" s="28" t="str">
        <f aca="false">IF(ISBLANK(M139),"",IF(M139=0,"Relevant to Streamer",IF(M139=1,"Irrelevant to Streamer",IF(M139=2,"Greetings/Gratitude","Others"))))</f>
        <v>Irrelevant to Streamer</v>
      </c>
      <c r="O139" s="29" t="s">
        <v>104</v>
      </c>
    </row>
    <row r="140" customFormat="false" ht="15.65" hidden="false" customHeight="false" outlineLevel="0" collapsed="false">
      <c r="A140" s="24" t="n">
        <v>1043444783</v>
      </c>
      <c r="B140" s="24" t="s">
        <v>468</v>
      </c>
      <c r="C140" s="10" t="s">
        <v>15</v>
      </c>
      <c r="D140" s="24" t="s">
        <v>332</v>
      </c>
      <c r="E140" s="25" t="s">
        <v>469</v>
      </c>
      <c r="F140" s="24" t="n">
        <v>16</v>
      </c>
      <c r="G140" s="24" t="n">
        <v>52</v>
      </c>
      <c r="H140" s="24" t="n">
        <v>7</v>
      </c>
      <c r="I140" s="24" t="n">
        <v>2</v>
      </c>
      <c r="J140" s="24" t="s">
        <v>87</v>
      </c>
      <c r="K140" s="24" t="s">
        <v>87</v>
      </c>
      <c r="L140" s="26" t="s">
        <v>109</v>
      </c>
      <c r="M140" s="27" t="n">
        <v>1</v>
      </c>
      <c r="N140" s="28" t="str">
        <f aca="false">IF(ISBLANK(M140),"",IF(M140=0,"Relevant to Streamer",IF(M140=1,"Irrelevant to Streamer",IF(M140=2,"Greetings/Gratitude","Others"))))</f>
        <v>Irrelevant to Streamer</v>
      </c>
      <c r="O140" s="29" t="s">
        <v>104</v>
      </c>
    </row>
    <row r="141" customFormat="false" ht="15.65" hidden="false" customHeight="false" outlineLevel="0" collapsed="false">
      <c r="A141" s="24" t="n">
        <v>1043444783</v>
      </c>
      <c r="B141" s="24" t="s">
        <v>470</v>
      </c>
      <c r="C141" s="10" t="s">
        <v>15</v>
      </c>
      <c r="D141" s="24" t="s">
        <v>329</v>
      </c>
      <c r="E141" s="25" t="s">
        <v>471</v>
      </c>
      <c r="F141" s="24" t="n">
        <v>16</v>
      </c>
      <c r="G141" s="24" t="n">
        <v>14</v>
      </c>
      <c r="H141" s="24" t="n">
        <v>24</v>
      </c>
      <c r="I141" s="24" t="n">
        <v>2</v>
      </c>
      <c r="J141" s="24" t="s">
        <v>87</v>
      </c>
      <c r="K141" s="24" t="s">
        <v>87</v>
      </c>
      <c r="L141" s="26" t="s">
        <v>87</v>
      </c>
      <c r="M141" s="27" t="n">
        <v>1</v>
      </c>
      <c r="N141" s="28" t="str">
        <f aca="false">IF(ISBLANK(M141),"",IF(M141=0,"Relevant to Streamer",IF(M141=1,"Irrelevant to Streamer",IF(M141=2,"Greetings/Gratitude","Others"))))</f>
        <v>Irrelevant to Streamer</v>
      </c>
      <c r="O141" s="29" t="s">
        <v>88</v>
      </c>
    </row>
    <row r="142" customFormat="false" ht="15.65" hidden="false" customHeight="false" outlineLevel="0" collapsed="false">
      <c r="A142" s="24" t="n">
        <v>1043444783</v>
      </c>
      <c r="B142" s="24" t="s">
        <v>472</v>
      </c>
      <c r="C142" s="10" t="s">
        <v>15</v>
      </c>
      <c r="D142" s="24" t="s">
        <v>228</v>
      </c>
      <c r="E142" s="25" t="s">
        <v>473</v>
      </c>
      <c r="F142" s="24" t="n">
        <v>16</v>
      </c>
      <c r="G142" s="24" t="n">
        <v>27</v>
      </c>
      <c r="H142" s="24" t="n">
        <v>41</v>
      </c>
      <c r="I142" s="24" t="n">
        <v>4</v>
      </c>
      <c r="J142" s="24" t="s">
        <v>87</v>
      </c>
      <c r="K142" s="24" t="s">
        <v>109</v>
      </c>
      <c r="L142" s="26" t="s">
        <v>109</v>
      </c>
      <c r="M142" s="27" t="n">
        <v>1</v>
      </c>
      <c r="N142" s="28" t="str">
        <f aca="false">IF(ISBLANK(M142),"",IF(M142=0,"Relevant to Streamer",IF(M142=1,"Irrelevant to Streamer",IF(M142=2,"Greetings/Gratitude","Others"))))</f>
        <v>Irrelevant to Streamer</v>
      </c>
      <c r="O142" s="29" t="s">
        <v>104</v>
      </c>
    </row>
    <row r="143" customFormat="false" ht="15.65" hidden="false" customHeight="false" outlineLevel="0" collapsed="false">
      <c r="A143" s="24" t="n">
        <v>1043444783</v>
      </c>
      <c r="B143" s="24" t="s">
        <v>474</v>
      </c>
      <c r="C143" s="10" t="s">
        <v>15</v>
      </c>
      <c r="D143" s="24" t="s">
        <v>194</v>
      </c>
      <c r="E143" s="25" t="s">
        <v>475</v>
      </c>
      <c r="F143" s="24" t="n">
        <v>16</v>
      </c>
      <c r="G143" s="24" t="n">
        <v>55</v>
      </c>
      <c r="H143" s="24" t="n">
        <v>58</v>
      </c>
      <c r="I143" s="24" t="n">
        <v>2</v>
      </c>
      <c r="J143" s="24" t="s">
        <v>109</v>
      </c>
      <c r="K143" s="24" t="s">
        <v>109</v>
      </c>
      <c r="L143" s="26" t="s">
        <v>109</v>
      </c>
      <c r="M143" s="27" t="n">
        <v>0</v>
      </c>
      <c r="N143" s="28" t="str">
        <f aca="false">IF(ISBLANK(M143),"",IF(M143=0,"Relevant to Streamer",IF(M143=1,"Irrelevant to Streamer",IF(M143=2,"Greetings/Gratitude","Others"))))</f>
        <v>Relevant to Streamer</v>
      </c>
      <c r="O143" s="29" t="s">
        <v>88</v>
      </c>
    </row>
    <row r="144" customFormat="false" ht="15.65" hidden="false" customHeight="false" outlineLevel="0" collapsed="false">
      <c r="A144" s="24" t="n">
        <v>1043444783</v>
      </c>
      <c r="B144" s="24" t="s">
        <v>476</v>
      </c>
      <c r="C144" s="10" t="s">
        <v>15</v>
      </c>
      <c r="D144" s="24" t="s">
        <v>84</v>
      </c>
      <c r="E144" s="25" t="s">
        <v>477</v>
      </c>
      <c r="F144" s="24" t="n">
        <v>17</v>
      </c>
      <c r="G144" s="24" t="n">
        <v>49</v>
      </c>
      <c r="H144" s="24" t="n">
        <v>26</v>
      </c>
      <c r="I144" s="24" t="n">
        <v>2</v>
      </c>
      <c r="J144" s="24" t="s">
        <v>109</v>
      </c>
      <c r="K144" s="24" t="s">
        <v>109</v>
      </c>
      <c r="L144" s="26" t="s">
        <v>109</v>
      </c>
      <c r="M144" s="27" t="n">
        <v>0</v>
      </c>
      <c r="N144" s="28" t="str">
        <f aca="false">IF(ISBLANK(M144),"",IF(M144=0,"Relevant to Streamer",IF(M144=1,"Irrelevant to Streamer",IF(M144=2,"Greetings/Gratitude","Others"))))</f>
        <v>Relevant to Streamer</v>
      </c>
      <c r="O144" s="29" t="s">
        <v>88</v>
      </c>
    </row>
    <row r="145" customFormat="false" ht="15.65" hidden="false" customHeight="false" outlineLevel="0" collapsed="false">
      <c r="A145" s="24" t="n">
        <v>1043444783</v>
      </c>
      <c r="B145" s="24" t="s">
        <v>478</v>
      </c>
      <c r="C145" s="10" t="s">
        <v>15</v>
      </c>
      <c r="D145" s="24" t="s">
        <v>354</v>
      </c>
      <c r="E145" s="25" t="s">
        <v>479</v>
      </c>
      <c r="F145" s="24" t="n">
        <v>17</v>
      </c>
      <c r="G145" s="24" t="n">
        <v>19</v>
      </c>
      <c r="H145" s="24" t="n">
        <v>54</v>
      </c>
      <c r="I145" s="24" t="n">
        <v>2</v>
      </c>
      <c r="J145" s="24" t="s">
        <v>109</v>
      </c>
      <c r="K145" s="24" t="s">
        <v>109</v>
      </c>
      <c r="L145" s="26" t="s">
        <v>109</v>
      </c>
      <c r="M145" s="27" t="n">
        <v>0</v>
      </c>
      <c r="N145" s="28" t="str">
        <f aca="false">IF(ISBLANK(M145),"",IF(M145=0,"Relevant to Streamer",IF(M145=1,"Irrelevant to Streamer",IF(M145=2,"Greetings/Gratitude","Others"))))</f>
        <v>Relevant to Streamer</v>
      </c>
      <c r="O145" s="29" t="s">
        <v>88</v>
      </c>
    </row>
    <row r="146" customFormat="false" ht="15.65" hidden="false" customHeight="false" outlineLevel="0" collapsed="false">
      <c r="A146" s="24" t="n">
        <v>1043444783</v>
      </c>
      <c r="B146" s="24" t="s">
        <v>480</v>
      </c>
      <c r="C146" s="10" t="s">
        <v>15</v>
      </c>
      <c r="D146" s="24" t="s">
        <v>351</v>
      </c>
      <c r="E146" s="25" t="s">
        <v>481</v>
      </c>
      <c r="F146" s="24" t="n">
        <v>16</v>
      </c>
      <c r="G146" s="24" t="n">
        <v>53</v>
      </c>
      <c r="H146" s="24" t="n">
        <v>42</v>
      </c>
      <c r="I146" s="24" t="n">
        <v>2</v>
      </c>
      <c r="J146" s="24" t="s">
        <v>87</v>
      </c>
      <c r="K146" s="24" t="s">
        <v>87</v>
      </c>
      <c r="L146" s="26" t="s">
        <v>87</v>
      </c>
      <c r="M146" s="27" t="n">
        <v>1</v>
      </c>
      <c r="N146" s="28" t="str">
        <f aca="false">IF(ISBLANK(M146),"",IF(M146=0,"Relevant to Streamer",IF(M146=1,"Irrelevant to Streamer",IF(M146=2,"Greetings/Gratitude","Others"))))</f>
        <v>Irrelevant to Streamer</v>
      </c>
      <c r="O146" s="29" t="s">
        <v>88</v>
      </c>
    </row>
    <row r="147" customFormat="false" ht="15.65" hidden="false" customHeight="false" outlineLevel="0" collapsed="false">
      <c r="A147" s="24" t="n">
        <v>1043444783</v>
      </c>
      <c r="B147" s="24" t="s">
        <v>482</v>
      </c>
      <c r="C147" s="10" t="s">
        <v>15</v>
      </c>
      <c r="D147" s="24" t="s">
        <v>348</v>
      </c>
      <c r="E147" s="25" t="s">
        <v>483</v>
      </c>
      <c r="F147" s="24" t="n">
        <v>15</v>
      </c>
      <c r="G147" s="24" t="n">
        <v>42</v>
      </c>
      <c r="H147" s="24" t="n">
        <v>17</v>
      </c>
      <c r="I147" s="24" t="n">
        <v>2</v>
      </c>
      <c r="J147" s="24" t="s">
        <v>109</v>
      </c>
      <c r="K147" s="24" t="s">
        <v>109</v>
      </c>
      <c r="L147" s="26" t="s">
        <v>109</v>
      </c>
      <c r="M147" s="27" t="n">
        <v>1</v>
      </c>
      <c r="N147" s="28" t="str">
        <f aca="false">IF(ISBLANK(M147),"",IF(M147=0,"Relevant to Streamer",IF(M147=1,"Irrelevant to Streamer",IF(M147=2,"Greetings/Gratitude","Others"))))</f>
        <v>Irrelevant to Streamer</v>
      </c>
      <c r="O147" s="29" t="s">
        <v>88</v>
      </c>
    </row>
    <row r="148" customFormat="false" ht="15.65" hidden="false" customHeight="false" outlineLevel="0" collapsed="false">
      <c r="A148" s="24" t="n">
        <v>1043444783</v>
      </c>
      <c r="B148" s="24" t="s">
        <v>484</v>
      </c>
      <c r="C148" s="10" t="s">
        <v>15</v>
      </c>
      <c r="D148" s="24" t="s">
        <v>345</v>
      </c>
      <c r="E148" s="25" t="s">
        <v>485</v>
      </c>
      <c r="F148" s="24" t="n">
        <v>15</v>
      </c>
      <c r="G148" s="24" t="n">
        <v>48</v>
      </c>
      <c r="H148" s="24" t="n">
        <v>23</v>
      </c>
      <c r="I148" s="24" t="n">
        <v>2</v>
      </c>
      <c r="J148" s="24" t="s">
        <v>109</v>
      </c>
      <c r="K148" s="24" t="s">
        <v>109</v>
      </c>
      <c r="L148" s="26" t="s">
        <v>109</v>
      </c>
      <c r="M148" s="27" t="n">
        <v>0</v>
      </c>
      <c r="N148" s="28" t="str">
        <f aca="false">IF(ISBLANK(M148),"",IF(M148=0,"Relevant to Streamer",IF(M148=1,"Irrelevant to Streamer",IF(M148=2,"Greetings/Gratitude","Others"))))</f>
        <v>Relevant to Streamer</v>
      </c>
      <c r="O148" s="29" t="s">
        <v>88</v>
      </c>
    </row>
    <row r="149" customFormat="false" ht="15.65" hidden="false" customHeight="false" outlineLevel="0" collapsed="false">
      <c r="A149" s="24" t="n">
        <v>1043444783</v>
      </c>
      <c r="B149" s="24" t="s">
        <v>486</v>
      </c>
      <c r="C149" s="10" t="s">
        <v>15</v>
      </c>
      <c r="D149" s="24" t="s">
        <v>329</v>
      </c>
      <c r="E149" s="25" t="s">
        <v>487</v>
      </c>
      <c r="F149" s="24" t="n">
        <v>15</v>
      </c>
      <c r="G149" s="24" t="n">
        <v>53</v>
      </c>
      <c r="H149" s="24" t="n">
        <v>43</v>
      </c>
      <c r="I149" s="24" t="n">
        <v>2</v>
      </c>
      <c r="J149" s="24" t="s">
        <v>109</v>
      </c>
      <c r="K149" s="24" t="s">
        <v>109</v>
      </c>
      <c r="L149" s="26" t="s">
        <v>109</v>
      </c>
      <c r="M149" s="27" t="n">
        <v>1</v>
      </c>
      <c r="N149" s="28" t="str">
        <f aca="false">IF(ISBLANK(M149),"",IF(M149=0,"Relevant to Streamer",IF(M149=1,"Irrelevant to Streamer",IF(M149=2,"Greetings/Gratitude","Others"))))</f>
        <v>Irrelevant to Streamer</v>
      </c>
      <c r="O149" s="29" t="s">
        <v>88</v>
      </c>
    </row>
    <row r="150" customFormat="false" ht="15.65" hidden="false" customHeight="false" outlineLevel="0" collapsed="false">
      <c r="A150" s="24" t="n">
        <v>1043444783</v>
      </c>
      <c r="B150" s="24" t="s">
        <v>488</v>
      </c>
      <c r="C150" s="10" t="s">
        <v>15</v>
      </c>
      <c r="D150" s="24" t="s">
        <v>342</v>
      </c>
      <c r="E150" s="25" t="s">
        <v>489</v>
      </c>
      <c r="F150" s="24" t="n">
        <v>17</v>
      </c>
      <c r="G150" s="24" t="n">
        <v>34</v>
      </c>
      <c r="H150" s="24" t="n">
        <v>6</v>
      </c>
      <c r="I150" s="24" t="n">
        <v>2</v>
      </c>
      <c r="J150" s="24" t="s">
        <v>109</v>
      </c>
      <c r="K150" s="24" t="s">
        <v>109</v>
      </c>
      <c r="L150" s="26" t="s">
        <v>109</v>
      </c>
      <c r="M150" s="27" t="n">
        <v>1</v>
      </c>
      <c r="N150" s="28" t="str">
        <f aca="false">IF(ISBLANK(M150),"",IF(M150=0,"Relevant to Streamer",IF(M150=1,"Irrelevant to Streamer",IF(M150=2,"Greetings/Gratitude","Others"))))</f>
        <v>Irrelevant to Streamer</v>
      </c>
      <c r="O150" s="29" t="s">
        <v>88</v>
      </c>
    </row>
    <row r="151" customFormat="false" ht="15.65" hidden="false" customHeight="false" outlineLevel="0" collapsed="false">
      <c r="A151" s="24" t="n">
        <v>1043444783</v>
      </c>
      <c r="B151" s="24" t="s">
        <v>490</v>
      </c>
      <c r="C151" s="10" t="s">
        <v>15</v>
      </c>
      <c r="D151" s="24" t="s">
        <v>240</v>
      </c>
      <c r="E151" s="25" t="s">
        <v>491</v>
      </c>
      <c r="F151" s="24" t="n">
        <v>16</v>
      </c>
      <c r="G151" s="24" t="n">
        <v>21</v>
      </c>
      <c r="H151" s="24" t="n">
        <v>13</v>
      </c>
      <c r="I151" s="24" t="n">
        <v>4</v>
      </c>
      <c r="J151" s="24" t="s">
        <v>109</v>
      </c>
      <c r="K151" s="24" t="s">
        <v>87</v>
      </c>
      <c r="L151" s="26" t="s">
        <v>109</v>
      </c>
      <c r="M151" s="27" t="n">
        <v>0</v>
      </c>
      <c r="N151" s="28" t="str">
        <f aca="false">IF(ISBLANK(M151),"",IF(M151=0,"Relevant to Streamer",IF(M151=1,"Irrelevant to Streamer",IF(M151=2,"Greetings/Gratitude","Others"))))</f>
        <v>Relevant to Streamer</v>
      </c>
      <c r="O151" s="29" t="s">
        <v>104</v>
      </c>
    </row>
    <row r="152" customFormat="false" ht="15.65" hidden="false" customHeight="false" outlineLevel="0" collapsed="false">
      <c r="A152" s="24" t="n">
        <v>1043444783</v>
      </c>
      <c r="B152" s="24" t="s">
        <v>492</v>
      </c>
      <c r="C152" s="10" t="s">
        <v>15</v>
      </c>
      <c r="D152" s="24" t="s">
        <v>222</v>
      </c>
      <c r="E152" s="25" t="s">
        <v>493</v>
      </c>
      <c r="F152" s="24" t="n">
        <v>16</v>
      </c>
      <c r="G152" s="24" t="n">
        <v>18</v>
      </c>
      <c r="H152" s="24" t="n">
        <v>52</v>
      </c>
      <c r="I152" s="24" t="n">
        <v>4</v>
      </c>
      <c r="J152" s="24" t="s">
        <v>109</v>
      </c>
      <c r="K152" s="24" t="s">
        <v>109</v>
      </c>
      <c r="L152" s="26" t="s">
        <v>109</v>
      </c>
      <c r="M152" s="27" t="n">
        <v>1</v>
      </c>
      <c r="N152" s="28" t="str">
        <f aca="false">IF(ISBLANK(M152),"",IF(M152=0,"Relevant to Streamer",IF(M152=1,"Irrelevant to Streamer",IF(M152=2,"Greetings/Gratitude","Others"))))</f>
        <v>Irrelevant to Streamer</v>
      </c>
      <c r="O152" s="29" t="s">
        <v>88</v>
      </c>
    </row>
    <row r="153" customFormat="false" ht="15.65" hidden="false" customHeight="false" outlineLevel="0" collapsed="false">
      <c r="A153" s="24" t="n">
        <v>1043444783</v>
      </c>
      <c r="B153" s="24" t="s">
        <v>494</v>
      </c>
      <c r="C153" s="10" t="s">
        <v>15</v>
      </c>
      <c r="D153" s="24" t="s">
        <v>225</v>
      </c>
      <c r="E153" s="25" t="s">
        <v>495</v>
      </c>
      <c r="F153" s="24" t="n">
        <v>16</v>
      </c>
      <c r="G153" s="24" t="n">
        <v>40</v>
      </c>
      <c r="H153" s="24" t="n">
        <v>49</v>
      </c>
      <c r="I153" s="24" t="n">
        <v>4</v>
      </c>
      <c r="J153" s="24" t="s">
        <v>87</v>
      </c>
      <c r="K153" s="24" t="s">
        <v>87</v>
      </c>
      <c r="L153" s="26" t="s">
        <v>87</v>
      </c>
      <c r="M153" s="27" t="n">
        <v>1</v>
      </c>
      <c r="N153" s="28" t="str">
        <f aca="false">IF(ISBLANK(M153),"",IF(M153=0,"Relevant to Streamer",IF(M153=1,"Irrelevant to Streamer",IF(M153=2,"Greetings/Gratitude","Others"))))</f>
        <v>Irrelevant to Streamer</v>
      </c>
      <c r="O153" s="29" t="s">
        <v>88</v>
      </c>
    </row>
    <row r="154" customFormat="false" ht="15.65" hidden="false" customHeight="false" outlineLevel="0" collapsed="false">
      <c r="A154" s="24" t="n">
        <v>1043444783</v>
      </c>
      <c r="B154" s="24" t="s">
        <v>496</v>
      </c>
      <c r="C154" s="10" t="s">
        <v>15</v>
      </c>
      <c r="D154" s="24" t="s">
        <v>225</v>
      </c>
      <c r="E154" s="25" t="s">
        <v>497</v>
      </c>
      <c r="F154" s="24" t="n">
        <v>16</v>
      </c>
      <c r="G154" s="24" t="n">
        <v>10</v>
      </c>
      <c r="H154" s="24" t="n">
        <v>46</v>
      </c>
      <c r="I154" s="24" t="n">
        <v>4</v>
      </c>
      <c r="J154" s="24" t="s">
        <v>109</v>
      </c>
      <c r="K154" s="24" t="s">
        <v>109</v>
      </c>
      <c r="L154" s="26" t="s">
        <v>109</v>
      </c>
      <c r="M154" s="27" t="n">
        <v>0</v>
      </c>
      <c r="N154" s="28" t="str">
        <f aca="false">IF(ISBLANK(M154),"",IF(M154=0,"Relevant to Streamer",IF(M154=1,"Irrelevant to Streamer",IF(M154=2,"Greetings/Gratitude","Others"))))</f>
        <v>Relevant to Streamer</v>
      </c>
      <c r="O154" s="29" t="s">
        <v>88</v>
      </c>
    </row>
    <row r="155" customFormat="false" ht="15.65" hidden="false" customHeight="false" outlineLevel="0" collapsed="false">
      <c r="A155" s="24" t="n">
        <v>1043444783</v>
      </c>
      <c r="B155" s="24" t="s">
        <v>498</v>
      </c>
      <c r="C155" s="10" t="s">
        <v>15</v>
      </c>
      <c r="D155" s="24" t="s">
        <v>202</v>
      </c>
      <c r="E155" s="25" t="s">
        <v>499</v>
      </c>
      <c r="F155" s="24" t="n">
        <v>16</v>
      </c>
      <c r="G155" s="24" t="n">
        <v>22</v>
      </c>
      <c r="H155" s="24" t="n">
        <v>19</v>
      </c>
      <c r="I155" s="24" t="n">
        <v>2</v>
      </c>
      <c r="J155" s="24" t="s">
        <v>109</v>
      </c>
      <c r="K155" s="24" t="s">
        <v>109</v>
      </c>
      <c r="L155" s="26" t="s">
        <v>109</v>
      </c>
      <c r="M155" s="27" t="n">
        <v>1</v>
      </c>
      <c r="N155" s="28" t="str">
        <f aca="false">IF(ISBLANK(M155),"",IF(M155=0,"Relevant to Streamer",IF(M155=1,"Irrelevant to Streamer",IF(M155=2,"Greetings/Gratitude","Others"))))</f>
        <v>Irrelevant to Streamer</v>
      </c>
      <c r="O155" s="29" t="s">
        <v>88</v>
      </c>
    </row>
    <row r="156" customFormat="false" ht="15.65" hidden="false" customHeight="false" outlineLevel="0" collapsed="false">
      <c r="A156" s="24" t="n">
        <v>1043444783</v>
      </c>
      <c r="B156" s="24" t="s">
        <v>500</v>
      </c>
      <c r="C156" s="10" t="s">
        <v>15</v>
      </c>
      <c r="D156" s="24" t="s">
        <v>15</v>
      </c>
      <c r="E156" s="25" t="s">
        <v>214</v>
      </c>
      <c r="F156" s="24" t="n">
        <v>16</v>
      </c>
      <c r="G156" s="24" t="n">
        <v>11</v>
      </c>
      <c r="H156" s="24" t="n">
        <v>13</v>
      </c>
      <c r="I156" s="24" t="n">
        <v>3</v>
      </c>
      <c r="J156" s="24" t="s">
        <v>87</v>
      </c>
      <c r="K156" s="24" t="s">
        <v>87</v>
      </c>
      <c r="L156" s="26" t="s">
        <v>109</v>
      </c>
      <c r="M156" s="27" t="n">
        <v>1</v>
      </c>
      <c r="N156" s="28" t="str">
        <f aca="false">IF(ISBLANK(M156),"",IF(M156=0,"Relevant to Streamer",IF(M156=1,"Irrelevant to Streamer",IF(M156=2,"Greetings/Gratitude","Others"))))</f>
        <v>Irrelevant to Streamer</v>
      </c>
      <c r="O156" s="29" t="s">
        <v>104</v>
      </c>
    </row>
    <row r="157" customFormat="false" ht="15.65" hidden="false" customHeight="false" outlineLevel="0" collapsed="false">
      <c r="A157" s="24" t="n">
        <v>1043444783</v>
      </c>
      <c r="B157" s="24" t="s">
        <v>501</v>
      </c>
      <c r="C157" s="10" t="s">
        <v>15</v>
      </c>
      <c r="D157" s="24" t="s">
        <v>332</v>
      </c>
      <c r="E157" s="25" t="s">
        <v>502</v>
      </c>
      <c r="F157" s="24" t="n">
        <v>16</v>
      </c>
      <c r="G157" s="24" t="n">
        <v>51</v>
      </c>
      <c r="H157" s="24" t="n">
        <v>0</v>
      </c>
      <c r="I157" s="24" t="n">
        <v>2</v>
      </c>
      <c r="J157" s="24" t="s">
        <v>93</v>
      </c>
      <c r="K157" s="24" t="s">
        <v>87</v>
      </c>
      <c r="L157" s="26" t="s">
        <v>93</v>
      </c>
      <c r="M157" s="27" t="n">
        <v>1</v>
      </c>
      <c r="N157" s="28" t="str">
        <f aca="false">IF(ISBLANK(M157),"",IF(M157=0,"Relevant to Streamer",IF(M157=1,"Irrelevant to Streamer",IF(M157=2,"Greetings/Gratitude","Others"))))</f>
        <v>Irrelevant to Streamer</v>
      </c>
      <c r="O157" s="29" t="s">
        <v>104</v>
      </c>
    </row>
    <row r="158" customFormat="false" ht="15.65" hidden="false" customHeight="false" outlineLevel="0" collapsed="false">
      <c r="A158" s="24" t="n">
        <v>1043444783</v>
      </c>
      <c r="B158" s="24" t="s">
        <v>503</v>
      </c>
      <c r="C158" s="10" t="s">
        <v>15</v>
      </c>
      <c r="D158" s="24" t="s">
        <v>208</v>
      </c>
      <c r="E158" s="25" t="s">
        <v>504</v>
      </c>
      <c r="F158" s="24" t="n">
        <v>16</v>
      </c>
      <c r="G158" s="24" t="n">
        <v>7</v>
      </c>
      <c r="H158" s="24" t="n">
        <v>33</v>
      </c>
      <c r="I158" s="24" t="n">
        <v>3</v>
      </c>
      <c r="J158" s="24" t="s">
        <v>109</v>
      </c>
      <c r="K158" s="24" t="s">
        <v>109</v>
      </c>
      <c r="L158" s="26" t="s">
        <v>109</v>
      </c>
      <c r="M158" s="27" t="n">
        <v>0</v>
      </c>
      <c r="N158" s="28" t="str">
        <f aca="false">IF(ISBLANK(M158),"",IF(M158=0,"Relevant to Streamer",IF(M158=1,"Irrelevant to Streamer",IF(M158=2,"Greetings/Gratitude","Others"))))</f>
        <v>Relevant to Streamer</v>
      </c>
      <c r="O158" s="29" t="s">
        <v>88</v>
      </c>
    </row>
    <row r="159" customFormat="false" ht="15.65" hidden="false" customHeight="false" outlineLevel="0" collapsed="false">
      <c r="A159" s="24" t="n">
        <v>1043444783</v>
      </c>
      <c r="B159" s="24" t="s">
        <v>505</v>
      </c>
      <c r="C159" s="10" t="s">
        <v>15</v>
      </c>
      <c r="D159" s="24" t="s">
        <v>146</v>
      </c>
      <c r="E159" s="25" t="s">
        <v>506</v>
      </c>
      <c r="F159" s="24" t="n">
        <v>17</v>
      </c>
      <c r="G159" s="24" t="n">
        <v>35</v>
      </c>
      <c r="H159" s="24" t="n">
        <v>20</v>
      </c>
      <c r="I159" s="24" t="n">
        <v>1</v>
      </c>
      <c r="J159" s="24" t="s">
        <v>93</v>
      </c>
      <c r="K159" s="24" t="s">
        <v>93</v>
      </c>
      <c r="L159" s="26" t="s">
        <v>93</v>
      </c>
      <c r="M159" s="27" t="n">
        <v>0</v>
      </c>
      <c r="N159" s="28" t="str">
        <f aca="false">IF(ISBLANK(M159),"",IF(M159=0,"Relevant to Streamer",IF(M159=1,"Irrelevant to Streamer",IF(M159=2,"Greetings/Gratitude","Others"))))</f>
        <v>Relevant to Streamer</v>
      </c>
      <c r="O159" s="29" t="s">
        <v>88</v>
      </c>
    </row>
    <row r="160" customFormat="false" ht="15.65" hidden="false" customHeight="false" outlineLevel="0" collapsed="false">
      <c r="A160" s="24" t="n">
        <v>1043444783</v>
      </c>
      <c r="B160" s="24" t="s">
        <v>507</v>
      </c>
      <c r="C160" s="10" t="s">
        <v>15</v>
      </c>
      <c r="D160" s="24" t="s">
        <v>357</v>
      </c>
      <c r="E160" s="25" t="s">
        <v>508</v>
      </c>
      <c r="F160" s="24" t="n">
        <v>17</v>
      </c>
      <c r="G160" s="24" t="n">
        <v>48</v>
      </c>
      <c r="H160" s="24" t="n">
        <v>42</v>
      </c>
      <c r="I160" s="24" t="n">
        <v>1</v>
      </c>
      <c r="J160" s="24" t="s">
        <v>109</v>
      </c>
      <c r="K160" s="24" t="s">
        <v>109</v>
      </c>
      <c r="L160" s="26" t="s">
        <v>109</v>
      </c>
      <c r="M160" s="27" t="n">
        <v>0</v>
      </c>
      <c r="N160" s="28" t="str">
        <f aca="false">IF(ISBLANK(M160),"",IF(M160=0,"Relevant to Streamer",IF(M160=1,"Irrelevant to Streamer",IF(M160=2,"Greetings/Gratitude","Others"))))</f>
        <v>Relevant to Streamer</v>
      </c>
      <c r="O160" s="29" t="s">
        <v>88</v>
      </c>
    </row>
    <row r="161" customFormat="false" ht="15.65" hidden="false" customHeight="false" outlineLevel="0" collapsed="false">
      <c r="A161" s="24" t="n">
        <v>1043444783</v>
      </c>
      <c r="B161" s="24" t="s">
        <v>509</v>
      </c>
      <c r="C161" s="10" t="s">
        <v>15</v>
      </c>
      <c r="D161" s="24" t="s">
        <v>161</v>
      </c>
      <c r="E161" s="25" t="s">
        <v>510</v>
      </c>
      <c r="F161" s="24" t="n">
        <v>16</v>
      </c>
      <c r="G161" s="24" t="n">
        <v>1</v>
      </c>
      <c r="H161" s="24" t="n">
        <v>11</v>
      </c>
      <c r="I161" s="24" t="n">
        <v>1</v>
      </c>
      <c r="J161" s="24" t="s">
        <v>109</v>
      </c>
      <c r="K161" s="24" t="s">
        <v>109</v>
      </c>
      <c r="L161" s="26" t="s">
        <v>109</v>
      </c>
      <c r="M161" s="27" t="n">
        <v>0</v>
      </c>
      <c r="N161" s="28" t="str">
        <f aca="false">IF(ISBLANK(M161),"",IF(M161=0,"Relevant to Streamer",IF(M161=1,"Irrelevant to Streamer",IF(M161=2,"Greetings/Gratitude","Others"))))</f>
        <v>Relevant to Streamer</v>
      </c>
      <c r="O161" s="29" t="s">
        <v>88</v>
      </c>
    </row>
    <row r="162" customFormat="false" ht="15.65" hidden="false" customHeight="false" outlineLevel="0" collapsed="false">
      <c r="A162" s="24" t="n">
        <v>1043444783</v>
      </c>
      <c r="B162" s="24" t="s">
        <v>511</v>
      </c>
      <c r="C162" s="10" t="s">
        <v>15</v>
      </c>
      <c r="D162" s="24" t="s">
        <v>167</v>
      </c>
      <c r="E162" s="25" t="s">
        <v>512</v>
      </c>
      <c r="F162" s="24" t="n">
        <v>17</v>
      </c>
      <c r="G162" s="24" t="n">
        <v>32</v>
      </c>
      <c r="H162" s="24" t="n">
        <v>22</v>
      </c>
      <c r="I162" s="24" t="n">
        <v>1</v>
      </c>
      <c r="J162" s="24" t="s">
        <v>93</v>
      </c>
      <c r="K162" s="24" t="s">
        <v>93</v>
      </c>
      <c r="L162" s="26" t="s">
        <v>93</v>
      </c>
      <c r="M162" s="27" t="n">
        <v>0</v>
      </c>
      <c r="N162" s="28" t="str">
        <f aca="false">IF(ISBLANK(M162),"",IF(M162=0,"Relevant to Streamer",IF(M162=1,"Irrelevant to Streamer",IF(M162=2,"Greetings/Gratitude","Others"))))</f>
        <v>Relevant to Streamer</v>
      </c>
      <c r="O162" s="29" t="s">
        <v>88</v>
      </c>
    </row>
    <row r="163" customFormat="false" ht="15.65" hidden="false" customHeight="false" outlineLevel="0" collapsed="false">
      <c r="A163" s="24" t="n">
        <v>1043444783</v>
      </c>
      <c r="B163" s="24" t="s">
        <v>513</v>
      </c>
      <c r="C163" s="10" t="s">
        <v>15</v>
      </c>
      <c r="D163" s="24" t="s">
        <v>315</v>
      </c>
      <c r="E163" s="25" t="s">
        <v>514</v>
      </c>
      <c r="F163" s="24" t="n">
        <v>16</v>
      </c>
      <c r="G163" s="24" t="n">
        <v>18</v>
      </c>
      <c r="H163" s="24" t="n">
        <v>51</v>
      </c>
      <c r="I163" s="24" t="n">
        <v>1</v>
      </c>
      <c r="J163" s="24" t="s">
        <v>109</v>
      </c>
      <c r="K163" s="24" t="s">
        <v>109</v>
      </c>
      <c r="L163" s="26" t="s">
        <v>109</v>
      </c>
      <c r="M163" s="27" t="n">
        <v>1</v>
      </c>
      <c r="N163" s="28" t="str">
        <f aca="false">IF(ISBLANK(M163),"",IF(M163=0,"Relevant to Streamer",IF(M163=1,"Irrelevant to Streamer",IF(M163=2,"Greetings/Gratitude","Others"))))</f>
        <v>Irrelevant to Streamer</v>
      </c>
      <c r="O163" s="29" t="s">
        <v>88</v>
      </c>
    </row>
    <row r="164" customFormat="false" ht="15.65" hidden="false" customHeight="false" outlineLevel="0" collapsed="false">
      <c r="A164" s="24" t="n">
        <v>1043444783</v>
      </c>
      <c r="B164" s="24" t="s">
        <v>515</v>
      </c>
      <c r="C164" s="10" t="s">
        <v>15</v>
      </c>
      <c r="D164" s="24" t="s">
        <v>246</v>
      </c>
      <c r="E164" s="25" t="s">
        <v>516</v>
      </c>
      <c r="F164" s="24" t="n">
        <v>16</v>
      </c>
      <c r="G164" s="24" t="n">
        <v>59</v>
      </c>
      <c r="H164" s="24" t="n">
        <v>53</v>
      </c>
      <c r="I164" s="24" t="n">
        <v>1</v>
      </c>
      <c r="J164" s="24" t="s">
        <v>87</v>
      </c>
      <c r="K164" s="24" t="s">
        <v>109</v>
      </c>
      <c r="L164" s="26" t="s">
        <v>109</v>
      </c>
      <c r="M164" s="27" t="n">
        <v>1</v>
      </c>
      <c r="N164" s="28" t="str">
        <f aca="false">IF(ISBLANK(M164),"",IF(M164=0,"Relevant to Streamer",IF(M164=1,"Irrelevant to Streamer",IF(M164=2,"Greetings/Gratitude","Others"))))</f>
        <v>Irrelevant to Streamer</v>
      </c>
      <c r="O164" s="29" t="s">
        <v>104</v>
      </c>
    </row>
    <row r="165" customFormat="false" ht="15.65" hidden="false" customHeight="false" outlineLevel="0" collapsed="false">
      <c r="A165" s="24" t="n">
        <v>1043444783</v>
      </c>
      <c r="B165" s="24" t="s">
        <v>517</v>
      </c>
      <c r="C165" s="10" t="s">
        <v>15</v>
      </c>
      <c r="D165" s="24" t="s">
        <v>132</v>
      </c>
      <c r="E165" s="25" t="s">
        <v>518</v>
      </c>
      <c r="F165" s="24" t="n">
        <v>17</v>
      </c>
      <c r="G165" s="24" t="n">
        <v>25</v>
      </c>
      <c r="H165" s="24" t="n">
        <v>17</v>
      </c>
      <c r="I165" s="24" t="n">
        <v>1</v>
      </c>
      <c r="J165" s="24" t="s">
        <v>87</v>
      </c>
      <c r="K165" s="24" t="s">
        <v>109</v>
      </c>
      <c r="L165" s="26" t="s">
        <v>109</v>
      </c>
      <c r="M165" s="27" t="n">
        <v>1</v>
      </c>
      <c r="N165" s="28" t="str">
        <f aca="false">IF(ISBLANK(M165),"",IF(M165=0,"Relevant to Streamer",IF(M165=1,"Irrelevant to Streamer",IF(M165=2,"Greetings/Gratitude","Others"))))</f>
        <v>Irrelevant to Streamer</v>
      </c>
      <c r="O165" s="29" t="s">
        <v>104</v>
      </c>
    </row>
    <row r="166" customFormat="false" ht="15.65" hidden="false" customHeight="false" outlineLevel="0" collapsed="false">
      <c r="A166" s="24" t="n">
        <v>1043444783</v>
      </c>
      <c r="B166" s="24" t="s">
        <v>519</v>
      </c>
      <c r="C166" s="10" t="s">
        <v>15</v>
      </c>
      <c r="D166" s="24" t="s">
        <v>216</v>
      </c>
      <c r="E166" s="25" t="s">
        <v>520</v>
      </c>
      <c r="F166" s="24" t="n">
        <v>17</v>
      </c>
      <c r="G166" s="24" t="n">
        <v>33</v>
      </c>
      <c r="H166" s="24" t="n">
        <v>59</v>
      </c>
      <c r="I166" s="24" t="n">
        <v>1</v>
      </c>
      <c r="J166" s="24" t="s">
        <v>109</v>
      </c>
      <c r="K166" s="24" t="s">
        <v>109</v>
      </c>
      <c r="L166" s="26" t="s">
        <v>109</v>
      </c>
      <c r="M166" s="27" t="n">
        <v>0</v>
      </c>
      <c r="N166" s="28" t="str">
        <f aca="false">IF(ISBLANK(M166),"",IF(M166=0,"Relevant to Streamer",IF(M166=1,"Irrelevant to Streamer",IF(M166=2,"Greetings/Gratitude","Others"))))</f>
        <v>Relevant to Streamer</v>
      </c>
      <c r="O166" s="29" t="s">
        <v>88</v>
      </c>
    </row>
    <row r="167" customFormat="false" ht="15.65" hidden="false" customHeight="false" outlineLevel="0" collapsed="false">
      <c r="A167" s="24" t="n">
        <v>1043444783</v>
      </c>
      <c r="B167" s="24" t="s">
        <v>521</v>
      </c>
      <c r="C167" s="10" t="s">
        <v>15</v>
      </c>
      <c r="D167" s="24" t="s">
        <v>323</v>
      </c>
      <c r="E167" s="25" t="s">
        <v>522</v>
      </c>
      <c r="F167" s="24" t="n">
        <v>17</v>
      </c>
      <c r="G167" s="24" t="n">
        <v>25</v>
      </c>
      <c r="H167" s="24" t="n">
        <v>54</v>
      </c>
      <c r="I167" s="24" t="n">
        <v>1</v>
      </c>
      <c r="J167" s="24" t="s">
        <v>87</v>
      </c>
      <c r="K167" s="24" t="s">
        <v>109</v>
      </c>
      <c r="L167" s="26" t="s">
        <v>109</v>
      </c>
      <c r="M167" s="27" t="n">
        <v>1</v>
      </c>
      <c r="N167" s="28" t="str">
        <f aca="false">IF(ISBLANK(M167),"",IF(M167=0,"Relevant to Streamer",IF(M167=1,"Irrelevant to Streamer",IF(M167=2,"Greetings/Gratitude","Others"))))</f>
        <v>Irrelevant to Streamer</v>
      </c>
      <c r="O167" s="29" t="s">
        <v>104</v>
      </c>
    </row>
    <row r="168" customFormat="false" ht="15.65" hidden="false" customHeight="false" outlineLevel="0" collapsed="false">
      <c r="A168" s="24" t="n">
        <v>1043444783</v>
      </c>
      <c r="B168" s="24" t="s">
        <v>523</v>
      </c>
      <c r="C168" s="10" t="s">
        <v>15</v>
      </c>
      <c r="D168" s="24" t="s">
        <v>255</v>
      </c>
      <c r="E168" s="25" t="s">
        <v>524</v>
      </c>
      <c r="F168" s="24" t="n">
        <v>16</v>
      </c>
      <c r="G168" s="24" t="n">
        <v>11</v>
      </c>
      <c r="H168" s="24" t="n">
        <v>6</v>
      </c>
      <c r="I168" s="24" t="n">
        <v>1</v>
      </c>
      <c r="J168" s="24" t="s">
        <v>109</v>
      </c>
      <c r="K168" s="24" t="s">
        <v>109</v>
      </c>
      <c r="L168" s="26" t="s">
        <v>109</v>
      </c>
      <c r="M168" s="27" t="n">
        <v>1</v>
      </c>
      <c r="N168" s="28" t="str">
        <f aca="false">IF(ISBLANK(M168),"",IF(M168=0,"Relevant to Streamer",IF(M168=1,"Irrelevant to Streamer",IF(M168=2,"Greetings/Gratitude","Others"))))</f>
        <v>Irrelevant to Streamer</v>
      </c>
      <c r="O168" s="29" t="s">
        <v>88</v>
      </c>
    </row>
    <row r="169" customFormat="false" ht="15.65" hidden="false" customHeight="false" outlineLevel="0" collapsed="false">
      <c r="A169" s="24" t="n">
        <v>1043444783</v>
      </c>
      <c r="B169" s="24" t="s">
        <v>525</v>
      </c>
      <c r="C169" s="10" t="s">
        <v>15</v>
      </c>
      <c r="D169" s="24" t="s">
        <v>326</v>
      </c>
      <c r="E169" s="25" t="s">
        <v>526</v>
      </c>
      <c r="F169" s="24" t="n">
        <v>16</v>
      </c>
      <c r="G169" s="24" t="n">
        <v>57</v>
      </c>
      <c r="H169" s="24" t="n">
        <v>27</v>
      </c>
      <c r="I169" s="24" t="n">
        <v>1</v>
      </c>
      <c r="J169" s="24" t="s">
        <v>109</v>
      </c>
      <c r="K169" s="24" t="s">
        <v>109</v>
      </c>
      <c r="L169" s="26" t="s">
        <v>109</v>
      </c>
      <c r="M169" s="27" t="n">
        <v>0</v>
      </c>
      <c r="N169" s="28" t="str">
        <f aca="false">IF(ISBLANK(M169),"",IF(M169=0,"Relevant to Streamer",IF(M169=1,"Irrelevant to Streamer",IF(M169=2,"Greetings/Gratitude","Others"))))</f>
        <v>Relevant to Streamer</v>
      </c>
      <c r="O169" s="29" t="s">
        <v>88</v>
      </c>
    </row>
    <row r="170" customFormat="false" ht="15.65" hidden="false" customHeight="false" outlineLevel="0" collapsed="false">
      <c r="A170" s="24" t="n">
        <v>1043444783</v>
      </c>
      <c r="B170" s="24" t="s">
        <v>527</v>
      </c>
      <c r="C170" s="10" t="s">
        <v>15</v>
      </c>
      <c r="D170" s="24" t="s">
        <v>294</v>
      </c>
      <c r="E170" s="25" t="s">
        <v>528</v>
      </c>
      <c r="F170" s="24" t="n">
        <v>16</v>
      </c>
      <c r="G170" s="24" t="n">
        <v>8</v>
      </c>
      <c r="H170" s="24" t="n">
        <v>5</v>
      </c>
      <c r="I170" s="24" t="n">
        <v>1</v>
      </c>
      <c r="J170" s="24" t="s">
        <v>87</v>
      </c>
      <c r="K170" s="24" t="s">
        <v>109</v>
      </c>
      <c r="L170" s="26" t="s">
        <v>109</v>
      </c>
      <c r="M170" s="27" t="n">
        <v>1</v>
      </c>
      <c r="N170" s="28" t="str">
        <f aca="false">IF(ISBLANK(M170),"",IF(M170=0,"Relevant to Streamer",IF(M170=1,"Irrelevant to Streamer",IF(M170=2,"Greetings/Gratitude","Others"))))</f>
        <v>Irrelevant to Streamer</v>
      </c>
      <c r="O170" s="29" t="s">
        <v>104</v>
      </c>
    </row>
    <row r="171" customFormat="false" ht="15.65" hidden="false" customHeight="false" outlineLevel="0" collapsed="false">
      <c r="A171" s="24" t="n">
        <v>1043444783</v>
      </c>
      <c r="B171" s="24" t="s">
        <v>529</v>
      </c>
      <c r="C171" s="10" t="s">
        <v>15</v>
      </c>
      <c r="D171" s="24" t="s">
        <v>380</v>
      </c>
      <c r="E171" s="25" t="s">
        <v>530</v>
      </c>
      <c r="F171" s="24" t="n">
        <v>16</v>
      </c>
      <c r="G171" s="24" t="n">
        <v>55</v>
      </c>
      <c r="H171" s="24" t="n">
        <v>17</v>
      </c>
      <c r="I171" s="24" t="n">
        <v>1</v>
      </c>
      <c r="J171" s="24" t="s">
        <v>87</v>
      </c>
      <c r="K171" s="24" t="s">
        <v>87</v>
      </c>
      <c r="L171" s="26" t="s">
        <v>93</v>
      </c>
      <c r="M171" s="27" t="n">
        <v>1</v>
      </c>
      <c r="N171" s="28" t="str">
        <f aca="false">IF(ISBLANK(M171),"",IF(M171=0,"Relevant to Streamer",IF(M171=1,"Irrelevant to Streamer",IF(M171=2,"Greetings/Gratitude","Others"))))</f>
        <v>Irrelevant to Streamer</v>
      </c>
      <c r="O171" s="29" t="s">
        <v>104</v>
      </c>
    </row>
    <row r="172" customFormat="false" ht="15.65" hidden="false" customHeight="false" outlineLevel="0" collapsed="false">
      <c r="A172" s="24" t="n">
        <v>1043444783</v>
      </c>
      <c r="B172" s="24" t="s">
        <v>531</v>
      </c>
      <c r="C172" s="10" t="s">
        <v>15</v>
      </c>
      <c r="D172" s="24" t="s">
        <v>374</v>
      </c>
      <c r="E172" s="25" t="s">
        <v>532</v>
      </c>
      <c r="F172" s="24" t="n">
        <v>15</v>
      </c>
      <c r="G172" s="24" t="n">
        <v>36</v>
      </c>
      <c r="H172" s="24" t="n">
        <v>20</v>
      </c>
      <c r="I172" s="24" t="n">
        <v>1</v>
      </c>
      <c r="J172" s="24" t="s">
        <v>87</v>
      </c>
      <c r="K172" s="24" t="s">
        <v>87</v>
      </c>
      <c r="L172" s="26" t="s">
        <v>87</v>
      </c>
      <c r="M172" s="27" t="n">
        <v>1</v>
      </c>
      <c r="N172" s="28" t="str">
        <f aca="false">IF(ISBLANK(M172),"",IF(M172=0,"Relevant to Streamer",IF(M172=1,"Irrelevant to Streamer",IF(M172=2,"Greetings/Gratitude","Others"))))</f>
        <v>Irrelevant to Streamer</v>
      </c>
      <c r="O172" s="29" t="s">
        <v>88</v>
      </c>
    </row>
    <row r="173" customFormat="false" ht="15.65" hidden="false" customHeight="false" outlineLevel="0" collapsed="false">
      <c r="A173" s="24" t="n">
        <v>1043444783</v>
      </c>
      <c r="B173" s="24" t="s">
        <v>533</v>
      </c>
      <c r="C173" s="10" t="s">
        <v>15</v>
      </c>
      <c r="D173" s="24" t="s">
        <v>124</v>
      </c>
      <c r="E173" s="25" t="s">
        <v>534</v>
      </c>
      <c r="F173" s="24" t="n">
        <v>16</v>
      </c>
      <c r="G173" s="24" t="n">
        <v>49</v>
      </c>
      <c r="H173" s="24" t="n">
        <v>53</v>
      </c>
      <c r="I173" s="24" t="n">
        <v>1</v>
      </c>
      <c r="J173" s="24" t="s">
        <v>109</v>
      </c>
      <c r="K173" s="24" t="s">
        <v>87</v>
      </c>
      <c r="L173" s="26" t="s">
        <v>87</v>
      </c>
      <c r="M173" s="27" t="n">
        <v>1</v>
      </c>
      <c r="N173" s="28" t="str">
        <f aca="false">IF(ISBLANK(M173),"",IF(M173=0,"Relevant to Streamer",IF(M173=1,"Irrelevant to Streamer",IF(M173=2,"Greetings/Gratitude","Others"))))</f>
        <v>Irrelevant to Streamer</v>
      </c>
      <c r="O173" s="29" t="s">
        <v>104</v>
      </c>
    </row>
    <row r="174" customFormat="false" ht="15.65" hidden="false" customHeight="false" outlineLevel="0" collapsed="false">
      <c r="A174" s="24" t="n">
        <v>1043444783</v>
      </c>
      <c r="B174" s="24" t="s">
        <v>535</v>
      </c>
      <c r="C174" s="10" t="s">
        <v>15</v>
      </c>
      <c r="D174" s="24" t="s">
        <v>143</v>
      </c>
      <c r="E174" s="25" t="s">
        <v>536</v>
      </c>
      <c r="F174" s="24" t="n">
        <v>17</v>
      </c>
      <c r="G174" s="24" t="n">
        <v>55</v>
      </c>
      <c r="H174" s="24" t="n">
        <v>28</v>
      </c>
      <c r="I174" s="24" t="n">
        <v>1</v>
      </c>
      <c r="J174" s="24" t="s">
        <v>109</v>
      </c>
      <c r="K174" s="24" t="s">
        <v>109</v>
      </c>
      <c r="L174" s="26" t="s">
        <v>109</v>
      </c>
      <c r="M174" s="27" t="n">
        <v>0</v>
      </c>
      <c r="N174" s="28" t="str">
        <f aca="false">IF(ISBLANK(M174),"",IF(M174=0,"Relevant to Streamer",IF(M174=1,"Irrelevant to Streamer",IF(M174=2,"Greetings/Gratitude","Others"))))</f>
        <v>Relevant to Streamer</v>
      </c>
      <c r="O174" s="29" t="s">
        <v>88</v>
      </c>
    </row>
    <row r="175" customFormat="false" ht="15.65" hidden="false" customHeight="false" outlineLevel="0" collapsed="false">
      <c r="A175" s="24" t="n">
        <v>1043444783</v>
      </c>
      <c r="B175" s="24" t="s">
        <v>537</v>
      </c>
      <c r="C175" s="10" t="s">
        <v>15</v>
      </c>
      <c r="D175" s="24" t="s">
        <v>135</v>
      </c>
      <c r="E175" s="25" t="e">
        <f aca="false">djinnet i stan white hair thor</f>
        <v>#VALUE!</v>
      </c>
      <c r="F175" s="24" t="n">
        <v>16</v>
      </c>
      <c r="G175" s="24" t="n">
        <v>0</v>
      </c>
      <c r="H175" s="24" t="n">
        <v>8</v>
      </c>
      <c r="I175" s="24" t="n">
        <v>1</v>
      </c>
      <c r="J175" s="24" t="s">
        <v>109</v>
      </c>
      <c r="K175" s="24" t="s">
        <v>109</v>
      </c>
      <c r="L175" s="26" t="s">
        <v>109</v>
      </c>
      <c r="M175" s="27" t="n">
        <v>1</v>
      </c>
      <c r="N175" s="28" t="str">
        <f aca="false">IF(ISBLANK(M175),"",IF(M175=0,"Relevant to Streamer",IF(M175=1,"Irrelevant to Streamer",IF(M175=2,"Greetings/Gratitude","Others"))))</f>
        <v>Irrelevant to Streamer</v>
      </c>
      <c r="O175" s="29" t="s">
        <v>88</v>
      </c>
    </row>
    <row r="176" customFormat="false" ht="15.65" hidden="false" customHeight="false" outlineLevel="0" collapsed="false">
      <c r="A176" s="24" t="n">
        <v>1043444783</v>
      </c>
      <c r="B176" s="24" t="s">
        <v>538</v>
      </c>
      <c r="C176" s="10" t="s">
        <v>15</v>
      </c>
      <c r="D176" s="24" t="s">
        <v>366</v>
      </c>
      <c r="E176" s="25" t="s">
        <v>539</v>
      </c>
      <c r="F176" s="24" t="n">
        <v>15</v>
      </c>
      <c r="G176" s="24" t="n">
        <v>41</v>
      </c>
      <c r="H176" s="24" t="n">
        <v>24</v>
      </c>
      <c r="I176" s="24" t="n">
        <v>1</v>
      </c>
      <c r="J176" s="24" t="s">
        <v>109</v>
      </c>
      <c r="K176" s="24" t="s">
        <v>109</v>
      </c>
      <c r="L176" s="26" t="s">
        <v>109</v>
      </c>
      <c r="M176" s="27" t="n">
        <v>1</v>
      </c>
      <c r="N176" s="28" t="str">
        <f aca="false">IF(ISBLANK(M176),"",IF(M176=0,"Relevant to Streamer",IF(M176=1,"Irrelevant to Streamer",IF(M176=2,"Greetings/Gratitude","Others"))))</f>
        <v>Irrelevant to Streamer</v>
      </c>
      <c r="O176" s="29" t="s">
        <v>88</v>
      </c>
    </row>
    <row r="177" customFormat="false" ht="15.65" hidden="false" customHeight="false" outlineLevel="0" collapsed="false">
      <c r="A177" s="24" t="n">
        <v>1043444783</v>
      </c>
      <c r="B177" s="24" t="s">
        <v>540</v>
      </c>
      <c r="C177" s="10" t="s">
        <v>15</v>
      </c>
      <c r="D177" s="24" t="s">
        <v>138</v>
      </c>
      <c r="E177" s="25" t="s">
        <v>541</v>
      </c>
      <c r="F177" s="24" t="n">
        <v>15</v>
      </c>
      <c r="G177" s="24" t="n">
        <v>46</v>
      </c>
      <c r="H177" s="24" t="n">
        <v>32</v>
      </c>
      <c r="I177" s="24" t="n">
        <v>1</v>
      </c>
      <c r="J177" s="24" t="s">
        <v>109</v>
      </c>
      <c r="K177" s="24" t="s">
        <v>109</v>
      </c>
      <c r="L177" s="26" t="s">
        <v>109</v>
      </c>
      <c r="M177" s="27" t="n">
        <v>1</v>
      </c>
      <c r="N177" s="28" t="str">
        <f aca="false">IF(ISBLANK(M177),"",IF(M177=0,"Relevant to Streamer",IF(M177=1,"Irrelevant to Streamer",IF(M177=2,"Greetings/Gratitude","Others"))))</f>
        <v>Irrelevant to Streamer</v>
      </c>
      <c r="O177" s="29" t="s">
        <v>88</v>
      </c>
    </row>
    <row r="178" customFormat="false" ht="15.65" hidden="false" customHeight="false" outlineLevel="0" collapsed="false">
      <c r="A178" s="24" t="n">
        <v>1043444783</v>
      </c>
      <c r="B178" s="24" t="s">
        <v>542</v>
      </c>
      <c r="C178" s="10" t="s">
        <v>15</v>
      </c>
      <c r="D178" s="24" t="s">
        <v>129</v>
      </c>
      <c r="E178" s="25" t="s">
        <v>543</v>
      </c>
      <c r="F178" s="24" t="n">
        <v>17</v>
      </c>
      <c r="G178" s="24" t="n">
        <v>0</v>
      </c>
      <c r="H178" s="24" t="n">
        <v>46</v>
      </c>
      <c r="I178" s="24" t="n">
        <v>1</v>
      </c>
      <c r="J178" s="24" t="s">
        <v>87</v>
      </c>
      <c r="K178" s="24" t="s">
        <v>87</v>
      </c>
      <c r="L178" s="26" t="s">
        <v>87</v>
      </c>
      <c r="M178" s="27" t="n">
        <v>1</v>
      </c>
      <c r="N178" s="28" t="str">
        <f aca="false">IF(ISBLANK(M178),"",IF(M178=0,"Relevant to Streamer",IF(M178=1,"Irrelevant to Streamer",IF(M178=2,"Greetings/Gratitude","Others"))))</f>
        <v>Irrelevant to Streamer</v>
      </c>
      <c r="O178" s="29" t="s">
        <v>88</v>
      </c>
    </row>
    <row r="179" customFormat="false" ht="15.65" hidden="false" customHeight="false" outlineLevel="0" collapsed="false">
      <c r="A179" s="24" t="n">
        <v>1043444783</v>
      </c>
      <c r="B179" s="24" t="s">
        <v>544</v>
      </c>
      <c r="C179" s="10" t="s">
        <v>15</v>
      </c>
      <c r="D179" s="24" t="s">
        <v>383</v>
      </c>
      <c r="E179" s="25" t="s">
        <v>545</v>
      </c>
      <c r="F179" s="24" t="n">
        <v>15</v>
      </c>
      <c r="G179" s="24" t="n">
        <v>45</v>
      </c>
      <c r="H179" s="24" t="n">
        <v>3</v>
      </c>
      <c r="I179" s="24" t="n">
        <v>1</v>
      </c>
      <c r="J179" s="24" t="s">
        <v>93</v>
      </c>
      <c r="K179" s="24" t="s">
        <v>93</v>
      </c>
      <c r="L179" s="26" t="s">
        <v>109</v>
      </c>
      <c r="M179" s="27" t="n">
        <v>0</v>
      </c>
      <c r="N179" s="28" t="str">
        <f aca="false">IF(ISBLANK(M179),"",IF(M179=0,"Relevant to Streamer",IF(M179=1,"Irrelevant to Streamer",IF(M179=2,"Greetings/Gratitude","Others"))))</f>
        <v>Relevant to Streamer</v>
      </c>
      <c r="O179" s="29" t="s">
        <v>104</v>
      </c>
    </row>
    <row r="180" customFormat="false" ht="15.65" hidden="false" customHeight="false" outlineLevel="0" collapsed="false">
      <c r="A180" s="24" t="n">
        <v>1043444783</v>
      </c>
      <c r="B180" s="24" t="s">
        <v>546</v>
      </c>
      <c r="C180" s="10" t="s">
        <v>15</v>
      </c>
      <c r="D180" s="24" t="s">
        <v>363</v>
      </c>
      <c r="E180" s="25" t="s">
        <v>547</v>
      </c>
      <c r="F180" s="24" t="n">
        <v>15</v>
      </c>
      <c r="G180" s="24" t="n">
        <v>39</v>
      </c>
      <c r="H180" s="24" t="n">
        <v>14</v>
      </c>
      <c r="I180" s="24" t="n">
        <v>1</v>
      </c>
      <c r="J180" s="24" t="s">
        <v>87</v>
      </c>
      <c r="K180" s="24" t="s">
        <v>87</v>
      </c>
      <c r="L180" s="26" t="s">
        <v>109</v>
      </c>
      <c r="M180" s="27" t="n">
        <v>1</v>
      </c>
      <c r="N180" s="28" t="str">
        <f aca="false">IF(ISBLANK(M180),"",IF(M180=0,"Relevant to Streamer",IF(M180=1,"Irrelevant to Streamer",IF(M180=2,"Greetings/Gratitude","Others"))))</f>
        <v>Irrelevant to Streamer</v>
      </c>
      <c r="O180" s="29" t="s">
        <v>104</v>
      </c>
    </row>
    <row r="181" customFormat="false" ht="15.65" hidden="false" customHeight="false" outlineLevel="0" collapsed="false">
      <c r="A181" s="24" t="n">
        <v>1043444783</v>
      </c>
      <c r="B181" s="24" t="s">
        <v>548</v>
      </c>
      <c r="C181" s="10" t="s">
        <v>15</v>
      </c>
      <c r="D181" s="24" t="s">
        <v>243</v>
      </c>
      <c r="E181" s="25" t="s">
        <v>549</v>
      </c>
      <c r="F181" s="24" t="n">
        <v>15</v>
      </c>
      <c r="G181" s="24" t="n">
        <v>44</v>
      </c>
      <c r="H181" s="24" t="n">
        <v>0</v>
      </c>
      <c r="I181" s="24" t="n">
        <v>1</v>
      </c>
      <c r="J181" s="24" t="s">
        <v>87</v>
      </c>
      <c r="K181" s="24" t="s">
        <v>87</v>
      </c>
      <c r="L181" s="26" t="s">
        <v>93</v>
      </c>
      <c r="M181" s="27" t="n">
        <v>1</v>
      </c>
      <c r="N181" s="28" t="str">
        <f aca="false">IF(ISBLANK(M181),"",IF(M181=0,"Relevant to Streamer",IF(M181=1,"Irrelevant to Streamer",IF(M181=2,"Greetings/Gratitude","Others"))))</f>
        <v>Irrelevant to Streamer</v>
      </c>
      <c r="O181" s="29" t="s">
        <v>104</v>
      </c>
    </row>
    <row r="182" customFormat="false" ht="15.65" hidden="false" customHeight="false" outlineLevel="0" collapsed="false">
      <c r="A182" s="24" t="n">
        <v>1043444783</v>
      </c>
      <c r="B182" s="24" t="s">
        <v>550</v>
      </c>
      <c r="C182" s="10" t="s">
        <v>15</v>
      </c>
      <c r="D182" s="24" t="s">
        <v>258</v>
      </c>
      <c r="E182" s="25" t="s">
        <v>551</v>
      </c>
      <c r="F182" s="24" t="n">
        <v>16</v>
      </c>
      <c r="G182" s="24" t="n">
        <v>45</v>
      </c>
      <c r="H182" s="24" t="n">
        <v>14</v>
      </c>
      <c r="I182" s="24" t="n">
        <v>1</v>
      </c>
      <c r="J182" s="24" t="s">
        <v>87</v>
      </c>
      <c r="K182" s="24" t="s">
        <v>87</v>
      </c>
      <c r="L182" s="26" t="s">
        <v>109</v>
      </c>
      <c r="M182" s="27" t="n">
        <v>1</v>
      </c>
      <c r="N182" s="28" t="str">
        <f aca="false">IF(ISBLANK(M182),"",IF(M182=0,"Relevant to Streamer",IF(M182=1,"Irrelevant to Streamer",IF(M182=2,"Greetings/Gratitude","Others"))))</f>
        <v>Irrelevant to Streamer</v>
      </c>
      <c r="O182" s="29" t="s">
        <v>104</v>
      </c>
    </row>
    <row r="183" customFormat="false" ht="15.65" hidden="false" customHeight="false" outlineLevel="0" collapsed="false">
      <c r="A183" s="24" t="n">
        <v>1043444783</v>
      </c>
      <c r="B183" s="24" t="s">
        <v>552</v>
      </c>
      <c r="C183" s="10" t="s">
        <v>15</v>
      </c>
      <c r="D183" s="24" t="s">
        <v>112</v>
      </c>
      <c r="E183" s="25" t="s">
        <v>553</v>
      </c>
      <c r="F183" s="24" t="n">
        <v>16</v>
      </c>
      <c r="G183" s="24" t="n">
        <v>59</v>
      </c>
      <c r="H183" s="24" t="n">
        <v>28</v>
      </c>
      <c r="I183" s="24" t="n">
        <v>1</v>
      </c>
      <c r="J183" s="24" t="s">
        <v>109</v>
      </c>
      <c r="K183" s="24" t="s">
        <v>109</v>
      </c>
      <c r="L183" s="26" t="s">
        <v>109</v>
      </c>
      <c r="M183" s="27" t="n">
        <v>1</v>
      </c>
      <c r="N183" s="28" t="str">
        <f aca="false">IF(ISBLANK(M183),"",IF(M183=0,"Relevant to Streamer",IF(M183=1,"Irrelevant to Streamer",IF(M183=2,"Greetings/Gratitude","Others"))))</f>
        <v>Irrelevant to Streamer</v>
      </c>
      <c r="O183" s="29" t="s">
        <v>88</v>
      </c>
    </row>
    <row r="184" customFormat="false" ht="15.65" hidden="false" customHeight="false" outlineLevel="0" collapsed="false">
      <c r="A184" s="24" t="n">
        <v>1043444783</v>
      </c>
      <c r="B184" s="24" t="s">
        <v>554</v>
      </c>
      <c r="C184" s="10" t="s">
        <v>15</v>
      </c>
      <c r="D184" s="24" t="s">
        <v>158</v>
      </c>
      <c r="E184" s="25" t="s">
        <v>555</v>
      </c>
      <c r="F184" s="24" t="n">
        <v>16</v>
      </c>
      <c r="G184" s="24" t="n">
        <v>59</v>
      </c>
      <c r="H184" s="24" t="n">
        <v>38</v>
      </c>
      <c r="I184" s="24" t="n">
        <v>1</v>
      </c>
      <c r="J184" s="24" t="s">
        <v>93</v>
      </c>
      <c r="K184" s="24" t="s">
        <v>93</v>
      </c>
      <c r="L184" s="26" t="s">
        <v>93</v>
      </c>
      <c r="M184" s="27" t="n">
        <v>0</v>
      </c>
      <c r="N184" s="28" t="str">
        <f aca="false">IF(ISBLANK(M184),"",IF(M184=0,"Relevant to Streamer",IF(M184=1,"Irrelevant to Streamer",IF(M184=2,"Greetings/Gratitude","Others"))))</f>
        <v>Relevant to Streamer</v>
      </c>
      <c r="O184" s="29" t="s">
        <v>88</v>
      </c>
    </row>
    <row r="185" customFormat="false" ht="15.65" hidden="false" customHeight="false" outlineLevel="0" collapsed="false">
      <c r="A185" s="24" t="n">
        <v>1043444783</v>
      </c>
      <c r="B185" s="24" t="s">
        <v>556</v>
      </c>
      <c r="C185" s="10" t="s">
        <v>15</v>
      </c>
      <c r="D185" s="24" t="s">
        <v>188</v>
      </c>
      <c r="E185" s="25" t="s">
        <v>557</v>
      </c>
      <c r="F185" s="24" t="n">
        <v>15</v>
      </c>
      <c r="G185" s="24" t="n">
        <v>41</v>
      </c>
      <c r="H185" s="24" t="n">
        <v>15</v>
      </c>
      <c r="I185" s="24" t="n">
        <v>1</v>
      </c>
      <c r="J185" s="24" t="s">
        <v>109</v>
      </c>
      <c r="K185" s="24" t="s">
        <v>109</v>
      </c>
      <c r="L185" s="26" t="s">
        <v>109</v>
      </c>
      <c r="M185" s="27" t="n">
        <v>0</v>
      </c>
      <c r="N185" s="28" t="str">
        <f aca="false">IF(ISBLANK(M185),"",IF(M185=0,"Relevant to Streamer",IF(M185=1,"Irrelevant to Streamer",IF(M185=2,"Greetings/Gratitude","Others"))))</f>
        <v>Relevant to Streamer</v>
      </c>
      <c r="O185" s="29" t="s">
        <v>88</v>
      </c>
    </row>
    <row r="186" customFormat="false" ht="15.65" hidden="false" customHeight="false" outlineLevel="0" collapsed="false">
      <c r="A186" s="24" t="n">
        <v>1043444783</v>
      </c>
      <c r="B186" s="24" t="s">
        <v>558</v>
      </c>
      <c r="C186" s="10" t="s">
        <v>15</v>
      </c>
      <c r="D186" s="24" t="s">
        <v>559</v>
      </c>
      <c r="E186" s="25" t="s">
        <v>560</v>
      </c>
      <c r="F186" s="24" t="n">
        <v>15</v>
      </c>
      <c r="G186" s="24" t="n">
        <v>40</v>
      </c>
      <c r="H186" s="24" t="n">
        <v>43</v>
      </c>
      <c r="I186" s="24" t="n">
        <v>1</v>
      </c>
      <c r="J186" s="24" t="s">
        <v>93</v>
      </c>
      <c r="K186" s="24" t="s">
        <v>93</v>
      </c>
      <c r="L186" s="26" t="s">
        <v>93</v>
      </c>
      <c r="M186" s="27" t="n">
        <v>0</v>
      </c>
      <c r="N186" s="28" t="str">
        <f aca="false">IF(ISBLANK(M186),"",IF(M186=0,"Relevant to Streamer",IF(M186=1,"Irrelevant to Streamer",IF(M186=2,"Greetings/Gratitude","Others"))))</f>
        <v>Relevant to Streamer</v>
      </c>
      <c r="O186" s="29" t="s">
        <v>88</v>
      </c>
    </row>
    <row r="187" customFormat="false" ht="15.65" hidden="false" customHeight="false" outlineLevel="0" collapsed="false">
      <c r="A187" s="24" t="n">
        <v>1043444783</v>
      </c>
      <c r="B187" s="24" t="s">
        <v>561</v>
      </c>
      <c r="C187" s="10" t="s">
        <v>15</v>
      </c>
      <c r="D187" s="24" t="s">
        <v>371</v>
      </c>
      <c r="E187" s="25" t="s">
        <v>562</v>
      </c>
      <c r="F187" s="24" t="n">
        <v>16</v>
      </c>
      <c r="G187" s="24" t="n">
        <v>12</v>
      </c>
      <c r="H187" s="24" t="n">
        <v>15</v>
      </c>
      <c r="I187" s="24" t="n">
        <v>1</v>
      </c>
      <c r="J187" s="24" t="s">
        <v>93</v>
      </c>
      <c r="K187" s="24" t="s">
        <v>93</v>
      </c>
      <c r="L187" s="26" t="s">
        <v>93</v>
      </c>
      <c r="M187" s="27" t="n">
        <v>0</v>
      </c>
      <c r="N187" s="28" t="str">
        <f aca="false">IF(ISBLANK(M187),"",IF(M187=0,"Relevant to Streamer",IF(M187=1,"Irrelevant to Streamer",IF(M187=2,"Greetings/Gratitude","Others"))))</f>
        <v>Relevant to Streamer</v>
      </c>
      <c r="O187" s="29" t="s">
        <v>88</v>
      </c>
    </row>
    <row r="188" customFormat="false" ht="15.65" hidden="false" customHeight="false" outlineLevel="0" collapsed="false">
      <c r="A188" s="24" t="n">
        <v>1043444783</v>
      </c>
      <c r="B188" s="24" t="s">
        <v>563</v>
      </c>
      <c r="C188" s="10" t="s">
        <v>15</v>
      </c>
      <c r="D188" s="24" t="s">
        <v>149</v>
      </c>
      <c r="E188" s="25" t="s">
        <v>564</v>
      </c>
      <c r="F188" s="24" t="n">
        <v>16</v>
      </c>
      <c r="G188" s="24" t="n">
        <v>59</v>
      </c>
      <c r="H188" s="24" t="n">
        <v>52</v>
      </c>
      <c r="I188" s="24" t="n">
        <v>1</v>
      </c>
      <c r="J188" s="24" t="s">
        <v>87</v>
      </c>
      <c r="K188" s="24" t="s">
        <v>87</v>
      </c>
      <c r="L188" s="26" t="s">
        <v>87</v>
      </c>
      <c r="M188" s="27" t="n">
        <v>1</v>
      </c>
      <c r="N188" s="28" t="str">
        <f aca="false">IF(ISBLANK(M188),"",IF(M188=0,"Relevant to Streamer",IF(M188=1,"Irrelevant to Streamer",IF(M188=2,"Greetings/Gratitude","Others"))))</f>
        <v>Irrelevant to Streamer</v>
      </c>
      <c r="O188" s="29" t="s">
        <v>88</v>
      </c>
    </row>
    <row r="189" customFormat="false" ht="15.65" hidden="false" customHeight="false" outlineLevel="0" collapsed="false">
      <c r="A189" s="24" t="n">
        <v>1043444783</v>
      </c>
      <c r="B189" s="24" t="s">
        <v>565</v>
      </c>
      <c r="C189" s="10" t="s">
        <v>15</v>
      </c>
      <c r="D189" s="24" t="s">
        <v>360</v>
      </c>
      <c r="E189" s="25" t="s">
        <v>566</v>
      </c>
      <c r="F189" s="24" t="n">
        <v>15</v>
      </c>
      <c r="G189" s="24" t="n">
        <v>48</v>
      </c>
      <c r="H189" s="24" t="n">
        <v>22</v>
      </c>
      <c r="I189" s="24" t="n">
        <v>1</v>
      </c>
      <c r="J189" s="24" t="s">
        <v>109</v>
      </c>
      <c r="K189" s="24" t="s">
        <v>87</v>
      </c>
      <c r="L189" s="26" t="s">
        <v>87</v>
      </c>
      <c r="M189" s="27" t="n">
        <v>1</v>
      </c>
      <c r="N189" s="28" t="str">
        <f aca="false">IF(ISBLANK(M189),"",IF(M189=0,"Relevant to Streamer",IF(M189=1,"Irrelevant to Streamer",IF(M189=2,"Greetings/Gratitude","Others"))))</f>
        <v>Irrelevant to Streamer</v>
      </c>
      <c r="O189" s="29" t="s">
        <v>104</v>
      </c>
    </row>
    <row r="190" customFormat="false" ht="15.65" hidden="false" customHeight="false" outlineLevel="0" collapsed="false">
      <c r="A190" s="24" t="n">
        <v>1043444783</v>
      </c>
      <c r="B190" s="24" t="s">
        <v>567</v>
      </c>
      <c r="C190" s="10" t="s">
        <v>15</v>
      </c>
      <c r="D190" s="24" t="s">
        <v>369</v>
      </c>
      <c r="E190" s="25" t="s">
        <v>568</v>
      </c>
      <c r="F190" s="24" t="n">
        <v>15</v>
      </c>
      <c r="G190" s="24" t="n">
        <v>49</v>
      </c>
      <c r="H190" s="24" t="n">
        <v>2</v>
      </c>
      <c r="I190" s="24" t="n">
        <v>1</v>
      </c>
      <c r="J190" s="24" t="s">
        <v>87</v>
      </c>
      <c r="K190" s="24" t="s">
        <v>109</v>
      </c>
      <c r="L190" s="26" t="s">
        <v>109</v>
      </c>
      <c r="M190" s="27" t="n">
        <v>1</v>
      </c>
      <c r="N190" s="28" t="str">
        <f aca="false">IF(ISBLANK(M190),"",IF(M190=0,"Relevant to Streamer",IF(M190=1,"Irrelevant to Streamer",IF(M190=2,"Greetings/Gratitude","Others"))))</f>
        <v>Irrelevant to Streamer</v>
      </c>
      <c r="O190" s="29" t="s">
        <v>104</v>
      </c>
    </row>
    <row r="191" customFormat="false" ht="15.65" hidden="false" customHeight="false" outlineLevel="0" collapsed="false">
      <c r="A191" s="24" t="n">
        <v>1043444783</v>
      </c>
      <c r="B191" s="24" t="s">
        <v>569</v>
      </c>
      <c r="C191" s="10" t="s">
        <v>15</v>
      </c>
      <c r="D191" s="24" t="s">
        <v>196</v>
      </c>
      <c r="E191" s="25" t="s">
        <v>570</v>
      </c>
      <c r="F191" s="24" t="n">
        <v>15</v>
      </c>
      <c r="G191" s="24" t="n">
        <v>48</v>
      </c>
      <c r="H191" s="24" t="n">
        <v>9</v>
      </c>
      <c r="I191" s="24" t="n">
        <v>1</v>
      </c>
      <c r="J191" s="24" t="s">
        <v>109</v>
      </c>
      <c r="K191" s="24" t="s">
        <v>93</v>
      </c>
      <c r="L191" s="26" t="s">
        <v>109</v>
      </c>
      <c r="M191" s="27" t="n">
        <v>0</v>
      </c>
      <c r="N191" s="28" t="str">
        <f aca="false">IF(ISBLANK(M191),"",IF(M191=0,"Relevant to Streamer",IF(M191=1,"Irrelevant to Streamer",IF(M191=2,"Greetings/Gratitude","Others"))))</f>
        <v>Relevant to Streamer</v>
      </c>
      <c r="O191" s="29" t="s">
        <v>104</v>
      </c>
    </row>
    <row r="192" customFormat="false" ht="15.65" hidden="false" customHeight="false" outlineLevel="0" collapsed="false">
      <c r="A192" s="24" t="n">
        <v>1043444783</v>
      </c>
      <c r="B192" s="24" t="s">
        <v>571</v>
      </c>
      <c r="C192" s="10" t="s">
        <v>15</v>
      </c>
      <c r="D192" s="24" t="s">
        <v>321</v>
      </c>
      <c r="E192" s="25" t="s">
        <v>572</v>
      </c>
      <c r="F192" s="24" t="n">
        <v>17</v>
      </c>
      <c r="G192" s="24" t="n">
        <v>43</v>
      </c>
      <c r="H192" s="24" t="n">
        <v>47</v>
      </c>
      <c r="I192" s="24" t="n">
        <v>1</v>
      </c>
      <c r="J192" s="24" t="s">
        <v>109</v>
      </c>
      <c r="K192" s="24" t="s">
        <v>109</v>
      </c>
      <c r="L192" s="26" t="s">
        <v>109</v>
      </c>
      <c r="M192" s="27" t="n">
        <v>1</v>
      </c>
      <c r="N192" s="28" t="str">
        <f aca="false">IF(ISBLANK(M192),"",IF(M192=0,"Relevant to Streamer",IF(M192=1,"Irrelevant to Streamer",IF(M192=2,"Greetings/Gratitude","Others"))))</f>
        <v>Irrelevant to Streamer</v>
      </c>
      <c r="O192" s="29" t="s">
        <v>88</v>
      </c>
    </row>
    <row r="193" customFormat="false" ht="15.65" hidden="false" customHeight="false" outlineLevel="0" collapsed="false">
      <c r="A193" s="24" t="n">
        <v>1043444783</v>
      </c>
      <c r="B193" s="24" t="s">
        <v>573</v>
      </c>
      <c r="C193" s="10" t="s">
        <v>15</v>
      </c>
      <c r="D193" s="24" t="s">
        <v>155</v>
      </c>
      <c r="E193" s="25" t="s">
        <v>574</v>
      </c>
      <c r="F193" s="24" t="n">
        <v>16</v>
      </c>
      <c r="G193" s="24" t="n">
        <v>25</v>
      </c>
      <c r="H193" s="24" t="n">
        <v>28</v>
      </c>
      <c r="I193" s="24" t="n">
        <v>1</v>
      </c>
      <c r="J193" s="24" t="s">
        <v>109</v>
      </c>
      <c r="K193" s="24" t="s">
        <v>93</v>
      </c>
      <c r="L193" s="26" t="s">
        <v>93</v>
      </c>
      <c r="M193" s="27" t="n">
        <v>0</v>
      </c>
      <c r="N193" s="28" t="str">
        <f aca="false">IF(ISBLANK(M193),"",IF(M193=0,"Relevant to Streamer",IF(M193=1,"Irrelevant to Streamer",IF(M193=2,"Greetings/Gratitude","Others"))))</f>
        <v>Relevant to Streamer</v>
      </c>
      <c r="O193" s="29" t="s">
        <v>104</v>
      </c>
    </row>
    <row r="194" customFormat="false" ht="15.65" hidden="false" customHeight="false" outlineLevel="0" collapsed="false">
      <c r="A194" s="24" t="n">
        <v>1043444783</v>
      </c>
      <c r="B194" s="24" t="s">
        <v>575</v>
      </c>
      <c r="C194" s="10" t="s">
        <v>15</v>
      </c>
      <c r="D194" s="24" t="s">
        <v>118</v>
      </c>
      <c r="E194" s="25" t="s">
        <v>576</v>
      </c>
      <c r="F194" s="24" t="n">
        <v>17</v>
      </c>
      <c r="G194" s="24" t="n">
        <v>35</v>
      </c>
      <c r="H194" s="24" t="n">
        <v>37</v>
      </c>
      <c r="I194" s="24" t="n">
        <v>1</v>
      </c>
      <c r="J194" s="24" t="s">
        <v>109</v>
      </c>
      <c r="K194" s="24" t="s">
        <v>109</v>
      </c>
      <c r="L194" s="26" t="s">
        <v>109</v>
      </c>
      <c r="M194" s="27" t="n">
        <v>0</v>
      </c>
      <c r="N194" s="28" t="str">
        <f aca="false">IF(ISBLANK(M194),"",IF(M194=0,"Relevant to Streamer",IF(M194=1,"Irrelevant to Streamer",IF(M194=2,"Greetings/Gratitude","Others"))))</f>
        <v>Relevant to Streamer</v>
      </c>
      <c r="O194" s="29" t="s">
        <v>88</v>
      </c>
    </row>
    <row r="195" customFormat="false" ht="15.65" hidden="false" customHeight="false" outlineLevel="0" collapsed="false">
      <c r="A195" s="24" t="n">
        <v>1043444783</v>
      </c>
      <c r="B195" s="24" t="s">
        <v>577</v>
      </c>
      <c r="C195" s="10" t="s">
        <v>15</v>
      </c>
      <c r="D195" s="24" t="s">
        <v>386</v>
      </c>
      <c r="E195" s="25" t="s">
        <v>578</v>
      </c>
      <c r="F195" s="24" t="n">
        <v>16</v>
      </c>
      <c r="G195" s="24" t="n">
        <v>7</v>
      </c>
      <c r="H195" s="24" t="n">
        <v>30</v>
      </c>
      <c r="I195" s="24" t="n">
        <v>1</v>
      </c>
      <c r="J195" s="24" t="s">
        <v>87</v>
      </c>
      <c r="K195" s="24" t="s">
        <v>87</v>
      </c>
      <c r="L195" s="26" t="s">
        <v>87</v>
      </c>
      <c r="M195" s="27" t="n">
        <v>1</v>
      </c>
      <c r="N195" s="28" t="str">
        <f aca="false">IF(ISBLANK(M195),"",IF(M195=0,"Relevant to Streamer",IF(M195=1,"Irrelevant to Streamer",IF(M195=2,"Greetings/Gratitude","Others"))))</f>
        <v>Irrelevant to Streamer</v>
      </c>
      <c r="O195" s="29" t="s">
        <v>88</v>
      </c>
    </row>
    <row r="196" customFormat="false" ht="15.65" hidden="false" customHeight="false" outlineLevel="0" collapsed="false">
      <c r="A196" s="24" t="n">
        <v>1043444783</v>
      </c>
      <c r="B196" s="24" t="s">
        <v>579</v>
      </c>
      <c r="C196" s="10" t="s">
        <v>15</v>
      </c>
      <c r="D196" s="24" t="s">
        <v>318</v>
      </c>
      <c r="E196" s="25" t="s">
        <v>580</v>
      </c>
      <c r="F196" s="24" t="n">
        <v>15</v>
      </c>
      <c r="G196" s="24" t="n">
        <v>54</v>
      </c>
      <c r="H196" s="24" t="n">
        <v>47</v>
      </c>
      <c r="I196" s="24" t="n">
        <v>1</v>
      </c>
      <c r="J196" s="24" t="s">
        <v>87</v>
      </c>
      <c r="K196" s="24" t="s">
        <v>109</v>
      </c>
      <c r="L196" s="26" t="s">
        <v>109</v>
      </c>
      <c r="M196" s="27" t="n">
        <v>0</v>
      </c>
      <c r="N196" s="28" t="str">
        <f aca="false">IF(ISBLANK(M196),"",IF(M196=0,"Relevant to Streamer",IF(M196=1,"Irrelevant to Streamer",IF(M196=2,"Greetings/Gratitude","Others"))))</f>
        <v>Relevant to Streamer</v>
      </c>
      <c r="O196" s="29" t="s">
        <v>104</v>
      </c>
    </row>
    <row r="197" customFormat="false" ht="15.65" hidden="false" customHeight="false" outlineLevel="0" collapsed="false">
      <c r="A197" s="24" t="n">
        <v>1043444783</v>
      </c>
      <c r="B197" s="24" t="s">
        <v>581</v>
      </c>
      <c r="C197" s="10" t="s">
        <v>15</v>
      </c>
      <c r="D197" s="24" t="s">
        <v>140</v>
      </c>
      <c r="E197" s="25" t="s">
        <v>582</v>
      </c>
      <c r="F197" s="24" t="n">
        <v>17</v>
      </c>
      <c r="G197" s="24" t="n">
        <v>19</v>
      </c>
      <c r="H197" s="24" t="n">
        <v>11</v>
      </c>
      <c r="I197" s="24" t="n">
        <v>1</v>
      </c>
      <c r="J197" s="24" t="s">
        <v>87</v>
      </c>
      <c r="K197" s="24" t="s">
        <v>87</v>
      </c>
      <c r="L197" s="26" t="s">
        <v>87</v>
      </c>
      <c r="M197" s="27" t="n">
        <v>1</v>
      </c>
      <c r="N197" s="28" t="str">
        <f aca="false">IF(ISBLANK(M197),"",IF(M197=0,"Relevant to Streamer",IF(M197=1,"Irrelevant to Streamer",IF(M197=2,"Greetings/Gratitude","Others"))))</f>
        <v>Irrelevant to Streamer</v>
      </c>
      <c r="O197" s="29" t="s">
        <v>88</v>
      </c>
    </row>
    <row r="198" customFormat="false" ht="15.65" hidden="false" customHeight="false" outlineLevel="0" collapsed="false">
      <c r="A198" s="24" t="n">
        <v>1043444783</v>
      </c>
      <c r="B198" s="24" t="s">
        <v>583</v>
      </c>
      <c r="C198" s="10" t="s">
        <v>15</v>
      </c>
      <c r="D198" s="24" t="s">
        <v>312</v>
      </c>
      <c r="E198" s="25" t="s">
        <v>584</v>
      </c>
      <c r="F198" s="24" t="n">
        <v>17</v>
      </c>
      <c r="G198" s="24" t="n">
        <v>28</v>
      </c>
      <c r="H198" s="24" t="n">
        <v>52</v>
      </c>
      <c r="I198" s="24" t="n">
        <v>1</v>
      </c>
      <c r="J198" s="24" t="s">
        <v>87</v>
      </c>
      <c r="K198" s="24" t="s">
        <v>109</v>
      </c>
      <c r="L198" s="26" t="s">
        <v>109</v>
      </c>
      <c r="M198" s="27" t="n">
        <v>0</v>
      </c>
      <c r="N198" s="28" t="str">
        <f aca="false">IF(ISBLANK(M198),"",IF(M198=0,"Relevant to Streamer",IF(M198=1,"Irrelevant to Streamer",IF(M198=2,"Greetings/Gratitude","Others"))))</f>
        <v>Relevant to Streamer</v>
      </c>
      <c r="O198" s="29" t="s">
        <v>104</v>
      </c>
    </row>
    <row r="199" customFormat="false" ht="15.65" hidden="false" customHeight="false" outlineLevel="0" collapsed="false">
      <c r="A199" s="24" t="n">
        <v>1043444783</v>
      </c>
      <c r="B199" s="24" t="s">
        <v>585</v>
      </c>
      <c r="C199" s="10" t="s">
        <v>15</v>
      </c>
      <c r="D199" s="24" t="s">
        <v>252</v>
      </c>
      <c r="E199" s="25" t="s">
        <v>586</v>
      </c>
      <c r="F199" s="24" t="n">
        <v>15</v>
      </c>
      <c r="G199" s="24" t="n">
        <v>43</v>
      </c>
      <c r="H199" s="24" t="n">
        <v>29</v>
      </c>
      <c r="I199" s="24" t="n">
        <v>1</v>
      </c>
      <c r="J199" s="24" t="s">
        <v>109</v>
      </c>
      <c r="K199" s="24" t="s">
        <v>109</v>
      </c>
      <c r="L199" s="26" t="s">
        <v>109</v>
      </c>
      <c r="M199" s="27" t="n">
        <v>0</v>
      </c>
      <c r="N199" s="28" t="str">
        <f aca="false">IF(ISBLANK(M199),"",IF(M199=0,"Relevant to Streamer",IF(M199=1,"Irrelevant to Streamer",IF(M199=2,"Greetings/Gratitude","Others"))))</f>
        <v>Relevant to Streamer</v>
      </c>
      <c r="O199" s="29" t="s">
        <v>88</v>
      </c>
    </row>
    <row r="200" customFormat="false" ht="15.65" hidden="false" customHeight="false" outlineLevel="0" collapsed="false">
      <c r="A200" s="24" t="n">
        <v>1043444783</v>
      </c>
      <c r="B200" s="24" t="s">
        <v>587</v>
      </c>
      <c r="C200" s="10" t="s">
        <v>15</v>
      </c>
      <c r="D200" s="24" t="s">
        <v>121</v>
      </c>
      <c r="E200" s="25" t="s">
        <v>588</v>
      </c>
      <c r="F200" s="24" t="n">
        <v>16</v>
      </c>
      <c r="G200" s="24" t="n">
        <v>2</v>
      </c>
      <c r="H200" s="24" t="n">
        <v>41</v>
      </c>
      <c r="I200" s="24" t="n">
        <v>1</v>
      </c>
      <c r="J200" s="24" t="s">
        <v>93</v>
      </c>
      <c r="K200" s="24" t="s">
        <v>93</v>
      </c>
      <c r="L200" s="26" t="s">
        <v>109</v>
      </c>
      <c r="M200" s="27" t="n">
        <v>0</v>
      </c>
      <c r="N200" s="28" t="str">
        <f aca="false">IF(ISBLANK(M200),"",IF(M200=0,"Relevant to Streamer",IF(M200=1,"Irrelevant to Streamer",IF(M200=2,"Greetings/Gratitude","Others"))))</f>
        <v>Relevant to Streamer</v>
      </c>
      <c r="O200" s="29" t="s">
        <v>104</v>
      </c>
    </row>
    <row r="201" customFormat="false" ht="15.65" hidden="false" customHeight="false" outlineLevel="0" collapsed="false">
      <c r="A201" s="24" t="n">
        <v>1043444783</v>
      </c>
      <c r="B201" s="24" t="s">
        <v>589</v>
      </c>
      <c r="C201" s="10" t="s">
        <v>15</v>
      </c>
      <c r="D201" s="24" t="s">
        <v>249</v>
      </c>
      <c r="E201" s="25" t="s">
        <v>590</v>
      </c>
      <c r="F201" s="24" t="n">
        <v>17</v>
      </c>
      <c r="G201" s="24" t="n">
        <v>38</v>
      </c>
      <c r="H201" s="24" t="n">
        <v>46</v>
      </c>
      <c r="I201" s="24" t="n">
        <v>1</v>
      </c>
      <c r="J201" s="24" t="s">
        <v>109</v>
      </c>
      <c r="K201" s="24" t="s">
        <v>109</v>
      </c>
      <c r="L201" s="26" t="s">
        <v>109</v>
      </c>
      <c r="M201" s="27" t="n">
        <v>1</v>
      </c>
      <c r="N201" s="28" t="str">
        <f aca="false">IF(ISBLANK(M201),"",IF(M201=0,"Relevant to Streamer",IF(M201=1,"Irrelevant to Streamer",IF(M201=2,"Greetings/Gratitude","Others"))))</f>
        <v>Irrelevant to Streamer</v>
      </c>
      <c r="O201" s="29" t="s">
        <v>88</v>
      </c>
    </row>
    <row r="202" customFormat="false" ht="15.65" hidden="false" customHeight="false" outlineLevel="0" collapsed="false">
      <c r="A202" s="24" t="n">
        <v>1047963798</v>
      </c>
      <c r="B202" s="24" t="s">
        <v>591</v>
      </c>
      <c r="C202" s="24" t="s">
        <v>23</v>
      </c>
      <c r="D202" s="24" t="s">
        <v>592</v>
      </c>
      <c r="E202" s="25" t="s">
        <v>593</v>
      </c>
      <c r="F202" s="24" t="n">
        <v>20</v>
      </c>
      <c r="G202" s="24" t="n">
        <v>25</v>
      </c>
      <c r="H202" s="24" t="n">
        <v>55</v>
      </c>
      <c r="I202" s="24" t="n">
        <v>2</v>
      </c>
      <c r="J202" s="24" t="s">
        <v>109</v>
      </c>
      <c r="K202" s="24" t="s">
        <v>109</v>
      </c>
      <c r="L202" s="26" t="s">
        <v>87</v>
      </c>
      <c r="M202" s="27" t="n">
        <v>0</v>
      </c>
      <c r="N202" s="28" t="str">
        <f aca="false">IF(ISBLANK(M202),"",IF(M202=0,"Relevant to Streamer",IF(M202=1,"Irrelevant to Streamer",IF(M202=2,"Greetings/Gratitude","Others"))))</f>
        <v>Relevant to Streamer</v>
      </c>
      <c r="O202" s="29" t="s">
        <v>104</v>
      </c>
    </row>
    <row r="203" customFormat="false" ht="15.65" hidden="false" customHeight="false" outlineLevel="0" collapsed="false">
      <c r="A203" s="24" t="n">
        <v>1047963798</v>
      </c>
      <c r="B203" s="24" t="s">
        <v>594</v>
      </c>
      <c r="C203" s="24" t="s">
        <v>23</v>
      </c>
      <c r="D203" s="24" t="s">
        <v>595</v>
      </c>
      <c r="E203" s="25" t="s">
        <v>150</v>
      </c>
      <c r="F203" s="24" t="n">
        <v>20</v>
      </c>
      <c r="G203" s="24" t="n">
        <v>1</v>
      </c>
      <c r="H203" s="24" t="n">
        <v>7</v>
      </c>
      <c r="I203" s="24" t="n">
        <v>4</v>
      </c>
      <c r="J203" s="24" t="s">
        <v>87</v>
      </c>
      <c r="K203" s="24" t="s">
        <v>87</v>
      </c>
      <c r="L203" s="26" t="s">
        <v>87</v>
      </c>
      <c r="M203" s="27" t="n">
        <v>1</v>
      </c>
      <c r="N203" s="28" t="str">
        <f aca="false">IF(ISBLANK(M203),"",IF(M203=0,"Relevant to Streamer",IF(M203=1,"Irrelevant to Streamer",IF(M203=2,"Greetings/Gratitude","Others"))))</f>
        <v>Irrelevant to Streamer</v>
      </c>
      <c r="O203" s="29" t="s">
        <v>88</v>
      </c>
    </row>
    <row r="204" customFormat="false" ht="15.65" hidden="false" customHeight="false" outlineLevel="0" collapsed="false">
      <c r="A204" s="24" t="n">
        <v>1047963798</v>
      </c>
      <c r="B204" s="24" t="s">
        <v>596</v>
      </c>
      <c r="C204" s="24" t="s">
        <v>23</v>
      </c>
      <c r="D204" s="24" t="s">
        <v>597</v>
      </c>
      <c r="E204" s="25" t="s">
        <v>598</v>
      </c>
      <c r="F204" s="24" t="n">
        <v>18</v>
      </c>
      <c r="G204" s="24" t="n">
        <v>45</v>
      </c>
      <c r="H204" s="24" t="n">
        <v>41</v>
      </c>
      <c r="I204" s="24" t="n">
        <v>1</v>
      </c>
      <c r="J204" s="24" t="s">
        <v>87</v>
      </c>
      <c r="K204" s="24" t="s">
        <v>87</v>
      </c>
      <c r="L204" s="26" t="s">
        <v>87</v>
      </c>
      <c r="M204" s="27" t="n">
        <v>1</v>
      </c>
      <c r="N204" s="28" t="str">
        <f aca="false">IF(ISBLANK(M204),"",IF(M204=0,"Relevant to Streamer",IF(M204=1,"Irrelevant to Streamer",IF(M204=2,"Greetings/Gratitude","Others"))))</f>
        <v>Irrelevant to Streamer</v>
      </c>
      <c r="O204" s="29" t="s">
        <v>88</v>
      </c>
    </row>
    <row r="205" customFormat="false" ht="15.65" hidden="false" customHeight="false" outlineLevel="0" collapsed="false">
      <c r="A205" s="24" t="n">
        <v>1047963798</v>
      </c>
      <c r="B205" s="24" t="s">
        <v>599</v>
      </c>
      <c r="C205" s="24" t="s">
        <v>23</v>
      </c>
      <c r="D205" s="24" t="s">
        <v>600</v>
      </c>
      <c r="E205" s="25" t="s">
        <v>601</v>
      </c>
      <c r="F205" s="24" t="n">
        <v>21</v>
      </c>
      <c r="G205" s="24" t="n">
        <v>57</v>
      </c>
      <c r="H205" s="24" t="n">
        <v>17</v>
      </c>
      <c r="I205" s="24" t="n">
        <v>1</v>
      </c>
      <c r="J205" s="24" t="s">
        <v>93</v>
      </c>
      <c r="K205" s="24" t="s">
        <v>93</v>
      </c>
      <c r="L205" s="26" t="s">
        <v>93</v>
      </c>
      <c r="M205" s="27" t="n">
        <v>0</v>
      </c>
      <c r="N205" s="28" t="str">
        <f aca="false">IF(ISBLANK(M205),"",IF(M205=0,"Relevant to Streamer",IF(M205=1,"Irrelevant to Streamer",IF(M205=2,"Greetings/Gratitude","Others"))))</f>
        <v>Relevant to Streamer</v>
      </c>
      <c r="O205" s="29" t="s">
        <v>88</v>
      </c>
    </row>
    <row r="206" customFormat="false" ht="15.65" hidden="false" customHeight="false" outlineLevel="0" collapsed="false">
      <c r="A206" s="24" t="n">
        <v>1047963798</v>
      </c>
      <c r="B206" s="24" t="s">
        <v>602</v>
      </c>
      <c r="C206" s="24" t="s">
        <v>23</v>
      </c>
      <c r="D206" s="24" t="s">
        <v>603</v>
      </c>
      <c r="E206" s="25" t="s">
        <v>604</v>
      </c>
      <c r="F206" s="24" t="n">
        <v>20</v>
      </c>
      <c r="G206" s="24" t="n">
        <v>59</v>
      </c>
      <c r="H206" s="24" t="n">
        <v>19</v>
      </c>
      <c r="I206" s="24" t="n">
        <v>4</v>
      </c>
      <c r="J206" s="24" t="s">
        <v>274</v>
      </c>
      <c r="K206" s="24" t="s">
        <v>109</v>
      </c>
      <c r="L206" s="26" t="s">
        <v>87</v>
      </c>
      <c r="M206" s="27" t="n">
        <v>1</v>
      </c>
      <c r="N206" s="28" t="str">
        <f aca="false">IF(ISBLANK(M206),"",IF(M206=0,"Relevant to Streamer",IF(M206=1,"Irrelevant to Streamer",IF(M206=2,"Greetings/Gratitude","Others"))))</f>
        <v>Irrelevant to Streamer</v>
      </c>
      <c r="O206" s="29" t="s">
        <v>104</v>
      </c>
    </row>
    <row r="207" customFormat="false" ht="15.65" hidden="false" customHeight="false" outlineLevel="0" collapsed="false">
      <c r="A207" s="24" t="n">
        <v>1047963798</v>
      </c>
      <c r="B207" s="24" t="s">
        <v>605</v>
      </c>
      <c r="C207" s="24" t="s">
        <v>23</v>
      </c>
      <c r="D207" s="24" t="s">
        <v>606</v>
      </c>
      <c r="E207" s="25" t="s">
        <v>607</v>
      </c>
      <c r="F207" s="24" t="n">
        <v>21</v>
      </c>
      <c r="G207" s="24" t="n">
        <v>20</v>
      </c>
      <c r="H207" s="24" t="n">
        <v>15</v>
      </c>
      <c r="I207" s="24" t="n">
        <v>4</v>
      </c>
      <c r="J207" s="24" t="s">
        <v>109</v>
      </c>
      <c r="K207" s="24" t="s">
        <v>93</v>
      </c>
      <c r="L207" s="26" t="s">
        <v>109</v>
      </c>
      <c r="M207" s="27" t="n">
        <v>0</v>
      </c>
      <c r="N207" s="28" t="str">
        <f aca="false">IF(ISBLANK(M207),"",IF(M207=0,"Relevant to Streamer",IF(M207=1,"Irrelevant to Streamer",IF(M207=2,"Greetings/Gratitude","Others"))))</f>
        <v>Relevant to Streamer</v>
      </c>
      <c r="O207" s="29" t="s">
        <v>104</v>
      </c>
    </row>
    <row r="208" customFormat="false" ht="15.65" hidden="false" customHeight="false" outlineLevel="0" collapsed="false">
      <c r="A208" s="24" t="n">
        <v>1047963798</v>
      </c>
      <c r="B208" s="24" t="s">
        <v>608</v>
      </c>
      <c r="C208" s="24" t="s">
        <v>23</v>
      </c>
      <c r="D208" s="24" t="s">
        <v>609</v>
      </c>
      <c r="E208" s="25" t="s">
        <v>610</v>
      </c>
      <c r="F208" s="24" t="n">
        <v>18</v>
      </c>
      <c r="G208" s="24" t="n">
        <v>48</v>
      </c>
      <c r="H208" s="24" t="n">
        <v>0</v>
      </c>
      <c r="I208" s="24" t="n">
        <v>1</v>
      </c>
      <c r="J208" s="24" t="s">
        <v>109</v>
      </c>
      <c r="K208" s="24" t="s">
        <v>93</v>
      </c>
      <c r="L208" s="26" t="s">
        <v>87</v>
      </c>
      <c r="M208" s="27" t="n">
        <v>0</v>
      </c>
      <c r="N208" s="28" t="str">
        <f aca="false">IF(ISBLANK(M208),"",IF(M208=0,"Relevant to Streamer",IF(M208=1,"Irrelevant to Streamer",IF(M208=2,"Greetings/Gratitude","Others"))))</f>
        <v>Relevant to Streamer</v>
      </c>
      <c r="O208" s="29" t="s">
        <v>104</v>
      </c>
    </row>
    <row r="209" customFormat="false" ht="15.65" hidden="false" customHeight="false" outlineLevel="0" collapsed="false">
      <c r="A209" s="24" t="n">
        <v>1047963798</v>
      </c>
      <c r="B209" s="24" t="s">
        <v>611</v>
      </c>
      <c r="C209" s="24" t="s">
        <v>23</v>
      </c>
      <c r="D209" s="24" t="s">
        <v>612</v>
      </c>
      <c r="E209" s="25" t="s">
        <v>613</v>
      </c>
      <c r="F209" s="24" t="n">
        <v>20</v>
      </c>
      <c r="G209" s="24" t="n">
        <v>59</v>
      </c>
      <c r="H209" s="24" t="n">
        <v>29</v>
      </c>
      <c r="I209" s="24" t="n">
        <v>4</v>
      </c>
      <c r="J209" s="24" t="s">
        <v>109</v>
      </c>
      <c r="K209" s="24" t="s">
        <v>93</v>
      </c>
      <c r="L209" s="26" t="s">
        <v>109</v>
      </c>
      <c r="M209" s="27" t="n">
        <v>0</v>
      </c>
      <c r="N209" s="28" t="str">
        <f aca="false">IF(ISBLANK(M209),"",IF(M209=0,"Relevant to Streamer",IF(M209=1,"Irrelevant to Streamer",IF(M209=2,"Greetings/Gratitude","Others"))))</f>
        <v>Relevant to Streamer</v>
      </c>
      <c r="O209" s="29" t="s">
        <v>104</v>
      </c>
    </row>
    <row r="210" customFormat="false" ht="15.65" hidden="false" customHeight="false" outlineLevel="0" collapsed="false">
      <c r="A210" s="24" t="n">
        <v>1047963798</v>
      </c>
      <c r="B210" s="24" t="s">
        <v>614</v>
      </c>
      <c r="C210" s="24" t="s">
        <v>23</v>
      </c>
      <c r="D210" s="24" t="s">
        <v>595</v>
      </c>
      <c r="E210" s="25" t="s">
        <v>615</v>
      </c>
      <c r="F210" s="24" t="n">
        <v>20</v>
      </c>
      <c r="G210" s="24" t="n">
        <v>2</v>
      </c>
      <c r="H210" s="24" t="n">
        <v>49</v>
      </c>
      <c r="I210" s="24" t="n">
        <v>4</v>
      </c>
      <c r="J210" s="24" t="s">
        <v>87</v>
      </c>
      <c r="K210" s="24" t="s">
        <v>87</v>
      </c>
      <c r="L210" s="26" t="s">
        <v>87</v>
      </c>
      <c r="M210" s="27" t="n">
        <v>0</v>
      </c>
      <c r="N210" s="28" t="str">
        <f aca="false">IF(ISBLANK(M210),"",IF(M210=0,"Relevant to Streamer",IF(M210=1,"Irrelevant to Streamer",IF(M210=2,"Greetings/Gratitude","Others"))))</f>
        <v>Relevant to Streamer</v>
      </c>
      <c r="O210" s="29" t="s">
        <v>88</v>
      </c>
    </row>
    <row r="211" customFormat="false" ht="15.65" hidden="false" customHeight="false" outlineLevel="0" collapsed="false">
      <c r="A211" s="24" t="n">
        <v>1047963798</v>
      </c>
      <c r="B211" s="24" t="s">
        <v>616</v>
      </c>
      <c r="C211" s="24" t="s">
        <v>23</v>
      </c>
      <c r="D211" s="24" t="s">
        <v>617</v>
      </c>
      <c r="E211" s="25" t="s">
        <v>618</v>
      </c>
      <c r="F211" s="24" t="n">
        <v>18</v>
      </c>
      <c r="G211" s="24" t="n">
        <v>48</v>
      </c>
      <c r="H211" s="24" t="n">
        <v>53</v>
      </c>
      <c r="I211" s="24" t="n">
        <v>1</v>
      </c>
      <c r="J211" s="24" t="s">
        <v>87</v>
      </c>
      <c r="K211" s="24" t="s">
        <v>87</v>
      </c>
      <c r="L211" s="26" t="s">
        <v>87</v>
      </c>
      <c r="M211" s="27" t="n">
        <v>1</v>
      </c>
      <c r="N211" s="28" t="str">
        <f aca="false">IF(ISBLANK(M211),"",IF(M211=0,"Relevant to Streamer",IF(M211=1,"Irrelevant to Streamer",IF(M211=2,"Greetings/Gratitude","Others"))))</f>
        <v>Irrelevant to Streamer</v>
      </c>
      <c r="O211" s="29" t="s">
        <v>88</v>
      </c>
    </row>
    <row r="212" customFormat="false" ht="15.65" hidden="false" customHeight="false" outlineLevel="0" collapsed="false">
      <c r="A212" s="24" t="n">
        <v>1047963798</v>
      </c>
      <c r="B212" s="24" t="s">
        <v>619</v>
      </c>
      <c r="C212" s="24" t="s">
        <v>23</v>
      </c>
      <c r="D212" s="24" t="s">
        <v>620</v>
      </c>
      <c r="E212" s="25" t="s">
        <v>621</v>
      </c>
      <c r="F212" s="24" t="n">
        <v>18</v>
      </c>
      <c r="G212" s="24" t="n">
        <v>53</v>
      </c>
      <c r="H212" s="24" t="n">
        <v>13</v>
      </c>
      <c r="I212" s="24" t="n">
        <v>1</v>
      </c>
      <c r="J212" s="24" t="s">
        <v>109</v>
      </c>
      <c r="K212" s="24" t="s">
        <v>93</v>
      </c>
      <c r="L212" s="26" t="s">
        <v>93</v>
      </c>
      <c r="M212" s="27" t="n">
        <v>1</v>
      </c>
      <c r="N212" s="28" t="str">
        <f aca="false">IF(ISBLANK(M212),"",IF(M212=0,"Relevant to Streamer",IF(M212=1,"Irrelevant to Streamer",IF(M212=2,"Greetings/Gratitude","Others"))))</f>
        <v>Irrelevant to Streamer</v>
      </c>
      <c r="O212" s="29" t="s">
        <v>104</v>
      </c>
    </row>
    <row r="213" customFormat="false" ht="15.65" hidden="false" customHeight="false" outlineLevel="0" collapsed="false">
      <c r="A213" s="24" t="n">
        <v>1047963798</v>
      </c>
      <c r="B213" s="24" t="s">
        <v>622</v>
      </c>
      <c r="C213" s="24" t="s">
        <v>23</v>
      </c>
      <c r="D213" s="24" t="s">
        <v>623</v>
      </c>
      <c r="E213" s="25" t="s">
        <v>624</v>
      </c>
      <c r="F213" s="24" t="n">
        <v>18</v>
      </c>
      <c r="G213" s="24" t="n">
        <v>53</v>
      </c>
      <c r="H213" s="24" t="n">
        <v>33</v>
      </c>
      <c r="I213" s="24" t="n">
        <v>1</v>
      </c>
      <c r="J213" s="24" t="s">
        <v>109</v>
      </c>
      <c r="K213" s="24" t="s">
        <v>93</v>
      </c>
      <c r="L213" s="26" t="s">
        <v>93</v>
      </c>
      <c r="M213" s="27" t="n">
        <v>0</v>
      </c>
      <c r="N213" s="28" t="str">
        <f aca="false">IF(ISBLANK(M213),"",IF(M213=0,"Relevant to Streamer",IF(M213=1,"Irrelevant to Streamer",IF(M213=2,"Greetings/Gratitude","Others"))))</f>
        <v>Relevant to Streamer</v>
      </c>
      <c r="O213" s="29" t="s">
        <v>104</v>
      </c>
    </row>
    <row r="214" customFormat="false" ht="15.65" hidden="false" customHeight="false" outlineLevel="0" collapsed="false">
      <c r="A214" s="24" t="n">
        <v>1047963798</v>
      </c>
      <c r="B214" s="24" t="s">
        <v>625</v>
      </c>
      <c r="C214" s="24" t="s">
        <v>23</v>
      </c>
      <c r="D214" s="24" t="s">
        <v>626</v>
      </c>
      <c r="E214" s="25" t="s">
        <v>627</v>
      </c>
      <c r="F214" s="24" t="n">
        <v>19</v>
      </c>
      <c r="G214" s="24" t="n">
        <v>37</v>
      </c>
      <c r="H214" s="24" t="n">
        <v>5</v>
      </c>
      <c r="I214" s="24" t="n">
        <v>1</v>
      </c>
      <c r="J214" s="24" t="s">
        <v>87</v>
      </c>
      <c r="K214" s="24" t="s">
        <v>109</v>
      </c>
      <c r="L214" s="26" t="s">
        <v>87</v>
      </c>
      <c r="M214" s="27" t="n">
        <v>0</v>
      </c>
      <c r="N214" s="28" t="str">
        <f aca="false">IF(ISBLANK(M214),"",IF(M214=0,"Relevant to Streamer",IF(M214=1,"Irrelevant to Streamer",IF(M214=2,"Greetings/Gratitude","Others"))))</f>
        <v>Relevant to Streamer</v>
      </c>
      <c r="O214" s="29" t="s">
        <v>104</v>
      </c>
    </row>
    <row r="215" customFormat="false" ht="15.65" hidden="false" customHeight="false" outlineLevel="0" collapsed="false">
      <c r="A215" s="24" t="n">
        <v>1047963798</v>
      </c>
      <c r="B215" s="24" t="s">
        <v>628</v>
      </c>
      <c r="C215" s="24" t="s">
        <v>23</v>
      </c>
      <c r="D215" s="24" t="s">
        <v>629</v>
      </c>
      <c r="E215" s="25" t="s">
        <v>313</v>
      </c>
      <c r="F215" s="24" t="n">
        <v>22</v>
      </c>
      <c r="G215" s="24" t="n">
        <v>14</v>
      </c>
      <c r="H215" s="24" t="n">
        <v>26</v>
      </c>
      <c r="I215" s="24" t="n">
        <v>1</v>
      </c>
      <c r="J215" s="24" t="s">
        <v>87</v>
      </c>
      <c r="K215" s="24" t="s">
        <v>87</v>
      </c>
      <c r="L215" s="26" t="s">
        <v>87</v>
      </c>
      <c r="M215" s="27" t="n">
        <v>0</v>
      </c>
      <c r="N215" s="28" t="str">
        <f aca="false">IF(ISBLANK(M215),"",IF(M215=0,"Relevant to Streamer",IF(M215=1,"Irrelevant to Streamer",IF(M215=2,"Greetings/Gratitude","Others"))))</f>
        <v>Relevant to Streamer</v>
      </c>
      <c r="O215" s="29" t="s">
        <v>88</v>
      </c>
    </row>
    <row r="216" customFormat="false" ht="15.65" hidden="false" customHeight="false" outlineLevel="0" collapsed="false">
      <c r="A216" s="24" t="n">
        <v>1047963798</v>
      </c>
      <c r="B216" s="24" t="s">
        <v>630</v>
      </c>
      <c r="C216" s="24" t="s">
        <v>23</v>
      </c>
      <c r="D216" s="24" t="s">
        <v>23</v>
      </c>
      <c r="E216" s="25" t="s">
        <v>631</v>
      </c>
      <c r="F216" s="24" t="n">
        <v>22</v>
      </c>
      <c r="G216" s="24" t="n">
        <v>14</v>
      </c>
      <c r="H216" s="24" t="n">
        <v>45</v>
      </c>
      <c r="I216" s="24" t="n">
        <v>4</v>
      </c>
      <c r="J216" s="24" t="s">
        <v>93</v>
      </c>
      <c r="K216" s="24" t="s">
        <v>87</v>
      </c>
      <c r="L216" s="26" t="s">
        <v>87</v>
      </c>
      <c r="M216" s="27" t="n">
        <v>1</v>
      </c>
      <c r="N216" s="28" t="str">
        <f aca="false">IF(ISBLANK(M216),"",IF(M216=0,"Relevant to Streamer",IF(M216=1,"Irrelevant to Streamer",IF(M216=2,"Greetings/Gratitude","Others"))))</f>
        <v>Irrelevant to Streamer</v>
      </c>
      <c r="O216" s="29" t="s">
        <v>104</v>
      </c>
    </row>
    <row r="217" customFormat="false" ht="15.65" hidden="false" customHeight="false" outlineLevel="0" collapsed="false">
      <c r="A217" s="24" t="n">
        <v>1047963798</v>
      </c>
      <c r="B217" s="24" t="s">
        <v>632</v>
      </c>
      <c r="C217" s="24" t="s">
        <v>23</v>
      </c>
      <c r="D217" s="24" t="s">
        <v>633</v>
      </c>
      <c r="E217" s="25" t="s">
        <v>634</v>
      </c>
      <c r="F217" s="24" t="n">
        <v>19</v>
      </c>
      <c r="G217" s="24" t="n">
        <v>13</v>
      </c>
      <c r="H217" s="24" t="n">
        <v>20</v>
      </c>
      <c r="I217" s="24" t="n">
        <v>1</v>
      </c>
      <c r="J217" s="24" t="s">
        <v>93</v>
      </c>
      <c r="K217" s="24" t="s">
        <v>93</v>
      </c>
      <c r="L217" s="26" t="s">
        <v>93</v>
      </c>
      <c r="M217" s="27" t="n">
        <v>1</v>
      </c>
      <c r="N217" s="28" t="str">
        <f aca="false">IF(ISBLANK(M217),"",IF(M217=0,"Relevant to Streamer",IF(M217=1,"Irrelevant to Streamer",IF(M217=2,"Greetings/Gratitude","Others"))))</f>
        <v>Irrelevant to Streamer</v>
      </c>
      <c r="O217" s="29" t="s">
        <v>88</v>
      </c>
    </row>
    <row r="218" customFormat="false" ht="15.65" hidden="false" customHeight="false" outlineLevel="0" collapsed="false">
      <c r="A218" s="24" t="n">
        <v>1047963798</v>
      </c>
      <c r="B218" s="24" t="s">
        <v>635</v>
      </c>
      <c r="C218" s="24" t="s">
        <v>23</v>
      </c>
      <c r="D218" s="24" t="s">
        <v>636</v>
      </c>
      <c r="E218" s="25" t="s">
        <v>637</v>
      </c>
      <c r="F218" s="24" t="n">
        <v>20</v>
      </c>
      <c r="G218" s="24" t="n">
        <v>26</v>
      </c>
      <c r="H218" s="24" t="n">
        <v>36</v>
      </c>
      <c r="I218" s="24" t="n">
        <v>1</v>
      </c>
      <c r="J218" s="24" t="s">
        <v>87</v>
      </c>
      <c r="K218" s="24" t="s">
        <v>93</v>
      </c>
      <c r="L218" s="26" t="s">
        <v>93</v>
      </c>
      <c r="M218" s="27" t="n">
        <v>0</v>
      </c>
      <c r="N218" s="28" t="str">
        <f aca="false">IF(ISBLANK(M218),"",IF(M218=0,"Relevant to Streamer",IF(M218=1,"Irrelevant to Streamer",IF(M218=2,"Greetings/Gratitude","Others"))))</f>
        <v>Relevant to Streamer</v>
      </c>
      <c r="O218" s="29" t="s">
        <v>104</v>
      </c>
    </row>
    <row r="219" customFormat="false" ht="15.65" hidden="false" customHeight="false" outlineLevel="0" collapsed="false">
      <c r="A219" s="24" t="n">
        <v>1047963798</v>
      </c>
      <c r="B219" s="24" t="s">
        <v>638</v>
      </c>
      <c r="C219" s="24" t="s">
        <v>23</v>
      </c>
      <c r="D219" s="24" t="s">
        <v>639</v>
      </c>
      <c r="E219" s="25" t="s">
        <v>640</v>
      </c>
      <c r="F219" s="24" t="n">
        <v>20</v>
      </c>
      <c r="G219" s="24" t="n">
        <v>33</v>
      </c>
      <c r="H219" s="24" t="n">
        <v>36</v>
      </c>
      <c r="I219" s="24" t="n">
        <v>1</v>
      </c>
      <c r="J219" s="24" t="s">
        <v>87</v>
      </c>
      <c r="K219" s="24" t="s">
        <v>109</v>
      </c>
      <c r="L219" s="26" t="s">
        <v>87</v>
      </c>
      <c r="M219" s="27" t="n">
        <v>0</v>
      </c>
      <c r="N219" s="28" t="str">
        <f aca="false">IF(ISBLANK(M219),"",IF(M219=0,"Relevant to Streamer",IF(M219=1,"Irrelevant to Streamer",IF(M219=2,"Greetings/Gratitude","Others"))))</f>
        <v>Relevant to Streamer</v>
      </c>
      <c r="O219" s="29" t="s">
        <v>104</v>
      </c>
    </row>
    <row r="220" customFormat="false" ht="15.65" hidden="false" customHeight="false" outlineLevel="0" collapsed="false">
      <c r="A220" s="24" t="n">
        <v>1047963798</v>
      </c>
      <c r="B220" s="24" t="s">
        <v>641</v>
      </c>
      <c r="C220" s="24" t="s">
        <v>23</v>
      </c>
      <c r="D220" s="24" t="s">
        <v>642</v>
      </c>
      <c r="E220" s="25" t="s">
        <v>643</v>
      </c>
      <c r="F220" s="24" t="n">
        <v>22</v>
      </c>
      <c r="G220" s="24" t="n">
        <v>1</v>
      </c>
      <c r="H220" s="24" t="n">
        <v>57</v>
      </c>
      <c r="I220" s="24" t="n">
        <v>1</v>
      </c>
      <c r="J220" s="24" t="s">
        <v>109</v>
      </c>
      <c r="K220" s="24" t="s">
        <v>109</v>
      </c>
      <c r="L220" s="26" t="s">
        <v>87</v>
      </c>
      <c r="M220" s="27" t="n">
        <v>1</v>
      </c>
      <c r="N220" s="28" t="str">
        <f aca="false">IF(ISBLANK(M220),"",IF(M220=0,"Relevant to Streamer",IF(M220=1,"Irrelevant to Streamer",IF(M220=2,"Greetings/Gratitude","Others"))))</f>
        <v>Irrelevant to Streamer</v>
      </c>
      <c r="O220" s="29" t="s">
        <v>104</v>
      </c>
    </row>
    <row r="221" customFormat="false" ht="15.65" hidden="false" customHeight="false" outlineLevel="0" collapsed="false">
      <c r="A221" s="24" t="n">
        <v>1047963798</v>
      </c>
      <c r="B221" s="24" t="s">
        <v>644</v>
      </c>
      <c r="C221" s="24" t="s">
        <v>23</v>
      </c>
      <c r="D221" s="24" t="s">
        <v>645</v>
      </c>
      <c r="E221" s="25" t="s">
        <v>646</v>
      </c>
      <c r="F221" s="24" t="n">
        <v>19</v>
      </c>
      <c r="G221" s="24" t="n">
        <v>33</v>
      </c>
      <c r="H221" s="24" t="n">
        <v>27</v>
      </c>
      <c r="I221" s="24" t="n">
        <v>4</v>
      </c>
      <c r="J221" s="24" t="s">
        <v>87</v>
      </c>
      <c r="K221" s="24" t="s">
        <v>109</v>
      </c>
      <c r="L221" s="26" t="s">
        <v>109</v>
      </c>
      <c r="M221" s="27" t="n">
        <v>1</v>
      </c>
      <c r="N221" s="28" t="str">
        <f aca="false">IF(ISBLANK(M221),"",IF(M221=0,"Relevant to Streamer",IF(M221=1,"Irrelevant to Streamer",IF(M221=2,"Greetings/Gratitude","Others"))))</f>
        <v>Irrelevant to Streamer</v>
      </c>
      <c r="O221" s="29" t="s">
        <v>104</v>
      </c>
    </row>
    <row r="222" customFormat="false" ht="15.65" hidden="false" customHeight="false" outlineLevel="0" collapsed="false">
      <c r="A222" s="24" t="n">
        <v>1047963798</v>
      </c>
      <c r="B222" s="24" t="s">
        <v>647</v>
      </c>
      <c r="C222" s="24" t="s">
        <v>23</v>
      </c>
      <c r="D222" s="24" t="s">
        <v>648</v>
      </c>
      <c r="E222" s="25" t="s">
        <v>649</v>
      </c>
      <c r="F222" s="24" t="n">
        <v>18</v>
      </c>
      <c r="G222" s="24" t="n">
        <v>43</v>
      </c>
      <c r="H222" s="24" t="n">
        <v>27</v>
      </c>
      <c r="I222" s="24" t="n">
        <v>3</v>
      </c>
      <c r="J222" s="24" t="s">
        <v>87</v>
      </c>
      <c r="K222" s="24" t="s">
        <v>87</v>
      </c>
      <c r="L222" s="26" t="s">
        <v>87</v>
      </c>
      <c r="M222" s="27" t="n">
        <v>1</v>
      </c>
      <c r="N222" s="28" t="str">
        <f aca="false">IF(ISBLANK(M222),"",IF(M222=0,"Relevant to Streamer",IF(M222=1,"Irrelevant to Streamer",IF(M222=2,"Greetings/Gratitude","Others"))))</f>
        <v>Irrelevant to Streamer</v>
      </c>
      <c r="O222" s="29" t="s">
        <v>88</v>
      </c>
    </row>
    <row r="223" customFormat="false" ht="15.65" hidden="false" customHeight="false" outlineLevel="0" collapsed="false">
      <c r="A223" s="24" t="n">
        <v>1047963798</v>
      </c>
      <c r="B223" s="24" t="s">
        <v>650</v>
      </c>
      <c r="C223" s="24" t="s">
        <v>23</v>
      </c>
      <c r="D223" s="24" t="s">
        <v>651</v>
      </c>
      <c r="E223" s="25" t="s">
        <v>652</v>
      </c>
      <c r="F223" s="24" t="n">
        <v>21</v>
      </c>
      <c r="G223" s="24" t="n">
        <v>42</v>
      </c>
      <c r="H223" s="24" t="n">
        <v>30</v>
      </c>
      <c r="I223" s="24" t="n">
        <v>2</v>
      </c>
      <c r="J223" s="24" t="s">
        <v>87</v>
      </c>
      <c r="K223" s="24" t="s">
        <v>109</v>
      </c>
      <c r="L223" s="26" t="s">
        <v>87</v>
      </c>
      <c r="M223" s="27" t="n">
        <v>1</v>
      </c>
      <c r="N223" s="28" t="str">
        <f aca="false">IF(ISBLANK(M223),"",IF(M223=0,"Relevant to Streamer",IF(M223=1,"Irrelevant to Streamer",IF(M223=2,"Greetings/Gratitude","Others"))))</f>
        <v>Irrelevant to Streamer</v>
      </c>
      <c r="O223" s="29" t="s">
        <v>104</v>
      </c>
    </row>
    <row r="224" customFormat="false" ht="15.65" hidden="false" customHeight="false" outlineLevel="0" collapsed="false">
      <c r="A224" s="24" t="n">
        <v>1047963798</v>
      </c>
      <c r="B224" s="24" t="s">
        <v>653</v>
      </c>
      <c r="C224" s="24" t="s">
        <v>23</v>
      </c>
      <c r="D224" s="24" t="s">
        <v>654</v>
      </c>
      <c r="E224" s="25" t="s">
        <v>655</v>
      </c>
      <c r="F224" s="24" t="n">
        <v>20</v>
      </c>
      <c r="G224" s="24" t="n">
        <v>16</v>
      </c>
      <c r="H224" s="24" t="n">
        <v>19</v>
      </c>
      <c r="I224" s="24" t="n">
        <v>2</v>
      </c>
      <c r="J224" s="24" t="s">
        <v>103</v>
      </c>
      <c r="K224" s="24" t="s">
        <v>87</v>
      </c>
      <c r="L224" s="26" t="s">
        <v>87</v>
      </c>
      <c r="M224" s="27" t="n">
        <v>0</v>
      </c>
      <c r="N224" s="28" t="str">
        <f aca="false">IF(ISBLANK(M224),"",IF(M224=0,"Relevant to Streamer",IF(M224=1,"Irrelevant to Streamer",IF(M224=2,"Greetings/Gratitude","Others"))))</f>
        <v>Relevant to Streamer</v>
      </c>
      <c r="O224" s="29" t="s">
        <v>104</v>
      </c>
    </row>
    <row r="225" customFormat="false" ht="15.65" hidden="false" customHeight="false" outlineLevel="0" collapsed="false">
      <c r="A225" s="24" t="n">
        <v>1047963798</v>
      </c>
      <c r="B225" s="24" t="s">
        <v>656</v>
      </c>
      <c r="C225" s="24" t="s">
        <v>23</v>
      </c>
      <c r="D225" s="24" t="s">
        <v>657</v>
      </c>
      <c r="E225" s="25" t="s">
        <v>658</v>
      </c>
      <c r="F225" s="24" t="n">
        <v>18</v>
      </c>
      <c r="G225" s="24" t="n">
        <v>51</v>
      </c>
      <c r="H225" s="24" t="n">
        <v>17</v>
      </c>
      <c r="I225" s="24" t="n">
        <v>0</v>
      </c>
      <c r="J225" s="24" t="s">
        <v>93</v>
      </c>
      <c r="K225" s="24" t="s">
        <v>87</v>
      </c>
      <c r="L225" s="26" t="s">
        <v>103</v>
      </c>
      <c r="M225" s="27" t="n">
        <v>1</v>
      </c>
      <c r="N225" s="28" t="str">
        <f aca="false">IF(ISBLANK(M225),"",IF(M225=0,"Relevant to Streamer",IF(M225=1,"Irrelevant to Streamer",IF(M225=2,"Greetings/Gratitude","Others"))))</f>
        <v>Irrelevant to Streamer</v>
      </c>
      <c r="O225" s="29" t="s">
        <v>104</v>
      </c>
    </row>
    <row r="226" customFormat="false" ht="15.65" hidden="false" customHeight="false" outlineLevel="0" collapsed="false">
      <c r="A226" s="24" t="n">
        <v>1047963798</v>
      </c>
      <c r="B226" s="24" t="s">
        <v>659</v>
      </c>
      <c r="C226" s="24" t="s">
        <v>23</v>
      </c>
      <c r="D226" s="24" t="s">
        <v>660</v>
      </c>
      <c r="E226" s="25" t="s">
        <v>661</v>
      </c>
      <c r="F226" s="24" t="n">
        <v>21</v>
      </c>
      <c r="G226" s="24" t="n">
        <v>54</v>
      </c>
      <c r="H226" s="24" t="n">
        <v>54</v>
      </c>
      <c r="I226" s="24" t="n">
        <v>1</v>
      </c>
      <c r="J226" s="24" t="s">
        <v>109</v>
      </c>
      <c r="K226" s="24" t="s">
        <v>93</v>
      </c>
      <c r="L226" s="26" t="s">
        <v>93</v>
      </c>
      <c r="M226" s="27" t="n">
        <v>1</v>
      </c>
      <c r="N226" s="28" t="str">
        <f aca="false">IF(ISBLANK(M226),"",IF(M226=0,"Relevant to Streamer",IF(M226=1,"Irrelevant to Streamer",IF(M226=2,"Greetings/Gratitude","Others"))))</f>
        <v>Irrelevant to Streamer</v>
      </c>
      <c r="O226" s="29" t="s">
        <v>104</v>
      </c>
    </row>
    <row r="227" customFormat="false" ht="15.65" hidden="false" customHeight="false" outlineLevel="0" collapsed="false">
      <c r="A227" s="24" t="n">
        <v>1047963798</v>
      </c>
      <c r="B227" s="24" t="s">
        <v>662</v>
      </c>
      <c r="C227" s="24" t="s">
        <v>23</v>
      </c>
      <c r="D227" s="24" t="s">
        <v>663</v>
      </c>
      <c r="E227" s="25" t="s">
        <v>664</v>
      </c>
      <c r="F227" s="24" t="n">
        <v>20</v>
      </c>
      <c r="G227" s="24" t="n">
        <v>26</v>
      </c>
      <c r="H227" s="24" t="n">
        <v>27</v>
      </c>
      <c r="I227" s="24" t="n">
        <v>1</v>
      </c>
      <c r="J227" s="24" t="s">
        <v>87</v>
      </c>
      <c r="K227" s="24" t="s">
        <v>93</v>
      </c>
      <c r="L227" s="26" t="s">
        <v>109</v>
      </c>
      <c r="M227" s="27" t="n">
        <v>0</v>
      </c>
      <c r="N227" s="28" t="str">
        <f aca="false">IF(ISBLANK(M227),"",IF(M227=0,"Relevant to Streamer",IF(M227=1,"Irrelevant to Streamer",IF(M227=2,"Greetings/Gratitude","Others"))))</f>
        <v>Relevant to Streamer</v>
      </c>
      <c r="O227" s="29" t="s">
        <v>104</v>
      </c>
    </row>
    <row r="228" customFormat="false" ht="15.65" hidden="false" customHeight="false" outlineLevel="0" collapsed="false">
      <c r="A228" s="24" t="n">
        <v>1047963798</v>
      </c>
      <c r="B228" s="24" t="s">
        <v>665</v>
      </c>
      <c r="C228" s="24" t="s">
        <v>23</v>
      </c>
      <c r="D228" s="24" t="s">
        <v>666</v>
      </c>
      <c r="E228" s="25" t="s">
        <v>667</v>
      </c>
      <c r="F228" s="24" t="n">
        <v>19</v>
      </c>
      <c r="G228" s="24" t="n">
        <v>48</v>
      </c>
      <c r="H228" s="24" t="n">
        <v>35</v>
      </c>
      <c r="I228" s="24" t="n">
        <v>1</v>
      </c>
      <c r="J228" s="24" t="s">
        <v>103</v>
      </c>
      <c r="K228" s="24" t="s">
        <v>87</v>
      </c>
      <c r="L228" s="26" t="s">
        <v>87</v>
      </c>
      <c r="M228" s="27" t="n">
        <v>0</v>
      </c>
      <c r="N228" s="28" t="str">
        <f aca="false">IF(ISBLANK(M228),"",IF(M228=0,"Relevant to Streamer",IF(M228=1,"Irrelevant to Streamer",IF(M228=2,"Greetings/Gratitude","Others"))))</f>
        <v>Relevant to Streamer</v>
      </c>
      <c r="O228" s="29" t="s">
        <v>104</v>
      </c>
    </row>
    <row r="229" customFormat="false" ht="15.65" hidden="false" customHeight="false" outlineLevel="0" collapsed="false">
      <c r="A229" s="24" t="n">
        <v>1047963798</v>
      </c>
      <c r="B229" s="24" t="s">
        <v>668</v>
      </c>
      <c r="C229" s="24" t="s">
        <v>23</v>
      </c>
      <c r="D229" s="24" t="s">
        <v>669</v>
      </c>
      <c r="E229" s="25" t="s">
        <v>670</v>
      </c>
      <c r="F229" s="24" t="n">
        <v>19</v>
      </c>
      <c r="G229" s="24" t="n">
        <v>57</v>
      </c>
      <c r="H229" s="24" t="n">
        <v>58</v>
      </c>
      <c r="I229" s="24" t="n">
        <v>1</v>
      </c>
      <c r="J229" s="24" t="s">
        <v>93</v>
      </c>
      <c r="K229" s="24" t="s">
        <v>87</v>
      </c>
      <c r="L229" s="26" t="s">
        <v>103</v>
      </c>
      <c r="M229" s="27" t="n">
        <v>1</v>
      </c>
      <c r="N229" s="28" t="str">
        <f aca="false">IF(ISBLANK(M229),"",IF(M229=0,"Relevant to Streamer",IF(M229=1,"Irrelevant to Streamer",IF(M229=2,"Greetings/Gratitude","Others"))))</f>
        <v>Irrelevant to Streamer</v>
      </c>
      <c r="O229" s="29" t="s">
        <v>104</v>
      </c>
    </row>
    <row r="230" customFormat="false" ht="15.65" hidden="false" customHeight="false" outlineLevel="0" collapsed="false">
      <c r="A230" s="24" t="n">
        <v>1047963798</v>
      </c>
      <c r="B230" s="24" t="s">
        <v>671</v>
      </c>
      <c r="C230" s="24" t="s">
        <v>23</v>
      </c>
      <c r="D230" s="24" t="s">
        <v>672</v>
      </c>
      <c r="E230" s="25" t="s">
        <v>673</v>
      </c>
      <c r="F230" s="24" t="n">
        <v>18</v>
      </c>
      <c r="G230" s="24" t="n">
        <v>38</v>
      </c>
      <c r="H230" s="24" t="n">
        <v>36</v>
      </c>
      <c r="I230" s="24" t="n">
        <v>1</v>
      </c>
      <c r="J230" s="24" t="s">
        <v>87</v>
      </c>
      <c r="K230" s="24" t="s">
        <v>93</v>
      </c>
      <c r="L230" s="26" t="s">
        <v>93</v>
      </c>
      <c r="M230" s="27" t="n">
        <v>0</v>
      </c>
      <c r="N230" s="28" t="str">
        <f aca="false">IF(ISBLANK(M230),"",IF(M230=0,"Relevant to Streamer",IF(M230=1,"Irrelevant to Streamer",IF(M230=2,"Greetings/Gratitude","Others"))))</f>
        <v>Relevant to Streamer</v>
      </c>
      <c r="O230" s="29" t="s">
        <v>104</v>
      </c>
    </row>
    <row r="231" customFormat="false" ht="15.65" hidden="false" customHeight="false" outlineLevel="0" collapsed="false">
      <c r="A231" s="24" t="n">
        <v>1047963798</v>
      </c>
      <c r="B231" s="24" t="s">
        <v>674</v>
      </c>
      <c r="C231" s="24" t="s">
        <v>23</v>
      </c>
      <c r="D231" s="24" t="s">
        <v>675</v>
      </c>
      <c r="E231" s="25" t="s">
        <v>676</v>
      </c>
      <c r="F231" s="24" t="n">
        <v>19</v>
      </c>
      <c r="G231" s="24" t="n">
        <v>22</v>
      </c>
      <c r="H231" s="24" t="n">
        <v>41</v>
      </c>
      <c r="I231" s="24" t="n">
        <v>1</v>
      </c>
      <c r="J231" s="24" t="s">
        <v>93</v>
      </c>
      <c r="K231" s="24" t="s">
        <v>109</v>
      </c>
      <c r="L231" s="26" t="s">
        <v>87</v>
      </c>
      <c r="M231" s="27" t="n">
        <v>0</v>
      </c>
      <c r="N231" s="28" t="str">
        <f aca="false">IF(ISBLANK(M231),"",IF(M231=0,"Relevant to Streamer",IF(M231=1,"Irrelevant to Streamer",IF(M231=2,"Greetings/Gratitude","Others"))))</f>
        <v>Relevant to Streamer</v>
      </c>
      <c r="O231" s="29" t="s">
        <v>104</v>
      </c>
    </row>
    <row r="232" customFormat="false" ht="15.65" hidden="false" customHeight="false" outlineLevel="0" collapsed="false">
      <c r="A232" s="24" t="n">
        <v>1047963798</v>
      </c>
      <c r="B232" s="24" t="s">
        <v>677</v>
      </c>
      <c r="C232" s="24" t="s">
        <v>23</v>
      </c>
      <c r="D232" s="24" t="s">
        <v>678</v>
      </c>
      <c r="E232" s="25" t="s">
        <v>679</v>
      </c>
      <c r="F232" s="24" t="n">
        <v>21</v>
      </c>
      <c r="G232" s="24" t="n">
        <v>22</v>
      </c>
      <c r="H232" s="24" t="n">
        <v>31</v>
      </c>
      <c r="I232" s="24" t="n">
        <v>1</v>
      </c>
      <c r="J232" s="24" t="s">
        <v>87</v>
      </c>
      <c r="K232" s="24" t="s">
        <v>93</v>
      </c>
      <c r="L232" s="26" t="s">
        <v>93</v>
      </c>
      <c r="M232" s="27" t="n">
        <v>0</v>
      </c>
      <c r="N232" s="28" t="str">
        <f aca="false">IF(ISBLANK(M232),"",IF(M232=0,"Relevant to Streamer",IF(M232=1,"Irrelevant to Streamer",IF(M232=2,"Greetings/Gratitude","Others"))))</f>
        <v>Relevant to Streamer</v>
      </c>
      <c r="O232" s="29" t="s">
        <v>104</v>
      </c>
    </row>
    <row r="233" customFormat="false" ht="15.65" hidden="false" customHeight="false" outlineLevel="0" collapsed="false">
      <c r="A233" s="24" t="n">
        <v>1047963798</v>
      </c>
      <c r="B233" s="24" t="s">
        <v>680</v>
      </c>
      <c r="C233" s="24" t="s">
        <v>23</v>
      </c>
      <c r="D233" s="24" t="s">
        <v>681</v>
      </c>
      <c r="E233" s="25" t="s">
        <v>682</v>
      </c>
      <c r="F233" s="24" t="n">
        <v>20</v>
      </c>
      <c r="G233" s="24" t="n">
        <v>40</v>
      </c>
      <c r="H233" s="24" t="n">
        <v>33</v>
      </c>
      <c r="I233" s="24" t="n">
        <v>1</v>
      </c>
      <c r="J233" s="24" t="s">
        <v>87</v>
      </c>
      <c r="K233" s="24" t="s">
        <v>109</v>
      </c>
      <c r="L233" s="26" t="s">
        <v>87</v>
      </c>
      <c r="M233" s="27" t="n">
        <v>0</v>
      </c>
      <c r="N233" s="28" t="str">
        <f aca="false">IF(ISBLANK(M233),"",IF(M233=0,"Relevant to Streamer",IF(M233=1,"Irrelevant to Streamer",IF(M233=2,"Greetings/Gratitude","Others"))))</f>
        <v>Relevant to Streamer</v>
      </c>
      <c r="O233" s="29" t="s">
        <v>104</v>
      </c>
    </row>
    <row r="234" customFormat="false" ht="15.65" hidden="false" customHeight="false" outlineLevel="0" collapsed="false">
      <c r="A234" s="24" t="n">
        <v>1047963798</v>
      </c>
      <c r="B234" s="24" t="s">
        <v>683</v>
      </c>
      <c r="C234" s="24" t="s">
        <v>23</v>
      </c>
      <c r="D234" s="24" t="s">
        <v>684</v>
      </c>
      <c r="E234" s="25" t="s">
        <v>685</v>
      </c>
      <c r="F234" s="24" t="n">
        <v>19</v>
      </c>
      <c r="G234" s="24" t="n">
        <v>39</v>
      </c>
      <c r="H234" s="24" t="n">
        <v>21</v>
      </c>
      <c r="I234" s="24" t="n">
        <v>1</v>
      </c>
      <c r="J234" s="24" t="s">
        <v>109</v>
      </c>
      <c r="K234" s="24" t="s">
        <v>109</v>
      </c>
      <c r="L234" s="26" t="s">
        <v>87</v>
      </c>
      <c r="M234" s="27" t="n">
        <v>0</v>
      </c>
      <c r="N234" s="28" t="str">
        <f aca="false">IF(ISBLANK(M234),"",IF(M234=0,"Relevant to Streamer",IF(M234=1,"Irrelevant to Streamer",IF(M234=2,"Greetings/Gratitude","Others"))))</f>
        <v>Relevant to Streamer</v>
      </c>
      <c r="O234" s="29" t="s">
        <v>104</v>
      </c>
    </row>
    <row r="235" customFormat="false" ht="15.65" hidden="false" customHeight="false" outlineLevel="0" collapsed="false">
      <c r="A235" s="24" t="n">
        <v>1047963798</v>
      </c>
      <c r="B235" s="24" t="s">
        <v>686</v>
      </c>
      <c r="C235" s="24" t="s">
        <v>23</v>
      </c>
      <c r="D235" s="24" t="s">
        <v>687</v>
      </c>
      <c r="E235" s="25" t="s">
        <v>688</v>
      </c>
      <c r="F235" s="24" t="n">
        <v>20</v>
      </c>
      <c r="G235" s="24" t="n">
        <v>51</v>
      </c>
      <c r="H235" s="24" t="n">
        <v>18</v>
      </c>
      <c r="I235" s="24" t="n">
        <v>1</v>
      </c>
      <c r="J235" s="24" t="s">
        <v>87</v>
      </c>
      <c r="K235" s="24" t="s">
        <v>109</v>
      </c>
      <c r="L235" s="26" t="s">
        <v>109</v>
      </c>
      <c r="M235" s="27" t="n">
        <v>1</v>
      </c>
      <c r="N235" s="28" t="str">
        <f aca="false">IF(ISBLANK(M235),"",IF(M235=0,"Relevant to Streamer",IF(M235=1,"Irrelevant to Streamer",IF(M235=2,"Greetings/Gratitude","Others"))))</f>
        <v>Irrelevant to Streamer</v>
      </c>
      <c r="O235" s="29" t="s">
        <v>104</v>
      </c>
    </row>
    <row r="236" customFormat="false" ht="15.65" hidden="false" customHeight="false" outlineLevel="0" collapsed="false">
      <c r="A236" s="24" t="n">
        <v>1047963798</v>
      </c>
      <c r="B236" s="24" t="s">
        <v>689</v>
      </c>
      <c r="C236" s="24" t="s">
        <v>23</v>
      </c>
      <c r="D236" s="24" t="s">
        <v>690</v>
      </c>
      <c r="E236" s="25" t="s">
        <v>691</v>
      </c>
      <c r="F236" s="24" t="n">
        <v>19</v>
      </c>
      <c r="G236" s="24" t="n">
        <v>18</v>
      </c>
      <c r="H236" s="24" t="n">
        <v>5</v>
      </c>
      <c r="I236" s="24" t="n">
        <v>1</v>
      </c>
      <c r="J236" s="24" t="s">
        <v>103</v>
      </c>
      <c r="K236" s="24" t="s">
        <v>109</v>
      </c>
      <c r="L236" s="26" t="s">
        <v>87</v>
      </c>
      <c r="M236" s="27" t="n">
        <v>0</v>
      </c>
      <c r="N236" s="28" t="str">
        <f aca="false">IF(ISBLANK(M236),"",IF(M236=0,"Relevant to Streamer",IF(M236=1,"Irrelevant to Streamer",IF(M236=2,"Greetings/Gratitude","Others"))))</f>
        <v>Relevant to Streamer</v>
      </c>
      <c r="O236" s="29" t="s">
        <v>104</v>
      </c>
    </row>
    <row r="237" customFormat="false" ht="15.65" hidden="false" customHeight="false" outlineLevel="0" collapsed="false">
      <c r="A237" s="24" t="n">
        <v>1047963798</v>
      </c>
      <c r="B237" s="24" t="s">
        <v>692</v>
      </c>
      <c r="C237" s="24" t="s">
        <v>23</v>
      </c>
      <c r="D237" s="24" t="s">
        <v>693</v>
      </c>
      <c r="E237" s="25" t="s">
        <v>694</v>
      </c>
      <c r="F237" s="24" t="n">
        <v>20</v>
      </c>
      <c r="G237" s="24" t="n">
        <v>6</v>
      </c>
      <c r="H237" s="24" t="n">
        <v>54</v>
      </c>
      <c r="I237" s="24" t="n">
        <v>1</v>
      </c>
      <c r="J237" s="24" t="s">
        <v>87</v>
      </c>
      <c r="K237" s="24" t="s">
        <v>87</v>
      </c>
      <c r="L237" s="26" t="s">
        <v>103</v>
      </c>
      <c r="M237" s="27" t="n">
        <v>0</v>
      </c>
      <c r="N237" s="28" t="str">
        <f aca="false">IF(ISBLANK(M237),"",IF(M237=0,"Relevant to Streamer",IF(M237=1,"Irrelevant to Streamer",IF(M237=2,"Greetings/Gratitude","Others"))))</f>
        <v>Relevant to Streamer</v>
      </c>
      <c r="O237" s="29" t="s">
        <v>104</v>
      </c>
    </row>
    <row r="238" customFormat="false" ht="15.65" hidden="false" customHeight="false" outlineLevel="0" collapsed="false">
      <c r="A238" s="24" t="n">
        <v>1047963798</v>
      </c>
      <c r="B238" s="24" t="s">
        <v>695</v>
      </c>
      <c r="C238" s="24" t="s">
        <v>23</v>
      </c>
      <c r="D238" s="24" t="s">
        <v>696</v>
      </c>
      <c r="E238" s="25" t="s">
        <v>697</v>
      </c>
      <c r="F238" s="24" t="n">
        <v>20</v>
      </c>
      <c r="G238" s="24" t="n">
        <v>21</v>
      </c>
      <c r="H238" s="24" t="n">
        <v>58</v>
      </c>
      <c r="I238" s="24" t="n">
        <v>1</v>
      </c>
      <c r="J238" s="24" t="s">
        <v>93</v>
      </c>
      <c r="K238" s="24" t="s">
        <v>87</v>
      </c>
      <c r="L238" s="26" t="s">
        <v>87</v>
      </c>
      <c r="M238" s="27" t="n">
        <v>1</v>
      </c>
      <c r="N238" s="28" t="str">
        <f aca="false">IF(ISBLANK(M238),"",IF(M238=0,"Relevant to Streamer",IF(M238=1,"Irrelevant to Streamer",IF(M238=2,"Greetings/Gratitude","Others"))))</f>
        <v>Irrelevant to Streamer</v>
      </c>
      <c r="O238" s="29" t="s">
        <v>104</v>
      </c>
    </row>
    <row r="239" customFormat="false" ht="15.65" hidden="false" customHeight="false" outlineLevel="0" collapsed="false">
      <c r="A239" s="24" t="n">
        <v>1047963798</v>
      </c>
      <c r="B239" s="24" t="s">
        <v>698</v>
      </c>
      <c r="C239" s="24" t="s">
        <v>23</v>
      </c>
      <c r="D239" s="24" t="s">
        <v>699</v>
      </c>
      <c r="E239" s="25" t="s">
        <v>700</v>
      </c>
      <c r="F239" s="24" t="n">
        <v>18</v>
      </c>
      <c r="G239" s="24" t="n">
        <v>55</v>
      </c>
      <c r="H239" s="24" t="n">
        <v>22</v>
      </c>
      <c r="I239" s="24" t="n">
        <v>1</v>
      </c>
      <c r="J239" s="24" t="s">
        <v>109</v>
      </c>
      <c r="K239" s="24" t="s">
        <v>93</v>
      </c>
      <c r="L239" s="26" t="s">
        <v>93</v>
      </c>
      <c r="M239" s="27" t="n">
        <v>0</v>
      </c>
      <c r="N239" s="28" t="str">
        <f aca="false">IF(ISBLANK(M239),"",IF(M239=0,"Relevant to Streamer",IF(M239=1,"Irrelevant to Streamer",IF(M239=2,"Greetings/Gratitude","Others"))))</f>
        <v>Relevant to Streamer</v>
      </c>
      <c r="O239" s="29" t="s">
        <v>104</v>
      </c>
    </row>
    <row r="240" customFormat="false" ht="15.65" hidden="false" customHeight="false" outlineLevel="0" collapsed="false">
      <c r="A240" s="24" t="n">
        <v>1047963798</v>
      </c>
      <c r="B240" s="24" t="s">
        <v>701</v>
      </c>
      <c r="C240" s="24" t="s">
        <v>23</v>
      </c>
      <c r="D240" s="24" t="s">
        <v>702</v>
      </c>
      <c r="E240" s="25" t="s">
        <v>461</v>
      </c>
      <c r="F240" s="24" t="n">
        <v>18</v>
      </c>
      <c r="G240" s="24" t="n">
        <v>56</v>
      </c>
      <c r="H240" s="24" t="n">
        <v>22</v>
      </c>
      <c r="I240" s="24" t="n">
        <v>1</v>
      </c>
      <c r="J240" s="24" t="s">
        <v>87</v>
      </c>
      <c r="K240" s="24" t="s">
        <v>109</v>
      </c>
      <c r="L240" s="26" t="s">
        <v>109</v>
      </c>
      <c r="M240" s="27" t="n">
        <v>1</v>
      </c>
      <c r="N240" s="28" t="str">
        <f aca="false">IF(ISBLANK(M240),"",IF(M240=0,"Relevant to Streamer",IF(M240=1,"Irrelevant to Streamer",IF(M240=2,"Greetings/Gratitude","Others"))))</f>
        <v>Irrelevant to Streamer</v>
      </c>
      <c r="O240" s="29" t="s">
        <v>104</v>
      </c>
    </row>
    <row r="241" customFormat="false" ht="15.65" hidden="false" customHeight="false" outlineLevel="0" collapsed="false">
      <c r="A241" s="24" t="n">
        <v>1047963798</v>
      </c>
      <c r="B241" s="24" t="s">
        <v>703</v>
      </c>
      <c r="C241" s="24" t="s">
        <v>23</v>
      </c>
      <c r="D241" s="33" t="s">
        <v>704</v>
      </c>
      <c r="E241" s="25" t="s">
        <v>667</v>
      </c>
      <c r="F241" s="24" t="n">
        <v>20</v>
      </c>
      <c r="G241" s="24" t="n">
        <v>54</v>
      </c>
      <c r="H241" s="24" t="n">
        <v>5</v>
      </c>
      <c r="I241" s="24" t="n">
        <v>1</v>
      </c>
      <c r="J241" s="24" t="s">
        <v>93</v>
      </c>
      <c r="K241" s="24" t="s">
        <v>87</v>
      </c>
      <c r="L241" s="26" t="s">
        <v>87</v>
      </c>
      <c r="M241" s="27" t="n">
        <v>1</v>
      </c>
      <c r="N241" s="28" t="str">
        <f aca="false">IF(ISBLANK(M241),"",IF(M241=0,"Relevant to Streamer",IF(M241=1,"Irrelevant to Streamer",IF(M241=2,"Greetings/Gratitude","Others"))))</f>
        <v>Irrelevant to Streamer</v>
      </c>
      <c r="O241" s="29" t="s">
        <v>104</v>
      </c>
    </row>
    <row r="242" customFormat="false" ht="15.65" hidden="false" customHeight="false" outlineLevel="0" collapsed="false">
      <c r="A242" s="24" t="n">
        <v>1047963798</v>
      </c>
      <c r="B242" s="24" t="s">
        <v>705</v>
      </c>
      <c r="C242" s="24" t="s">
        <v>23</v>
      </c>
      <c r="D242" s="24" t="s">
        <v>706</v>
      </c>
      <c r="E242" s="25" t="s">
        <v>707</v>
      </c>
      <c r="F242" s="24" t="n">
        <v>21</v>
      </c>
      <c r="G242" s="24" t="n">
        <v>11</v>
      </c>
      <c r="H242" s="24" t="n">
        <v>1</v>
      </c>
      <c r="I242" s="24" t="n">
        <v>1</v>
      </c>
      <c r="J242" s="24" t="s">
        <v>87</v>
      </c>
      <c r="K242" s="24" t="s">
        <v>93</v>
      </c>
      <c r="L242" s="26" t="s">
        <v>93</v>
      </c>
      <c r="M242" s="27" t="n">
        <v>0</v>
      </c>
      <c r="N242" s="28" t="str">
        <f aca="false">IF(ISBLANK(M242),"",IF(M242=0,"Relevant to Streamer",IF(M242=1,"Irrelevant to Streamer",IF(M242=2,"Greetings/Gratitude","Others"))))</f>
        <v>Relevant to Streamer</v>
      </c>
      <c r="O242" s="29" t="s">
        <v>104</v>
      </c>
    </row>
    <row r="243" customFormat="false" ht="15.65" hidden="false" customHeight="false" outlineLevel="0" collapsed="false">
      <c r="A243" s="24" t="n">
        <v>1047963798</v>
      </c>
      <c r="B243" s="24" t="s">
        <v>708</v>
      </c>
      <c r="C243" s="24" t="s">
        <v>23</v>
      </c>
      <c r="D243" s="24" t="s">
        <v>709</v>
      </c>
      <c r="E243" s="25" t="s">
        <v>710</v>
      </c>
      <c r="F243" s="24" t="n">
        <v>21</v>
      </c>
      <c r="G243" s="24" t="n">
        <v>13</v>
      </c>
      <c r="H243" s="24" t="n">
        <v>12</v>
      </c>
      <c r="I243" s="24" t="n">
        <v>1</v>
      </c>
      <c r="J243" s="24" t="s">
        <v>87</v>
      </c>
      <c r="K243" s="24" t="s">
        <v>109</v>
      </c>
      <c r="L243" s="26" t="s">
        <v>87</v>
      </c>
      <c r="M243" s="27" t="n">
        <v>0</v>
      </c>
      <c r="N243" s="28" t="str">
        <f aca="false">IF(ISBLANK(M243),"",IF(M243=0,"Relevant to Streamer",IF(M243=1,"Irrelevant to Streamer",IF(M243=2,"Greetings/Gratitude","Others"))))</f>
        <v>Relevant to Streamer</v>
      </c>
      <c r="O243" s="29" t="s">
        <v>104</v>
      </c>
    </row>
    <row r="244" customFormat="false" ht="15.65" hidden="false" customHeight="false" outlineLevel="0" collapsed="false">
      <c r="A244" s="24" t="n">
        <v>1047963798</v>
      </c>
      <c r="B244" s="24" t="s">
        <v>711</v>
      </c>
      <c r="C244" s="24" t="s">
        <v>23</v>
      </c>
      <c r="D244" s="24" t="s">
        <v>712</v>
      </c>
      <c r="E244" s="25" t="s">
        <v>667</v>
      </c>
      <c r="F244" s="24" t="n">
        <v>19</v>
      </c>
      <c r="G244" s="24" t="n">
        <v>21</v>
      </c>
      <c r="H244" s="24" t="n">
        <v>18</v>
      </c>
      <c r="I244" s="24" t="n">
        <v>1</v>
      </c>
      <c r="J244" s="24" t="s">
        <v>87</v>
      </c>
      <c r="K244" s="24" t="s">
        <v>87</v>
      </c>
      <c r="L244" s="26" t="s">
        <v>87</v>
      </c>
      <c r="M244" s="27" t="n">
        <v>1</v>
      </c>
      <c r="N244" s="28" t="str">
        <f aca="false">IF(ISBLANK(M244),"",IF(M244=0,"Relevant to Streamer",IF(M244=1,"Irrelevant to Streamer",IF(M244=2,"Greetings/Gratitude","Others"))))</f>
        <v>Irrelevant to Streamer</v>
      </c>
      <c r="O244" s="29" t="s">
        <v>88</v>
      </c>
    </row>
    <row r="245" customFormat="false" ht="15.65" hidden="false" customHeight="false" outlineLevel="0" collapsed="false">
      <c r="A245" s="24" t="n">
        <v>1047963798</v>
      </c>
      <c r="B245" s="24" t="s">
        <v>713</v>
      </c>
      <c r="C245" s="24" t="s">
        <v>23</v>
      </c>
      <c r="D245" s="24" t="s">
        <v>714</v>
      </c>
      <c r="E245" s="25" t="s">
        <v>715</v>
      </c>
      <c r="F245" s="24" t="n">
        <v>19</v>
      </c>
      <c r="G245" s="24" t="n">
        <v>13</v>
      </c>
      <c r="H245" s="24" t="n">
        <v>12</v>
      </c>
      <c r="I245" s="24" t="n">
        <v>1</v>
      </c>
      <c r="J245" s="24" t="s">
        <v>87</v>
      </c>
      <c r="K245" s="24" t="s">
        <v>109</v>
      </c>
      <c r="L245" s="26" t="s">
        <v>87</v>
      </c>
      <c r="M245" s="27" t="n">
        <v>1</v>
      </c>
      <c r="N245" s="28" t="str">
        <f aca="false">IF(ISBLANK(M245),"",IF(M245=0,"Relevant to Streamer",IF(M245=1,"Irrelevant to Streamer",IF(M245=2,"Greetings/Gratitude","Others"))))</f>
        <v>Irrelevant to Streamer</v>
      </c>
      <c r="O245" s="29" t="s">
        <v>104</v>
      </c>
    </row>
    <row r="246" customFormat="false" ht="15.65" hidden="false" customHeight="false" outlineLevel="0" collapsed="false">
      <c r="A246" s="24" t="n">
        <v>1047963798</v>
      </c>
      <c r="B246" s="24" t="s">
        <v>716</v>
      </c>
      <c r="C246" s="24" t="s">
        <v>23</v>
      </c>
      <c r="D246" s="24" t="s">
        <v>603</v>
      </c>
      <c r="E246" s="25" t="s">
        <v>717</v>
      </c>
      <c r="F246" s="24" t="n">
        <v>21</v>
      </c>
      <c r="G246" s="24" t="n">
        <v>1</v>
      </c>
      <c r="H246" s="24" t="n">
        <v>49</v>
      </c>
      <c r="I246" s="24" t="n">
        <v>4</v>
      </c>
      <c r="J246" s="24" t="s">
        <v>103</v>
      </c>
      <c r="K246" s="24" t="s">
        <v>87</v>
      </c>
      <c r="L246" s="26" t="s">
        <v>87</v>
      </c>
      <c r="M246" s="27" t="n">
        <v>0</v>
      </c>
      <c r="N246" s="28" t="str">
        <f aca="false">IF(ISBLANK(M246),"",IF(M246=0,"Relevant to Streamer",IF(M246=1,"Irrelevant to Streamer",IF(M246=2,"Greetings/Gratitude","Others"))))</f>
        <v>Relevant to Streamer</v>
      </c>
      <c r="O246" s="29" t="s">
        <v>104</v>
      </c>
    </row>
    <row r="247" customFormat="false" ht="15.65" hidden="false" customHeight="false" outlineLevel="0" collapsed="false">
      <c r="A247" s="24" t="n">
        <v>1047963798</v>
      </c>
      <c r="B247" s="24" t="s">
        <v>718</v>
      </c>
      <c r="C247" s="24" t="s">
        <v>23</v>
      </c>
      <c r="D247" s="24" t="s">
        <v>606</v>
      </c>
      <c r="E247" s="25" t="s">
        <v>719</v>
      </c>
      <c r="F247" s="24" t="n">
        <v>20</v>
      </c>
      <c r="G247" s="24" t="n">
        <v>41</v>
      </c>
      <c r="H247" s="24" t="n">
        <v>31</v>
      </c>
      <c r="I247" s="24" t="n">
        <v>4</v>
      </c>
      <c r="J247" s="24" t="s">
        <v>87</v>
      </c>
      <c r="K247" s="24" t="s">
        <v>87</v>
      </c>
      <c r="L247" s="26" t="s">
        <v>103</v>
      </c>
      <c r="M247" s="27" t="n">
        <v>1</v>
      </c>
      <c r="N247" s="28" t="str">
        <f aca="false">IF(ISBLANK(M247),"",IF(M247=0,"Relevant to Streamer",IF(M247=1,"Irrelevant to Streamer",IF(M247=2,"Greetings/Gratitude","Others"))))</f>
        <v>Irrelevant to Streamer</v>
      </c>
      <c r="O247" s="29" t="s">
        <v>104</v>
      </c>
    </row>
    <row r="248" customFormat="false" ht="15.65" hidden="false" customHeight="false" outlineLevel="0" collapsed="false">
      <c r="A248" s="24" t="n">
        <v>1047963798</v>
      </c>
      <c r="B248" s="24" t="s">
        <v>720</v>
      </c>
      <c r="C248" s="24" t="s">
        <v>23</v>
      </c>
      <c r="D248" s="24" t="s">
        <v>721</v>
      </c>
      <c r="E248" s="25" t="s">
        <v>722</v>
      </c>
      <c r="F248" s="24" t="n">
        <v>19</v>
      </c>
      <c r="G248" s="24" t="n">
        <v>36</v>
      </c>
      <c r="H248" s="24" t="n">
        <v>11</v>
      </c>
      <c r="I248" s="24" t="n">
        <v>1</v>
      </c>
      <c r="J248" s="24" t="s">
        <v>109</v>
      </c>
      <c r="K248" s="24" t="s">
        <v>109</v>
      </c>
      <c r="L248" s="26" t="s">
        <v>87</v>
      </c>
      <c r="M248" s="27" t="n">
        <v>0</v>
      </c>
      <c r="N248" s="28" t="str">
        <f aca="false">IF(ISBLANK(M248),"",IF(M248=0,"Relevant to Streamer",IF(M248=1,"Irrelevant to Streamer",IF(M248=2,"Greetings/Gratitude","Others"))))</f>
        <v>Relevant to Streamer</v>
      </c>
      <c r="O248" s="29" t="s">
        <v>104</v>
      </c>
    </row>
    <row r="249" customFormat="false" ht="15.65" hidden="false" customHeight="false" outlineLevel="0" collapsed="false">
      <c r="A249" s="24" t="n">
        <v>1047963798</v>
      </c>
      <c r="B249" s="24" t="s">
        <v>723</v>
      </c>
      <c r="C249" s="24" t="s">
        <v>23</v>
      </c>
      <c r="D249" s="24" t="s">
        <v>724</v>
      </c>
      <c r="E249" s="25" t="s">
        <v>725</v>
      </c>
      <c r="F249" s="24" t="n">
        <v>18</v>
      </c>
      <c r="G249" s="24" t="n">
        <v>33</v>
      </c>
      <c r="H249" s="24" t="n">
        <v>59</v>
      </c>
      <c r="I249" s="24" t="n">
        <v>1</v>
      </c>
      <c r="J249" s="24" t="s">
        <v>87</v>
      </c>
      <c r="K249" s="24" t="s">
        <v>109</v>
      </c>
      <c r="L249" s="26" t="s">
        <v>109</v>
      </c>
      <c r="M249" s="27" t="n">
        <v>1</v>
      </c>
      <c r="N249" s="28" t="str">
        <f aca="false">IF(ISBLANK(M249),"",IF(M249=0,"Relevant to Streamer",IF(M249=1,"Irrelevant to Streamer",IF(M249=2,"Greetings/Gratitude","Others"))))</f>
        <v>Irrelevant to Streamer</v>
      </c>
      <c r="O249" s="29" t="s">
        <v>104</v>
      </c>
    </row>
    <row r="250" customFormat="false" ht="15.65" hidden="false" customHeight="false" outlineLevel="0" collapsed="false">
      <c r="A250" s="24" t="n">
        <v>1047963798</v>
      </c>
      <c r="B250" s="24" t="s">
        <v>726</v>
      </c>
      <c r="C250" s="24" t="s">
        <v>23</v>
      </c>
      <c r="D250" s="24" t="s">
        <v>727</v>
      </c>
      <c r="E250" s="25" t="s">
        <v>728</v>
      </c>
      <c r="F250" s="24" t="n">
        <v>18</v>
      </c>
      <c r="G250" s="24" t="n">
        <v>38</v>
      </c>
      <c r="H250" s="24" t="n">
        <v>16</v>
      </c>
      <c r="I250" s="24" t="n">
        <v>1</v>
      </c>
      <c r="J250" s="24" t="s">
        <v>87</v>
      </c>
      <c r="K250" s="24" t="s">
        <v>87</v>
      </c>
      <c r="L250" s="26" t="s">
        <v>87</v>
      </c>
      <c r="M250" s="27" t="n">
        <v>1</v>
      </c>
      <c r="N250" s="28" t="str">
        <f aca="false">IF(ISBLANK(M250),"",IF(M250=0,"Relevant to Streamer",IF(M250=1,"Irrelevant to Streamer",IF(M250=2,"Greetings/Gratitude","Others"))))</f>
        <v>Irrelevant to Streamer</v>
      </c>
      <c r="O250" s="29" t="s">
        <v>88</v>
      </c>
    </row>
    <row r="251" customFormat="false" ht="15.65" hidden="false" customHeight="false" outlineLevel="0" collapsed="false">
      <c r="A251" s="24" t="n">
        <v>1047963798</v>
      </c>
      <c r="B251" s="24" t="s">
        <v>729</v>
      </c>
      <c r="C251" s="24" t="s">
        <v>23</v>
      </c>
      <c r="D251" s="24" t="s">
        <v>730</v>
      </c>
      <c r="E251" s="25" t="s">
        <v>731</v>
      </c>
      <c r="F251" s="24" t="n">
        <v>21</v>
      </c>
      <c r="G251" s="24" t="n">
        <v>39</v>
      </c>
      <c r="H251" s="24" t="n">
        <v>58</v>
      </c>
      <c r="I251" s="24" t="n">
        <v>1</v>
      </c>
      <c r="J251" s="24" t="s">
        <v>87</v>
      </c>
      <c r="K251" s="24" t="s">
        <v>87</v>
      </c>
      <c r="L251" s="26" t="s">
        <v>87</v>
      </c>
      <c r="M251" s="27" t="n">
        <v>0</v>
      </c>
      <c r="N251" s="28" t="str">
        <f aca="false">IF(ISBLANK(M251),"",IF(M251=0,"Relevant to Streamer",IF(M251=1,"Irrelevant to Streamer",IF(M251=2,"Greetings/Gratitude","Others"))))</f>
        <v>Relevant to Streamer</v>
      </c>
      <c r="O251" s="29" t="s">
        <v>88</v>
      </c>
    </row>
    <row r="252" customFormat="false" ht="15.65" hidden="false" customHeight="false" outlineLevel="0" collapsed="false">
      <c r="A252" s="24" t="n">
        <v>1047963798</v>
      </c>
      <c r="B252" s="24" t="s">
        <v>732</v>
      </c>
      <c r="C252" s="24" t="s">
        <v>23</v>
      </c>
      <c r="D252" s="24" t="s">
        <v>733</v>
      </c>
      <c r="E252" s="25" t="s">
        <v>734</v>
      </c>
      <c r="F252" s="24" t="n">
        <v>22</v>
      </c>
      <c r="G252" s="24" t="n">
        <v>4</v>
      </c>
      <c r="H252" s="24" t="n">
        <v>59</v>
      </c>
      <c r="I252" s="24" t="n">
        <v>1</v>
      </c>
      <c r="J252" s="24" t="s">
        <v>87</v>
      </c>
      <c r="K252" s="24" t="s">
        <v>87</v>
      </c>
      <c r="L252" s="26" t="s">
        <v>87</v>
      </c>
      <c r="M252" s="27" t="n">
        <v>1</v>
      </c>
      <c r="N252" s="28" t="str">
        <f aca="false">IF(ISBLANK(M252),"",IF(M252=0,"Relevant to Streamer",IF(M252=1,"Irrelevant to Streamer",IF(M252=2,"Greetings/Gratitude","Others"))))</f>
        <v>Irrelevant to Streamer</v>
      </c>
      <c r="O252" s="29" t="s">
        <v>88</v>
      </c>
    </row>
    <row r="253" customFormat="false" ht="15.65" hidden="false" customHeight="false" outlineLevel="0" collapsed="false">
      <c r="A253" s="24" t="n">
        <v>1047963798</v>
      </c>
      <c r="B253" s="24" t="s">
        <v>735</v>
      </c>
      <c r="C253" s="24" t="s">
        <v>23</v>
      </c>
      <c r="D253" s="24" t="s">
        <v>612</v>
      </c>
      <c r="E253" s="25" t="s">
        <v>736</v>
      </c>
      <c r="F253" s="24" t="n">
        <v>21</v>
      </c>
      <c r="G253" s="24" t="n">
        <v>24</v>
      </c>
      <c r="H253" s="24" t="n">
        <v>24</v>
      </c>
      <c r="I253" s="24" t="n">
        <v>4</v>
      </c>
      <c r="J253" s="24" t="s">
        <v>87</v>
      </c>
      <c r="K253" s="24" t="s">
        <v>93</v>
      </c>
      <c r="L253" s="26" t="s">
        <v>87</v>
      </c>
      <c r="M253" s="27" t="n">
        <v>0</v>
      </c>
      <c r="N253" s="28" t="str">
        <f aca="false">IF(ISBLANK(M253),"",IF(M253=0,"Relevant to Streamer",IF(M253=1,"Irrelevant to Streamer",IF(M253=2,"Greetings/Gratitude","Others"))))</f>
        <v>Relevant to Streamer</v>
      </c>
      <c r="O253" s="29" t="s">
        <v>104</v>
      </c>
    </row>
    <row r="254" customFormat="false" ht="15.65" hidden="false" customHeight="false" outlineLevel="0" collapsed="false">
      <c r="A254" s="24" t="n">
        <v>1047963798</v>
      </c>
      <c r="B254" s="24" t="s">
        <v>737</v>
      </c>
      <c r="C254" s="24" t="s">
        <v>23</v>
      </c>
      <c r="D254" s="24" t="s">
        <v>738</v>
      </c>
      <c r="E254" s="25" t="s">
        <v>739</v>
      </c>
      <c r="F254" s="24" t="n">
        <v>19</v>
      </c>
      <c r="G254" s="24" t="n">
        <v>6</v>
      </c>
      <c r="H254" s="24" t="n">
        <v>35</v>
      </c>
      <c r="I254" s="24" t="n">
        <v>5</v>
      </c>
      <c r="J254" s="24" t="s">
        <v>87</v>
      </c>
      <c r="K254" s="24" t="s">
        <v>87</v>
      </c>
      <c r="L254" s="26" t="s">
        <v>87</v>
      </c>
      <c r="M254" s="27" t="n">
        <v>1</v>
      </c>
      <c r="N254" s="28" t="str">
        <f aca="false">IF(ISBLANK(M254),"",IF(M254=0,"Relevant to Streamer",IF(M254=1,"Irrelevant to Streamer",IF(M254=2,"Greetings/Gratitude","Others"))))</f>
        <v>Irrelevant to Streamer</v>
      </c>
      <c r="O254" s="29" t="s">
        <v>88</v>
      </c>
    </row>
    <row r="255" customFormat="false" ht="15.65" hidden="false" customHeight="false" outlineLevel="0" collapsed="false">
      <c r="A255" s="24" t="n">
        <v>1047963798</v>
      </c>
      <c r="B255" s="24" t="s">
        <v>740</v>
      </c>
      <c r="C255" s="24" t="s">
        <v>23</v>
      </c>
      <c r="D255" s="24" t="s">
        <v>741</v>
      </c>
      <c r="E255" s="25" t="s">
        <v>742</v>
      </c>
      <c r="F255" s="24" t="n">
        <v>19</v>
      </c>
      <c r="G255" s="24" t="n">
        <v>54</v>
      </c>
      <c r="H255" s="24" t="n">
        <v>36</v>
      </c>
      <c r="I255" s="24" t="n">
        <v>1</v>
      </c>
      <c r="J255" s="24" t="s">
        <v>87</v>
      </c>
      <c r="K255" s="24" t="s">
        <v>87</v>
      </c>
      <c r="L255" s="26" t="s">
        <v>87</v>
      </c>
      <c r="M255" s="27" t="n">
        <v>1</v>
      </c>
      <c r="N255" s="28" t="str">
        <f aca="false">IF(ISBLANK(M255),"",IF(M255=0,"Relevant to Streamer",IF(M255=1,"Irrelevant to Streamer",IF(M255=2,"Greetings/Gratitude","Others"))))</f>
        <v>Irrelevant to Streamer</v>
      </c>
      <c r="O255" s="29" t="s">
        <v>88</v>
      </c>
    </row>
    <row r="256" customFormat="false" ht="15.65" hidden="false" customHeight="false" outlineLevel="0" collapsed="false">
      <c r="A256" s="24" t="n">
        <v>1047963798</v>
      </c>
      <c r="B256" s="24" t="s">
        <v>743</v>
      </c>
      <c r="C256" s="24" t="s">
        <v>23</v>
      </c>
      <c r="D256" s="24" t="s">
        <v>744</v>
      </c>
      <c r="E256" s="25" t="s">
        <v>745</v>
      </c>
      <c r="F256" s="24" t="n">
        <v>20</v>
      </c>
      <c r="G256" s="24" t="n">
        <v>27</v>
      </c>
      <c r="H256" s="24" t="n">
        <v>3</v>
      </c>
      <c r="I256" s="24" t="n">
        <v>2</v>
      </c>
      <c r="J256" s="24" t="s">
        <v>109</v>
      </c>
      <c r="K256" s="24" t="s">
        <v>93</v>
      </c>
      <c r="L256" s="26" t="s">
        <v>87</v>
      </c>
      <c r="M256" s="27" t="n">
        <v>0</v>
      </c>
      <c r="N256" s="28" t="str">
        <f aca="false">IF(ISBLANK(M256),"",IF(M256=0,"Relevant to Streamer",IF(M256=1,"Irrelevant to Streamer",IF(M256=2,"Greetings/Gratitude","Others"))))</f>
        <v>Relevant to Streamer</v>
      </c>
      <c r="O256" s="29" t="s">
        <v>104</v>
      </c>
    </row>
    <row r="257" customFormat="false" ht="15.65" hidden="false" customHeight="false" outlineLevel="0" collapsed="false">
      <c r="A257" s="24" t="n">
        <v>1047963798</v>
      </c>
      <c r="B257" s="24" t="s">
        <v>746</v>
      </c>
      <c r="C257" s="24" t="s">
        <v>23</v>
      </c>
      <c r="D257" s="24" t="s">
        <v>747</v>
      </c>
      <c r="E257" s="25" t="e">
        <f aca="false">drunktimelord thanks</f>
        <v>#VALUE!</v>
      </c>
      <c r="F257" s="24" t="n">
        <v>20</v>
      </c>
      <c r="G257" s="24" t="n">
        <v>33</v>
      </c>
      <c r="H257" s="24" t="n">
        <v>31</v>
      </c>
      <c r="I257" s="24" t="n">
        <v>2</v>
      </c>
      <c r="J257" s="24" t="s">
        <v>87</v>
      </c>
      <c r="K257" s="24" t="s">
        <v>109</v>
      </c>
      <c r="L257" s="26" t="s">
        <v>109</v>
      </c>
      <c r="M257" s="27" t="n">
        <v>1</v>
      </c>
      <c r="N257" s="28" t="str">
        <f aca="false">IF(ISBLANK(M257),"",IF(M257=0,"Relevant to Streamer",IF(M257=1,"Irrelevant to Streamer",IF(M257=2,"Greetings/Gratitude","Others"))))</f>
        <v>Irrelevant to Streamer</v>
      </c>
      <c r="O257" s="29" t="s">
        <v>104</v>
      </c>
    </row>
    <row r="258" customFormat="false" ht="15.65" hidden="false" customHeight="false" outlineLevel="0" collapsed="false">
      <c r="A258" s="24" t="n">
        <v>1047963798</v>
      </c>
      <c r="B258" s="24" t="s">
        <v>748</v>
      </c>
      <c r="C258" s="24" t="s">
        <v>23</v>
      </c>
      <c r="D258" s="24" t="s">
        <v>651</v>
      </c>
      <c r="E258" s="25" t="s">
        <v>749</v>
      </c>
      <c r="F258" s="24" t="n">
        <v>21</v>
      </c>
      <c r="G258" s="24" t="n">
        <v>52</v>
      </c>
      <c r="H258" s="24" t="n">
        <v>50</v>
      </c>
      <c r="I258" s="24" t="n">
        <v>2</v>
      </c>
      <c r="J258" s="24" t="s">
        <v>87</v>
      </c>
      <c r="K258" s="24" t="s">
        <v>109</v>
      </c>
      <c r="L258" s="26" t="s">
        <v>87</v>
      </c>
      <c r="M258" s="27" t="n">
        <v>0</v>
      </c>
      <c r="N258" s="28" t="str">
        <f aca="false">IF(ISBLANK(M258),"",IF(M258=0,"Relevant to Streamer",IF(M258=1,"Irrelevant to Streamer",IF(M258=2,"Greetings/Gratitude","Others"))))</f>
        <v>Relevant to Streamer</v>
      </c>
      <c r="O258" s="29" t="s">
        <v>104</v>
      </c>
    </row>
    <row r="259" customFormat="false" ht="15.65" hidden="false" customHeight="false" outlineLevel="0" collapsed="false">
      <c r="A259" s="24" t="n">
        <v>1047963798</v>
      </c>
      <c r="B259" s="24" t="s">
        <v>750</v>
      </c>
      <c r="C259" s="24" t="s">
        <v>23</v>
      </c>
      <c r="D259" s="24" t="s">
        <v>751</v>
      </c>
      <c r="E259" s="25" t="s">
        <v>615</v>
      </c>
      <c r="F259" s="24" t="n">
        <v>21</v>
      </c>
      <c r="G259" s="24" t="n">
        <v>27</v>
      </c>
      <c r="H259" s="24" t="n">
        <v>42</v>
      </c>
      <c r="I259" s="24" t="n">
        <v>2</v>
      </c>
      <c r="J259" s="24" t="s">
        <v>87</v>
      </c>
      <c r="K259" s="24" t="s">
        <v>87</v>
      </c>
      <c r="L259" s="26" t="s">
        <v>87</v>
      </c>
      <c r="M259" s="27" t="n">
        <v>1</v>
      </c>
      <c r="N259" s="28" t="str">
        <f aca="false">IF(ISBLANK(M259),"",IF(M259=0,"Relevant to Streamer",IF(M259=1,"Irrelevant to Streamer",IF(M259=2,"Greetings/Gratitude","Others"))))</f>
        <v>Irrelevant to Streamer</v>
      </c>
      <c r="O259" s="29" t="s">
        <v>88</v>
      </c>
    </row>
    <row r="260" customFormat="false" ht="15.65" hidden="false" customHeight="false" outlineLevel="0" collapsed="false">
      <c r="A260" s="24" t="n">
        <v>1047963798</v>
      </c>
      <c r="B260" s="24" t="s">
        <v>752</v>
      </c>
      <c r="C260" s="24" t="s">
        <v>23</v>
      </c>
      <c r="D260" s="24" t="s">
        <v>753</v>
      </c>
      <c r="E260" s="25" t="s">
        <v>754</v>
      </c>
      <c r="F260" s="24" t="n">
        <v>21</v>
      </c>
      <c r="G260" s="24" t="n">
        <v>2</v>
      </c>
      <c r="H260" s="24" t="n">
        <v>1</v>
      </c>
      <c r="I260" s="24" t="n">
        <v>2</v>
      </c>
      <c r="J260" s="24" t="s">
        <v>109</v>
      </c>
      <c r="K260" s="24" t="s">
        <v>109</v>
      </c>
      <c r="L260" s="26" t="s">
        <v>87</v>
      </c>
      <c r="M260" s="27" t="n">
        <v>1</v>
      </c>
      <c r="N260" s="28" t="str">
        <f aca="false">IF(ISBLANK(M260),"",IF(M260=0,"Relevant to Streamer",IF(M260=1,"Irrelevant to Streamer",IF(M260=2,"Greetings/Gratitude","Others"))))</f>
        <v>Irrelevant to Streamer</v>
      </c>
      <c r="O260" s="29" t="s">
        <v>104</v>
      </c>
    </row>
    <row r="261" customFormat="false" ht="15.65" hidden="false" customHeight="false" outlineLevel="0" collapsed="false">
      <c r="A261" s="24" t="n">
        <v>1047963798</v>
      </c>
      <c r="B261" s="24" t="s">
        <v>755</v>
      </c>
      <c r="C261" s="24" t="s">
        <v>23</v>
      </c>
      <c r="D261" s="24" t="s">
        <v>592</v>
      </c>
      <c r="E261" s="25" t="s">
        <v>756</v>
      </c>
      <c r="F261" s="24" t="n">
        <v>20</v>
      </c>
      <c r="G261" s="24" t="n">
        <v>21</v>
      </c>
      <c r="H261" s="24" t="n">
        <v>59</v>
      </c>
      <c r="I261" s="24" t="n">
        <v>2</v>
      </c>
      <c r="J261" s="24" t="s">
        <v>103</v>
      </c>
      <c r="K261" s="24" t="s">
        <v>109</v>
      </c>
      <c r="L261" s="26" t="s">
        <v>109</v>
      </c>
      <c r="M261" s="27" t="n">
        <v>1</v>
      </c>
      <c r="N261" s="28" t="str">
        <f aca="false">IF(ISBLANK(M261),"",IF(M261=0,"Relevant to Streamer",IF(M261=1,"Irrelevant to Streamer",IF(M261=2,"Greetings/Gratitude","Others"))))</f>
        <v>Irrelevant to Streamer</v>
      </c>
      <c r="O261" s="29" t="s">
        <v>104</v>
      </c>
    </row>
    <row r="262" customFormat="false" ht="15.65" hidden="false" customHeight="false" outlineLevel="0" collapsed="false">
      <c r="A262" s="24" t="n">
        <v>1047963798</v>
      </c>
      <c r="B262" s="24" t="s">
        <v>757</v>
      </c>
      <c r="C262" s="24" t="s">
        <v>23</v>
      </c>
      <c r="D262" s="24" t="s">
        <v>758</v>
      </c>
      <c r="E262" s="25" t="s">
        <v>759</v>
      </c>
      <c r="F262" s="24" t="n">
        <v>21</v>
      </c>
      <c r="G262" s="24" t="n">
        <v>39</v>
      </c>
      <c r="H262" s="24" t="n">
        <v>50</v>
      </c>
      <c r="I262" s="24" t="n">
        <v>2</v>
      </c>
      <c r="J262" s="24" t="s">
        <v>87</v>
      </c>
      <c r="K262" s="24" t="s">
        <v>109</v>
      </c>
      <c r="L262" s="26" t="s">
        <v>103</v>
      </c>
      <c r="M262" s="27" t="n">
        <v>1</v>
      </c>
      <c r="N262" s="28" t="str">
        <f aca="false">IF(ISBLANK(M262),"",IF(M262=0,"Relevant to Streamer",IF(M262=1,"Irrelevant to Streamer",IF(M262=2,"Greetings/Gratitude","Others"))))</f>
        <v>Irrelevant to Streamer</v>
      </c>
      <c r="O262" s="29" t="s">
        <v>104</v>
      </c>
    </row>
    <row r="263" customFormat="false" ht="15.65" hidden="false" customHeight="false" outlineLevel="0" collapsed="false">
      <c r="A263" s="24" t="n">
        <v>1047963798</v>
      </c>
      <c r="B263" s="24" t="s">
        <v>760</v>
      </c>
      <c r="C263" s="24" t="s">
        <v>23</v>
      </c>
      <c r="D263" s="24" t="s">
        <v>761</v>
      </c>
      <c r="E263" s="25" t="s">
        <v>762</v>
      </c>
      <c r="F263" s="24" t="n">
        <v>19</v>
      </c>
      <c r="G263" s="24" t="n">
        <v>27</v>
      </c>
      <c r="H263" s="24" t="n">
        <v>30</v>
      </c>
      <c r="I263" s="24" t="n">
        <v>2</v>
      </c>
      <c r="J263" s="24" t="s">
        <v>87</v>
      </c>
      <c r="K263" s="24" t="s">
        <v>87</v>
      </c>
      <c r="L263" s="26" t="s">
        <v>87</v>
      </c>
      <c r="M263" s="27" t="n">
        <v>1</v>
      </c>
      <c r="N263" s="28" t="str">
        <f aca="false">IF(ISBLANK(M263),"",IF(M263=0,"Relevant to Streamer",IF(M263=1,"Irrelevant to Streamer",IF(M263=2,"Greetings/Gratitude","Others"))))</f>
        <v>Irrelevant to Streamer</v>
      </c>
      <c r="O263" s="29" t="s">
        <v>88</v>
      </c>
    </row>
    <row r="264" customFormat="false" ht="15.65" hidden="false" customHeight="false" outlineLevel="0" collapsed="false">
      <c r="A264" s="24" t="n">
        <v>1047963798</v>
      </c>
      <c r="B264" s="24" t="s">
        <v>763</v>
      </c>
      <c r="C264" s="24" t="s">
        <v>23</v>
      </c>
      <c r="D264" s="24" t="s">
        <v>764</v>
      </c>
      <c r="E264" s="25" t="s">
        <v>765</v>
      </c>
      <c r="F264" s="24" t="n">
        <v>22</v>
      </c>
      <c r="G264" s="24" t="n">
        <v>8</v>
      </c>
      <c r="H264" s="24" t="n">
        <v>44</v>
      </c>
      <c r="I264" s="24" t="n">
        <v>2</v>
      </c>
      <c r="J264" s="24" t="s">
        <v>87</v>
      </c>
      <c r="K264" s="24" t="s">
        <v>109</v>
      </c>
      <c r="L264" s="26" t="s">
        <v>87</v>
      </c>
      <c r="M264" s="27" t="n">
        <v>0</v>
      </c>
      <c r="N264" s="28" t="str">
        <f aca="false">IF(ISBLANK(M264),"",IF(M264=0,"Relevant to Streamer",IF(M264=1,"Irrelevant to Streamer",IF(M264=2,"Greetings/Gratitude","Others"))))</f>
        <v>Relevant to Streamer</v>
      </c>
      <c r="O264" s="29" t="s">
        <v>104</v>
      </c>
    </row>
    <row r="265" customFormat="false" ht="15.65" hidden="false" customHeight="false" outlineLevel="0" collapsed="false">
      <c r="A265" s="24" t="n">
        <v>1047963798</v>
      </c>
      <c r="B265" s="24" t="s">
        <v>766</v>
      </c>
      <c r="C265" s="24" t="s">
        <v>23</v>
      </c>
      <c r="D265" s="24" t="s">
        <v>767</v>
      </c>
      <c r="E265" s="25" t="s">
        <v>768</v>
      </c>
      <c r="F265" s="24" t="n">
        <v>20</v>
      </c>
      <c r="G265" s="24" t="n">
        <v>30</v>
      </c>
      <c r="H265" s="24" t="n">
        <v>25</v>
      </c>
      <c r="I265" s="24" t="n">
        <v>3</v>
      </c>
      <c r="J265" s="24" t="s">
        <v>87</v>
      </c>
      <c r="K265" s="24" t="s">
        <v>109</v>
      </c>
      <c r="L265" s="26" t="s">
        <v>87</v>
      </c>
      <c r="M265" s="27" t="n">
        <v>1</v>
      </c>
      <c r="N265" s="28" t="str">
        <f aca="false">IF(ISBLANK(M265),"",IF(M265=0,"Relevant to Streamer",IF(M265=1,"Irrelevant to Streamer",IF(M265=2,"Greetings/Gratitude","Others"))))</f>
        <v>Irrelevant to Streamer</v>
      </c>
      <c r="O265" s="29" t="s">
        <v>104</v>
      </c>
    </row>
    <row r="266" customFormat="false" ht="15.65" hidden="false" customHeight="false" outlineLevel="0" collapsed="false">
      <c r="A266" s="24" t="n">
        <v>1047963798</v>
      </c>
      <c r="B266" s="24" t="s">
        <v>769</v>
      </c>
      <c r="C266" s="24" t="s">
        <v>23</v>
      </c>
      <c r="D266" s="24" t="s">
        <v>770</v>
      </c>
      <c r="E266" s="25" t="e">
        <f aca="false">marsha_socks plushies are disgusting _xludf.and sjoy</f>
        <v>#VALUE!</v>
      </c>
      <c r="F266" s="24" t="n">
        <v>21</v>
      </c>
      <c r="G266" s="24" t="n">
        <v>7</v>
      </c>
      <c r="H266" s="24" t="n">
        <v>43</v>
      </c>
      <c r="I266" s="24" t="n">
        <v>3</v>
      </c>
      <c r="J266" s="24" t="s">
        <v>87</v>
      </c>
      <c r="K266" s="24" t="s">
        <v>109</v>
      </c>
      <c r="L266" s="26" t="s">
        <v>87</v>
      </c>
      <c r="M266" s="27" t="n">
        <v>1</v>
      </c>
      <c r="N266" s="28" t="str">
        <f aca="false">IF(ISBLANK(M266),"",IF(M266=0,"Relevant to Streamer",IF(M266=1,"Irrelevant to Streamer",IF(M266=2,"Greetings/Gratitude","Others"))))</f>
        <v>Irrelevant to Streamer</v>
      </c>
      <c r="O266" s="29" t="s">
        <v>104</v>
      </c>
    </row>
    <row r="267" customFormat="false" ht="15.65" hidden="false" customHeight="false" outlineLevel="0" collapsed="false">
      <c r="A267" s="24" t="n">
        <v>1047963798</v>
      </c>
      <c r="B267" s="24" t="s">
        <v>771</v>
      </c>
      <c r="C267" s="24" t="s">
        <v>23</v>
      </c>
      <c r="D267" s="24" t="s">
        <v>772</v>
      </c>
      <c r="E267" s="25" t="s">
        <v>773</v>
      </c>
      <c r="F267" s="24" t="n">
        <v>19</v>
      </c>
      <c r="G267" s="24" t="n">
        <v>15</v>
      </c>
      <c r="H267" s="24" t="n">
        <v>1</v>
      </c>
      <c r="I267" s="24" t="n">
        <v>1</v>
      </c>
      <c r="J267" s="24" t="s">
        <v>109</v>
      </c>
      <c r="K267" s="24" t="s">
        <v>87</v>
      </c>
      <c r="L267" s="26" t="s">
        <v>87</v>
      </c>
      <c r="M267" s="27" t="n">
        <v>1</v>
      </c>
      <c r="N267" s="28" t="str">
        <f aca="false">IF(ISBLANK(M267),"",IF(M267=0,"Relevant to Streamer",IF(M267=1,"Irrelevant to Streamer",IF(M267=2,"Greetings/Gratitude","Others"))))</f>
        <v>Irrelevant to Streamer</v>
      </c>
      <c r="O267" s="29" t="s">
        <v>104</v>
      </c>
    </row>
    <row r="268" customFormat="false" ht="15.65" hidden="false" customHeight="false" outlineLevel="0" collapsed="false">
      <c r="A268" s="24" t="n">
        <v>1047963798</v>
      </c>
      <c r="B268" s="24" t="s">
        <v>774</v>
      </c>
      <c r="C268" s="24" t="s">
        <v>23</v>
      </c>
      <c r="D268" s="24" t="s">
        <v>775</v>
      </c>
      <c r="E268" s="25" t="s">
        <v>776</v>
      </c>
      <c r="F268" s="24" t="n">
        <v>18</v>
      </c>
      <c r="G268" s="24" t="n">
        <v>34</v>
      </c>
      <c r="H268" s="24" t="n">
        <v>35</v>
      </c>
      <c r="I268" s="24" t="n">
        <v>1</v>
      </c>
      <c r="J268" s="24" t="s">
        <v>87</v>
      </c>
      <c r="K268" s="24" t="s">
        <v>109</v>
      </c>
      <c r="L268" s="26" t="s">
        <v>109</v>
      </c>
      <c r="M268" s="27" t="n">
        <v>0</v>
      </c>
      <c r="N268" s="28" t="str">
        <f aca="false">IF(ISBLANK(M268),"",IF(M268=0,"Relevant to Streamer",IF(M268=1,"Irrelevant to Streamer",IF(M268=2,"Greetings/Gratitude","Others"))))</f>
        <v>Relevant to Streamer</v>
      </c>
      <c r="O268" s="29" t="s">
        <v>104</v>
      </c>
    </row>
    <row r="269" customFormat="false" ht="15.65" hidden="false" customHeight="false" outlineLevel="0" collapsed="false">
      <c r="A269" s="24" t="n">
        <v>1047963798</v>
      </c>
      <c r="B269" s="24" t="s">
        <v>777</v>
      </c>
      <c r="C269" s="24" t="s">
        <v>23</v>
      </c>
      <c r="D269" s="24" t="s">
        <v>778</v>
      </c>
      <c r="E269" s="25" t="s">
        <v>779</v>
      </c>
      <c r="F269" s="24" t="n">
        <v>18</v>
      </c>
      <c r="G269" s="24" t="n">
        <v>55</v>
      </c>
      <c r="H269" s="24" t="n">
        <v>23</v>
      </c>
      <c r="I269" s="24" t="n">
        <v>1</v>
      </c>
      <c r="J269" s="24" t="s">
        <v>93</v>
      </c>
      <c r="K269" s="24" t="s">
        <v>109</v>
      </c>
      <c r="L269" s="26" t="s">
        <v>87</v>
      </c>
      <c r="M269" s="27" t="n">
        <v>1</v>
      </c>
      <c r="N269" s="28" t="str">
        <f aca="false">IF(ISBLANK(M269),"",IF(M269=0,"Relevant to Streamer",IF(M269=1,"Irrelevant to Streamer",IF(M269=2,"Greetings/Gratitude","Others"))))</f>
        <v>Irrelevant to Streamer</v>
      </c>
      <c r="O269" s="29" t="s">
        <v>104</v>
      </c>
    </row>
    <row r="270" customFormat="false" ht="15.65" hidden="false" customHeight="false" outlineLevel="0" collapsed="false">
      <c r="A270" s="24" t="n">
        <v>1047963798</v>
      </c>
      <c r="B270" s="24" t="s">
        <v>780</v>
      </c>
      <c r="C270" s="24" t="s">
        <v>23</v>
      </c>
      <c r="D270" s="24" t="s">
        <v>781</v>
      </c>
      <c r="E270" s="25" t="s">
        <v>782</v>
      </c>
      <c r="F270" s="24" t="n">
        <v>19</v>
      </c>
      <c r="G270" s="24" t="n">
        <v>10</v>
      </c>
      <c r="H270" s="24" t="n">
        <v>46</v>
      </c>
      <c r="I270" s="24" t="n">
        <v>1</v>
      </c>
      <c r="J270" s="24" t="s">
        <v>109</v>
      </c>
      <c r="K270" s="24" t="s">
        <v>93</v>
      </c>
      <c r="L270" s="26" t="s">
        <v>93</v>
      </c>
      <c r="M270" s="27" t="n">
        <v>0</v>
      </c>
      <c r="N270" s="28" t="str">
        <f aca="false">IF(ISBLANK(M270),"",IF(M270=0,"Relevant to Streamer",IF(M270=1,"Irrelevant to Streamer",IF(M270=2,"Greetings/Gratitude","Others"))))</f>
        <v>Relevant to Streamer</v>
      </c>
      <c r="O270" s="29" t="s">
        <v>104</v>
      </c>
    </row>
    <row r="271" customFormat="false" ht="15.65" hidden="false" customHeight="false" outlineLevel="0" collapsed="false">
      <c r="A271" s="24" t="n">
        <v>1047963798</v>
      </c>
      <c r="B271" s="24" t="s">
        <v>783</v>
      </c>
      <c r="C271" s="24" t="s">
        <v>23</v>
      </c>
      <c r="D271" s="24" t="s">
        <v>784</v>
      </c>
      <c r="E271" s="25" t="s">
        <v>785</v>
      </c>
      <c r="F271" s="24" t="n">
        <v>20</v>
      </c>
      <c r="G271" s="24" t="n">
        <v>4</v>
      </c>
      <c r="H271" s="24" t="n">
        <v>43</v>
      </c>
      <c r="I271" s="24" t="n">
        <v>1</v>
      </c>
      <c r="J271" s="24" t="s">
        <v>93</v>
      </c>
      <c r="K271" s="24" t="s">
        <v>93</v>
      </c>
      <c r="L271" s="26" t="s">
        <v>109</v>
      </c>
      <c r="M271" s="27" t="n">
        <v>0</v>
      </c>
      <c r="N271" s="28" t="str">
        <f aca="false">IF(ISBLANK(M271),"",IF(M271=0,"Relevant to Streamer",IF(M271=1,"Irrelevant to Streamer",IF(M271=2,"Greetings/Gratitude","Others"))))</f>
        <v>Relevant to Streamer</v>
      </c>
      <c r="O271" s="29" t="s">
        <v>104</v>
      </c>
    </row>
    <row r="272" customFormat="false" ht="15.65" hidden="false" customHeight="false" outlineLevel="0" collapsed="false">
      <c r="A272" s="24" t="n">
        <v>1047963798</v>
      </c>
      <c r="B272" s="24" t="s">
        <v>786</v>
      </c>
      <c r="C272" s="24" t="s">
        <v>23</v>
      </c>
      <c r="D272" s="24" t="s">
        <v>787</v>
      </c>
      <c r="E272" s="25" t="s">
        <v>788</v>
      </c>
      <c r="F272" s="24" t="n">
        <v>22</v>
      </c>
      <c r="G272" s="24" t="n">
        <v>0</v>
      </c>
      <c r="H272" s="24" t="n">
        <v>21</v>
      </c>
      <c r="I272" s="24" t="n">
        <v>1</v>
      </c>
      <c r="J272" s="24" t="s">
        <v>87</v>
      </c>
      <c r="K272" s="24" t="s">
        <v>93</v>
      </c>
      <c r="L272" s="26" t="s">
        <v>93</v>
      </c>
      <c r="M272" s="27" t="n">
        <v>0</v>
      </c>
      <c r="N272" s="28" t="str">
        <f aca="false">IF(ISBLANK(M272),"",IF(M272=0,"Relevant to Streamer",IF(M272=1,"Irrelevant to Streamer",IF(M272=2,"Greetings/Gratitude","Others"))))</f>
        <v>Relevant to Streamer</v>
      </c>
      <c r="O272" s="29" t="s">
        <v>104</v>
      </c>
    </row>
    <row r="273" customFormat="false" ht="15.65" hidden="false" customHeight="false" outlineLevel="0" collapsed="false">
      <c r="A273" s="24" t="n">
        <v>1047963798</v>
      </c>
      <c r="B273" s="24" t="s">
        <v>789</v>
      </c>
      <c r="C273" s="24" t="s">
        <v>23</v>
      </c>
      <c r="D273" s="24" t="s">
        <v>790</v>
      </c>
      <c r="E273" s="25" t="s">
        <v>791</v>
      </c>
      <c r="F273" s="24" t="n">
        <v>19</v>
      </c>
      <c r="G273" s="24" t="n">
        <v>27</v>
      </c>
      <c r="H273" s="24" t="n">
        <v>48</v>
      </c>
      <c r="I273" s="24" t="n">
        <v>1</v>
      </c>
      <c r="J273" s="24" t="s">
        <v>87</v>
      </c>
      <c r="K273" s="24" t="s">
        <v>87</v>
      </c>
      <c r="L273" s="26" t="s">
        <v>87</v>
      </c>
      <c r="M273" s="27" t="n">
        <v>1</v>
      </c>
      <c r="N273" s="28" t="str">
        <f aca="false">IF(ISBLANK(M273),"",IF(M273=0,"Relevant to Streamer",IF(M273=1,"Irrelevant to Streamer",IF(M273=2,"Greetings/Gratitude","Others"))))</f>
        <v>Irrelevant to Streamer</v>
      </c>
      <c r="O273" s="29" t="s">
        <v>88</v>
      </c>
    </row>
    <row r="274" customFormat="false" ht="15.65" hidden="false" customHeight="false" outlineLevel="0" collapsed="false">
      <c r="A274" s="24" t="n">
        <v>1047963798</v>
      </c>
      <c r="B274" s="24" t="s">
        <v>792</v>
      </c>
      <c r="C274" s="24" t="s">
        <v>23</v>
      </c>
      <c r="D274" s="24" t="s">
        <v>793</v>
      </c>
      <c r="E274" s="25" t="s">
        <v>794</v>
      </c>
      <c r="F274" s="24" t="n">
        <v>20</v>
      </c>
      <c r="G274" s="24" t="n">
        <v>47</v>
      </c>
      <c r="H274" s="24" t="n">
        <v>15</v>
      </c>
      <c r="I274" s="24" t="n">
        <v>1</v>
      </c>
      <c r="J274" s="24" t="s">
        <v>87</v>
      </c>
      <c r="K274" s="24" t="s">
        <v>87</v>
      </c>
      <c r="L274" s="26" t="s">
        <v>87</v>
      </c>
      <c r="M274" s="27" t="n">
        <v>1</v>
      </c>
      <c r="N274" s="28" t="str">
        <f aca="false">IF(ISBLANK(M274),"",IF(M274=0,"Relevant to Streamer",IF(M274=1,"Irrelevant to Streamer",IF(M274=2,"Greetings/Gratitude","Others"))))</f>
        <v>Irrelevant to Streamer</v>
      </c>
      <c r="O274" s="29" t="s">
        <v>88</v>
      </c>
    </row>
    <row r="275" customFormat="false" ht="15.65" hidden="false" customHeight="false" outlineLevel="0" collapsed="false">
      <c r="A275" s="24" t="n">
        <v>1047963798</v>
      </c>
      <c r="B275" s="24" t="s">
        <v>795</v>
      </c>
      <c r="C275" s="24" t="s">
        <v>23</v>
      </c>
      <c r="D275" s="24" t="s">
        <v>796</v>
      </c>
      <c r="E275" s="25" t="s">
        <v>797</v>
      </c>
      <c r="F275" s="24" t="n">
        <v>19</v>
      </c>
      <c r="G275" s="24" t="n">
        <v>59</v>
      </c>
      <c r="H275" s="24" t="n">
        <v>12</v>
      </c>
      <c r="I275" s="24" t="n">
        <v>1</v>
      </c>
      <c r="J275" s="24" t="s">
        <v>87</v>
      </c>
      <c r="K275" s="24" t="s">
        <v>87</v>
      </c>
      <c r="L275" s="26" t="s">
        <v>87</v>
      </c>
      <c r="M275" s="27" t="n">
        <v>1</v>
      </c>
      <c r="N275" s="28" t="str">
        <f aca="false">IF(ISBLANK(M275),"",IF(M275=0,"Relevant to Streamer",IF(M275=1,"Irrelevant to Streamer",IF(M275=2,"Greetings/Gratitude","Others"))))</f>
        <v>Irrelevant to Streamer</v>
      </c>
      <c r="O275" s="29" t="s">
        <v>88</v>
      </c>
    </row>
    <row r="276" customFormat="false" ht="15.65" hidden="false" customHeight="false" outlineLevel="0" collapsed="false">
      <c r="A276" s="24" t="n">
        <v>1047963798</v>
      </c>
      <c r="B276" s="24" t="s">
        <v>798</v>
      </c>
      <c r="C276" s="24" t="s">
        <v>23</v>
      </c>
      <c r="D276" s="24" t="s">
        <v>799</v>
      </c>
      <c r="E276" s="25" t="e">
        <f aca="false">marsha_socks sup jellybean</f>
        <v>#VALUE!</v>
      </c>
      <c r="F276" s="24" t="n">
        <v>20</v>
      </c>
      <c r="G276" s="24" t="n">
        <v>29</v>
      </c>
      <c r="H276" s="24" t="n">
        <v>57</v>
      </c>
      <c r="I276" s="24" t="n">
        <v>1</v>
      </c>
      <c r="J276" s="24" t="s">
        <v>93</v>
      </c>
      <c r="K276" s="24" t="s">
        <v>87</v>
      </c>
      <c r="L276" s="26" t="s">
        <v>87</v>
      </c>
      <c r="M276" s="27" t="n">
        <v>1</v>
      </c>
      <c r="N276" s="28" t="str">
        <f aca="false">IF(ISBLANK(M276),"",IF(M276=0,"Relevant to Streamer",IF(M276=1,"Irrelevant to Streamer",IF(M276=2,"Greetings/Gratitude","Others"))))</f>
        <v>Irrelevant to Streamer</v>
      </c>
      <c r="O276" s="29" t="s">
        <v>104</v>
      </c>
    </row>
    <row r="277" customFormat="false" ht="15.65" hidden="false" customHeight="false" outlineLevel="0" collapsed="false">
      <c r="A277" s="24" t="n">
        <v>1047963798</v>
      </c>
      <c r="B277" s="24" t="s">
        <v>800</v>
      </c>
      <c r="C277" s="24" t="s">
        <v>23</v>
      </c>
      <c r="D277" s="24" t="s">
        <v>801</v>
      </c>
      <c r="E277" s="25" t="s">
        <v>802</v>
      </c>
      <c r="F277" s="24" t="n">
        <v>19</v>
      </c>
      <c r="G277" s="24" t="n">
        <v>53</v>
      </c>
      <c r="H277" s="24" t="n">
        <v>39</v>
      </c>
      <c r="I277" s="24" t="n">
        <v>1</v>
      </c>
      <c r="J277" s="24" t="s">
        <v>87</v>
      </c>
      <c r="K277" s="24" t="s">
        <v>93</v>
      </c>
      <c r="L277" s="26" t="s">
        <v>93</v>
      </c>
      <c r="M277" s="27" t="n">
        <v>0</v>
      </c>
      <c r="N277" s="28" t="str">
        <f aca="false">IF(ISBLANK(M277),"",IF(M277=0,"Relevant to Streamer",IF(M277=1,"Irrelevant to Streamer",IF(M277=2,"Greetings/Gratitude","Others"))))</f>
        <v>Relevant to Streamer</v>
      </c>
      <c r="O277" s="29" t="s">
        <v>104</v>
      </c>
    </row>
    <row r="278" customFormat="false" ht="15.65" hidden="false" customHeight="false" outlineLevel="0" collapsed="false">
      <c r="A278" s="24" t="n">
        <v>1047963798</v>
      </c>
      <c r="B278" s="24" t="s">
        <v>803</v>
      </c>
      <c r="C278" s="24" t="s">
        <v>23</v>
      </c>
      <c r="D278" s="24" t="s">
        <v>804</v>
      </c>
      <c r="E278" s="25" t="s">
        <v>805</v>
      </c>
      <c r="F278" s="24" t="n">
        <v>20</v>
      </c>
      <c r="G278" s="24" t="n">
        <v>7</v>
      </c>
      <c r="H278" s="24" t="n">
        <v>41</v>
      </c>
      <c r="I278" s="24" t="n">
        <v>5</v>
      </c>
      <c r="J278" s="24" t="s">
        <v>806</v>
      </c>
      <c r="K278" s="24" t="s">
        <v>109</v>
      </c>
      <c r="L278" s="26" t="s">
        <v>87</v>
      </c>
      <c r="M278" s="27" t="n">
        <v>1</v>
      </c>
      <c r="N278" s="28" t="str">
        <f aca="false">IF(ISBLANK(M278),"",IF(M278=0,"Relevant to Streamer",IF(M278=1,"Irrelevant to Streamer",IF(M278=2,"Greetings/Gratitude","Others"))))</f>
        <v>Irrelevant to Streamer</v>
      </c>
      <c r="O278" s="29" t="s">
        <v>104</v>
      </c>
    </row>
    <row r="279" customFormat="false" ht="15.65" hidden="false" customHeight="false" outlineLevel="0" collapsed="false">
      <c r="A279" s="24" t="n">
        <v>1047963798</v>
      </c>
      <c r="B279" s="24" t="s">
        <v>807</v>
      </c>
      <c r="C279" s="24" t="s">
        <v>23</v>
      </c>
      <c r="D279" s="24" t="s">
        <v>808</v>
      </c>
      <c r="E279" s="25" t="s">
        <v>809</v>
      </c>
      <c r="F279" s="24" t="n">
        <v>19</v>
      </c>
      <c r="G279" s="24" t="n">
        <v>5</v>
      </c>
      <c r="H279" s="24" t="n">
        <v>54</v>
      </c>
      <c r="I279" s="24" t="n">
        <v>1</v>
      </c>
      <c r="J279" s="24" t="s">
        <v>87</v>
      </c>
      <c r="K279" s="24" t="s">
        <v>109</v>
      </c>
      <c r="L279" s="26" t="s">
        <v>806</v>
      </c>
      <c r="M279" s="27" t="n">
        <v>1</v>
      </c>
      <c r="N279" s="28" t="str">
        <f aca="false">IF(ISBLANK(M279),"",IF(M279=0,"Relevant to Streamer",IF(M279=1,"Irrelevant to Streamer",IF(M279=2,"Greetings/Gratitude","Others"))))</f>
        <v>Irrelevant to Streamer</v>
      </c>
      <c r="O279" s="29" t="s">
        <v>104</v>
      </c>
    </row>
    <row r="280" customFormat="false" ht="15.65" hidden="false" customHeight="false" outlineLevel="0" collapsed="false">
      <c r="A280" s="24" t="n">
        <v>1047963798</v>
      </c>
      <c r="B280" s="24" t="s">
        <v>810</v>
      </c>
      <c r="C280" s="24" t="s">
        <v>23</v>
      </c>
      <c r="D280" s="24" t="s">
        <v>811</v>
      </c>
      <c r="E280" s="25" t="s">
        <v>812</v>
      </c>
      <c r="F280" s="24" t="n">
        <v>19</v>
      </c>
      <c r="G280" s="24" t="n">
        <v>6</v>
      </c>
      <c r="H280" s="24" t="n">
        <v>35</v>
      </c>
      <c r="I280" s="24" t="n">
        <v>1</v>
      </c>
      <c r="J280" s="24" t="s">
        <v>87</v>
      </c>
      <c r="K280" s="24" t="s">
        <v>109</v>
      </c>
      <c r="L280" s="26" t="s">
        <v>87</v>
      </c>
      <c r="M280" s="27" t="n">
        <v>0</v>
      </c>
      <c r="N280" s="28" t="str">
        <f aca="false">IF(ISBLANK(M280),"",IF(M280=0,"Relevant to Streamer",IF(M280=1,"Irrelevant to Streamer",IF(M280=2,"Greetings/Gratitude","Others"))))</f>
        <v>Relevant to Streamer</v>
      </c>
      <c r="O280" s="29" t="s">
        <v>104</v>
      </c>
    </row>
    <row r="281" customFormat="false" ht="15.65" hidden="false" customHeight="false" outlineLevel="0" collapsed="false">
      <c r="A281" s="24" t="n">
        <v>1047963798</v>
      </c>
      <c r="B281" s="24" t="s">
        <v>813</v>
      </c>
      <c r="C281" s="24" t="s">
        <v>23</v>
      </c>
      <c r="D281" s="24" t="s">
        <v>814</v>
      </c>
      <c r="E281" s="25" t="s">
        <v>815</v>
      </c>
      <c r="F281" s="24" t="n">
        <v>21</v>
      </c>
      <c r="G281" s="24" t="n">
        <v>24</v>
      </c>
      <c r="H281" s="24" t="n">
        <v>44</v>
      </c>
      <c r="I281" s="24" t="n">
        <v>1</v>
      </c>
      <c r="J281" s="24" t="s">
        <v>87</v>
      </c>
      <c r="K281" s="24" t="s">
        <v>87</v>
      </c>
      <c r="L281" s="26" t="s">
        <v>87</v>
      </c>
      <c r="M281" s="27" t="n">
        <v>0</v>
      </c>
      <c r="N281" s="28" t="str">
        <f aca="false">IF(ISBLANK(M281),"",IF(M281=0,"Relevant to Streamer",IF(M281=1,"Irrelevant to Streamer",IF(M281=2,"Greetings/Gratitude","Others"))))</f>
        <v>Relevant to Streamer</v>
      </c>
      <c r="O281" s="29" t="s">
        <v>88</v>
      </c>
    </row>
    <row r="282" customFormat="false" ht="15.65" hidden="false" customHeight="false" outlineLevel="0" collapsed="false">
      <c r="A282" s="24" t="n">
        <v>1047963798</v>
      </c>
      <c r="B282" s="24" t="s">
        <v>816</v>
      </c>
      <c r="C282" s="24" t="s">
        <v>23</v>
      </c>
      <c r="D282" s="24" t="s">
        <v>817</v>
      </c>
      <c r="E282" s="25" t="s">
        <v>818</v>
      </c>
      <c r="F282" s="24" t="n">
        <v>21</v>
      </c>
      <c r="G282" s="24" t="n">
        <v>3</v>
      </c>
      <c r="H282" s="24" t="n">
        <v>9</v>
      </c>
      <c r="I282" s="24" t="n">
        <v>1</v>
      </c>
      <c r="J282" s="24" t="s">
        <v>87</v>
      </c>
      <c r="K282" s="24" t="s">
        <v>109</v>
      </c>
      <c r="L282" s="26" t="s">
        <v>87</v>
      </c>
      <c r="M282" s="27" t="n">
        <v>0</v>
      </c>
      <c r="N282" s="28" t="str">
        <f aca="false">IF(ISBLANK(M282),"",IF(M282=0,"Relevant to Streamer",IF(M282=1,"Irrelevant to Streamer",IF(M282=2,"Greetings/Gratitude","Others"))))</f>
        <v>Relevant to Streamer</v>
      </c>
      <c r="O282" s="29" t="s">
        <v>104</v>
      </c>
    </row>
    <row r="283" customFormat="false" ht="15.65" hidden="false" customHeight="false" outlineLevel="0" collapsed="false">
      <c r="A283" s="24" t="n">
        <v>1047963798</v>
      </c>
      <c r="B283" s="24" t="s">
        <v>819</v>
      </c>
      <c r="C283" s="24" t="s">
        <v>23</v>
      </c>
      <c r="D283" s="24" t="s">
        <v>648</v>
      </c>
      <c r="E283" s="25" t="s">
        <v>820</v>
      </c>
      <c r="F283" s="24" t="n">
        <v>19</v>
      </c>
      <c r="G283" s="24" t="n">
        <v>10</v>
      </c>
      <c r="H283" s="24" t="n">
        <v>46</v>
      </c>
      <c r="I283" s="24" t="n">
        <v>3</v>
      </c>
      <c r="J283" s="24" t="s">
        <v>87</v>
      </c>
      <c r="K283" s="24" t="s">
        <v>109</v>
      </c>
      <c r="L283" s="26" t="s">
        <v>87</v>
      </c>
      <c r="M283" s="27" t="n">
        <v>1</v>
      </c>
      <c r="N283" s="28" t="str">
        <f aca="false">IF(ISBLANK(M283),"",IF(M283=0,"Relevant to Streamer",IF(M283=1,"Irrelevant to Streamer",IF(M283=2,"Greetings/Gratitude","Others"))))</f>
        <v>Irrelevant to Streamer</v>
      </c>
      <c r="O283" s="29" t="s">
        <v>104</v>
      </c>
    </row>
    <row r="284" customFormat="false" ht="15.65" hidden="false" customHeight="false" outlineLevel="0" collapsed="false">
      <c r="A284" s="24" t="n">
        <v>1047963798</v>
      </c>
      <c r="B284" s="24" t="s">
        <v>821</v>
      </c>
      <c r="C284" s="24" t="s">
        <v>23</v>
      </c>
      <c r="D284" s="24" t="s">
        <v>744</v>
      </c>
      <c r="E284" s="25" t="s">
        <v>822</v>
      </c>
      <c r="F284" s="24" t="n">
        <v>20</v>
      </c>
      <c r="G284" s="24" t="n">
        <v>3</v>
      </c>
      <c r="H284" s="24" t="n">
        <v>50</v>
      </c>
      <c r="I284" s="24" t="n">
        <v>2</v>
      </c>
      <c r="J284" s="24" t="s">
        <v>93</v>
      </c>
      <c r="K284" s="24" t="s">
        <v>109</v>
      </c>
      <c r="L284" s="26" t="s">
        <v>87</v>
      </c>
      <c r="M284" s="27" t="n">
        <v>0</v>
      </c>
      <c r="N284" s="28" t="str">
        <f aca="false">IF(ISBLANK(M284),"",IF(M284=0,"Relevant to Streamer",IF(M284=1,"Irrelevant to Streamer",IF(M284=2,"Greetings/Gratitude","Others"))))</f>
        <v>Relevant to Streamer</v>
      </c>
      <c r="O284" s="29" t="s">
        <v>104</v>
      </c>
    </row>
    <row r="285" customFormat="false" ht="15.65" hidden="false" customHeight="false" outlineLevel="0" collapsed="false">
      <c r="A285" s="24" t="n">
        <v>1047963798</v>
      </c>
      <c r="B285" s="24" t="s">
        <v>823</v>
      </c>
      <c r="C285" s="24" t="s">
        <v>23</v>
      </c>
      <c r="D285" s="24" t="s">
        <v>657</v>
      </c>
      <c r="E285" s="25" t="s">
        <v>824</v>
      </c>
      <c r="F285" s="24" t="n">
        <v>18</v>
      </c>
      <c r="G285" s="24" t="n">
        <v>42</v>
      </c>
      <c r="H285" s="24" t="n">
        <v>54</v>
      </c>
      <c r="I285" s="24" t="n">
        <v>2</v>
      </c>
      <c r="J285" s="24" t="s">
        <v>109</v>
      </c>
      <c r="K285" s="24" t="s">
        <v>109</v>
      </c>
      <c r="L285" s="26" t="s">
        <v>93</v>
      </c>
      <c r="M285" s="27" t="n">
        <v>0</v>
      </c>
      <c r="N285" s="28" t="str">
        <f aca="false">IF(ISBLANK(M285),"",IF(M285=0,"Relevant to Streamer",IF(M285=1,"Irrelevant to Streamer",IF(M285=2,"Greetings/Gratitude","Others"))))</f>
        <v>Relevant to Streamer</v>
      </c>
      <c r="O285" s="29" t="s">
        <v>104</v>
      </c>
    </row>
    <row r="286" customFormat="false" ht="15.65" hidden="false" customHeight="false" outlineLevel="0" collapsed="false">
      <c r="A286" s="24" t="n">
        <v>1047963798</v>
      </c>
      <c r="B286" s="24" t="s">
        <v>825</v>
      </c>
      <c r="C286" s="24" t="s">
        <v>23</v>
      </c>
      <c r="D286" s="24" t="s">
        <v>826</v>
      </c>
      <c r="E286" s="25" t="e">
        <f aca="false">kevinsjoberg thanks man</f>
        <v>#VALUE!</v>
      </c>
      <c r="F286" s="24" t="n">
        <v>19</v>
      </c>
      <c r="G286" s="24" t="n">
        <v>12</v>
      </c>
      <c r="H286" s="24" t="n">
        <v>58</v>
      </c>
      <c r="I286" s="24" t="n">
        <v>1</v>
      </c>
      <c r="J286" s="24" t="s">
        <v>109</v>
      </c>
      <c r="K286" s="24" t="s">
        <v>109</v>
      </c>
      <c r="L286" s="26" t="s">
        <v>109</v>
      </c>
      <c r="M286" s="27" t="n">
        <v>1</v>
      </c>
      <c r="N286" s="28" t="str">
        <f aca="false">IF(ISBLANK(M286),"",IF(M286=0,"Relevant to Streamer",IF(M286=1,"Irrelevant to Streamer",IF(M286=2,"Greetings/Gratitude","Others"))))</f>
        <v>Irrelevant to Streamer</v>
      </c>
      <c r="O286" s="29" t="s">
        <v>88</v>
      </c>
    </row>
    <row r="287" customFormat="false" ht="15.65" hidden="false" customHeight="false" outlineLevel="0" collapsed="false">
      <c r="A287" s="24" t="n">
        <v>1047963798</v>
      </c>
      <c r="B287" s="24" t="s">
        <v>827</v>
      </c>
      <c r="C287" s="24" t="s">
        <v>23</v>
      </c>
      <c r="D287" s="24" t="s">
        <v>738</v>
      </c>
      <c r="E287" s="25" t="s">
        <v>828</v>
      </c>
      <c r="F287" s="24" t="n">
        <v>18</v>
      </c>
      <c r="G287" s="24" t="n">
        <v>52</v>
      </c>
      <c r="H287" s="24" t="n">
        <v>59</v>
      </c>
      <c r="I287" s="24" t="n">
        <v>5</v>
      </c>
      <c r="J287" s="24" t="s">
        <v>87</v>
      </c>
      <c r="K287" s="24" t="s">
        <v>109</v>
      </c>
      <c r="L287" s="26" t="s">
        <v>109</v>
      </c>
      <c r="M287" s="27" t="n">
        <v>1</v>
      </c>
      <c r="N287" s="28" t="str">
        <f aca="false">IF(ISBLANK(M287),"",IF(M287=0,"Relevant to Streamer",IF(M287=1,"Irrelevant to Streamer",IF(M287=2,"Greetings/Gratitude","Others"))))</f>
        <v>Irrelevant to Streamer</v>
      </c>
      <c r="O287" s="29" t="s">
        <v>104</v>
      </c>
    </row>
    <row r="288" customFormat="false" ht="15.65" hidden="false" customHeight="false" outlineLevel="0" collapsed="false">
      <c r="A288" s="24" t="n">
        <v>1047963798</v>
      </c>
      <c r="B288" s="24" t="s">
        <v>829</v>
      </c>
      <c r="C288" s="24" t="s">
        <v>23</v>
      </c>
      <c r="D288" s="24" t="s">
        <v>764</v>
      </c>
      <c r="E288" s="25" t="s">
        <v>830</v>
      </c>
      <c r="F288" s="24" t="n">
        <v>19</v>
      </c>
      <c r="G288" s="24" t="n">
        <v>8</v>
      </c>
      <c r="H288" s="24" t="n">
        <v>55</v>
      </c>
      <c r="I288" s="24" t="n">
        <v>2</v>
      </c>
      <c r="J288" s="24" t="s">
        <v>87</v>
      </c>
      <c r="K288" s="24" t="s">
        <v>109</v>
      </c>
      <c r="L288" s="26" t="s">
        <v>87</v>
      </c>
      <c r="M288" s="27" t="n">
        <v>0</v>
      </c>
      <c r="N288" s="28" t="str">
        <f aca="false">IF(ISBLANK(M288),"",IF(M288=0,"Relevant to Streamer",IF(M288=1,"Irrelevant to Streamer",IF(M288=2,"Greetings/Gratitude","Others"))))</f>
        <v>Relevant to Streamer</v>
      </c>
      <c r="O288" s="29" t="s">
        <v>104</v>
      </c>
    </row>
    <row r="289" customFormat="false" ht="15.65" hidden="false" customHeight="false" outlineLevel="0" collapsed="false">
      <c r="A289" s="24" t="n">
        <v>1047963798</v>
      </c>
      <c r="B289" s="24" t="s">
        <v>831</v>
      </c>
      <c r="C289" s="24" t="s">
        <v>23</v>
      </c>
      <c r="D289" s="24" t="s">
        <v>761</v>
      </c>
      <c r="E289" s="25" t="s">
        <v>832</v>
      </c>
      <c r="F289" s="24" t="n">
        <v>21</v>
      </c>
      <c r="G289" s="24" t="n">
        <v>14</v>
      </c>
      <c r="H289" s="24" t="n">
        <v>54</v>
      </c>
      <c r="I289" s="24" t="n">
        <v>2</v>
      </c>
      <c r="J289" s="24" t="s">
        <v>87</v>
      </c>
      <c r="K289" s="24" t="s">
        <v>109</v>
      </c>
      <c r="L289" s="26" t="s">
        <v>87</v>
      </c>
      <c r="M289" s="27" t="n">
        <v>0</v>
      </c>
      <c r="N289" s="28" t="str">
        <f aca="false">IF(ISBLANK(M289),"",IF(M289=0,"Relevant to Streamer",IF(M289=1,"Irrelevant to Streamer",IF(M289=2,"Greetings/Gratitude","Others"))))</f>
        <v>Relevant to Streamer</v>
      </c>
      <c r="O289" s="29" t="s">
        <v>104</v>
      </c>
    </row>
    <row r="290" customFormat="false" ht="15.65" hidden="false" customHeight="false" outlineLevel="0" collapsed="false">
      <c r="A290" s="24" t="n">
        <v>1047963798</v>
      </c>
      <c r="B290" s="24" t="s">
        <v>833</v>
      </c>
      <c r="C290" s="24" t="s">
        <v>23</v>
      </c>
      <c r="D290" s="24" t="s">
        <v>758</v>
      </c>
      <c r="E290" s="25" t="s">
        <v>834</v>
      </c>
      <c r="F290" s="24" t="n">
        <v>22</v>
      </c>
      <c r="G290" s="24" t="n">
        <v>14</v>
      </c>
      <c r="H290" s="24" t="n">
        <v>46</v>
      </c>
      <c r="I290" s="24" t="n">
        <v>2</v>
      </c>
      <c r="J290" s="24" t="s">
        <v>87</v>
      </c>
      <c r="K290" s="24" t="s">
        <v>87</v>
      </c>
      <c r="L290" s="26" t="s">
        <v>87</v>
      </c>
      <c r="M290" s="27" t="n">
        <v>1</v>
      </c>
      <c r="N290" s="28" t="str">
        <f aca="false">IF(ISBLANK(M290),"",IF(M290=0,"Relevant to Streamer",IF(M290=1,"Irrelevant to Streamer",IF(M290=2,"Greetings/Gratitude","Others"))))</f>
        <v>Irrelevant to Streamer</v>
      </c>
      <c r="O290" s="29" t="s">
        <v>88</v>
      </c>
    </row>
    <row r="291" customFormat="false" ht="15.65" hidden="false" customHeight="false" outlineLevel="0" collapsed="false">
      <c r="A291" s="24" t="n">
        <v>1047963798</v>
      </c>
      <c r="B291" s="24" t="s">
        <v>835</v>
      </c>
      <c r="C291" s="24" t="s">
        <v>23</v>
      </c>
      <c r="D291" s="24" t="s">
        <v>747</v>
      </c>
      <c r="E291" s="25" t="s">
        <v>836</v>
      </c>
      <c r="F291" s="24" t="n">
        <v>18</v>
      </c>
      <c r="G291" s="24" t="n">
        <v>50</v>
      </c>
      <c r="H291" s="24" t="n">
        <v>3</v>
      </c>
      <c r="I291" s="24" t="n">
        <v>2</v>
      </c>
      <c r="J291" s="24" t="s">
        <v>109</v>
      </c>
      <c r="K291" s="24" t="s">
        <v>87</v>
      </c>
      <c r="L291" s="26" t="s">
        <v>87</v>
      </c>
      <c r="M291" s="27" t="n">
        <v>1</v>
      </c>
      <c r="N291" s="28" t="str">
        <f aca="false">IF(ISBLANK(M291),"",IF(M291=0,"Relevant to Streamer",IF(M291=1,"Irrelevant to Streamer",IF(M291=2,"Greetings/Gratitude","Others"))))</f>
        <v>Irrelevant to Streamer</v>
      </c>
      <c r="O291" s="29" t="s">
        <v>104</v>
      </c>
    </row>
    <row r="292" customFormat="false" ht="15.65" hidden="false" customHeight="false" outlineLevel="0" collapsed="false">
      <c r="A292" s="24" t="n">
        <v>1047963798</v>
      </c>
      <c r="B292" s="24" t="s">
        <v>837</v>
      </c>
      <c r="C292" s="24" t="s">
        <v>23</v>
      </c>
      <c r="D292" s="24" t="s">
        <v>751</v>
      </c>
      <c r="E292" s="25" t="s">
        <v>838</v>
      </c>
      <c r="F292" s="24" t="n">
        <v>22</v>
      </c>
      <c r="G292" s="24" t="n">
        <v>15</v>
      </c>
      <c r="H292" s="24" t="n">
        <v>24</v>
      </c>
      <c r="I292" s="24" t="n">
        <v>2</v>
      </c>
      <c r="J292" s="24" t="s">
        <v>109</v>
      </c>
      <c r="K292" s="24" t="s">
        <v>87</v>
      </c>
      <c r="L292" s="26" t="s">
        <v>109</v>
      </c>
      <c r="M292" s="27" t="n">
        <v>1</v>
      </c>
      <c r="N292" s="28" t="str">
        <f aca="false">IF(ISBLANK(M292),"",IF(M292=0,"Relevant to Streamer",IF(M292=1,"Irrelevant to Streamer",IF(M292=2,"Greetings/Gratitude","Others"))))</f>
        <v>Irrelevant to Streamer</v>
      </c>
      <c r="O292" s="29" t="s">
        <v>104</v>
      </c>
    </row>
    <row r="293" customFormat="false" ht="15.65" hidden="false" customHeight="false" outlineLevel="0" collapsed="false">
      <c r="A293" s="24" t="n">
        <v>1047963798</v>
      </c>
      <c r="B293" s="24" t="s">
        <v>839</v>
      </c>
      <c r="C293" s="24" t="s">
        <v>23</v>
      </c>
      <c r="D293" s="24" t="s">
        <v>840</v>
      </c>
      <c r="E293" s="25" t="s">
        <v>841</v>
      </c>
      <c r="F293" s="24" t="n">
        <v>18</v>
      </c>
      <c r="G293" s="24" t="n">
        <v>41</v>
      </c>
      <c r="H293" s="24" t="n">
        <v>51</v>
      </c>
      <c r="I293" s="24" t="n">
        <v>2</v>
      </c>
      <c r="J293" s="24" t="s">
        <v>93</v>
      </c>
      <c r="K293" s="24" t="s">
        <v>109</v>
      </c>
      <c r="L293" s="26" t="s">
        <v>109</v>
      </c>
      <c r="M293" s="27" t="n">
        <v>0</v>
      </c>
      <c r="N293" s="28" t="str">
        <f aca="false">IF(ISBLANK(M293),"",IF(M293=0,"Relevant to Streamer",IF(M293=1,"Irrelevant to Streamer",IF(M293=2,"Greetings/Gratitude","Others"))))</f>
        <v>Relevant to Streamer</v>
      </c>
      <c r="O293" s="29" t="s">
        <v>104</v>
      </c>
    </row>
    <row r="294" customFormat="false" ht="15.65" hidden="false" customHeight="false" outlineLevel="0" collapsed="false">
      <c r="A294" s="24" t="n">
        <v>1047963798</v>
      </c>
      <c r="B294" s="24" t="s">
        <v>842</v>
      </c>
      <c r="C294" s="24" t="s">
        <v>23</v>
      </c>
      <c r="D294" s="24" t="s">
        <v>843</v>
      </c>
      <c r="E294" s="25" t="s">
        <v>844</v>
      </c>
      <c r="F294" s="24" t="n">
        <v>18</v>
      </c>
      <c r="G294" s="24" t="n">
        <v>45</v>
      </c>
      <c r="H294" s="24" t="n">
        <v>39</v>
      </c>
      <c r="I294" s="24" t="n">
        <v>3</v>
      </c>
      <c r="J294" s="24" t="s">
        <v>87</v>
      </c>
      <c r="K294" s="24" t="s">
        <v>93</v>
      </c>
      <c r="L294" s="26" t="s">
        <v>93</v>
      </c>
      <c r="M294" s="27" t="n">
        <v>0</v>
      </c>
      <c r="N294" s="28" t="str">
        <f aca="false">IF(ISBLANK(M294),"",IF(M294=0,"Relevant to Streamer",IF(M294=1,"Irrelevant to Streamer",IF(M294=2,"Greetings/Gratitude","Others"))))</f>
        <v>Relevant to Streamer</v>
      </c>
      <c r="O294" s="29" t="s">
        <v>104</v>
      </c>
    </row>
    <row r="295" customFormat="false" ht="15.65" hidden="false" customHeight="false" outlineLevel="0" collapsed="false">
      <c r="A295" s="24" t="n">
        <v>1047963798</v>
      </c>
      <c r="B295" s="24" t="s">
        <v>845</v>
      </c>
      <c r="C295" s="24" t="s">
        <v>23</v>
      </c>
      <c r="D295" s="24" t="s">
        <v>804</v>
      </c>
      <c r="E295" s="25" t="s">
        <v>846</v>
      </c>
      <c r="F295" s="24" t="n">
        <v>20</v>
      </c>
      <c r="G295" s="24" t="n">
        <v>2</v>
      </c>
      <c r="H295" s="24" t="n">
        <v>49</v>
      </c>
      <c r="I295" s="24" t="n">
        <v>5</v>
      </c>
      <c r="J295" s="24" t="s">
        <v>87</v>
      </c>
      <c r="K295" s="24" t="s">
        <v>109</v>
      </c>
      <c r="L295" s="26" t="s">
        <v>87</v>
      </c>
      <c r="M295" s="27" t="n">
        <v>0</v>
      </c>
      <c r="N295" s="28" t="str">
        <f aca="false">IF(ISBLANK(M295),"",IF(M295=0,"Relevant to Streamer",IF(M295=1,"Irrelevant to Streamer",IF(M295=2,"Greetings/Gratitude","Others"))))</f>
        <v>Relevant to Streamer</v>
      </c>
      <c r="O295" s="29" t="s">
        <v>104</v>
      </c>
    </row>
    <row r="296" customFormat="false" ht="15.65" hidden="false" customHeight="false" outlineLevel="0" collapsed="false">
      <c r="A296" s="24" t="n">
        <v>1047963798</v>
      </c>
      <c r="B296" s="24" t="s">
        <v>847</v>
      </c>
      <c r="C296" s="24" t="s">
        <v>23</v>
      </c>
      <c r="D296" s="24" t="s">
        <v>848</v>
      </c>
      <c r="E296" s="25" t="s">
        <v>849</v>
      </c>
      <c r="F296" s="24" t="n">
        <v>18</v>
      </c>
      <c r="G296" s="24" t="n">
        <v>50</v>
      </c>
      <c r="H296" s="24" t="n">
        <v>6</v>
      </c>
      <c r="I296" s="24" t="n">
        <v>2</v>
      </c>
      <c r="J296" s="24" t="s">
        <v>109</v>
      </c>
      <c r="K296" s="24" t="s">
        <v>109</v>
      </c>
      <c r="L296" s="26" t="s">
        <v>87</v>
      </c>
      <c r="M296" s="27" t="n">
        <v>0</v>
      </c>
      <c r="N296" s="28" t="str">
        <f aca="false">IF(ISBLANK(M296),"",IF(M296=0,"Relevant to Streamer",IF(M296=1,"Irrelevant to Streamer",IF(M296=2,"Greetings/Gratitude","Others"))))</f>
        <v>Relevant to Streamer</v>
      </c>
      <c r="O296" s="29" t="s">
        <v>104</v>
      </c>
    </row>
    <row r="297" customFormat="false" ht="15.65" hidden="false" customHeight="false" outlineLevel="0" collapsed="false">
      <c r="A297" s="24" t="n">
        <v>1047963798</v>
      </c>
      <c r="B297" s="24" t="s">
        <v>850</v>
      </c>
      <c r="C297" s="24" t="s">
        <v>23</v>
      </c>
      <c r="D297" s="24" t="s">
        <v>654</v>
      </c>
      <c r="E297" s="25" t="s">
        <v>851</v>
      </c>
      <c r="F297" s="24" t="n">
        <v>20</v>
      </c>
      <c r="G297" s="24" t="n">
        <v>16</v>
      </c>
      <c r="H297" s="24" t="n">
        <v>9</v>
      </c>
      <c r="I297" s="24" t="n">
        <v>2</v>
      </c>
      <c r="J297" s="24" t="s">
        <v>109</v>
      </c>
      <c r="K297" s="24" t="s">
        <v>109</v>
      </c>
      <c r="L297" s="26" t="s">
        <v>109</v>
      </c>
      <c r="M297" s="27" t="n">
        <v>1</v>
      </c>
      <c r="N297" s="28" t="str">
        <f aca="false">IF(ISBLANK(M297),"",IF(M297=0,"Relevant to Streamer",IF(M297=1,"Irrelevant to Streamer",IF(M297=2,"Greetings/Gratitude","Others"))))</f>
        <v>Irrelevant to Streamer</v>
      </c>
      <c r="O297" s="29" t="s">
        <v>88</v>
      </c>
    </row>
    <row r="298" customFormat="false" ht="15.65" hidden="false" customHeight="false" outlineLevel="0" collapsed="false">
      <c r="A298" s="24" t="n">
        <v>1047963798</v>
      </c>
      <c r="B298" s="24" t="s">
        <v>852</v>
      </c>
      <c r="C298" s="24" t="s">
        <v>23</v>
      </c>
      <c r="D298" s="24" t="s">
        <v>853</v>
      </c>
      <c r="E298" s="25" t="s">
        <v>854</v>
      </c>
      <c r="F298" s="24" t="n">
        <v>18</v>
      </c>
      <c r="G298" s="24" t="n">
        <v>34</v>
      </c>
      <c r="H298" s="24" t="n">
        <v>27</v>
      </c>
      <c r="I298" s="24" t="n">
        <v>2</v>
      </c>
      <c r="J298" s="24" t="s">
        <v>87</v>
      </c>
      <c r="K298" s="24" t="s">
        <v>109</v>
      </c>
      <c r="L298" s="26" t="s">
        <v>109</v>
      </c>
      <c r="M298" s="27" t="n">
        <v>1</v>
      </c>
      <c r="N298" s="28" t="str">
        <f aca="false">IF(ISBLANK(M298),"",IF(M298=0,"Relevant to Streamer",IF(M298=1,"Irrelevant to Streamer",IF(M298=2,"Greetings/Gratitude","Others"))))</f>
        <v>Irrelevant to Streamer</v>
      </c>
      <c r="O298" s="29" t="s">
        <v>104</v>
      </c>
    </row>
    <row r="299" customFormat="false" ht="15.65" hidden="false" customHeight="false" outlineLevel="0" collapsed="false">
      <c r="A299" s="24" t="n">
        <v>1047963798</v>
      </c>
      <c r="B299" s="24" t="s">
        <v>855</v>
      </c>
      <c r="C299" s="24" t="s">
        <v>23</v>
      </c>
      <c r="D299" s="24" t="s">
        <v>856</v>
      </c>
      <c r="E299" s="25" t="s">
        <v>857</v>
      </c>
      <c r="F299" s="24" t="n">
        <v>21</v>
      </c>
      <c r="G299" s="24" t="n">
        <v>31</v>
      </c>
      <c r="H299" s="24" t="n">
        <v>18</v>
      </c>
      <c r="I299" s="24" t="n">
        <v>2</v>
      </c>
      <c r="J299" s="24" t="s">
        <v>87</v>
      </c>
      <c r="K299" s="24" t="s">
        <v>109</v>
      </c>
      <c r="L299" s="26" t="s">
        <v>87</v>
      </c>
      <c r="M299" s="27" t="n">
        <v>0</v>
      </c>
      <c r="N299" s="28" t="str">
        <f aca="false">IF(ISBLANK(M299),"",IF(M299=0,"Relevant to Streamer",IF(M299=1,"Irrelevant to Streamer",IF(M299=2,"Greetings/Gratitude","Others"))))</f>
        <v>Relevant to Streamer</v>
      </c>
      <c r="O299" s="29" t="s">
        <v>104</v>
      </c>
    </row>
    <row r="300" customFormat="false" ht="15.65" hidden="false" customHeight="false" outlineLevel="0" collapsed="false">
      <c r="A300" s="24" t="n">
        <v>1047963798</v>
      </c>
      <c r="B300" s="24" t="s">
        <v>858</v>
      </c>
      <c r="C300" s="24" t="s">
        <v>23</v>
      </c>
      <c r="D300" s="24" t="s">
        <v>859</v>
      </c>
      <c r="E300" s="25" t="s">
        <v>667</v>
      </c>
      <c r="F300" s="24" t="n">
        <v>18</v>
      </c>
      <c r="G300" s="24" t="n">
        <v>57</v>
      </c>
      <c r="H300" s="24" t="n">
        <v>53</v>
      </c>
      <c r="I300" s="24" t="n">
        <v>3</v>
      </c>
      <c r="J300" s="24" t="s">
        <v>87</v>
      </c>
      <c r="K300" s="24" t="s">
        <v>87</v>
      </c>
      <c r="L300" s="26" t="s">
        <v>87</v>
      </c>
      <c r="M300" s="27" t="n">
        <v>1</v>
      </c>
      <c r="N300" s="28" t="str">
        <f aca="false">IF(ISBLANK(M300),"",IF(M300=0,"Relevant to Streamer",IF(M300=1,"Irrelevant to Streamer",IF(M300=2,"Greetings/Gratitude","Others"))))</f>
        <v>Irrelevant to Streamer</v>
      </c>
      <c r="O300" s="29" t="s">
        <v>88</v>
      </c>
    </row>
    <row r="301" customFormat="false" ht="15.65" hidden="false" customHeight="false" outlineLevel="0" collapsed="false">
      <c r="A301" s="24" t="n">
        <v>1047963798</v>
      </c>
      <c r="B301" s="24" t="s">
        <v>860</v>
      </c>
      <c r="C301" s="24" t="s">
        <v>23</v>
      </c>
      <c r="D301" s="24" t="s">
        <v>753</v>
      </c>
      <c r="E301" s="25" t="s">
        <v>861</v>
      </c>
      <c r="F301" s="24" t="n">
        <v>20</v>
      </c>
      <c r="G301" s="24" t="n">
        <v>47</v>
      </c>
      <c r="H301" s="24" t="n">
        <v>15</v>
      </c>
      <c r="I301" s="24" t="n">
        <v>2</v>
      </c>
      <c r="J301" s="24" t="s">
        <v>87</v>
      </c>
      <c r="K301" s="24" t="s">
        <v>109</v>
      </c>
      <c r="L301" s="26" t="s">
        <v>87</v>
      </c>
      <c r="M301" s="27" t="n">
        <v>1</v>
      </c>
      <c r="N301" s="28" t="str">
        <f aca="false">IF(ISBLANK(M301),"",IF(M301=0,"Relevant to Streamer",IF(M301=1,"Irrelevant to Streamer",IF(M301=2,"Greetings/Gratitude","Others"))))</f>
        <v>Irrelevant to Streamer</v>
      </c>
      <c r="O301" s="29" t="s">
        <v>104</v>
      </c>
    </row>
    <row r="302" customFormat="false" ht="15.65" hidden="false" customHeight="false" outlineLevel="0" collapsed="false">
      <c r="A302" s="24" t="n">
        <v>1047963798</v>
      </c>
      <c r="B302" s="24" t="s">
        <v>862</v>
      </c>
      <c r="C302" s="24" t="s">
        <v>23</v>
      </c>
      <c r="D302" s="24" t="s">
        <v>693</v>
      </c>
      <c r="E302" s="25" t="s">
        <v>863</v>
      </c>
      <c r="F302" s="24" t="n">
        <v>20</v>
      </c>
      <c r="G302" s="24" t="n">
        <v>6</v>
      </c>
      <c r="H302" s="24" t="n">
        <v>18</v>
      </c>
      <c r="I302" s="24" t="n">
        <v>1</v>
      </c>
      <c r="J302" s="24" t="s">
        <v>87</v>
      </c>
      <c r="K302" s="24" t="s">
        <v>87</v>
      </c>
      <c r="L302" s="26" t="s">
        <v>87</v>
      </c>
      <c r="M302" s="27" t="n">
        <v>1</v>
      </c>
      <c r="N302" s="28" t="str">
        <f aca="false">IF(ISBLANK(M302),"",IF(M302=0,"Relevant to Streamer",IF(M302=1,"Irrelevant to Streamer",IF(M302=2,"Greetings/Gratitude","Others"))))</f>
        <v>Irrelevant to Streamer</v>
      </c>
      <c r="O302" s="29" t="s">
        <v>88</v>
      </c>
    </row>
    <row r="303" customFormat="false" ht="15.65" hidden="false" customHeight="false" outlineLevel="0" collapsed="false">
      <c r="A303" s="24" t="n">
        <v>1047963798</v>
      </c>
      <c r="B303" s="24" t="s">
        <v>864</v>
      </c>
      <c r="C303" s="24" t="s">
        <v>23</v>
      </c>
      <c r="D303" s="24" t="s">
        <v>784</v>
      </c>
      <c r="E303" s="25" t="s">
        <v>865</v>
      </c>
      <c r="F303" s="24" t="n">
        <v>20</v>
      </c>
      <c r="G303" s="24" t="n">
        <v>5</v>
      </c>
      <c r="H303" s="24" t="n">
        <v>33</v>
      </c>
      <c r="I303" s="24" t="n">
        <v>1</v>
      </c>
      <c r="J303" s="24" t="s">
        <v>93</v>
      </c>
      <c r="K303" s="24" t="s">
        <v>93</v>
      </c>
      <c r="L303" s="26" t="s">
        <v>93</v>
      </c>
      <c r="M303" s="27" t="n">
        <v>0</v>
      </c>
      <c r="N303" s="28" t="str">
        <f aca="false">IF(ISBLANK(M303),"",IF(M303=0,"Relevant to Streamer",IF(M303=1,"Irrelevant to Streamer",IF(M303=2,"Greetings/Gratitude","Others"))))</f>
        <v>Relevant to Streamer</v>
      </c>
      <c r="O303" s="29" t="s">
        <v>88</v>
      </c>
    </row>
    <row r="304" customFormat="false" ht="15.65" hidden="false" customHeight="false" outlineLevel="0" collapsed="false">
      <c r="A304" s="24" t="n">
        <v>1047963798</v>
      </c>
      <c r="B304" s="24" t="s">
        <v>866</v>
      </c>
      <c r="C304" s="24" t="s">
        <v>23</v>
      </c>
      <c r="D304" s="24" t="s">
        <v>751</v>
      </c>
      <c r="E304" s="25" t="s">
        <v>867</v>
      </c>
      <c r="F304" s="24" t="n">
        <v>21</v>
      </c>
      <c r="G304" s="24" t="n">
        <v>54</v>
      </c>
      <c r="H304" s="24" t="n">
        <v>42</v>
      </c>
      <c r="I304" s="24" t="n">
        <v>3</v>
      </c>
      <c r="J304" s="24" t="s">
        <v>87</v>
      </c>
      <c r="K304" s="24" t="s">
        <v>87</v>
      </c>
      <c r="L304" s="26" t="s">
        <v>87</v>
      </c>
      <c r="M304" s="27" t="n">
        <v>1</v>
      </c>
      <c r="N304" s="28" t="str">
        <f aca="false">IF(ISBLANK(M304),"",IF(M304=0,"Relevant to Streamer",IF(M304=1,"Irrelevant to Streamer",IF(M304=2,"Greetings/Gratitude","Others"))))</f>
        <v>Irrelevant to Streamer</v>
      </c>
      <c r="O304" s="29" t="s">
        <v>88</v>
      </c>
    </row>
    <row r="305" customFormat="false" ht="15.65" hidden="false" customHeight="false" outlineLevel="0" collapsed="false">
      <c r="A305" s="24" t="n">
        <v>1047963798</v>
      </c>
      <c r="B305" s="24" t="s">
        <v>868</v>
      </c>
      <c r="C305" s="24" t="s">
        <v>23</v>
      </c>
      <c r="D305" s="24" t="s">
        <v>645</v>
      </c>
      <c r="E305" s="25" t="s">
        <v>869</v>
      </c>
      <c r="F305" s="24" t="n">
        <v>19</v>
      </c>
      <c r="G305" s="24" t="n">
        <v>34</v>
      </c>
      <c r="H305" s="24" t="n">
        <v>2</v>
      </c>
      <c r="I305" s="24" t="n">
        <v>5</v>
      </c>
      <c r="J305" s="24" t="s">
        <v>87</v>
      </c>
      <c r="K305" s="24" t="s">
        <v>109</v>
      </c>
      <c r="L305" s="26" t="s">
        <v>109</v>
      </c>
      <c r="M305" s="27" t="n">
        <v>1</v>
      </c>
      <c r="N305" s="28" t="str">
        <f aca="false">IF(ISBLANK(M305),"",IF(M305=0,"Relevant to Streamer",IF(M305=1,"Irrelevant to Streamer",IF(M305=2,"Greetings/Gratitude","Others"))))</f>
        <v>Irrelevant to Streamer</v>
      </c>
      <c r="O305" s="29" t="s">
        <v>104</v>
      </c>
    </row>
    <row r="306" customFormat="false" ht="15.65" hidden="false" customHeight="false" outlineLevel="0" collapsed="false">
      <c r="A306" s="24" t="n">
        <v>1047963798</v>
      </c>
      <c r="B306" s="24" t="s">
        <v>870</v>
      </c>
      <c r="C306" s="24" t="s">
        <v>23</v>
      </c>
      <c r="D306" s="24" t="s">
        <v>787</v>
      </c>
      <c r="E306" s="25" t="s">
        <v>871</v>
      </c>
      <c r="F306" s="24" t="n">
        <v>21</v>
      </c>
      <c r="G306" s="24" t="n">
        <v>53</v>
      </c>
      <c r="H306" s="24" t="n">
        <v>53</v>
      </c>
      <c r="I306" s="24" t="n">
        <v>1</v>
      </c>
      <c r="J306" s="24" t="s">
        <v>87</v>
      </c>
      <c r="K306" s="24" t="s">
        <v>87</v>
      </c>
      <c r="L306" s="26" t="s">
        <v>109</v>
      </c>
      <c r="M306" s="27" t="n">
        <v>0</v>
      </c>
      <c r="N306" s="28" t="str">
        <f aca="false">IF(ISBLANK(M306),"",IF(M306=0,"Relevant to Streamer",IF(M306=1,"Irrelevant to Streamer",IF(M306=2,"Greetings/Gratitude","Others"))))</f>
        <v>Relevant to Streamer</v>
      </c>
      <c r="O306" s="29" t="s">
        <v>104</v>
      </c>
    </row>
    <row r="307" customFormat="false" ht="15.65" hidden="false" customHeight="false" outlineLevel="0" collapsed="false">
      <c r="A307" s="24" t="n">
        <v>1047963798</v>
      </c>
      <c r="B307" s="24" t="s">
        <v>872</v>
      </c>
      <c r="C307" s="24" t="s">
        <v>23</v>
      </c>
      <c r="D307" s="24" t="s">
        <v>770</v>
      </c>
      <c r="E307" s="25" t="s">
        <v>873</v>
      </c>
      <c r="F307" s="24" t="n">
        <v>20</v>
      </c>
      <c r="G307" s="24" t="n">
        <v>59</v>
      </c>
      <c r="H307" s="24" t="n">
        <v>58</v>
      </c>
      <c r="I307" s="24" t="n">
        <v>4</v>
      </c>
      <c r="J307" s="24" t="s">
        <v>87</v>
      </c>
      <c r="K307" s="24" t="s">
        <v>87</v>
      </c>
      <c r="L307" s="26" t="s">
        <v>109</v>
      </c>
      <c r="M307" s="27" t="n">
        <v>1</v>
      </c>
      <c r="N307" s="28" t="str">
        <f aca="false">IF(ISBLANK(M307),"",IF(M307=0,"Relevant to Streamer",IF(M307=1,"Irrelevant to Streamer",IF(M307=2,"Greetings/Gratitude","Others"))))</f>
        <v>Irrelevant to Streamer</v>
      </c>
      <c r="O307" s="29" t="s">
        <v>104</v>
      </c>
    </row>
    <row r="308" customFormat="false" ht="15.65" hidden="false" customHeight="false" outlineLevel="0" collapsed="false">
      <c r="A308" s="24" t="n">
        <v>1047963798</v>
      </c>
      <c r="B308" s="24" t="s">
        <v>874</v>
      </c>
      <c r="C308" s="24" t="s">
        <v>23</v>
      </c>
      <c r="D308" s="24" t="s">
        <v>612</v>
      </c>
      <c r="E308" s="25" t="s">
        <v>875</v>
      </c>
      <c r="F308" s="24" t="n">
        <v>19</v>
      </c>
      <c r="G308" s="24" t="n">
        <v>16</v>
      </c>
      <c r="H308" s="24" t="n">
        <v>33</v>
      </c>
      <c r="I308" s="24" t="n">
        <v>4</v>
      </c>
      <c r="J308" s="24" t="s">
        <v>93</v>
      </c>
      <c r="K308" s="24" t="s">
        <v>93</v>
      </c>
      <c r="L308" s="26" t="s">
        <v>93</v>
      </c>
      <c r="M308" s="27" t="n">
        <v>0</v>
      </c>
      <c r="N308" s="28" t="str">
        <f aca="false">IF(ISBLANK(M308),"",IF(M308=0,"Relevant to Streamer",IF(M308=1,"Irrelevant to Streamer",IF(M308=2,"Greetings/Gratitude","Others"))))</f>
        <v>Relevant to Streamer</v>
      </c>
      <c r="O308" s="29" t="s">
        <v>88</v>
      </c>
    </row>
    <row r="309" customFormat="false" ht="15.65" hidden="false" customHeight="false" outlineLevel="0" collapsed="false">
      <c r="A309" s="24" t="n">
        <v>1047963798</v>
      </c>
      <c r="B309" s="24" t="s">
        <v>876</v>
      </c>
      <c r="C309" s="24" t="s">
        <v>23</v>
      </c>
      <c r="D309" s="24" t="s">
        <v>648</v>
      </c>
      <c r="E309" s="25" t="s">
        <v>877</v>
      </c>
      <c r="F309" s="24" t="n">
        <v>18</v>
      </c>
      <c r="G309" s="24" t="n">
        <v>38</v>
      </c>
      <c r="H309" s="24" t="n">
        <v>48</v>
      </c>
      <c r="I309" s="24" t="n">
        <v>4</v>
      </c>
      <c r="J309" s="24" t="s">
        <v>109</v>
      </c>
      <c r="K309" s="24" t="s">
        <v>109</v>
      </c>
      <c r="L309" s="26" t="s">
        <v>109</v>
      </c>
      <c r="M309" s="27" t="n">
        <v>0</v>
      </c>
      <c r="N309" s="28" t="str">
        <f aca="false">IF(ISBLANK(M309),"",IF(M309=0,"Relevant to Streamer",IF(M309=1,"Irrelevant to Streamer",IF(M309=2,"Greetings/Gratitude","Others"))))</f>
        <v>Relevant to Streamer</v>
      </c>
      <c r="O309" s="29" t="s">
        <v>88</v>
      </c>
    </row>
    <row r="310" customFormat="false" ht="15.65" hidden="false" customHeight="false" outlineLevel="0" collapsed="false">
      <c r="A310" s="24" t="n">
        <v>1047963798</v>
      </c>
      <c r="B310" s="24" t="s">
        <v>878</v>
      </c>
      <c r="C310" s="24" t="s">
        <v>23</v>
      </c>
      <c r="D310" s="24" t="s">
        <v>761</v>
      </c>
      <c r="E310" s="25" t="s">
        <v>879</v>
      </c>
      <c r="F310" s="24" t="n">
        <v>20</v>
      </c>
      <c r="G310" s="24" t="n">
        <v>43</v>
      </c>
      <c r="H310" s="24" t="n">
        <v>47</v>
      </c>
      <c r="I310" s="24" t="n">
        <v>2</v>
      </c>
      <c r="J310" s="24" t="s">
        <v>87</v>
      </c>
      <c r="K310" s="24" t="s">
        <v>109</v>
      </c>
      <c r="L310" s="26" t="s">
        <v>109</v>
      </c>
      <c r="M310" s="27" t="n">
        <v>0</v>
      </c>
      <c r="N310" s="28" t="str">
        <f aca="false">IF(ISBLANK(M310),"",IF(M310=0,"Relevant to Streamer",IF(M310=1,"Irrelevant to Streamer",IF(M310=2,"Greetings/Gratitude","Others"))))</f>
        <v>Relevant to Streamer</v>
      </c>
      <c r="O310" s="29" t="s">
        <v>104</v>
      </c>
    </row>
    <row r="311" customFormat="false" ht="15.65" hidden="false" customHeight="false" outlineLevel="0" collapsed="false">
      <c r="A311" s="24" t="n">
        <v>1047963798</v>
      </c>
      <c r="B311" s="24" t="s">
        <v>880</v>
      </c>
      <c r="C311" s="24" t="s">
        <v>23</v>
      </c>
      <c r="D311" s="24" t="s">
        <v>606</v>
      </c>
      <c r="E311" s="25" t="s">
        <v>881</v>
      </c>
      <c r="F311" s="24" t="n">
        <v>21</v>
      </c>
      <c r="G311" s="24" t="n">
        <v>23</v>
      </c>
      <c r="H311" s="24" t="n">
        <v>16</v>
      </c>
      <c r="I311" s="24" t="n">
        <v>4</v>
      </c>
      <c r="J311" s="24" t="s">
        <v>87</v>
      </c>
      <c r="K311" s="24" t="s">
        <v>87</v>
      </c>
      <c r="L311" s="26" t="s">
        <v>109</v>
      </c>
      <c r="M311" s="27" t="n">
        <v>1</v>
      </c>
      <c r="N311" s="28" t="str">
        <f aca="false">IF(ISBLANK(M311),"",IF(M311=0,"Relevant to Streamer",IF(M311=1,"Irrelevant to Streamer",IF(M311=2,"Greetings/Gratitude","Others"))))</f>
        <v>Irrelevant to Streamer</v>
      </c>
      <c r="O311" s="29" t="s">
        <v>104</v>
      </c>
    </row>
    <row r="312" customFormat="false" ht="15.65" hidden="false" customHeight="false" outlineLevel="0" collapsed="false">
      <c r="A312" s="24" t="n">
        <v>1047963798</v>
      </c>
      <c r="B312" s="24" t="s">
        <v>882</v>
      </c>
      <c r="C312" s="24" t="s">
        <v>23</v>
      </c>
      <c r="D312" s="24" t="s">
        <v>612</v>
      </c>
      <c r="E312" s="25" t="s">
        <v>883</v>
      </c>
      <c r="F312" s="24" t="n">
        <v>20</v>
      </c>
      <c r="G312" s="24" t="n">
        <v>16</v>
      </c>
      <c r="H312" s="24" t="n">
        <v>3</v>
      </c>
      <c r="I312" s="24" t="n">
        <v>4</v>
      </c>
      <c r="J312" s="24" t="s">
        <v>87</v>
      </c>
      <c r="K312" s="24" t="s">
        <v>109</v>
      </c>
      <c r="L312" s="26" t="s">
        <v>109</v>
      </c>
      <c r="M312" s="27" t="n">
        <v>0</v>
      </c>
      <c r="N312" s="28" t="str">
        <f aca="false">IF(ISBLANK(M312),"",IF(M312=0,"Relevant to Streamer",IF(M312=1,"Irrelevant to Streamer",IF(M312=2,"Greetings/Gratitude","Others"))))</f>
        <v>Relevant to Streamer</v>
      </c>
      <c r="O312" s="29" t="s">
        <v>104</v>
      </c>
    </row>
    <row r="313" customFormat="false" ht="15.65" hidden="false" customHeight="false" outlineLevel="0" collapsed="false">
      <c r="A313" s="24" t="n">
        <v>1047963798</v>
      </c>
      <c r="B313" s="24" t="s">
        <v>884</v>
      </c>
      <c r="C313" s="24" t="s">
        <v>23</v>
      </c>
      <c r="D313" s="24" t="s">
        <v>648</v>
      </c>
      <c r="E313" s="25" t="s">
        <v>885</v>
      </c>
      <c r="F313" s="24" t="n">
        <v>18</v>
      </c>
      <c r="G313" s="24" t="n">
        <v>45</v>
      </c>
      <c r="H313" s="24" t="n">
        <v>45</v>
      </c>
      <c r="I313" s="24" t="n">
        <v>4</v>
      </c>
      <c r="J313" s="24" t="s">
        <v>87</v>
      </c>
      <c r="K313" s="24" t="s">
        <v>109</v>
      </c>
      <c r="L313" s="26" t="s">
        <v>109</v>
      </c>
      <c r="M313" s="27" t="n">
        <v>0</v>
      </c>
      <c r="N313" s="28" t="str">
        <f aca="false">IF(ISBLANK(M313),"",IF(M313=0,"Relevant to Streamer",IF(M313=1,"Irrelevant to Streamer",IF(M313=2,"Greetings/Gratitude","Others"))))</f>
        <v>Relevant to Streamer</v>
      </c>
      <c r="O313" s="29" t="s">
        <v>104</v>
      </c>
    </row>
    <row r="314" customFormat="false" ht="15.65" hidden="false" customHeight="false" outlineLevel="0" collapsed="false">
      <c r="A314" s="24" t="n">
        <v>1047963798</v>
      </c>
      <c r="B314" s="24" t="s">
        <v>886</v>
      </c>
      <c r="C314" s="24" t="s">
        <v>23</v>
      </c>
      <c r="D314" s="24" t="s">
        <v>648</v>
      </c>
      <c r="E314" s="25" t="s">
        <v>887</v>
      </c>
      <c r="F314" s="24" t="n">
        <v>20</v>
      </c>
      <c r="G314" s="24" t="n">
        <v>8</v>
      </c>
      <c r="H314" s="24" t="n">
        <v>23</v>
      </c>
      <c r="I314" s="24" t="n">
        <v>4</v>
      </c>
      <c r="J314" s="24" t="s">
        <v>87</v>
      </c>
      <c r="K314" s="24" t="s">
        <v>87</v>
      </c>
      <c r="L314" s="26" t="s">
        <v>109</v>
      </c>
      <c r="M314" s="27" t="n">
        <v>1</v>
      </c>
      <c r="N314" s="28" t="str">
        <f aca="false">IF(ISBLANK(M314),"",IF(M314=0,"Relevant to Streamer",IF(M314=1,"Irrelevant to Streamer",IF(M314=2,"Greetings/Gratitude","Others"))))</f>
        <v>Irrelevant to Streamer</v>
      </c>
      <c r="O314" s="29" t="s">
        <v>104</v>
      </c>
    </row>
    <row r="315" customFormat="false" ht="15.65" hidden="false" customHeight="false" outlineLevel="0" collapsed="false">
      <c r="A315" s="24" t="n">
        <v>1047963798</v>
      </c>
      <c r="B315" s="24" t="s">
        <v>888</v>
      </c>
      <c r="C315" s="24" t="s">
        <v>23</v>
      </c>
      <c r="D315" s="24" t="s">
        <v>767</v>
      </c>
      <c r="E315" s="25" t="s">
        <v>889</v>
      </c>
      <c r="F315" s="24" t="n">
        <v>20</v>
      </c>
      <c r="G315" s="24" t="n">
        <v>40</v>
      </c>
      <c r="H315" s="24" t="n">
        <v>56</v>
      </c>
      <c r="I315" s="24" t="n">
        <v>2</v>
      </c>
      <c r="J315" s="24" t="s">
        <v>87</v>
      </c>
      <c r="K315" s="24" t="s">
        <v>87</v>
      </c>
      <c r="L315" s="26" t="s">
        <v>87</v>
      </c>
      <c r="M315" s="27" t="n">
        <v>1</v>
      </c>
      <c r="N315" s="28" t="str">
        <f aca="false">IF(ISBLANK(M315),"",IF(M315=0,"Relevant to Streamer",IF(M315=1,"Irrelevant to Streamer",IF(M315=2,"Greetings/Gratitude","Others"))))</f>
        <v>Irrelevant to Streamer</v>
      </c>
      <c r="O315" s="29" t="s">
        <v>88</v>
      </c>
    </row>
    <row r="316" customFormat="false" ht="15.65" hidden="false" customHeight="false" outlineLevel="0" collapsed="false">
      <c r="A316" s="24" t="n">
        <v>1047963798</v>
      </c>
      <c r="B316" s="24" t="s">
        <v>890</v>
      </c>
      <c r="C316" s="24" t="s">
        <v>23</v>
      </c>
      <c r="D316" s="24" t="s">
        <v>793</v>
      </c>
      <c r="E316" s="25" t="s">
        <v>891</v>
      </c>
      <c r="F316" s="24" t="n">
        <v>20</v>
      </c>
      <c r="G316" s="24" t="n">
        <v>40</v>
      </c>
      <c r="H316" s="24" t="n">
        <v>32</v>
      </c>
      <c r="I316" s="24" t="n">
        <v>2</v>
      </c>
      <c r="J316" s="24" t="s">
        <v>87</v>
      </c>
      <c r="K316" s="24" t="s">
        <v>109</v>
      </c>
      <c r="L316" s="26" t="s">
        <v>109</v>
      </c>
      <c r="M316" s="27" t="n">
        <v>0</v>
      </c>
      <c r="N316" s="28" t="str">
        <f aca="false">IF(ISBLANK(M316),"",IF(M316=0,"Relevant to Streamer",IF(M316=1,"Irrelevant to Streamer",IF(M316=2,"Greetings/Gratitude","Others"))))</f>
        <v>Relevant to Streamer</v>
      </c>
      <c r="O316" s="29" t="s">
        <v>104</v>
      </c>
    </row>
    <row r="317" customFormat="false" ht="15.65" hidden="false" customHeight="false" outlineLevel="0" collapsed="false">
      <c r="A317" s="24" t="n">
        <v>1047963798</v>
      </c>
      <c r="B317" s="24" t="s">
        <v>892</v>
      </c>
      <c r="C317" s="24" t="s">
        <v>23</v>
      </c>
      <c r="D317" s="24" t="s">
        <v>663</v>
      </c>
      <c r="E317" s="25" t="s">
        <v>893</v>
      </c>
      <c r="F317" s="24" t="n">
        <v>20</v>
      </c>
      <c r="G317" s="24" t="n">
        <v>27</v>
      </c>
      <c r="H317" s="24" t="n">
        <v>31</v>
      </c>
      <c r="I317" s="24" t="n">
        <v>1</v>
      </c>
      <c r="J317" s="24" t="s">
        <v>87</v>
      </c>
      <c r="K317" s="24" t="s">
        <v>109</v>
      </c>
      <c r="L317" s="26" t="s">
        <v>109</v>
      </c>
      <c r="M317" s="27" t="n">
        <v>0</v>
      </c>
      <c r="N317" s="28" t="str">
        <f aca="false">IF(ISBLANK(M317),"",IF(M317=0,"Relevant to Streamer",IF(M317=1,"Irrelevant to Streamer",IF(M317=2,"Greetings/Gratitude","Others"))))</f>
        <v>Relevant to Streamer</v>
      </c>
      <c r="O317" s="29" t="s">
        <v>104</v>
      </c>
    </row>
    <row r="318" customFormat="false" ht="15.65" hidden="false" customHeight="false" outlineLevel="0" collapsed="false">
      <c r="A318" s="24" t="n">
        <v>1047963798</v>
      </c>
      <c r="B318" s="24" t="s">
        <v>894</v>
      </c>
      <c r="C318" s="24" t="s">
        <v>23</v>
      </c>
      <c r="D318" s="24" t="s">
        <v>770</v>
      </c>
      <c r="E318" s="25" t="s">
        <v>895</v>
      </c>
      <c r="F318" s="24" t="n">
        <v>21</v>
      </c>
      <c r="G318" s="24" t="n">
        <v>9</v>
      </c>
      <c r="H318" s="24" t="n">
        <v>21</v>
      </c>
      <c r="I318" s="24" t="n">
        <v>4</v>
      </c>
      <c r="J318" s="24" t="s">
        <v>87</v>
      </c>
      <c r="K318" s="24" t="s">
        <v>87</v>
      </c>
      <c r="L318" s="26" t="s">
        <v>109</v>
      </c>
      <c r="M318" s="27" t="n">
        <v>1</v>
      </c>
      <c r="N318" s="28" t="str">
        <f aca="false">IF(ISBLANK(M318),"",IF(M318=0,"Relevant to Streamer",IF(M318=1,"Irrelevant to Streamer",IF(M318=2,"Greetings/Gratitude","Others"))))</f>
        <v>Irrelevant to Streamer</v>
      </c>
      <c r="O318" s="29" t="s">
        <v>104</v>
      </c>
    </row>
    <row r="319" customFormat="false" ht="15.65" hidden="false" customHeight="false" outlineLevel="0" collapsed="false">
      <c r="A319" s="24" t="n">
        <v>1047963798</v>
      </c>
      <c r="B319" s="24" t="s">
        <v>896</v>
      </c>
      <c r="C319" s="24" t="s">
        <v>23</v>
      </c>
      <c r="D319" s="24" t="s">
        <v>654</v>
      </c>
      <c r="E319" s="25" t="s">
        <v>313</v>
      </c>
      <c r="F319" s="24" t="n">
        <v>20</v>
      </c>
      <c r="G319" s="24" t="n">
        <v>16</v>
      </c>
      <c r="H319" s="24" t="n">
        <v>1</v>
      </c>
      <c r="I319" s="24" t="n">
        <v>3</v>
      </c>
      <c r="J319" s="24" t="s">
        <v>87</v>
      </c>
      <c r="K319" s="24" t="s">
        <v>87</v>
      </c>
      <c r="L319" s="26" t="s">
        <v>87</v>
      </c>
      <c r="M319" s="27" t="n">
        <v>1</v>
      </c>
      <c r="N319" s="28" t="str">
        <f aca="false">IF(ISBLANK(M319),"",IF(M319=0,"Relevant to Streamer",IF(M319=1,"Irrelevant to Streamer",IF(M319=2,"Greetings/Gratitude","Others"))))</f>
        <v>Irrelevant to Streamer</v>
      </c>
      <c r="O319" s="29" t="s">
        <v>88</v>
      </c>
    </row>
    <row r="320" customFormat="false" ht="15.65" hidden="false" customHeight="false" outlineLevel="0" collapsed="false">
      <c r="A320" s="24" t="n">
        <v>1047963798</v>
      </c>
      <c r="B320" s="24" t="s">
        <v>897</v>
      </c>
      <c r="C320" s="24" t="s">
        <v>23</v>
      </c>
      <c r="D320" s="24" t="s">
        <v>592</v>
      </c>
      <c r="E320" s="25" t="s">
        <v>898</v>
      </c>
      <c r="F320" s="24" t="n">
        <v>20</v>
      </c>
      <c r="G320" s="24" t="n">
        <v>35</v>
      </c>
      <c r="H320" s="24" t="n">
        <v>43</v>
      </c>
      <c r="I320" s="24" t="n">
        <v>3</v>
      </c>
      <c r="J320" s="24" t="s">
        <v>109</v>
      </c>
      <c r="K320" s="24" t="s">
        <v>109</v>
      </c>
      <c r="L320" s="26" t="s">
        <v>109</v>
      </c>
      <c r="M320" s="27" t="n">
        <v>1</v>
      </c>
      <c r="N320" s="28" t="str">
        <f aca="false">IF(ISBLANK(M320),"",IF(M320=0,"Relevant to Streamer",IF(M320=1,"Irrelevant to Streamer",IF(M320=2,"Greetings/Gratitude","Others"))))</f>
        <v>Irrelevant to Streamer</v>
      </c>
      <c r="O320" s="29" t="s">
        <v>88</v>
      </c>
    </row>
    <row r="321" customFormat="false" ht="15.65" hidden="false" customHeight="false" outlineLevel="0" collapsed="false">
      <c r="A321" s="24" t="n">
        <v>1047963798</v>
      </c>
      <c r="B321" s="24" t="s">
        <v>899</v>
      </c>
      <c r="C321" s="24" t="s">
        <v>23</v>
      </c>
      <c r="D321" s="24" t="s">
        <v>592</v>
      </c>
      <c r="E321" s="25" t="s">
        <v>900</v>
      </c>
      <c r="F321" s="24" t="n">
        <v>19</v>
      </c>
      <c r="G321" s="24" t="n">
        <v>48</v>
      </c>
      <c r="H321" s="24" t="n">
        <v>1</v>
      </c>
      <c r="I321" s="24" t="n">
        <v>3</v>
      </c>
      <c r="J321" s="24" t="s">
        <v>109</v>
      </c>
      <c r="K321" s="24" t="s">
        <v>109</v>
      </c>
      <c r="L321" s="26" t="s">
        <v>109</v>
      </c>
      <c r="M321" s="27" t="n">
        <v>1</v>
      </c>
      <c r="N321" s="28" t="str">
        <f aca="false">IF(ISBLANK(M321),"",IF(M321=0,"Relevant to Streamer",IF(M321=1,"Irrelevant to Streamer",IF(M321=2,"Greetings/Gratitude","Others"))))</f>
        <v>Irrelevant to Streamer</v>
      </c>
      <c r="O321" s="29" t="s">
        <v>88</v>
      </c>
    </row>
    <row r="322" customFormat="false" ht="15.65" hidden="false" customHeight="false" outlineLevel="0" collapsed="false">
      <c r="A322" s="24" t="n">
        <v>1047963798</v>
      </c>
      <c r="B322" s="24" t="s">
        <v>901</v>
      </c>
      <c r="C322" s="24" t="s">
        <v>23</v>
      </c>
      <c r="D322" s="24" t="s">
        <v>764</v>
      </c>
      <c r="E322" s="25" t="s">
        <v>902</v>
      </c>
      <c r="F322" s="24" t="n">
        <v>21</v>
      </c>
      <c r="G322" s="24" t="n">
        <v>47</v>
      </c>
      <c r="H322" s="24" t="n">
        <v>45</v>
      </c>
      <c r="I322" s="24" t="n">
        <v>3</v>
      </c>
      <c r="J322" s="24" t="s">
        <v>109</v>
      </c>
      <c r="K322" s="24" t="s">
        <v>109</v>
      </c>
      <c r="L322" s="26" t="s">
        <v>109</v>
      </c>
      <c r="M322" s="27" t="n">
        <v>0</v>
      </c>
      <c r="N322" s="28" t="str">
        <f aca="false">IF(ISBLANK(M322),"",IF(M322=0,"Relevant to Streamer",IF(M322=1,"Irrelevant to Streamer",IF(M322=2,"Greetings/Gratitude","Others"))))</f>
        <v>Relevant to Streamer</v>
      </c>
      <c r="O322" s="29" t="s">
        <v>88</v>
      </c>
    </row>
    <row r="323" customFormat="false" ht="15.65" hidden="false" customHeight="false" outlineLevel="0" collapsed="false">
      <c r="A323" s="24" t="n">
        <v>1047963798</v>
      </c>
      <c r="B323" s="24" t="s">
        <v>903</v>
      </c>
      <c r="C323" s="24" t="s">
        <v>23</v>
      </c>
      <c r="D323" s="24" t="s">
        <v>744</v>
      </c>
      <c r="E323" s="25" t="s">
        <v>150</v>
      </c>
      <c r="F323" s="24" t="n">
        <v>19</v>
      </c>
      <c r="G323" s="24" t="n">
        <v>56</v>
      </c>
      <c r="H323" s="24" t="n">
        <v>13</v>
      </c>
      <c r="I323" s="24" t="n">
        <v>3</v>
      </c>
      <c r="J323" s="24" t="s">
        <v>87</v>
      </c>
      <c r="K323" s="24" t="s">
        <v>87</v>
      </c>
      <c r="L323" s="26" t="s">
        <v>87</v>
      </c>
      <c r="M323" s="27" t="n">
        <v>1</v>
      </c>
      <c r="N323" s="28" t="str">
        <f aca="false">IF(ISBLANK(M323),"",IF(M323=0,"Relevant to Streamer",IF(M323=1,"Irrelevant to Streamer",IF(M323=2,"Greetings/Gratitude","Others"))))</f>
        <v>Irrelevant to Streamer</v>
      </c>
      <c r="O323" s="29" t="s">
        <v>88</v>
      </c>
    </row>
    <row r="324" customFormat="false" ht="15.65" hidden="false" customHeight="false" outlineLevel="0" collapsed="false">
      <c r="A324" s="24" t="n">
        <v>1047963798</v>
      </c>
      <c r="B324" s="24" t="s">
        <v>904</v>
      </c>
      <c r="C324" s="24" t="s">
        <v>23</v>
      </c>
      <c r="D324" s="24" t="s">
        <v>775</v>
      </c>
      <c r="E324" s="25" t="s">
        <v>905</v>
      </c>
      <c r="F324" s="24" t="n">
        <v>18</v>
      </c>
      <c r="G324" s="24" t="n">
        <v>34</v>
      </c>
      <c r="H324" s="24" t="n">
        <v>57</v>
      </c>
      <c r="I324" s="24" t="n">
        <v>1</v>
      </c>
      <c r="J324" s="24" t="s">
        <v>109</v>
      </c>
      <c r="K324" s="24" t="s">
        <v>87</v>
      </c>
      <c r="L324" s="26" t="s">
        <v>109</v>
      </c>
      <c r="M324" s="27" t="n">
        <v>1</v>
      </c>
      <c r="N324" s="28" t="str">
        <f aca="false">IF(ISBLANK(M324),"",IF(M324=0,"Relevant to Streamer",IF(M324=1,"Irrelevant to Streamer",IF(M324=2,"Greetings/Gratitude","Others"))))</f>
        <v>Irrelevant to Streamer</v>
      </c>
      <c r="O324" s="29" t="s">
        <v>104</v>
      </c>
    </row>
    <row r="325" customFormat="false" ht="15.65" hidden="false" customHeight="false" outlineLevel="0" collapsed="false">
      <c r="A325" s="24" t="n">
        <v>1047963798</v>
      </c>
      <c r="B325" s="24" t="s">
        <v>906</v>
      </c>
      <c r="C325" s="24" t="s">
        <v>23</v>
      </c>
      <c r="D325" s="24" t="s">
        <v>799</v>
      </c>
      <c r="E325" s="25" t="s">
        <v>907</v>
      </c>
      <c r="F325" s="24" t="n">
        <v>20</v>
      </c>
      <c r="G325" s="24" t="n">
        <v>26</v>
      </c>
      <c r="H325" s="24" t="n">
        <v>57</v>
      </c>
      <c r="I325" s="24" t="n">
        <v>1</v>
      </c>
      <c r="J325" s="24" t="s">
        <v>109</v>
      </c>
      <c r="K325" s="24" t="s">
        <v>109</v>
      </c>
      <c r="L325" s="26" t="s">
        <v>109</v>
      </c>
      <c r="M325" s="27" t="n">
        <v>1</v>
      </c>
      <c r="N325" s="28" t="str">
        <f aca="false">IF(ISBLANK(M325),"",IF(M325=0,"Relevant to Streamer",IF(M325=1,"Irrelevant to Streamer",IF(M325=2,"Greetings/Gratitude","Others"))))</f>
        <v>Irrelevant to Streamer</v>
      </c>
      <c r="O325" s="29" t="s">
        <v>88</v>
      </c>
    </row>
    <row r="326" customFormat="false" ht="15.65" hidden="false" customHeight="false" outlineLevel="0" collapsed="false">
      <c r="A326" s="24" t="n">
        <v>1047963798</v>
      </c>
      <c r="B326" s="24" t="s">
        <v>908</v>
      </c>
      <c r="C326" s="24" t="s">
        <v>23</v>
      </c>
      <c r="D326" s="24" t="s">
        <v>639</v>
      </c>
      <c r="E326" s="25" t="s">
        <v>909</v>
      </c>
      <c r="F326" s="24" t="n">
        <v>20</v>
      </c>
      <c r="G326" s="24" t="n">
        <v>36</v>
      </c>
      <c r="H326" s="24" t="n">
        <v>32</v>
      </c>
      <c r="I326" s="24" t="n">
        <v>1</v>
      </c>
      <c r="J326" s="24" t="s">
        <v>93</v>
      </c>
      <c r="K326" s="24" t="s">
        <v>93</v>
      </c>
      <c r="L326" s="26" t="s">
        <v>93</v>
      </c>
      <c r="M326" s="27" t="n">
        <v>1</v>
      </c>
      <c r="N326" s="28" t="str">
        <f aca="false">IF(ISBLANK(M326),"",IF(M326=0,"Relevant to Streamer",IF(M326=1,"Irrelevant to Streamer",IF(M326=2,"Greetings/Gratitude","Others"))))</f>
        <v>Irrelevant to Streamer</v>
      </c>
      <c r="O326" s="29" t="s">
        <v>88</v>
      </c>
    </row>
    <row r="327" customFormat="false" ht="15.65" hidden="false" customHeight="false" outlineLevel="0" collapsed="false">
      <c r="A327" s="24" t="n">
        <v>1047963798</v>
      </c>
      <c r="B327" s="24" t="s">
        <v>910</v>
      </c>
      <c r="C327" s="24" t="s">
        <v>23</v>
      </c>
      <c r="D327" s="24" t="s">
        <v>675</v>
      </c>
      <c r="E327" s="25" t="s">
        <v>667</v>
      </c>
      <c r="F327" s="24" t="n">
        <v>19</v>
      </c>
      <c r="G327" s="24" t="n">
        <v>23</v>
      </c>
      <c r="H327" s="24" t="n">
        <v>10</v>
      </c>
      <c r="I327" s="24" t="n">
        <v>1</v>
      </c>
      <c r="J327" s="24" t="s">
        <v>87</v>
      </c>
      <c r="K327" s="24" t="s">
        <v>87</v>
      </c>
      <c r="L327" s="26" t="s">
        <v>87</v>
      </c>
      <c r="M327" s="27" t="n">
        <v>1</v>
      </c>
      <c r="N327" s="28" t="str">
        <f aca="false">IF(ISBLANK(M327),"",IF(M327=0,"Relevant to Streamer",IF(M327=1,"Irrelevant to Streamer",IF(M327=2,"Greetings/Gratitude","Others"))))</f>
        <v>Irrelevant to Streamer</v>
      </c>
      <c r="O327" s="29" t="s">
        <v>88</v>
      </c>
    </row>
    <row r="328" customFormat="false" ht="15.65" hidden="false" customHeight="false" outlineLevel="0" collapsed="false">
      <c r="A328" s="24" t="n">
        <v>1047963798</v>
      </c>
      <c r="B328" s="24" t="s">
        <v>911</v>
      </c>
      <c r="C328" s="24" t="s">
        <v>23</v>
      </c>
      <c r="D328" s="24" t="s">
        <v>690</v>
      </c>
      <c r="E328" s="25" t="s">
        <v>912</v>
      </c>
      <c r="F328" s="24" t="n">
        <v>19</v>
      </c>
      <c r="G328" s="24" t="n">
        <v>20</v>
      </c>
      <c r="H328" s="24" t="n">
        <v>30</v>
      </c>
      <c r="I328" s="24" t="n">
        <v>1</v>
      </c>
      <c r="J328" s="24" t="s">
        <v>87</v>
      </c>
      <c r="K328" s="24" t="s">
        <v>87</v>
      </c>
      <c r="L328" s="26" t="s">
        <v>93</v>
      </c>
      <c r="M328" s="27" t="n">
        <v>1</v>
      </c>
      <c r="N328" s="28" t="str">
        <f aca="false">IF(ISBLANK(M328),"",IF(M328=0,"Relevant to Streamer",IF(M328=1,"Irrelevant to Streamer",IF(M328=2,"Greetings/Gratitude","Others"))))</f>
        <v>Irrelevant to Streamer</v>
      </c>
      <c r="O328" s="29" t="s">
        <v>104</v>
      </c>
    </row>
    <row r="329" customFormat="false" ht="15.65" hidden="false" customHeight="false" outlineLevel="0" collapsed="false">
      <c r="A329" s="24" t="n">
        <v>1047963798</v>
      </c>
      <c r="B329" s="24" t="s">
        <v>913</v>
      </c>
      <c r="C329" s="24" t="s">
        <v>23</v>
      </c>
      <c r="D329" s="24" t="s">
        <v>687</v>
      </c>
      <c r="E329" s="25" t="s">
        <v>914</v>
      </c>
      <c r="F329" s="24" t="n">
        <v>20</v>
      </c>
      <c r="G329" s="24" t="n">
        <v>49</v>
      </c>
      <c r="H329" s="24" t="n">
        <v>29</v>
      </c>
      <c r="I329" s="24" t="n">
        <v>1</v>
      </c>
      <c r="J329" s="24" t="s">
        <v>93</v>
      </c>
      <c r="K329" s="24" t="s">
        <v>93</v>
      </c>
      <c r="L329" s="26" t="s">
        <v>93</v>
      </c>
      <c r="M329" s="27" t="n">
        <v>0</v>
      </c>
      <c r="N329" s="28" t="str">
        <f aca="false">IF(ISBLANK(M329),"",IF(M329=0,"Relevant to Streamer",IF(M329=1,"Irrelevant to Streamer",IF(M329=2,"Greetings/Gratitude","Others"))))</f>
        <v>Relevant to Streamer</v>
      </c>
      <c r="O329" s="29" t="s">
        <v>88</v>
      </c>
    </row>
    <row r="330" customFormat="false" ht="15.65" hidden="false" customHeight="false" outlineLevel="0" collapsed="false">
      <c r="A330" s="24" t="n">
        <v>1047963798</v>
      </c>
      <c r="B330" s="24" t="s">
        <v>915</v>
      </c>
      <c r="C330" s="24" t="s">
        <v>23</v>
      </c>
      <c r="D330" s="24" t="s">
        <v>753</v>
      </c>
      <c r="E330" s="25" t="s">
        <v>916</v>
      </c>
      <c r="F330" s="24" t="n">
        <v>18</v>
      </c>
      <c r="G330" s="24" t="n">
        <v>44</v>
      </c>
      <c r="H330" s="24" t="n">
        <v>46</v>
      </c>
      <c r="I330" s="24" t="n">
        <v>3</v>
      </c>
      <c r="J330" s="24" t="s">
        <v>87</v>
      </c>
      <c r="K330" s="24" t="s">
        <v>109</v>
      </c>
      <c r="L330" s="26" t="s">
        <v>109</v>
      </c>
      <c r="M330" s="27" t="n">
        <v>0</v>
      </c>
      <c r="N330" s="28" t="str">
        <f aca="false">IF(ISBLANK(M330),"",IF(M330=0,"Relevant to Streamer",IF(M330=1,"Irrelevant to Streamer",IF(M330=2,"Greetings/Gratitude","Others"))))</f>
        <v>Relevant to Streamer</v>
      </c>
      <c r="O330" s="29" t="s">
        <v>104</v>
      </c>
    </row>
    <row r="331" customFormat="false" ht="15.65" hidden="false" customHeight="false" outlineLevel="0" collapsed="false">
      <c r="A331" s="24" t="n">
        <v>1047963798</v>
      </c>
      <c r="B331" s="24" t="s">
        <v>917</v>
      </c>
      <c r="C331" s="24" t="s">
        <v>23</v>
      </c>
      <c r="D331" s="24" t="s">
        <v>856</v>
      </c>
      <c r="E331" s="25" t="s">
        <v>918</v>
      </c>
      <c r="F331" s="24" t="n">
        <v>18</v>
      </c>
      <c r="G331" s="24" t="n">
        <v>45</v>
      </c>
      <c r="H331" s="24" t="n">
        <v>39</v>
      </c>
      <c r="I331" s="24" t="n">
        <v>1</v>
      </c>
      <c r="J331" s="24" t="s">
        <v>109</v>
      </c>
      <c r="K331" s="24" t="s">
        <v>109</v>
      </c>
      <c r="L331" s="26" t="s">
        <v>109</v>
      </c>
      <c r="M331" s="27" t="n">
        <v>1</v>
      </c>
      <c r="N331" s="28" t="str">
        <f aca="false">IF(ISBLANK(M331),"",IF(M331=0,"Relevant to Streamer",IF(M331=1,"Irrelevant to Streamer",IF(M331=2,"Greetings/Gratitude","Others"))))</f>
        <v>Irrelevant to Streamer</v>
      </c>
      <c r="O331" s="29" t="s">
        <v>88</v>
      </c>
    </row>
    <row r="332" customFormat="false" ht="15.65" hidden="false" customHeight="false" outlineLevel="0" collapsed="false">
      <c r="A332" s="24" t="n">
        <v>1047963798</v>
      </c>
      <c r="B332" s="24" t="s">
        <v>919</v>
      </c>
      <c r="C332" s="24" t="s">
        <v>23</v>
      </c>
      <c r="D332" s="24" t="s">
        <v>681</v>
      </c>
      <c r="E332" s="25" t="s">
        <v>920</v>
      </c>
      <c r="F332" s="24" t="n">
        <v>20</v>
      </c>
      <c r="G332" s="24" t="n">
        <v>39</v>
      </c>
      <c r="H332" s="24" t="n">
        <v>35</v>
      </c>
      <c r="I332" s="24" t="n">
        <v>1</v>
      </c>
      <c r="J332" s="24" t="s">
        <v>87</v>
      </c>
      <c r="K332" s="24" t="s">
        <v>87</v>
      </c>
      <c r="L332" s="26" t="s">
        <v>109</v>
      </c>
      <c r="M332" s="27" t="n">
        <v>1</v>
      </c>
      <c r="N332" s="28" t="str">
        <f aca="false">IF(ISBLANK(M332),"",IF(M332=0,"Relevant to Streamer",IF(M332=1,"Irrelevant to Streamer",IF(M332=2,"Greetings/Gratitude","Others"))))</f>
        <v>Irrelevant to Streamer</v>
      </c>
      <c r="O332" s="29" t="s">
        <v>104</v>
      </c>
    </row>
    <row r="333" customFormat="false" ht="15.65" hidden="false" customHeight="false" outlineLevel="0" collapsed="false">
      <c r="A333" s="24" t="n">
        <v>1047963798</v>
      </c>
      <c r="B333" s="24" t="s">
        <v>921</v>
      </c>
      <c r="C333" s="24" t="s">
        <v>23</v>
      </c>
      <c r="D333" s="24" t="s">
        <v>696</v>
      </c>
      <c r="E333" s="25" t="s">
        <v>922</v>
      </c>
      <c r="F333" s="24" t="n">
        <v>20</v>
      </c>
      <c r="G333" s="24" t="n">
        <v>21</v>
      </c>
      <c r="H333" s="24" t="n">
        <v>56</v>
      </c>
      <c r="I333" s="24" t="n">
        <v>1</v>
      </c>
      <c r="J333" s="24" t="s">
        <v>87</v>
      </c>
      <c r="K333" s="24" t="s">
        <v>109</v>
      </c>
      <c r="L333" s="26" t="s">
        <v>109</v>
      </c>
      <c r="M333" s="27" t="n">
        <v>0</v>
      </c>
      <c r="N333" s="28" t="str">
        <f aca="false">IF(ISBLANK(M333),"",IF(M333=0,"Relevant to Streamer",IF(M333=1,"Irrelevant to Streamer",IF(M333=2,"Greetings/Gratitude","Others"))))</f>
        <v>Relevant to Streamer</v>
      </c>
      <c r="O333" s="29" t="s">
        <v>104</v>
      </c>
    </row>
    <row r="334" customFormat="false" ht="15.65" hidden="false" customHeight="false" outlineLevel="0" collapsed="false">
      <c r="A334" s="24" t="n">
        <v>1047963798</v>
      </c>
      <c r="B334" s="24" t="s">
        <v>923</v>
      </c>
      <c r="C334" s="24" t="s">
        <v>23</v>
      </c>
      <c r="D334" s="24" t="s">
        <v>678</v>
      </c>
      <c r="E334" s="25" t="s">
        <v>924</v>
      </c>
      <c r="F334" s="24" t="n">
        <v>21</v>
      </c>
      <c r="G334" s="24" t="n">
        <v>24</v>
      </c>
      <c r="H334" s="24" t="n">
        <v>35</v>
      </c>
      <c r="I334" s="24" t="n">
        <v>1</v>
      </c>
      <c r="J334" s="24" t="s">
        <v>109</v>
      </c>
      <c r="K334" s="24" t="s">
        <v>109</v>
      </c>
      <c r="L334" s="26" t="s">
        <v>109</v>
      </c>
      <c r="M334" s="27" t="n">
        <v>0</v>
      </c>
      <c r="N334" s="28" t="str">
        <f aca="false">IF(ISBLANK(M334),"",IF(M334=0,"Relevant to Streamer",IF(M334=1,"Irrelevant to Streamer",IF(M334=2,"Greetings/Gratitude","Others"))))</f>
        <v>Relevant to Streamer</v>
      </c>
      <c r="O334" s="29" t="s">
        <v>88</v>
      </c>
    </row>
    <row r="335" customFormat="false" ht="15.65" hidden="false" customHeight="false" outlineLevel="0" collapsed="false">
      <c r="A335" s="24" t="n">
        <v>1047963798</v>
      </c>
      <c r="B335" s="24" t="s">
        <v>925</v>
      </c>
      <c r="C335" s="24" t="s">
        <v>23</v>
      </c>
      <c r="D335" s="24" t="s">
        <v>859</v>
      </c>
      <c r="E335" s="25" t="s">
        <v>759</v>
      </c>
      <c r="F335" s="24" t="n">
        <v>18</v>
      </c>
      <c r="G335" s="24" t="n">
        <v>56</v>
      </c>
      <c r="H335" s="24" t="n">
        <v>0</v>
      </c>
      <c r="I335" s="24" t="n">
        <v>1</v>
      </c>
      <c r="J335" s="24" t="s">
        <v>87</v>
      </c>
      <c r="K335" s="24" t="s">
        <v>109</v>
      </c>
      <c r="L335" s="26" t="s">
        <v>109</v>
      </c>
      <c r="M335" s="27" t="n">
        <v>1</v>
      </c>
      <c r="N335" s="28" t="str">
        <f aca="false">IF(ISBLANK(M335),"",IF(M335=0,"Relevant to Streamer",IF(M335=1,"Irrelevant to Streamer",IF(M335=2,"Greetings/Gratitude","Others"))))</f>
        <v>Irrelevant to Streamer</v>
      </c>
      <c r="O335" s="29" t="s">
        <v>104</v>
      </c>
    </row>
    <row r="336" customFormat="false" ht="15.65" hidden="false" customHeight="false" outlineLevel="0" collapsed="false">
      <c r="A336" s="24" t="n">
        <v>1047963798</v>
      </c>
      <c r="B336" s="24" t="s">
        <v>926</v>
      </c>
      <c r="C336" s="24" t="s">
        <v>23</v>
      </c>
      <c r="D336" s="24" t="s">
        <v>758</v>
      </c>
      <c r="E336" s="25" t="s">
        <v>927</v>
      </c>
      <c r="F336" s="24" t="n">
        <v>21</v>
      </c>
      <c r="G336" s="24" t="n">
        <v>46</v>
      </c>
      <c r="H336" s="24" t="n">
        <v>55</v>
      </c>
      <c r="I336" s="24" t="n">
        <v>3</v>
      </c>
      <c r="J336" s="24" t="s">
        <v>109</v>
      </c>
      <c r="K336" s="24" t="s">
        <v>109</v>
      </c>
      <c r="L336" s="26" t="s">
        <v>109</v>
      </c>
      <c r="M336" s="27" t="n">
        <v>0</v>
      </c>
      <c r="N336" s="28" t="str">
        <f aca="false">IF(ISBLANK(M336),"",IF(M336=0,"Relevant to Streamer",IF(M336=1,"Irrelevant to Streamer",IF(M336=2,"Greetings/Gratitude","Others"))))</f>
        <v>Relevant to Streamer</v>
      </c>
      <c r="O336" s="29" t="s">
        <v>88</v>
      </c>
    </row>
    <row r="337" customFormat="false" ht="15.65" hidden="false" customHeight="false" outlineLevel="0" collapsed="false">
      <c r="A337" s="24" t="n">
        <v>1047963798</v>
      </c>
      <c r="B337" s="24" t="s">
        <v>928</v>
      </c>
      <c r="C337" s="24" t="s">
        <v>23</v>
      </c>
      <c r="D337" s="24" t="s">
        <v>747</v>
      </c>
      <c r="E337" s="25" t="s">
        <v>929</v>
      </c>
      <c r="F337" s="24" t="n">
        <v>18</v>
      </c>
      <c r="G337" s="24" t="n">
        <v>49</v>
      </c>
      <c r="H337" s="24" t="n">
        <v>22</v>
      </c>
      <c r="I337" s="24" t="n">
        <v>3</v>
      </c>
      <c r="J337" s="24" t="s">
        <v>87</v>
      </c>
      <c r="K337" s="24" t="s">
        <v>87</v>
      </c>
      <c r="L337" s="26" t="s">
        <v>87</v>
      </c>
      <c r="M337" s="27" t="n">
        <v>1</v>
      </c>
      <c r="N337" s="28" t="str">
        <f aca="false">IF(ISBLANK(M337),"",IF(M337=0,"Relevant to Streamer",IF(M337=1,"Irrelevant to Streamer",IF(M337=2,"Greetings/Gratitude","Others"))))</f>
        <v>Irrelevant to Streamer</v>
      </c>
      <c r="O337" s="29" t="s">
        <v>88</v>
      </c>
    </row>
    <row r="338" customFormat="false" ht="15.65" hidden="false" customHeight="false" outlineLevel="0" collapsed="false">
      <c r="A338" s="24" t="n">
        <v>1047963798</v>
      </c>
      <c r="B338" s="24" t="s">
        <v>930</v>
      </c>
      <c r="C338" s="24" t="s">
        <v>23</v>
      </c>
      <c r="D338" s="24" t="s">
        <v>744</v>
      </c>
      <c r="E338" s="25" t="s">
        <v>931</v>
      </c>
      <c r="F338" s="24" t="n">
        <v>20</v>
      </c>
      <c r="G338" s="24" t="n">
        <v>3</v>
      </c>
      <c r="H338" s="24" t="n">
        <v>43</v>
      </c>
      <c r="I338" s="24" t="n">
        <v>3</v>
      </c>
      <c r="J338" s="24" t="s">
        <v>87</v>
      </c>
      <c r="K338" s="24" t="s">
        <v>87</v>
      </c>
      <c r="L338" s="26" t="s">
        <v>87</v>
      </c>
      <c r="M338" s="27" t="n">
        <v>1</v>
      </c>
      <c r="N338" s="28" t="str">
        <f aca="false">IF(ISBLANK(M338),"",IF(M338=0,"Relevant to Streamer",IF(M338=1,"Irrelevant to Streamer",IF(M338=2,"Greetings/Gratitude","Others"))))</f>
        <v>Irrelevant to Streamer</v>
      </c>
      <c r="O338" s="29" t="s">
        <v>88</v>
      </c>
    </row>
    <row r="339" customFormat="false" ht="15.65" hidden="false" customHeight="false" outlineLevel="0" collapsed="false">
      <c r="A339" s="24" t="n">
        <v>1047963798</v>
      </c>
      <c r="B339" s="24" t="s">
        <v>932</v>
      </c>
      <c r="C339" s="24" t="s">
        <v>23</v>
      </c>
      <c r="D339" s="24" t="s">
        <v>764</v>
      </c>
      <c r="E339" s="25" t="s">
        <v>933</v>
      </c>
      <c r="F339" s="24" t="n">
        <v>21</v>
      </c>
      <c r="G339" s="24" t="n">
        <v>17</v>
      </c>
      <c r="H339" s="24" t="n">
        <v>20</v>
      </c>
      <c r="I339" s="24" t="n">
        <v>3</v>
      </c>
      <c r="J339" s="24" t="s">
        <v>109</v>
      </c>
      <c r="K339" s="24" t="s">
        <v>109</v>
      </c>
      <c r="L339" s="26" t="s">
        <v>109</v>
      </c>
      <c r="M339" s="27" t="n">
        <v>1</v>
      </c>
      <c r="N339" s="28" t="str">
        <f aca="false">IF(ISBLANK(M339),"",IF(M339=0,"Relevant to Streamer",IF(M339=1,"Irrelevant to Streamer",IF(M339=2,"Greetings/Gratitude","Others"))))</f>
        <v>Irrelevant to Streamer</v>
      </c>
      <c r="O339" s="29" t="s">
        <v>88</v>
      </c>
    </row>
    <row r="340" customFormat="false" ht="15.65" hidden="false" customHeight="false" outlineLevel="0" collapsed="false">
      <c r="A340" s="24" t="n">
        <v>1047963798</v>
      </c>
      <c r="B340" s="24" t="s">
        <v>934</v>
      </c>
      <c r="C340" s="24" t="s">
        <v>23</v>
      </c>
      <c r="D340" s="24" t="s">
        <v>753</v>
      </c>
      <c r="E340" s="25" t="s">
        <v>935</v>
      </c>
      <c r="F340" s="24" t="n">
        <v>20</v>
      </c>
      <c r="G340" s="24" t="n">
        <v>59</v>
      </c>
      <c r="H340" s="24" t="n">
        <v>9</v>
      </c>
      <c r="I340" s="24" t="n">
        <v>3</v>
      </c>
      <c r="J340" s="24" t="s">
        <v>87</v>
      </c>
      <c r="K340" s="24" t="s">
        <v>87</v>
      </c>
      <c r="L340" s="26" t="s">
        <v>87</v>
      </c>
      <c r="M340" s="27" t="n">
        <v>1</v>
      </c>
      <c r="N340" s="28" t="str">
        <f aca="false">IF(ISBLANK(M340),"",IF(M340=0,"Relevant to Streamer",IF(M340=1,"Irrelevant to Streamer",IF(M340=2,"Greetings/Gratitude","Others"))))</f>
        <v>Irrelevant to Streamer</v>
      </c>
      <c r="O340" s="29" t="s">
        <v>88</v>
      </c>
    </row>
    <row r="341" customFormat="false" ht="15.65" hidden="false" customHeight="false" outlineLevel="0" collapsed="false">
      <c r="A341" s="24" t="n">
        <v>1047963798</v>
      </c>
      <c r="B341" s="24" t="s">
        <v>936</v>
      </c>
      <c r="C341" s="24" t="s">
        <v>23</v>
      </c>
      <c r="D341" s="24" t="s">
        <v>636</v>
      </c>
      <c r="E341" s="25" t="s">
        <v>937</v>
      </c>
      <c r="F341" s="24" t="n">
        <v>20</v>
      </c>
      <c r="G341" s="24" t="n">
        <v>22</v>
      </c>
      <c r="H341" s="24" t="n">
        <v>13</v>
      </c>
      <c r="I341" s="24" t="n">
        <v>1</v>
      </c>
      <c r="J341" s="24" t="s">
        <v>93</v>
      </c>
      <c r="K341" s="24" t="s">
        <v>93</v>
      </c>
      <c r="L341" s="26" t="s">
        <v>93</v>
      </c>
      <c r="M341" s="27" t="n">
        <v>0</v>
      </c>
      <c r="N341" s="28" t="str">
        <f aca="false">IF(ISBLANK(M341),"",IF(M341=0,"Relevant to Streamer",IF(M341=1,"Irrelevant to Streamer",IF(M341=2,"Greetings/Gratitude","Others"))))</f>
        <v>Relevant to Streamer</v>
      </c>
      <c r="O341" s="29" t="s">
        <v>88</v>
      </c>
    </row>
    <row r="342" customFormat="false" ht="15.65" hidden="false" customHeight="false" outlineLevel="0" collapsed="false">
      <c r="A342" s="24" t="n">
        <v>1047963798</v>
      </c>
      <c r="B342" s="24" t="s">
        <v>938</v>
      </c>
      <c r="C342" s="24" t="s">
        <v>23</v>
      </c>
      <c r="D342" s="24" t="s">
        <v>753</v>
      </c>
      <c r="E342" s="25" t="s">
        <v>939</v>
      </c>
      <c r="F342" s="24" t="n">
        <v>20</v>
      </c>
      <c r="G342" s="24" t="n">
        <v>16</v>
      </c>
      <c r="H342" s="24" t="n">
        <v>34</v>
      </c>
      <c r="I342" s="24" t="n">
        <v>3</v>
      </c>
      <c r="J342" s="24" t="s">
        <v>87</v>
      </c>
      <c r="K342" s="24" t="s">
        <v>93</v>
      </c>
      <c r="L342" s="26" t="s">
        <v>93</v>
      </c>
      <c r="M342" s="27" t="n">
        <v>0</v>
      </c>
      <c r="N342" s="28" t="str">
        <f aca="false">IF(ISBLANK(M342),"",IF(M342=0,"Relevant to Streamer",IF(M342=1,"Irrelevant to Streamer",IF(M342=2,"Greetings/Gratitude","Others"))))</f>
        <v>Relevant to Streamer</v>
      </c>
      <c r="O342" s="29" t="s">
        <v>104</v>
      </c>
    </row>
    <row r="343" customFormat="false" ht="15.65" hidden="false" customHeight="false" outlineLevel="0" collapsed="false">
      <c r="A343" s="24" t="n">
        <v>1047963798</v>
      </c>
      <c r="B343" s="24" t="s">
        <v>940</v>
      </c>
      <c r="C343" s="24" t="s">
        <v>23</v>
      </c>
      <c r="D343" s="24" t="s">
        <v>592</v>
      </c>
      <c r="E343" s="25" t="s">
        <v>941</v>
      </c>
      <c r="F343" s="24" t="n">
        <v>19</v>
      </c>
      <c r="G343" s="24" t="n">
        <v>58</v>
      </c>
      <c r="H343" s="24" t="n">
        <v>11</v>
      </c>
      <c r="I343" s="24" t="n">
        <v>3</v>
      </c>
      <c r="J343" s="24" t="s">
        <v>87</v>
      </c>
      <c r="K343" s="24" t="s">
        <v>109</v>
      </c>
      <c r="L343" s="26" t="s">
        <v>109</v>
      </c>
      <c r="M343" s="27" t="n">
        <v>0</v>
      </c>
      <c r="N343" s="28" t="str">
        <f aca="false">IF(ISBLANK(M343),"",IF(M343=0,"Relevant to Streamer",IF(M343=1,"Irrelevant to Streamer",IF(M343=2,"Greetings/Gratitude","Others"))))</f>
        <v>Relevant to Streamer</v>
      </c>
      <c r="O343" s="29" t="s">
        <v>104</v>
      </c>
    </row>
    <row r="344" customFormat="false" ht="15.65" hidden="false" customHeight="false" outlineLevel="0" collapsed="false">
      <c r="A344" s="24" t="n">
        <v>1047963798</v>
      </c>
      <c r="B344" s="24" t="s">
        <v>942</v>
      </c>
      <c r="C344" s="24" t="s">
        <v>23</v>
      </c>
      <c r="D344" s="24" t="s">
        <v>764</v>
      </c>
      <c r="E344" s="25" t="s">
        <v>943</v>
      </c>
      <c r="F344" s="24" t="n">
        <v>20</v>
      </c>
      <c r="G344" s="24" t="n">
        <v>1</v>
      </c>
      <c r="H344" s="24" t="n">
        <v>41</v>
      </c>
      <c r="I344" s="24" t="n">
        <v>3</v>
      </c>
      <c r="J344" s="24" t="s">
        <v>87</v>
      </c>
      <c r="K344" s="24" t="s">
        <v>93</v>
      </c>
      <c r="L344" s="26" t="s">
        <v>109</v>
      </c>
      <c r="M344" s="27" t="n">
        <v>0</v>
      </c>
      <c r="N344" s="28" t="str">
        <f aca="false">IF(ISBLANK(M344),"",IF(M344=0,"Relevant to Streamer",IF(M344=1,"Irrelevant to Streamer",IF(M344=2,"Greetings/Gratitude","Others"))))</f>
        <v>Relevant to Streamer</v>
      </c>
      <c r="O344" s="29" t="s">
        <v>104</v>
      </c>
    </row>
    <row r="345" customFormat="false" ht="15.65" hidden="false" customHeight="false" outlineLevel="0" collapsed="false">
      <c r="A345" s="24" t="n">
        <v>1047963798</v>
      </c>
      <c r="B345" s="24" t="s">
        <v>944</v>
      </c>
      <c r="C345" s="24" t="s">
        <v>23</v>
      </c>
      <c r="D345" s="24" t="s">
        <v>751</v>
      </c>
      <c r="E345" s="25" t="s">
        <v>945</v>
      </c>
      <c r="F345" s="24" t="n">
        <v>20</v>
      </c>
      <c r="G345" s="24" t="n">
        <v>51</v>
      </c>
      <c r="H345" s="24" t="n">
        <v>54</v>
      </c>
      <c r="I345" s="24" t="n">
        <v>3</v>
      </c>
      <c r="J345" s="24" t="s">
        <v>109</v>
      </c>
      <c r="K345" s="24" t="s">
        <v>109</v>
      </c>
      <c r="L345" s="26" t="s">
        <v>109</v>
      </c>
      <c r="M345" s="27" t="n">
        <v>0</v>
      </c>
      <c r="N345" s="28" t="str">
        <f aca="false">IF(ISBLANK(M345),"",IF(M345=0,"Relevant to Streamer",IF(M345=1,"Irrelevant to Streamer",IF(M345=2,"Greetings/Gratitude","Others"))))</f>
        <v>Relevant to Streamer</v>
      </c>
      <c r="O345" s="29" t="s">
        <v>88</v>
      </c>
    </row>
    <row r="346" customFormat="false" ht="15.65" hidden="false" customHeight="false" outlineLevel="0" collapsed="false">
      <c r="A346" s="24" t="n">
        <v>1047963798</v>
      </c>
      <c r="B346" s="24" t="s">
        <v>946</v>
      </c>
      <c r="C346" s="24" t="s">
        <v>23</v>
      </c>
      <c r="D346" s="24" t="s">
        <v>758</v>
      </c>
      <c r="E346" s="25" t="s">
        <v>947</v>
      </c>
      <c r="F346" s="24" t="n">
        <v>21</v>
      </c>
      <c r="G346" s="24" t="n">
        <v>57</v>
      </c>
      <c r="H346" s="24" t="n">
        <v>32</v>
      </c>
      <c r="I346" s="24" t="n">
        <v>3</v>
      </c>
      <c r="J346" s="24" t="s">
        <v>109</v>
      </c>
      <c r="K346" s="24" t="s">
        <v>109</v>
      </c>
      <c r="L346" s="26" t="s">
        <v>109</v>
      </c>
      <c r="M346" s="27" t="n">
        <v>0</v>
      </c>
      <c r="N346" s="28" t="str">
        <f aca="false">IF(ISBLANK(M346),"",IF(M346=0,"Relevant to Streamer",IF(M346=1,"Irrelevant to Streamer",IF(M346=2,"Greetings/Gratitude","Others"))))</f>
        <v>Relevant to Streamer</v>
      </c>
      <c r="O346" s="29" t="s">
        <v>88</v>
      </c>
    </row>
    <row r="347" customFormat="false" ht="15.65" hidden="false" customHeight="false" outlineLevel="0" collapsed="false">
      <c r="A347" s="24" t="n">
        <v>1047963798</v>
      </c>
      <c r="B347" s="24" t="s">
        <v>948</v>
      </c>
      <c r="C347" s="24" t="s">
        <v>23</v>
      </c>
      <c r="D347" s="24" t="s">
        <v>751</v>
      </c>
      <c r="E347" s="25" t="s">
        <v>949</v>
      </c>
      <c r="F347" s="24" t="n">
        <v>21</v>
      </c>
      <c r="G347" s="24" t="n">
        <v>1</v>
      </c>
      <c r="H347" s="24" t="n">
        <v>21</v>
      </c>
      <c r="I347" s="24" t="n">
        <v>3</v>
      </c>
      <c r="J347" s="24" t="s">
        <v>87</v>
      </c>
      <c r="K347" s="24" t="s">
        <v>87</v>
      </c>
      <c r="L347" s="26" t="s">
        <v>87</v>
      </c>
      <c r="M347" s="27" t="n">
        <v>1</v>
      </c>
      <c r="N347" s="28" t="str">
        <f aca="false">IF(ISBLANK(M347),"",IF(M347=0,"Relevant to Streamer",IF(M347=1,"Irrelevant to Streamer",IF(M347=2,"Greetings/Gratitude","Others"))))</f>
        <v>Irrelevant to Streamer</v>
      </c>
      <c r="O347" s="29" t="s">
        <v>88</v>
      </c>
    </row>
    <row r="348" customFormat="false" ht="15.65" hidden="false" customHeight="false" outlineLevel="0" collapsed="false">
      <c r="A348" s="24" t="n">
        <v>1047963798</v>
      </c>
      <c r="B348" s="24" t="s">
        <v>950</v>
      </c>
      <c r="C348" s="24" t="s">
        <v>23</v>
      </c>
      <c r="D348" s="24" t="s">
        <v>744</v>
      </c>
      <c r="E348" s="25" t="s">
        <v>951</v>
      </c>
      <c r="F348" s="24" t="n">
        <v>19</v>
      </c>
      <c r="G348" s="24" t="n">
        <v>29</v>
      </c>
      <c r="H348" s="24" t="n">
        <v>39</v>
      </c>
      <c r="I348" s="24" t="n">
        <v>3</v>
      </c>
      <c r="J348" s="24" t="s">
        <v>109</v>
      </c>
      <c r="K348" s="24" t="s">
        <v>109</v>
      </c>
      <c r="L348" s="26" t="s">
        <v>109</v>
      </c>
      <c r="M348" s="27" t="n">
        <v>0</v>
      </c>
      <c r="N348" s="28" t="str">
        <f aca="false">IF(ISBLANK(M348),"",IF(M348=0,"Relevant to Streamer",IF(M348=1,"Irrelevant to Streamer",IF(M348=2,"Greetings/Gratitude","Others"))))</f>
        <v>Relevant to Streamer</v>
      </c>
      <c r="O348" s="29" t="s">
        <v>88</v>
      </c>
    </row>
    <row r="349" customFormat="false" ht="15.65" hidden="false" customHeight="false" outlineLevel="0" collapsed="false">
      <c r="A349" s="24" t="n">
        <v>1047963798</v>
      </c>
      <c r="B349" s="24" t="s">
        <v>952</v>
      </c>
      <c r="C349" s="24" t="s">
        <v>23</v>
      </c>
      <c r="D349" s="24" t="s">
        <v>657</v>
      </c>
      <c r="E349" s="25" t="s">
        <v>953</v>
      </c>
      <c r="F349" s="24" t="n">
        <v>18</v>
      </c>
      <c r="G349" s="24" t="n">
        <v>45</v>
      </c>
      <c r="H349" s="24" t="n">
        <v>33</v>
      </c>
      <c r="I349" s="24" t="n">
        <v>2</v>
      </c>
      <c r="J349" s="24" t="s">
        <v>87</v>
      </c>
      <c r="K349" s="24" t="s">
        <v>87</v>
      </c>
      <c r="L349" s="26" t="s">
        <v>109</v>
      </c>
      <c r="M349" s="27" t="n">
        <v>1</v>
      </c>
      <c r="N349" s="28" t="str">
        <f aca="false">IF(ISBLANK(M349),"",IF(M349=0,"Relevant to Streamer",IF(M349=1,"Irrelevant to Streamer",IF(M349=2,"Greetings/Gratitude","Others"))))</f>
        <v>Irrelevant to Streamer</v>
      </c>
      <c r="O349" s="29" t="s">
        <v>104</v>
      </c>
    </row>
    <row r="350" customFormat="false" ht="15.65" hidden="false" customHeight="false" outlineLevel="0" collapsed="false">
      <c r="A350" s="24" t="n">
        <v>1047963798</v>
      </c>
      <c r="B350" s="24" t="s">
        <v>954</v>
      </c>
      <c r="C350" s="24" t="s">
        <v>23</v>
      </c>
      <c r="D350" s="24" t="s">
        <v>814</v>
      </c>
      <c r="E350" s="25" t="s">
        <v>955</v>
      </c>
      <c r="F350" s="24" t="n">
        <v>21</v>
      </c>
      <c r="G350" s="24" t="n">
        <v>24</v>
      </c>
      <c r="H350" s="24" t="n">
        <v>7</v>
      </c>
      <c r="I350" s="24" t="n">
        <v>2</v>
      </c>
      <c r="J350" s="24" t="s">
        <v>109</v>
      </c>
      <c r="K350" s="24" t="s">
        <v>109</v>
      </c>
      <c r="L350" s="26" t="s">
        <v>109</v>
      </c>
      <c r="M350" s="27" t="n">
        <v>0</v>
      </c>
      <c r="N350" s="28" t="str">
        <f aca="false">IF(ISBLANK(M350),"",IF(M350=0,"Relevant to Streamer",IF(M350=1,"Irrelevant to Streamer",IF(M350=2,"Greetings/Gratitude","Others"))))</f>
        <v>Relevant to Streamer</v>
      </c>
      <c r="O350" s="29" t="s">
        <v>88</v>
      </c>
    </row>
    <row r="351" customFormat="false" ht="15.65" hidden="false" customHeight="false" outlineLevel="0" collapsed="false">
      <c r="A351" s="24" t="n">
        <v>1047963798</v>
      </c>
      <c r="B351" s="24" t="s">
        <v>956</v>
      </c>
      <c r="C351" s="24" t="s">
        <v>23</v>
      </c>
      <c r="D351" s="24" t="s">
        <v>796</v>
      </c>
      <c r="E351" s="25" t="s">
        <v>957</v>
      </c>
      <c r="F351" s="24" t="n">
        <v>19</v>
      </c>
      <c r="G351" s="24" t="n">
        <v>42</v>
      </c>
      <c r="H351" s="24" t="n">
        <v>2</v>
      </c>
      <c r="I351" s="24" t="n">
        <v>2</v>
      </c>
      <c r="J351" s="24" t="s">
        <v>109</v>
      </c>
      <c r="K351" s="24" t="s">
        <v>109</v>
      </c>
      <c r="L351" s="26" t="s">
        <v>109</v>
      </c>
      <c r="M351" s="27" t="n">
        <v>1</v>
      </c>
      <c r="N351" s="28" t="str">
        <f aca="false">IF(ISBLANK(M351),"",IF(M351=0,"Relevant to Streamer",IF(M351=1,"Irrelevant to Streamer",IF(M351=2,"Greetings/Gratitude","Others"))))</f>
        <v>Irrelevant to Streamer</v>
      </c>
      <c r="O351" s="29" t="s">
        <v>88</v>
      </c>
    </row>
    <row r="352" customFormat="false" ht="15.65" hidden="false" customHeight="false" outlineLevel="0" collapsed="false">
      <c r="A352" s="24" t="n">
        <v>1047963798</v>
      </c>
      <c r="B352" s="24" t="s">
        <v>958</v>
      </c>
      <c r="C352" s="24" t="s">
        <v>23</v>
      </c>
      <c r="D352" s="24" t="s">
        <v>811</v>
      </c>
      <c r="E352" s="25" t="s">
        <v>959</v>
      </c>
      <c r="F352" s="24" t="n">
        <v>19</v>
      </c>
      <c r="G352" s="24" t="n">
        <v>2</v>
      </c>
      <c r="H352" s="24" t="n">
        <v>43</v>
      </c>
      <c r="I352" s="24" t="n">
        <v>2</v>
      </c>
      <c r="J352" s="24" t="s">
        <v>109</v>
      </c>
      <c r="K352" s="24" t="s">
        <v>109</v>
      </c>
      <c r="L352" s="26" t="s">
        <v>109</v>
      </c>
      <c r="M352" s="27" t="n">
        <v>1</v>
      </c>
      <c r="N352" s="28" t="str">
        <f aca="false">IF(ISBLANK(M352),"",IF(M352=0,"Relevant to Streamer",IF(M352=1,"Irrelevant to Streamer",IF(M352=2,"Greetings/Gratitude","Others"))))</f>
        <v>Irrelevant to Streamer</v>
      </c>
      <c r="O352" s="29" t="s">
        <v>88</v>
      </c>
    </row>
    <row r="353" customFormat="false" ht="15.65" hidden="false" customHeight="false" outlineLevel="0" collapsed="false">
      <c r="A353" s="24" t="n">
        <v>1047963798</v>
      </c>
      <c r="B353" s="24" t="s">
        <v>960</v>
      </c>
      <c r="C353" s="24" t="s">
        <v>23</v>
      </c>
      <c r="D353" s="24" t="s">
        <v>654</v>
      </c>
      <c r="E353" s="25" t="s">
        <v>961</v>
      </c>
      <c r="F353" s="24" t="n">
        <v>20</v>
      </c>
      <c r="G353" s="24" t="n">
        <v>16</v>
      </c>
      <c r="H353" s="24" t="n">
        <v>17</v>
      </c>
      <c r="I353" s="24" t="n">
        <v>3</v>
      </c>
      <c r="J353" s="24" t="s">
        <v>109</v>
      </c>
      <c r="K353" s="24" t="s">
        <v>109</v>
      </c>
      <c r="L353" s="26" t="s">
        <v>109</v>
      </c>
      <c r="M353" s="27" t="n">
        <v>0</v>
      </c>
      <c r="N353" s="28" t="str">
        <f aca="false">IF(ISBLANK(M353),"",IF(M353=0,"Relevant to Streamer",IF(M353=1,"Irrelevant to Streamer",IF(M353=2,"Greetings/Gratitude","Others"))))</f>
        <v>Relevant to Streamer</v>
      </c>
      <c r="O353" s="29" t="s">
        <v>88</v>
      </c>
    </row>
    <row r="354" customFormat="false" ht="15.65" hidden="false" customHeight="false" outlineLevel="0" collapsed="false">
      <c r="A354" s="24" t="n">
        <v>1047963798</v>
      </c>
      <c r="B354" s="24" t="s">
        <v>962</v>
      </c>
      <c r="C354" s="24" t="s">
        <v>23</v>
      </c>
      <c r="D354" s="24" t="s">
        <v>772</v>
      </c>
      <c r="E354" s="25" t="s">
        <v>963</v>
      </c>
      <c r="F354" s="24" t="n">
        <v>19</v>
      </c>
      <c r="G354" s="24" t="n">
        <v>1</v>
      </c>
      <c r="H354" s="24" t="n">
        <v>33</v>
      </c>
      <c r="I354" s="24" t="n">
        <v>2</v>
      </c>
      <c r="J354" s="24" t="s">
        <v>109</v>
      </c>
      <c r="K354" s="24" t="s">
        <v>109</v>
      </c>
      <c r="L354" s="26" t="s">
        <v>109</v>
      </c>
      <c r="M354" s="27" t="n">
        <v>1</v>
      </c>
      <c r="N354" s="28" t="str">
        <f aca="false">IF(ISBLANK(M354),"",IF(M354=0,"Relevant to Streamer",IF(M354=1,"Irrelevant to Streamer",IF(M354=2,"Greetings/Gratitude","Others"))))</f>
        <v>Irrelevant to Streamer</v>
      </c>
      <c r="O354" s="29" t="s">
        <v>88</v>
      </c>
    </row>
    <row r="355" customFormat="false" ht="15.65" hidden="false" customHeight="false" outlineLevel="0" collapsed="false">
      <c r="A355" s="24" t="n">
        <v>1047963798</v>
      </c>
      <c r="B355" s="24" t="s">
        <v>964</v>
      </c>
      <c r="C355" s="24" t="s">
        <v>23</v>
      </c>
      <c r="D355" s="24" t="s">
        <v>790</v>
      </c>
      <c r="E355" s="25" t="s">
        <v>965</v>
      </c>
      <c r="F355" s="24" t="n">
        <v>19</v>
      </c>
      <c r="G355" s="24" t="n">
        <v>32</v>
      </c>
      <c r="H355" s="24" t="n">
        <v>23</v>
      </c>
      <c r="I355" s="24" t="n">
        <v>2</v>
      </c>
      <c r="J355" s="24" t="s">
        <v>87</v>
      </c>
      <c r="K355" s="24" t="s">
        <v>87</v>
      </c>
      <c r="L355" s="26" t="s">
        <v>87</v>
      </c>
      <c r="M355" s="27" t="n">
        <v>1</v>
      </c>
      <c r="N355" s="28" t="str">
        <f aca="false">IF(ISBLANK(M355),"",IF(M355=0,"Relevant to Streamer",IF(M355=1,"Irrelevant to Streamer",IF(M355=2,"Greetings/Gratitude","Others"))))</f>
        <v>Irrelevant to Streamer</v>
      </c>
      <c r="O355" s="29" t="s">
        <v>88</v>
      </c>
    </row>
    <row r="356" customFormat="false" ht="15.65" hidden="false" customHeight="false" outlineLevel="0" collapsed="false">
      <c r="A356" s="24" t="n">
        <v>1047963798</v>
      </c>
      <c r="B356" s="24" t="s">
        <v>966</v>
      </c>
      <c r="C356" s="24" t="s">
        <v>23</v>
      </c>
      <c r="D356" s="24" t="s">
        <v>801</v>
      </c>
      <c r="E356" s="25" t="s">
        <v>967</v>
      </c>
      <c r="F356" s="24" t="n">
        <v>20</v>
      </c>
      <c r="G356" s="24" t="n">
        <v>16</v>
      </c>
      <c r="H356" s="24" t="n">
        <v>6</v>
      </c>
      <c r="I356" s="24" t="n">
        <v>2</v>
      </c>
      <c r="J356" s="24" t="s">
        <v>87</v>
      </c>
      <c r="K356" s="24" t="s">
        <v>109</v>
      </c>
      <c r="L356" s="26" t="s">
        <v>109</v>
      </c>
      <c r="M356" s="27" t="n">
        <v>1</v>
      </c>
      <c r="N356" s="28" t="str">
        <f aca="false">IF(ISBLANK(M356),"",IF(M356=0,"Relevant to Streamer",IF(M356=1,"Irrelevant to Streamer",IF(M356=2,"Greetings/Gratitude","Others"))))</f>
        <v>Irrelevant to Streamer</v>
      </c>
      <c r="O356" s="29" t="s">
        <v>104</v>
      </c>
    </row>
    <row r="357" customFormat="false" ht="15.65" hidden="false" customHeight="false" outlineLevel="0" collapsed="false">
      <c r="A357" s="24" t="n">
        <v>1047963798</v>
      </c>
      <c r="B357" s="24" t="s">
        <v>968</v>
      </c>
      <c r="C357" s="24" t="s">
        <v>23</v>
      </c>
      <c r="D357" s="24" t="s">
        <v>817</v>
      </c>
      <c r="E357" s="25" t="s">
        <v>969</v>
      </c>
      <c r="F357" s="24" t="n">
        <v>20</v>
      </c>
      <c r="G357" s="24" t="n">
        <v>59</v>
      </c>
      <c r="H357" s="24" t="n">
        <v>30</v>
      </c>
      <c r="I357" s="24" t="n">
        <v>2</v>
      </c>
      <c r="J357" s="24" t="s">
        <v>87</v>
      </c>
      <c r="K357" s="24" t="s">
        <v>109</v>
      </c>
      <c r="L357" s="26" t="s">
        <v>109</v>
      </c>
      <c r="M357" s="27" t="n">
        <v>1</v>
      </c>
      <c r="N357" s="28" t="str">
        <f aca="false">IF(ISBLANK(M357),"",IF(M357=0,"Relevant to Streamer",IF(M357=1,"Irrelevant to Streamer",IF(M357=2,"Greetings/Gratitude","Others"))))</f>
        <v>Irrelevant to Streamer</v>
      </c>
      <c r="O357" s="29" t="s">
        <v>104</v>
      </c>
    </row>
    <row r="358" customFormat="false" ht="15.65" hidden="false" customHeight="false" outlineLevel="0" collapsed="false">
      <c r="A358" s="24" t="n">
        <v>1047963798</v>
      </c>
      <c r="B358" s="24" t="s">
        <v>970</v>
      </c>
      <c r="C358" s="24" t="s">
        <v>23</v>
      </c>
      <c r="D358" s="24" t="s">
        <v>848</v>
      </c>
      <c r="E358" s="25" t="s">
        <v>971</v>
      </c>
      <c r="F358" s="24" t="n">
        <v>18</v>
      </c>
      <c r="G358" s="24" t="n">
        <v>49</v>
      </c>
      <c r="H358" s="24" t="n">
        <v>35</v>
      </c>
      <c r="I358" s="24" t="n">
        <v>2</v>
      </c>
      <c r="J358" s="24" t="s">
        <v>87</v>
      </c>
      <c r="K358" s="24" t="s">
        <v>87</v>
      </c>
      <c r="L358" s="26" t="s">
        <v>109</v>
      </c>
      <c r="M358" s="27" t="n">
        <v>1</v>
      </c>
      <c r="N358" s="28" t="str">
        <f aca="false">IF(ISBLANK(M358),"",IF(M358=0,"Relevant to Streamer",IF(M358=1,"Irrelevant to Streamer",IF(M358=2,"Greetings/Gratitude","Others"))))</f>
        <v>Irrelevant to Streamer</v>
      </c>
      <c r="O358" s="29" t="s">
        <v>104</v>
      </c>
    </row>
    <row r="359" customFormat="false" ht="15.65" hidden="false" customHeight="false" outlineLevel="0" collapsed="false">
      <c r="A359" s="24" t="n">
        <v>1047963798</v>
      </c>
      <c r="B359" s="24" t="s">
        <v>972</v>
      </c>
      <c r="C359" s="24" t="s">
        <v>23</v>
      </c>
      <c r="D359" s="24" t="s">
        <v>642</v>
      </c>
      <c r="E359" s="25" t="s">
        <v>973</v>
      </c>
      <c r="F359" s="24" t="n">
        <v>22</v>
      </c>
      <c r="G359" s="24" t="n">
        <v>5</v>
      </c>
      <c r="H359" s="24" t="n">
        <v>42</v>
      </c>
      <c r="I359" s="24" t="n">
        <v>2</v>
      </c>
      <c r="J359" s="24" t="s">
        <v>93</v>
      </c>
      <c r="K359" s="24" t="s">
        <v>93</v>
      </c>
      <c r="L359" s="26" t="s">
        <v>93</v>
      </c>
      <c r="M359" s="27" t="n">
        <v>0</v>
      </c>
      <c r="N359" s="28" t="str">
        <f aca="false">IF(ISBLANK(M359),"",IF(M359=0,"Relevant to Streamer",IF(M359=1,"Irrelevant to Streamer",IF(M359=2,"Greetings/Gratitude","Others"))))</f>
        <v>Relevant to Streamer</v>
      </c>
      <c r="O359" s="29" t="s">
        <v>88</v>
      </c>
    </row>
    <row r="360" customFormat="false" ht="15.65" hidden="false" customHeight="false" outlineLevel="0" collapsed="false">
      <c r="A360" s="24" t="n">
        <v>1047963798</v>
      </c>
      <c r="B360" s="24" t="s">
        <v>974</v>
      </c>
      <c r="C360" s="24" t="s">
        <v>23</v>
      </c>
      <c r="D360" s="24" t="s">
        <v>758</v>
      </c>
      <c r="E360" s="25" t="s">
        <v>975</v>
      </c>
      <c r="F360" s="24" t="n">
        <v>22</v>
      </c>
      <c r="G360" s="24" t="n">
        <v>1</v>
      </c>
      <c r="H360" s="24" t="n">
        <v>56</v>
      </c>
      <c r="I360" s="24" t="n">
        <v>3</v>
      </c>
      <c r="J360" s="24" t="s">
        <v>87</v>
      </c>
      <c r="K360" s="24" t="s">
        <v>87</v>
      </c>
      <c r="L360" s="26" t="s">
        <v>87</v>
      </c>
      <c r="M360" s="27" t="n">
        <v>1</v>
      </c>
      <c r="N360" s="28" t="str">
        <f aca="false">IF(ISBLANK(M360),"",IF(M360=0,"Relevant to Streamer",IF(M360=1,"Irrelevant to Streamer",IF(M360=2,"Greetings/Gratitude","Others"))))</f>
        <v>Irrelevant to Streamer</v>
      </c>
      <c r="O360" s="29" t="s">
        <v>88</v>
      </c>
    </row>
    <row r="361" customFormat="false" ht="15.65" hidden="false" customHeight="false" outlineLevel="0" collapsed="false">
      <c r="A361" s="24" t="n">
        <v>1047963798</v>
      </c>
      <c r="B361" s="24" t="s">
        <v>976</v>
      </c>
      <c r="C361" s="24" t="s">
        <v>23</v>
      </c>
      <c r="D361" s="24" t="s">
        <v>747</v>
      </c>
      <c r="E361" s="25" t="s">
        <v>836</v>
      </c>
      <c r="F361" s="24" t="n">
        <v>19</v>
      </c>
      <c r="G361" s="24" t="n">
        <v>58</v>
      </c>
      <c r="H361" s="24" t="n">
        <v>53</v>
      </c>
      <c r="I361" s="24" t="n">
        <v>3</v>
      </c>
      <c r="J361" s="24" t="s">
        <v>87</v>
      </c>
      <c r="K361" s="24" t="s">
        <v>87</v>
      </c>
      <c r="L361" s="26" t="s">
        <v>87</v>
      </c>
      <c r="M361" s="27" t="n">
        <v>1</v>
      </c>
      <c r="N361" s="28" t="str">
        <f aca="false">IF(ISBLANK(M361),"",IF(M361=0,"Relevant to Streamer",IF(M361=1,"Irrelevant to Streamer",IF(M361=2,"Greetings/Gratitude","Others"))))</f>
        <v>Irrelevant to Streamer</v>
      </c>
      <c r="O361" s="29" t="s">
        <v>88</v>
      </c>
    </row>
    <row r="362" customFormat="false" ht="15.65" hidden="false" customHeight="false" outlineLevel="0" collapsed="false">
      <c r="A362" s="24" t="n">
        <v>1047963798</v>
      </c>
      <c r="B362" s="24" t="s">
        <v>977</v>
      </c>
      <c r="C362" s="24" t="s">
        <v>23</v>
      </c>
      <c r="D362" s="24" t="s">
        <v>747</v>
      </c>
      <c r="E362" s="25" t="s">
        <v>978</v>
      </c>
      <c r="F362" s="24" t="n">
        <v>18</v>
      </c>
      <c r="G362" s="24" t="n">
        <v>36</v>
      </c>
      <c r="H362" s="24" t="n">
        <v>21</v>
      </c>
      <c r="I362" s="24" t="n">
        <v>3</v>
      </c>
      <c r="J362" s="24" t="s">
        <v>87</v>
      </c>
      <c r="K362" s="24" t="s">
        <v>87</v>
      </c>
      <c r="L362" s="26" t="s">
        <v>87</v>
      </c>
      <c r="M362" s="27" t="n">
        <v>1</v>
      </c>
      <c r="N362" s="28" t="str">
        <f aca="false">IF(ISBLANK(M362),"",IF(M362=0,"Relevant to Streamer",IF(M362=1,"Irrelevant to Streamer",IF(M362=2,"Greetings/Gratitude","Others"))))</f>
        <v>Irrelevant to Streamer</v>
      </c>
      <c r="O362" s="29" t="s">
        <v>88</v>
      </c>
    </row>
    <row r="363" customFormat="false" ht="15.65" hidden="false" customHeight="false" outlineLevel="0" collapsed="false">
      <c r="A363" s="24" t="n">
        <v>1047963798</v>
      </c>
      <c r="B363" s="24" t="s">
        <v>979</v>
      </c>
      <c r="C363" s="24" t="s">
        <v>23</v>
      </c>
      <c r="D363" s="24" t="s">
        <v>733</v>
      </c>
      <c r="E363" s="25" t="s">
        <v>980</v>
      </c>
      <c r="F363" s="24" t="n">
        <v>22</v>
      </c>
      <c r="G363" s="24" t="n">
        <v>4</v>
      </c>
      <c r="H363" s="24" t="n">
        <v>53</v>
      </c>
      <c r="I363" s="24" t="n">
        <v>2</v>
      </c>
      <c r="J363" s="24" t="s">
        <v>87</v>
      </c>
      <c r="K363" s="24" t="s">
        <v>87</v>
      </c>
      <c r="L363" s="26" t="s">
        <v>87</v>
      </c>
      <c r="M363" s="27" t="n">
        <v>1</v>
      </c>
      <c r="N363" s="28" t="str">
        <f aca="false">IF(ISBLANK(M363),"",IF(M363=0,"Relevant to Streamer",IF(M363=1,"Irrelevant to Streamer",IF(M363=2,"Greetings/Gratitude","Others"))))</f>
        <v>Irrelevant to Streamer</v>
      </c>
      <c r="O363" s="29" t="s">
        <v>88</v>
      </c>
    </row>
    <row r="364" customFormat="false" ht="15.65" hidden="false" customHeight="false" outlineLevel="0" collapsed="false">
      <c r="A364" s="24" t="n">
        <v>1047963798</v>
      </c>
      <c r="B364" s="24" t="s">
        <v>981</v>
      </c>
      <c r="C364" s="24" t="s">
        <v>23</v>
      </c>
      <c r="D364" s="24" t="s">
        <v>778</v>
      </c>
      <c r="E364" s="25" t="s">
        <v>667</v>
      </c>
      <c r="F364" s="24" t="n">
        <v>18</v>
      </c>
      <c r="G364" s="24" t="n">
        <v>44</v>
      </c>
      <c r="H364" s="24" t="n">
        <v>16</v>
      </c>
      <c r="I364" s="24" t="n">
        <v>2</v>
      </c>
      <c r="J364" s="24" t="s">
        <v>87</v>
      </c>
      <c r="K364" s="24" t="s">
        <v>87</v>
      </c>
      <c r="L364" s="26" t="s">
        <v>87</v>
      </c>
      <c r="M364" s="27" t="n">
        <v>1</v>
      </c>
      <c r="N364" s="28" t="str">
        <f aca="false">IF(ISBLANK(M364),"",IF(M364=0,"Relevant to Streamer",IF(M364=1,"Irrelevant to Streamer",IF(M364=2,"Greetings/Gratitude","Others"))))</f>
        <v>Irrelevant to Streamer</v>
      </c>
      <c r="O364" s="29" t="s">
        <v>88</v>
      </c>
    </row>
    <row r="365" customFormat="false" ht="15.65" hidden="false" customHeight="false" outlineLevel="0" collapsed="false">
      <c r="A365" s="24" t="n">
        <v>1047963798</v>
      </c>
      <c r="B365" s="24" t="s">
        <v>982</v>
      </c>
      <c r="C365" s="24" t="s">
        <v>23</v>
      </c>
      <c r="D365" s="24" t="s">
        <v>781</v>
      </c>
      <c r="E365" s="25" t="s">
        <v>762</v>
      </c>
      <c r="F365" s="24" t="n">
        <v>19</v>
      </c>
      <c r="G365" s="24" t="n">
        <v>15</v>
      </c>
      <c r="H365" s="24" t="n">
        <v>54</v>
      </c>
      <c r="I365" s="24" t="n">
        <v>2</v>
      </c>
      <c r="J365" s="24" t="s">
        <v>87</v>
      </c>
      <c r="K365" s="24" t="s">
        <v>87</v>
      </c>
      <c r="L365" s="26" t="s">
        <v>87</v>
      </c>
      <c r="M365" s="27" t="n">
        <v>1</v>
      </c>
      <c r="N365" s="28" t="str">
        <f aca="false">IF(ISBLANK(M365),"",IF(M365=0,"Relevant to Streamer",IF(M365=1,"Irrelevant to Streamer",IF(M365=2,"Greetings/Gratitude","Others"))))</f>
        <v>Irrelevant to Streamer</v>
      </c>
      <c r="O365" s="29" t="s">
        <v>88</v>
      </c>
    </row>
    <row r="366" customFormat="false" ht="15.65" hidden="false" customHeight="false" outlineLevel="0" collapsed="false">
      <c r="A366" s="24" t="n">
        <v>1047963798</v>
      </c>
      <c r="B366" s="24" t="s">
        <v>983</v>
      </c>
      <c r="C366" s="24" t="s">
        <v>23</v>
      </c>
      <c r="D366" s="24" t="s">
        <v>606</v>
      </c>
      <c r="E366" s="25" t="s">
        <v>984</v>
      </c>
      <c r="F366" s="24" t="n">
        <v>21</v>
      </c>
      <c r="G366" s="24" t="n">
        <v>21</v>
      </c>
      <c r="H366" s="24" t="n">
        <v>9</v>
      </c>
      <c r="I366" s="24" t="n">
        <v>4</v>
      </c>
      <c r="J366" s="24" t="s">
        <v>87</v>
      </c>
      <c r="K366" s="24" t="s">
        <v>109</v>
      </c>
      <c r="L366" s="26" t="s">
        <v>109</v>
      </c>
      <c r="M366" s="27" t="n">
        <v>0</v>
      </c>
      <c r="N366" s="28" t="str">
        <f aca="false">IF(ISBLANK(M366),"",IF(M366=0,"Relevant to Streamer",IF(M366=1,"Irrelevant to Streamer",IF(M366=2,"Greetings/Gratitude","Others"))))</f>
        <v>Relevant to Streamer</v>
      </c>
      <c r="O366" s="29" t="s">
        <v>104</v>
      </c>
    </row>
    <row r="367" customFormat="false" ht="15.65" hidden="false" customHeight="false" outlineLevel="0" collapsed="false">
      <c r="A367" s="24" t="n">
        <v>1047963798</v>
      </c>
      <c r="B367" s="24" t="s">
        <v>985</v>
      </c>
      <c r="C367" s="24" t="s">
        <v>23</v>
      </c>
      <c r="D367" s="24" t="s">
        <v>651</v>
      </c>
      <c r="E367" s="25" t="s">
        <v>986</v>
      </c>
      <c r="F367" s="24" t="n">
        <v>21</v>
      </c>
      <c r="G367" s="24" t="n">
        <v>22</v>
      </c>
      <c r="H367" s="24" t="n">
        <v>48</v>
      </c>
      <c r="I367" s="24" t="n">
        <v>2</v>
      </c>
      <c r="J367" s="24" t="s">
        <v>109</v>
      </c>
      <c r="K367" s="24" t="s">
        <v>87</v>
      </c>
      <c r="L367" s="26" t="s">
        <v>109</v>
      </c>
      <c r="M367" s="27" t="n">
        <v>1</v>
      </c>
      <c r="N367" s="28" t="str">
        <f aca="false">IF(ISBLANK(M367),"",IF(M367=0,"Relevant to Streamer",IF(M367=1,"Irrelevant to Streamer",IF(M367=2,"Greetings/Gratitude","Others"))))</f>
        <v>Irrelevant to Streamer</v>
      </c>
      <c r="O367" s="29" t="s">
        <v>104</v>
      </c>
    </row>
    <row r="368" customFormat="false" ht="15.65" hidden="false" customHeight="false" outlineLevel="0" collapsed="false">
      <c r="A368" s="24" t="n">
        <v>1047963798</v>
      </c>
      <c r="B368" s="24" t="s">
        <v>987</v>
      </c>
      <c r="C368" s="24" t="s">
        <v>23</v>
      </c>
      <c r="D368" s="24" t="s">
        <v>808</v>
      </c>
      <c r="E368" s="25" t="s">
        <v>988</v>
      </c>
      <c r="F368" s="24" t="n">
        <v>20</v>
      </c>
      <c r="G368" s="24" t="n">
        <v>11</v>
      </c>
      <c r="H368" s="24" t="n">
        <v>51</v>
      </c>
      <c r="I368" s="24" t="n">
        <v>1</v>
      </c>
      <c r="J368" s="24" t="s">
        <v>109</v>
      </c>
      <c r="K368" s="24" t="s">
        <v>109</v>
      </c>
      <c r="L368" s="26" t="s">
        <v>109</v>
      </c>
      <c r="M368" s="27" t="n">
        <v>1</v>
      </c>
      <c r="N368" s="28" t="str">
        <f aca="false">IF(ISBLANK(M368),"",IF(M368=0,"Relevant to Streamer",IF(M368=1,"Irrelevant to Streamer",IF(M368=2,"Greetings/Gratitude","Others"))))</f>
        <v>Irrelevant to Streamer</v>
      </c>
      <c r="O368" s="29" t="s">
        <v>88</v>
      </c>
    </row>
    <row r="369" customFormat="false" ht="15.65" hidden="false" customHeight="false" outlineLevel="0" collapsed="false">
      <c r="A369" s="24" t="n">
        <v>1047963798</v>
      </c>
      <c r="B369" s="24" t="s">
        <v>989</v>
      </c>
      <c r="C369" s="24" t="s">
        <v>23</v>
      </c>
      <c r="D369" s="24" t="s">
        <v>657</v>
      </c>
      <c r="E369" s="25" t="s">
        <v>728</v>
      </c>
      <c r="F369" s="24" t="n">
        <v>18</v>
      </c>
      <c r="G369" s="24" t="n">
        <v>45</v>
      </c>
      <c r="H369" s="24" t="n">
        <v>26</v>
      </c>
      <c r="I369" s="24" t="n">
        <v>2</v>
      </c>
      <c r="J369" s="24" t="s">
        <v>87</v>
      </c>
      <c r="K369" s="24" t="s">
        <v>87</v>
      </c>
      <c r="L369" s="26" t="s">
        <v>87</v>
      </c>
      <c r="M369" s="27" t="n">
        <v>1</v>
      </c>
      <c r="N369" s="28" t="str">
        <f aca="false">IF(ISBLANK(M369),"",IF(M369=0,"Relevant to Streamer",IF(M369=1,"Irrelevant to Streamer",IF(M369=2,"Greetings/Gratitude","Others"))))</f>
        <v>Irrelevant to Streamer</v>
      </c>
      <c r="O369" s="29" t="s">
        <v>88</v>
      </c>
    </row>
    <row r="370" customFormat="false" ht="15.65" hidden="false" customHeight="false" outlineLevel="0" collapsed="false">
      <c r="A370" s="24" t="n">
        <v>1047963798</v>
      </c>
      <c r="B370" s="24" t="s">
        <v>990</v>
      </c>
      <c r="C370" s="24" t="s">
        <v>23</v>
      </c>
      <c r="D370" s="24" t="s">
        <v>23</v>
      </c>
      <c r="E370" s="25" t="s">
        <v>991</v>
      </c>
      <c r="F370" s="24" t="n">
        <v>22</v>
      </c>
      <c r="G370" s="24" t="n">
        <v>14</v>
      </c>
      <c r="H370" s="24" t="n">
        <v>43</v>
      </c>
      <c r="I370" s="24" t="n">
        <v>7</v>
      </c>
      <c r="J370" s="24" t="s">
        <v>87</v>
      </c>
      <c r="K370" s="24" t="s">
        <v>87</v>
      </c>
      <c r="L370" s="26" t="s">
        <v>87</v>
      </c>
      <c r="M370" s="27" t="n">
        <v>1</v>
      </c>
      <c r="N370" s="28" t="str">
        <f aca="false">IF(ISBLANK(M370),"",IF(M370=0,"Relevant to Streamer",IF(M370=1,"Irrelevant to Streamer",IF(M370=2,"Greetings/Gratitude","Others"))))</f>
        <v>Irrelevant to Streamer</v>
      </c>
      <c r="O370" s="29" t="s">
        <v>88</v>
      </c>
    </row>
    <row r="371" customFormat="false" ht="15.65" hidden="false" customHeight="false" outlineLevel="0" collapsed="false">
      <c r="A371" s="24" t="n">
        <v>1047963798</v>
      </c>
      <c r="B371" s="24" t="s">
        <v>992</v>
      </c>
      <c r="C371" s="24" t="s">
        <v>23</v>
      </c>
      <c r="D371" s="24" t="s">
        <v>595</v>
      </c>
      <c r="E371" s="25" t="s">
        <v>993</v>
      </c>
      <c r="F371" s="24" t="n">
        <v>20</v>
      </c>
      <c r="G371" s="24" t="n">
        <v>2</v>
      </c>
      <c r="H371" s="24" t="n">
        <v>42</v>
      </c>
      <c r="I371" s="24" t="n">
        <v>7</v>
      </c>
      <c r="J371" s="24" t="s">
        <v>87</v>
      </c>
      <c r="K371" s="24" t="s">
        <v>87</v>
      </c>
      <c r="L371" s="26" t="s">
        <v>87</v>
      </c>
      <c r="M371" s="27" t="n">
        <v>1</v>
      </c>
      <c r="N371" s="28" t="str">
        <f aca="false">IF(ISBLANK(M371),"",IF(M371=0,"Relevant to Streamer",IF(M371=1,"Irrelevant to Streamer",IF(M371=2,"Greetings/Gratitude","Others"))))</f>
        <v>Irrelevant to Streamer</v>
      </c>
      <c r="O371" s="29" t="s">
        <v>88</v>
      </c>
    </row>
    <row r="372" customFormat="false" ht="15.65" hidden="false" customHeight="false" outlineLevel="0" collapsed="false">
      <c r="A372" s="24" t="n">
        <v>1047963798</v>
      </c>
      <c r="B372" s="24" t="s">
        <v>994</v>
      </c>
      <c r="C372" s="24" t="s">
        <v>23</v>
      </c>
      <c r="D372" s="24" t="s">
        <v>738</v>
      </c>
      <c r="E372" s="25" t="s">
        <v>995</v>
      </c>
      <c r="F372" s="24" t="n">
        <v>20</v>
      </c>
      <c r="G372" s="24" t="n">
        <v>59</v>
      </c>
      <c r="H372" s="24" t="n">
        <v>3</v>
      </c>
      <c r="I372" s="24" t="n">
        <v>6</v>
      </c>
      <c r="J372" s="24" t="s">
        <v>87</v>
      </c>
      <c r="K372" s="24" t="s">
        <v>87</v>
      </c>
      <c r="L372" s="26" t="s">
        <v>87</v>
      </c>
      <c r="M372" s="27" t="n">
        <v>1</v>
      </c>
      <c r="N372" s="28" t="str">
        <f aca="false">IF(ISBLANK(M372),"",IF(M372=0,"Relevant to Streamer",IF(M372=1,"Irrelevant to Streamer",IF(M372=2,"Greetings/Gratitude","Others"))))</f>
        <v>Irrelevant to Streamer</v>
      </c>
      <c r="O372" s="29" t="s">
        <v>88</v>
      </c>
    </row>
    <row r="373" customFormat="false" ht="15.65" hidden="false" customHeight="false" outlineLevel="0" collapsed="false">
      <c r="A373" s="24" t="n">
        <v>1047963798</v>
      </c>
      <c r="B373" s="24" t="s">
        <v>996</v>
      </c>
      <c r="C373" s="24" t="s">
        <v>23</v>
      </c>
      <c r="D373" s="24" t="s">
        <v>738</v>
      </c>
      <c r="E373" s="25" t="s">
        <v>997</v>
      </c>
      <c r="F373" s="24" t="n">
        <v>19</v>
      </c>
      <c r="G373" s="24" t="n">
        <v>6</v>
      </c>
      <c r="H373" s="24" t="n">
        <v>9</v>
      </c>
      <c r="I373" s="24" t="n">
        <v>6</v>
      </c>
      <c r="J373" s="24" t="s">
        <v>109</v>
      </c>
      <c r="K373" s="24" t="s">
        <v>93</v>
      </c>
      <c r="L373" s="26" t="s">
        <v>109</v>
      </c>
      <c r="M373" s="27" t="n">
        <v>1</v>
      </c>
      <c r="N373" s="28" t="str">
        <f aca="false">IF(ISBLANK(M373),"",IF(M373=0,"Relevant to Streamer",IF(M373=1,"Irrelevant to Streamer",IF(M373=2,"Greetings/Gratitude","Others"))))</f>
        <v>Irrelevant to Streamer</v>
      </c>
      <c r="O373" s="29" t="s">
        <v>104</v>
      </c>
    </row>
    <row r="374" customFormat="false" ht="15.65" hidden="false" customHeight="false" outlineLevel="0" collapsed="false">
      <c r="A374" s="24" t="n">
        <v>1047963798</v>
      </c>
      <c r="B374" s="24" t="s">
        <v>998</v>
      </c>
      <c r="C374" s="24" t="s">
        <v>23</v>
      </c>
      <c r="D374" s="24" t="s">
        <v>595</v>
      </c>
      <c r="E374" s="25" t="s">
        <v>889</v>
      </c>
      <c r="F374" s="24" t="n">
        <v>20</v>
      </c>
      <c r="G374" s="24" t="n">
        <v>36</v>
      </c>
      <c r="H374" s="24" t="n">
        <v>8</v>
      </c>
      <c r="I374" s="24" t="n">
        <v>7</v>
      </c>
      <c r="J374" s="24" t="s">
        <v>87</v>
      </c>
      <c r="K374" s="24" t="s">
        <v>87</v>
      </c>
      <c r="L374" s="26" t="s">
        <v>87</v>
      </c>
      <c r="M374" s="27" t="n">
        <v>1</v>
      </c>
      <c r="N374" s="28" t="str">
        <f aca="false">IF(ISBLANK(M374),"",IF(M374=0,"Relevant to Streamer",IF(M374=1,"Irrelevant to Streamer",IF(M374=2,"Greetings/Gratitude","Others"))))</f>
        <v>Irrelevant to Streamer</v>
      </c>
      <c r="O374" s="29" t="s">
        <v>88</v>
      </c>
    </row>
    <row r="375" customFormat="false" ht="15.65" hidden="false" customHeight="false" outlineLevel="0" collapsed="false">
      <c r="A375" s="24" t="n">
        <v>1047963798</v>
      </c>
      <c r="B375" s="24" t="s">
        <v>999</v>
      </c>
      <c r="C375" s="24" t="s">
        <v>23</v>
      </c>
      <c r="D375" s="24" t="s">
        <v>804</v>
      </c>
      <c r="E375" s="25" t="s">
        <v>1000</v>
      </c>
      <c r="F375" s="24" t="n">
        <v>18</v>
      </c>
      <c r="G375" s="24" t="n">
        <v>30</v>
      </c>
      <c r="H375" s="24" t="n">
        <v>32</v>
      </c>
      <c r="I375" s="24" t="n">
        <v>7</v>
      </c>
      <c r="J375" s="24" t="s">
        <v>87</v>
      </c>
      <c r="K375" s="24" t="s">
        <v>87</v>
      </c>
      <c r="L375" s="26" t="s">
        <v>87</v>
      </c>
      <c r="M375" s="27" t="n">
        <v>1</v>
      </c>
      <c r="N375" s="28" t="str">
        <f aca="false">IF(ISBLANK(M375),"",IF(M375=0,"Relevant to Streamer",IF(M375=1,"Irrelevant to Streamer",IF(M375=2,"Greetings/Gratitude","Others"))))</f>
        <v>Irrelevant to Streamer</v>
      </c>
      <c r="O375" s="29" t="s">
        <v>88</v>
      </c>
    </row>
    <row r="376" customFormat="false" ht="15.65" hidden="false" customHeight="false" outlineLevel="0" collapsed="false">
      <c r="A376" s="24" t="n">
        <v>1047963798</v>
      </c>
      <c r="B376" s="24" t="s">
        <v>1001</v>
      </c>
      <c r="C376" s="24" t="s">
        <v>23</v>
      </c>
      <c r="D376" s="24" t="s">
        <v>826</v>
      </c>
      <c r="E376" s="25" t="s">
        <v>1002</v>
      </c>
      <c r="F376" s="24" t="n">
        <v>19</v>
      </c>
      <c r="G376" s="24" t="n">
        <v>9</v>
      </c>
      <c r="H376" s="24" t="n">
        <v>16</v>
      </c>
      <c r="I376" s="24" t="n">
        <v>1</v>
      </c>
      <c r="J376" s="24" t="s">
        <v>93</v>
      </c>
      <c r="K376" s="24" t="s">
        <v>93</v>
      </c>
      <c r="L376" s="26" t="s">
        <v>93</v>
      </c>
      <c r="M376" s="27" t="n">
        <v>0</v>
      </c>
      <c r="N376" s="28" t="str">
        <f aca="false">IF(ISBLANK(M376),"",IF(M376=0,"Relevant to Streamer",IF(M376=1,"Irrelevant to Streamer",IF(M376=2,"Greetings/Gratitude","Others"))))</f>
        <v>Relevant to Streamer</v>
      </c>
      <c r="O376" s="29" t="s">
        <v>88</v>
      </c>
    </row>
    <row r="377" customFormat="false" ht="15.65" hidden="false" customHeight="false" outlineLevel="0" collapsed="false">
      <c r="A377" s="24" t="n">
        <v>1047963798</v>
      </c>
      <c r="B377" s="24" t="s">
        <v>1003</v>
      </c>
      <c r="C377" s="24" t="s">
        <v>23</v>
      </c>
      <c r="D377" s="24" t="s">
        <v>684</v>
      </c>
      <c r="E377" s="25" t="s">
        <v>1004</v>
      </c>
      <c r="F377" s="24" t="n">
        <v>19</v>
      </c>
      <c r="G377" s="24" t="n">
        <v>38</v>
      </c>
      <c r="H377" s="24" t="n">
        <v>9</v>
      </c>
      <c r="I377" s="24" t="n">
        <v>1</v>
      </c>
      <c r="J377" s="24" t="s">
        <v>93</v>
      </c>
      <c r="K377" s="24" t="s">
        <v>93</v>
      </c>
      <c r="L377" s="26" t="s">
        <v>93</v>
      </c>
      <c r="M377" s="27" t="n">
        <v>0</v>
      </c>
      <c r="N377" s="28" t="str">
        <f aca="false">IF(ISBLANK(M377),"",IF(M377=0,"Relevant to Streamer",IF(M377=1,"Irrelevant to Streamer",IF(M377=2,"Greetings/Gratitude","Others"))))</f>
        <v>Relevant to Streamer</v>
      </c>
      <c r="O377" s="29" t="s">
        <v>88</v>
      </c>
    </row>
    <row r="378" customFormat="false" ht="15.65" hidden="false" customHeight="false" outlineLevel="0" collapsed="false">
      <c r="A378" s="24" t="n">
        <v>1047963798</v>
      </c>
      <c r="B378" s="24" t="s">
        <v>1005</v>
      </c>
      <c r="C378" s="24" t="s">
        <v>23</v>
      </c>
      <c r="D378" s="24" t="s">
        <v>817</v>
      </c>
      <c r="E378" s="25" t="s">
        <v>1006</v>
      </c>
      <c r="F378" s="24" t="n">
        <v>21</v>
      </c>
      <c r="G378" s="24" t="n">
        <v>1</v>
      </c>
      <c r="H378" s="24" t="n">
        <v>17</v>
      </c>
      <c r="I378" s="24" t="n">
        <v>2</v>
      </c>
      <c r="J378" s="24" t="s">
        <v>87</v>
      </c>
      <c r="K378" s="24" t="s">
        <v>87</v>
      </c>
      <c r="L378" s="26" t="s">
        <v>87</v>
      </c>
      <c r="M378" s="27" t="n">
        <v>1</v>
      </c>
      <c r="N378" s="28" t="str">
        <f aca="false">IF(ISBLANK(M378),"",IF(M378=0,"Relevant to Streamer",IF(M378=1,"Irrelevant to Streamer",IF(M378=2,"Greetings/Gratitude","Others"))))</f>
        <v>Irrelevant to Streamer</v>
      </c>
      <c r="O378" s="29" t="s">
        <v>88</v>
      </c>
    </row>
    <row r="379" customFormat="false" ht="15.65" hidden="false" customHeight="false" outlineLevel="0" collapsed="false">
      <c r="A379" s="24" t="n">
        <v>1047963798</v>
      </c>
      <c r="B379" s="24" t="s">
        <v>1007</v>
      </c>
      <c r="C379" s="24" t="s">
        <v>23</v>
      </c>
      <c r="D379" s="24" t="s">
        <v>793</v>
      </c>
      <c r="E379" s="25" t="s">
        <v>1008</v>
      </c>
      <c r="F379" s="24" t="n">
        <v>20</v>
      </c>
      <c r="G379" s="24" t="n">
        <v>48</v>
      </c>
      <c r="H379" s="24" t="n">
        <v>26</v>
      </c>
      <c r="I379" s="24" t="n">
        <v>2</v>
      </c>
      <c r="J379" s="24" t="s">
        <v>87</v>
      </c>
      <c r="K379" s="24" t="s">
        <v>87</v>
      </c>
      <c r="L379" s="26" t="s">
        <v>87</v>
      </c>
      <c r="M379" s="27" t="n">
        <v>1</v>
      </c>
      <c r="N379" s="28" t="str">
        <f aca="false">IF(ISBLANK(M379),"",IF(M379=0,"Relevant to Streamer",IF(M379=1,"Irrelevant to Streamer",IF(M379=2,"Greetings/Gratitude","Others"))))</f>
        <v>Irrelevant to Streamer</v>
      </c>
      <c r="O379" s="29" t="s">
        <v>88</v>
      </c>
    </row>
    <row r="380" customFormat="false" ht="15.65" hidden="false" customHeight="false" outlineLevel="0" collapsed="false">
      <c r="A380" s="24" t="n">
        <v>1047963798</v>
      </c>
      <c r="B380" s="24" t="s">
        <v>1009</v>
      </c>
      <c r="C380" s="24" t="s">
        <v>23</v>
      </c>
      <c r="D380" s="24" t="s">
        <v>603</v>
      </c>
      <c r="E380" s="25" t="s">
        <v>1010</v>
      </c>
      <c r="F380" s="24" t="n">
        <v>21</v>
      </c>
      <c r="G380" s="24" t="n">
        <v>1</v>
      </c>
      <c r="H380" s="24" t="n">
        <v>44</v>
      </c>
      <c r="I380" s="24" t="n">
        <v>7</v>
      </c>
      <c r="J380" s="24" t="s">
        <v>87</v>
      </c>
      <c r="K380" s="24" t="s">
        <v>87</v>
      </c>
      <c r="L380" s="26" t="s">
        <v>109</v>
      </c>
      <c r="M380" s="27" t="n">
        <v>1</v>
      </c>
      <c r="N380" s="28" t="str">
        <f aca="false">IF(ISBLANK(M380),"",IF(M380=0,"Relevant to Streamer",IF(M380=1,"Irrelevant to Streamer",IF(M380=2,"Greetings/Gratitude","Others"))))</f>
        <v>Irrelevant to Streamer</v>
      </c>
      <c r="O380" s="29" t="s">
        <v>104</v>
      </c>
    </row>
    <row r="381" customFormat="false" ht="15.65" hidden="false" customHeight="false" outlineLevel="0" collapsed="false">
      <c r="A381" s="24" t="n">
        <v>1047963798</v>
      </c>
      <c r="B381" s="24" t="s">
        <v>1011</v>
      </c>
      <c r="C381" s="24" t="s">
        <v>23</v>
      </c>
      <c r="D381" s="24" t="s">
        <v>804</v>
      </c>
      <c r="E381" s="25" t="s">
        <v>1012</v>
      </c>
      <c r="F381" s="24" t="n">
        <v>21</v>
      </c>
      <c r="G381" s="24" t="n">
        <v>27</v>
      </c>
      <c r="H381" s="24" t="n">
        <v>42</v>
      </c>
      <c r="I381" s="24" t="n">
        <v>7</v>
      </c>
      <c r="J381" s="24" t="s">
        <v>87</v>
      </c>
      <c r="K381" s="24" t="s">
        <v>109</v>
      </c>
      <c r="L381" s="26" t="s">
        <v>109</v>
      </c>
      <c r="M381" s="27" t="n">
        <v>0</v>
      </c>
      <c r="N381" s="28" t="str">
        <f aca="false">IF(ISBLANK(M381),"",IF(M381=0,"Relevant to Streamer",IF(M381=1,"Irrelevant to Streamer",IF(M381=2,"Greetings/Gratitude","Others"))))</f>
        <v>Relevant to Streamer</v>
      </c>
      <c r="O381" s="29" t="s">
        <v>104</v>
      </c>
    </row>
    <row r="382" customFormat="false" ht="15.65" hidden="false" customHeight="false" outlineLevel="0" collapsed="false">
      <c r="A382" s="24" t="n">
        <v>1047963798</v>
      </c>
      <c r="B382" s="24" t="s">
        <v>1013</v>
      </c>
      <c r="C382" s="24" t="s">
        <v>23</v>
      </c>
      <c r="D382" s="24" t="s">
        <v>801</v>
      </c>
      <c r="E382" s="25" t="s">
        <v>1014</v>
      </c>
      <c r="F382" s="24" t="n">
        <v>20</v>
      </c>
      <c r="G382" s="24" t="n">
        <v>28</v>
      </c>
      <c r="H382" s="24" t="n">
        <v>45</v>
      </c>
      <c r="I382" s="24" t="n">
        <v>2</v>
      </c>
      <c r="J382" s="24" t="s">
        <v>87</v>
      </c>
      <c r="K382" s="24" t="s">
        <v>109</v>
      </c>
      <c r="L382" s="26" t="s">
        <v>109</v>
      </c>
      <c r="M382" s="27" t="n">
        <v>1</v>
      </c>
      <c r="N382" s="28" t="str">
        <f aca="false">IF(ISBLANK(M382),"",IF(M382=0,"Relevant to Streamer",IF(M382=1,"Irrelevant to Streamer",IF(M382=2,"Greetings/Gratitude","Others"))))</f>
        <v>Irrelevant to Streamer</v>
      </c>
      <c r="O382" s="29" t="s">
        <v>104</v>
      </c>
    </row>
    <row r="383" customFormat="false" ht="15.65" hidden="false" customHeight="false" outlineLevel="0" collapsed="false">
      <c r="A383" s="24" t="n">
        <v>1047963798</v>
      </c>
      <c r="B383" s="24" t="s">
        <v>1015</v>
      </c>
      <c r="C383" s="24" t="s">
        <v>23</v>
      </c>
      <c r="D383" s="24" t="s">
        <v>772</v>
      </c>
      <c r="E383" s="25" t="s">
        <v>1016</v>
      </c>
      <c r="F383" s="24" t="n">
        <v>19</v>
      </c>
      <c r="G383" s="24" t="n">
        <v>15</v>
      </c>
      <c r="H383" s="24" t="n">
        <v>30</v>
      </c>
      <c r="I383" s="24" t="n">
        <v>2</v>
      </c>
      <c r="J383" s="24" t="s">
        <v>109</v>
      </c>
      <c r="K383" s="24" t="s">
        <v>109</v>
      </c>
      <c r="L383" s="26" t="s">
        <v>109</v>
      </c>
      <c r="M383" s="27" t="n">
        <v>0</v>
      </c>
      <c r="N383" s="28" t="str">
        <f aca="false">IF(ISBLANK(M383),"",IF(M383=0,"Relevant to Streamer",IF(M383=1,"Irrelevant to Streamer",IF(M383=2,"Greetings/Gratitude","Others"))))</f>
        <v>Relevant to Streamer</v>
      </c>
      <c r="O383" s="29" t="s">
        <v>88</v>
      </c>
    </row>
    <row r="384" customFormat="false" ht="15.65" hidden="false" customHeight="false" outlineLevel="0" collapsed="false">
      <c r="A384" s="24" t="n">
        <v>1047963798</v>
      </c>
      <c r="B384" s="24" t="s">
        <v>1017</v>
      </c>
      <c r="C384" s="24" t="s">
        <v>23</v>
      </c>
      <c r="D384" s="24" t="s">
        <v>811</v>
      </c>
      <c r="E384" s="25" t="s">
        <v>1018</v>
      </c>
      <c r="F384" s="24" t="n">
        <v>18</v>
      </c>
      <c r="G384" s="24" t="n">
        <v>41</v>
      </c>
      <c r="H384" s="24" t="n">
        <v>16</v>
      </c>
      <c r="I384" s="24" t="n">
        <v>2</v>
      </c>
      <c r="J384" s="24" t="s">
        <v>109</v>
      </c>
      <c r="K384" s="24" t="s">
        <v>109</v>
      </c>
      <c r="L384" s="26" t="s">
        <v>109</v>
      </c>
      <c r="M384" s="27" t="n">
        <v>1</v>
      </c>
      <c r="N384" s="28" t="str">
        <f aca="false">IF(ISBLANK(M384),"",IF(M384=0,"Relevant to Streamer",IF(M384=1,"Irrelevant to Streamer",IF(M384=2,"Greetings/Gratitude","Others"))))</f>
        <v>Irrelevant to Streamer</v>
      </c>
      <c r="O384" s="29" t="s">
        <v>88</v>
      </c>
    </row>
    <row r="385" customFormat="false" ht="15.65" hidden="false" customHeight="false" outlineLevel="0" collapsed="false">
      <c r="A385" s="24" t="n">
        <v>1047963798</v>
      </c>
      <c r="B385" s="24" t="s">
        <v>1019</v>
      </c>
      <c r="C385" s="24" t="s">
        <v>23</v>
      </c>
      <c r="D385" s="24" t="s">
        <v>796</v>
      </c>
      <c r="E385" s="25" t="s">
        <v>762</v>
      </c>
      <c r="F385" s="24" t="n">
        <v>19</v>
      </c>
      <c r="G385" s="24" t="n">
        <v>44</v>
      </c>
      <c r="H385" s="24" t="n">
        <v>28</v>
      </c>
      <c r="I385" s="24" t="n">
        <v>2</v>
      </c>
      <c r="J385" s="24" t="s">
        <v>87</v>
      </c>
      <c r="K385" s="24" t="s">
        <v>87</v>
      </c>
      <c r="L385" s="26" t="s">
        <v>87</v>
      </c>
      <c r="M385" s="27" t="n">
        <v>1</v>
      </c>
      <c r="N385" s="28" t="str">
        <f aca="false">IF(ISBLANK(M385),"",IF(M385=0,"Relevant to Streamer",IF(M385=1,"Irrelevant to Streamer",IF(M385=2,"Greetings/Gratitude","Others"))))</f>
        <v>Irrelevant to Streamer</v>
      </c>
      <c r="O385" s="29" t="s">
        <v>88</v>
      </c>
    </row>
    <row r="386" customFormat="false" ht="15.65" hidden="false" customHeight="false" outlineLevel="0" collapsed="false">
      <c r="A386" s="24" t="n">
        <v>1047963798</v>
      </c>
      <c r="B386" s="24" t="s">
        <v>1020</v>
      </c>
      <c r="C386" s="24" t="s">
        <v>23</v>
      </c>
      <c r="D386" s="24" t="s">
        <v>814</v>
      </c>
      <c r="E386" s="25" t="s">
        <v>1021</v>
      </c>
      <c r="F386" s="24" t="n">
        <v>21</v>
      </c>
      <c r="G386" s="24" t="n">
        <v>23</v>
      </c>
      <c r="H386" s="24" t="n">
        <v>28</v>
      </c>
      <c r="I386" s="24" t="n">
        <v>2</v>
      </c>
      <c r="J386" s="24" t="s">
        <v>109</v>
      </c>
      <c r="K386" s="24" t="s">
        <v>93</v>
      </c>
      <c r="L386" s="26" t="s">
        <v>109</v>
      </c>
      <c r="M386" s="27" t="n">
        <v>0</v>
      </c>
      <c r="N386" s="28" t="str">
        <f aca="false">IF(ISBLANK(M386),"",IF(M386=0,"Relevant to Streamer",IF(M386=1,"Irrelevant to Streamer",IF(M386=2,"Greetings/Gratitude","Others"))))</f>
        <v>Relevant to Streamer</v>
      </c>
      <c r="O386" s="29" t="s">
        <v>104</v>
      </c>
    </row>
    <row r="387" customFormat="false" ht="15.65" hidden="false" customHeight="false" outlineLevel="0" collapsed="false">
      <c r="A387" s="24" t="n">
        <v>1047963798</v>
      </c>
      <c r="B387" s="24" t="s">
        <v>1022</v>
      </c>
      <c r="C387" s="24" t="s">
        <v>23</v>
      </c>
      <c r="D387" s="24" t="s">
        <v>848</v>
      </c>
      <c r="E387" s="25" t="e">
        <f aca="false">kevinsjoberg did i hear someone say full rewrite in rust?</f>
        <v>#VALUE!</v>
      </c>
      <c r="F387" s="24" t="n">
        <v>18</v>
      </c>
      <c r="G387" s="24" t="n">
        <v>46</v>
      </c>
      <c r="H387" s="24" t="n">
        <v>20</v>
      </c>
      <c r="I387" s="24" t="n">
        <v>2</v>
      </c>
      <c r="J387" s="24" t="s">
        <v>93</v>
      </c>
      <c r="K387" s="24" t="s">
        <v>93</v>
      </c>
      <c r="L387" s="26" t="s">
        <v>93</v>
      </c>
      <c r="M387" s="27" t="n">
        <v>1</v>
      </c>
      <c r="N387" s="28" t="str">
        <f aca="false">IF(ISBLANK(M387),"",IF(M387=0,"Relevant to Streamer",IF(M387=1,"Irrelevant to Streamer",IF(M387=2,"Greetings/Gratitude","Others"))))</f>
        <v>Irrelevant to Streamer</v>
      </c>
      <c r="O387" s="29" t="s">
        <v>88</v>
      </c>
    </row>
    <row r="388" customFormat="false" ht="15.65" hidden="false" customHeight="false" outlineLevel="0" collapsed="false">
      <c r="A388" s="24" t="n">
        <v>1047963798</v>
      </c>
      <c r="B388" s="24" t="s">
        <v>1023</v>
      </c>
      <c r="C388" s="24" t="s">
        <v>23</v>
      </c>
      <c r="D388" s="24" t="s">
        <v>738</v>
      </c>
      <c r="E388" s="25" t="s">
        <v>1024</v>
      </c>
      <c r="F388" s="24" t="n">
        <v>18</v>
      </c>
      <c r="G388" s="24" t="n">
        <v>35</v>
      </c>
      <c r="H388" s="24" t="n">
        <v>8</v>
      </c>
      <c r="I388" s="24" t="n">
        <v>6</v>
      </c>
      <c r="J388" s="24" t="s">
        <v>93</v>
      </c>
      <c r="K388" s="24" t="s">
        <v>93</v>
      </c>
      <c r="L388" s="26" t="s">
        <v>93</v>
      </c>
      <c r="M388" s="27" t="n">
        <v>0</v>
      </c>
      <c r="N388" s="28" t="str">
        <f aca="false">IF(ISBLANK(M388),"",IF(M388=0,"Relevant to Streamer",IF(M388=1,"Irrelevant to Streamer",IF(M388=2,"Greetings/Gratitude","Others"))))</f>
        <v>Relevant to Streamer</v>
      </c>
      <c r="O388" s="29" t="s">
        <v>88</v>
      </c>
    </row>
    <row r="389" customFormat="false" ht="15.65" hidden="false" customHeight="false" outlineLevel="0" collapsed="false">
      <c r="A389" s="24" t="n">
        <v>1047963798</v>
      </c>
      <c r="B389" s="24" t="s">
        <v>1025</v>
      </c>
      <c r="C389" s="24" t="s">
        <v>23</v>
      </c>
      <c r="D389" s="24" t="s">
        <v>761</v>
      </c>
      <c r="E389" s="25" t="s">
        <v>1026</v>
      </c>
      <c r="F389" s="24" t="n">
        <v>20</v>
      </c>
      <c r="G389" s="24" t="n">
        <v>48</v>
      </c>
      <c r="H389" s="24" t="n">
        <v>0</v>
      </c>
      <c r="I389" s="24" t="n">
        <v>2</v>
      </c>
      <c r="J389" s="24" t="s">
        <v>93</v>
      </c>
      <c r="K389" s="24" t="s">
        <v>93</v>
      </c>
      <c r="L389" s="26" t="s">
        <v>93</v>
      </c>
      <c r="M389" s="27" t="n">
        <v>0</v>
      </c>
      <c r="N389" s="28" t="str">
        <f aca="false">IF(ISBLANK(M389),"",IF(M389=0,"Relevant to Streamer",IF(M389=1,"Irrelevant to Streamer",IF(M389=2,"Greetings/Gratitude","Others"))))</f>
        <v>Relevant to Streamer</v>
      </c>
      <c r="O389" s="29" t="s">
        <v>88</v>
      </c>
    </row>
    <row r="390" customFormat="false" ht="15.65" hidden="false" customHeight="false" outlineLevel="0" collapsed="false">
      <c r="A390" s="24" t="n">
        <v>1047963798</v>
      </c>
      <c r="B390" s="24" t="s">
        <v>1027</v>
      </c>
      <c r="C390" s="24" t="s">
        <v>23</v>
      </c>
      <c r="D390" s="24" t="s">
        <v>603</v>
      </c>
      <c r="E390" s="25" t="s">
        <v>1028</v>
      </c>
      <c r="F390" s="24" t="n">
        <v>21</v>
      </c>
      <c r="G390" s="24" t="n">
        <v>1</v>
      </c>
      <c r="H390" s="24" t="n">
        <v>4</v>
      </c>
      <c r="I390" s="24" t="n">
        <v>7</v>
      </c>
      <c r="J390" s="24" t="s">
        <v>87</v>
      </c>
      <c r="K390" s="24" t="s">
        <v>109</v>
      </c>
      <c r="L390" s="26" t="s">
        <v>109</v>
      </c>
      <c r="M390" s="27" t="n">
        <v>1</v>
      </c>
      <c r="N390" s="28" t="str">
        <f aca="false">IF(ISBLANK(M390),"",IF(M390=0,"Relevant to Streamer",IF(M390=1,"Irrelevant to Streamer",IF(M390=2,"Greetings/Gratitude","Others"))))</f>
        <v>Irrelevant to Streamer</v>
      </c>
      <c r="O390" s="29" t="s">
        <v>104</v>
      </c>
    </row>
    <row r="391" customFormat="false" ht="15.65" hidden="false" customHeight="false" outlineLevel="0" collapsed="false">
      <c r="A391" s="24" t="n">
        <v>1047963798</v>
      </c>
      <c r="B391" s="24" t="s">
        <v>1029</v>
      </c>
      <c r="C391" s="24" t="s">
        <v>23</v>
      </c>
      <c r="D391" s="24" t="s">
        <v>23</v>
      </c>
      <c r="E391" s="25" t="s">
        <v>667</v>
      </c>
      <c r="F391" s="24" t="n">
        <v>21</v>
      </c>
      <c r="G391" s="24" t="n">
        <v>46</v>
      </c>
      <c r="H391" s="24" t="n">
        <v>54</v>
      </c>
      <c r="I391" s="24" t="n">
        <v>7</v>
      </c>
      <c r="J391" s="24" t="s">
        <v>87</v>
      </c>
      <c r="K391" s="24" t="s">
        <v>87</v>
      </c>
      <c r="L391" s="26" t="s">
        <v>87</v>
      </c>
      <c r="M391" s="27" t="n">
        <v>1</v>
      </c>
      <c r="N391" s="28" t="str">
        <f aca="false">IF(ISBLANK(M391),"",IF(M391=0,"Relevant to Streamer",IF(M391=1,"Irrelevant to Streamer",IF(M391=2,"Greetings/Gratitude","Others"))))</f>
        <v>Irrelevant to Streamer</v>
      </c>
      <c r="O391" s="29" t="s">
        <v>88</v>
      </c>
    </row>
    <row r="392" customFormat="false" ht="15.65" hidden="false" customHeight="false" outlineLevel="0" collapsed="false">
      <c r="A392" s="24" t="n">
        <v>1047963798</v>
      </c>
      <c r="B392" s="24" t="s">
        <v>1030</v>
      </c>
      <c r="C392" s="24" t="s">
        <v>23</v>
      </c>
      <c r="D392" s="24" t="s">
        <v>672</v>
      </c>
      <c r="E392" s="25" t="s">
        <v>1031</v>
      </c>
      <c r="F392" s="24" t="n">
        <v>18</v>
      </c>
      <c r="G392" s="24" t="n">
        <v>36</v>
      </c>
      <c r="H392" s="24" t="n">
        <v>28</v>
      </c>
      <c r="I392" s="24" t="n">
        <v>1</v>
      </c>
      <c r="J392" s="24" t="s">
        <v>87</v>
      </c>
      <c r="K392" s="24" t="s">
        <v>87</v>
      </c>
      <c r="L392" s="26" t="s">
        <v>93</v>
      </c>
      <c r="M392" s="27" t="n">
        <v>1</v>
      </c>
      <c r="N392" s="28" t="str">
        <f aca="false">IF(ISBLANK(M392),"",IF(M392=0,"Relevant to Streamer",IF(M392=1,"Irrelevant to Streamer",IF(M392=2,"Greetings/Gratitude","Others"))))</f>
        <v>Irrelevant to Streamer</v>
      </c>
      <c r="O392" s="29" t="s">
        <v>104</v>
      </c>
    </row>
    <row r="393" customFormat="false" ht="15.65" hidden="false" customHeight="false" outlineLevel="0" collapsed="false">
      <c r="A393" s="24" t="n">
        <v>1047963798</v>
      </c>
      <c r="B393" s="24" t="s">
        <v>1032</v>
      </c>
      <c r="C393" s="24" t="s">
        <v>23</v>
      </c>
      <c r="D393" s="24" t="s">
        <v>781</v>
      </c>
      <c r="E393" s="25" t="s">
        <v>1033</v>
      </c>
      <c r="F393" s="24" t="n">
        <v>19</v>
      </c>
      <c r="G393" s="24" t="n">
        <v>14</v>
      </c>
      <c r="H393" s="24" t="n">
        <v>36</v>
      </c>
      <c r="I393" s="24" t="n">
        <v>2</v>
      </c>
      <c r="J393" s="24" t="s">
        <v>109</v>
      </c>
      <c r="K393" s="24" t="s">
        <v>109</v>
      </c>
      <c r="L393" s="26" t="s">
        <v>109</v>
      </c>
      <c r="M393" s="27" t="n">
        <v>1</v>
      </c>
      <c r="N393" s="28" t="str">
        <f aca="false">IF(ISBLANK(M393),"",IF(M393=0,"Relevant to Streamer",IF(M393=1,"Irrelevant to Streamer",IF(M393=2,"Greetings/Gratitude","Others"))))</f>
        <v>Irrelevant to Streamer</v>
      </c>
      <c r="O393" s="29" t="s">
        <v>88</v>
      </c>
    </row>
    <row r="394" customFormat="false" ht="15.65" hidden="false" customHeight="false" outlineLevel="0" collapsed="false">
      <c r="A394" s="24" t="n">
        <v>1047963798</v>
      </c>
      <c r="B394" s="24" t="s">
        <v>1034</v>
      </c>
      <c r="C394" s="24" t="s">
        <v>23</v>
      </c>
      <c r="D394" s="24" t="s">
        <v>790</v>
      </c>
      <c r="E394" s="25" t="s">
        <v>1035</v>
      </c>
      <c r="F394" s="24" t="n">
        <v>19</v>
      </c>
      <c r="G394" s="24" t="n">
        <v>23</v>
      </c>
      <c r="H394" s="24" t="n">
        <v>30</v>
      </c>
      <c r="I394" s="24" t="n">
        <v>2</v>
      </c>
      <c r="J394" s="24" t="s">
        <v>109</v>
      </c>
      <c r="K394" s="24" t="s">
        <v>109</v>
      </c>
      <c r="L394" s="26" t="s">
        <v>109</v>
      </c>
      <c r="M394" s="27" t="n">
        <v>0</v>
      </c>
      <c r="N394" s="28" t="str">
        <f aca="false">IF(ISBLANK(M394),"",IF(M394=0,"Relevant to Streamer",IF(M394=1,"Irrelevant to Streamer",IF(M394=2,"Greetings/Gratitude","Others"))))</f>
        <v>Relevant to Streamer</v>
      </c>
      <c r="O394" s="29" t="s">
        <v>88</v>
      </c>
    </row>
    <row r="395" customFormat="false" ht="15.65" hidden="false" customHeight="false" outlineLevel="0" collapsed="false">
      <c r="A395" s="24" t="n">
        <v>1047963798</v>
      </c>
      <c r="B395" s="24" t="s">
        <v>1036</v>
      </c>
      <c r="C395" s="24" t="s">
        <v>23</v>
      </c>
      <c r="D395" s="24" t="s">
        <v>595</v>
      </c>
      <c r="E395" s="25" t="s">
        <v>1037</v>
      </c>
      <c r="F395" s="24" t="n">
        <v>21</v>
      </c>
      <c r="G395" s="24" t="n">
        <v>21</v>
      </c>
      <c r="H395" s="24" t="n">
        <v>33</v>
      </c>
      <c r="I395" s="24" t="n">
        <v>7</v>
      </c>
      <c r="J395" s="24" t="s">
        <v>109</v>
      </c>
      <c r="K395" s="24" t="s">
        <v>109</v>
      </c>
      <c r="L395" s="26" t="s">
        <v>109</v>
      </c>
      <c r="M395" s="27" t="n">
        <v>0</v>
      </c>
      <c r="N395" s="28" t="str">
        <f aca="false">IF(ISBLANK(M395),"",IF(M395=0,"Relevant to Streamer",IF(M395=1,"Irrelevant to Streamer",IF(M395=2,"Greetings/Gratitude","Others"))))</f>
        <v>Relevant to Streamer</v>
      </c>
      <c r="O395" s="29" t="s">
        <v>88</v>
      </c>
    </row>
    <row r="396" customFormat="false" ht="15.65" hidden="false" customHeight="false" outlineLevel="0" collapsed="false">
      <c r="A396" s="24" t="n">
        <v>1047963798</v>
      </c>
      <c r="B396" s="24" t="s">
        <v>1038</v>
      </c>
      <c r="C396" s="24" t="s">
        <v>23</v>
      </c>
      <c r="D396" s="24" t="s">
        <v>651</v>
      </c>
      <c r="E396" s="25" t="s">
        <v>1039</v>
      </c>
      <c r="F396" s="24" t="n">
        <v>21</v>
      </c>
      <c r="G396" s="24" t="n">
        <v>54</v>
      </c>
      <c r="H396" s="24" t="n">
        <v>8</v>
      </c>
      <c r="I396" s="24" t="n">
        <v>2</v>
      </c>
      <c r="J396" s="24" t="s">
        <v>109</v>
      </c>
      <c r="K396" s="24" t="s">
        <v>87</v>
      </c>
      <c r="L396" s="26" t="s">
        <v>109</v>
      </c>
      <c r="M396" s="27" t="n">
        <v>0</v>
      </c>
      <c r="N396" s="28" t="str">
        <f aca="false">IF(ISBLANK(M396),"",IF(M396=0,"Relevant to Streamer",IF(M396=1,"Irrelevant to Streamer",IF(M396=2,"Greetings/Gratitude","Others"))))</f>
        <v>Relevant to Streamer</v>
      </c>
      <c r="O396" s="29" t="s">
        <v>104</v>
      </c>
    </row>
    <row r="397" customFormat="false" ht="15.65" hidden="false" customHeight="false" outlineLevel="0" collapsed="false">
      <c r="A397" s="24" t="n">
        <v>1047963798</v>
      </c>
      <c r="B397" s="24" t="s">
        <v>1040</v>
      </c>
      <c r="C397" s="24" t="s">
        <v>23</v>
      </c>
      <c r="D397" s="24" t="s">
        <v>778</v>
      </c>
      <c r="E397" s="25" t="s">
        <v>1041</v>
      </c>
      <c r="F397" s="24" t="n">
        <v>18</v>
      </c>
      <c r="G397" s="24" t="n">
        <v>55</v>
      </c>
      <c r="H397" s="24" t="n">
        <v>24</v>
      </c>
      <c r="I397" s="24" t="n">
        <v>2</v>
      </c>
      <c r="J397" s="24" t="s">
        <v>109</v>
      </c>
      <c r="K397" s="24" t="s">
        <v>87</v>
      </c>
      <c r="L397" s="26" t="s">
        <v>109</v>
      </c>
      <c r="M397" s="27" t="n">
        <v>1</v>
      </c>
      <c r="N397" s="28" t="str">
        <f aca="false">IF(ISBLANK(M397),"",IF(M397=0,"Relevant to Streamer",IF(M397=1,"Irrelevant to Streamer",IF(M397=2,"Greetings/Gratitude","Others"))))</f>
        <v>Irrelevant to Streamer</v>
      </c>
      <c r="O397" s="29" t="s">
        <v>104</v>
      </c>
    </row>
    <row r="398" customFormat="false" ht="15.65" hidden="false" customHeight="false" outlineLevel="0" collapsed="false">
      <c r="A398" s="24" t="n">
        <v>1047963798</v>
      </c>
      <c r="B398" s="24" t="s">
        <v>1042</v>
      </c>
      <c r="C398" s="24" t="s">
        <v>23</v>
      </c>
      <c r="D398" s="24" t="s">
        <v>642</v>
      </c>
      <c r="E398" s="25" t="s">
        <v>1043</v>
      </c>
      <c r="F398" s="24" t="n">
        <v>22</v>
      </c>
      <c r="G398" s="24" t="n">
        <v>2</v>
      </c>
      <c r="H398" s="24" t="n">
        <v>28</v>
      </c>
      <c r="I398" s="24" t="n">
        <v>2</v>
      </c>
      <c r="J398" s="24" t="s">
        <v>109</v>
      </c>
      <c r="K398" s="24" t="s">
        <v>109</v>
      </c>
      <c r="L398" s="26" t="s">
        <v>109</v>
      </c>
      <c r="M398" s="27" t="n">
        <v>1</v>
      </c>
      <c r="N398" s="28" t="str">
        <f aca="false">IF(ISBLANK(M398),"",IF(M398=0,"Relevant to Streamer",IF(M398=1,"Irrelevant to Streamer",IF(M398=2,"Greetings/Gratitude","Others"))))</f>
        <v>Irrelevant to Streamer</v>
      </c>
      <c r="O398" s="29" t="s">
        <v>88</v>
      </c>
    </row>
    <row r="399" customFormat="false" ht="15.65" hidden="false" customHeight="false" outlineLevel="0" collapsed="false">
      <c r="A399" s="24" t="n">
        <v>1047963798</v>
      </c>
      <c r="B399" s="24" t="s">
        <v>1044</v>
      </c>
      <c r="C399" s="24" t="s">
        <v>23</v>
      </c>
      <c r="D399" s="24" t="s">
        <v>603</v>
      </c>
      <c r="E399" s="25" t="s">
        <v>1045</v>
      </c>
      <c r="F399" s="24" t="n">
        <v>20</v>
      </c>
      <c r="G399" s="24" t="n">
        <v>54</v>
      </c>
      <c r="H399" s="24" t="n">
        <v>9</v>
      </c>
      <c r="I399" s="24" t="n">
        <v>7</v>
      </c>
      <c r="J399" s="24" t="s">
        <v>109</v>
      </c>
      <c r="K399" s="24" t="s">
        <v>109</v>
      </c>
      <c r="L399" s="26" t="s">
        <v>109</v>
      </c>
      <c r="M399" s="27" t="n">
        <v>1</v>
      </c>
      <c r="N399" s="28" t="str">
        <f aca="false">IF(ISBLANK(M399),"",IF(M399=0,"Relevant to Streamer",IF(M399=1,"Irrelevant to Streamer",IF(M399=2,"Greetings/Gratitude","Others"))))</f>
        <v>Irrelevant to Streamer</v>
      </c>
      <c r="O399" s="29" t="s">
        <v>88</v>
      </c>
    </row>
    <row r="400" customFormat="false" ht="15.65" hidden="false" customHeight="false" outlineLevel="0" collapsed="false">
      <c r="A400" s="24" t="n">
        <v>1047963798</v>
      </c>
      <c r="B400" s="24" t="s">
        <v>1046</v>
      </c>
      <c r="C400" s="24" t="s">
        <v>23</v>
      </c>
      <c r="D400" s="24" t="s">
        <v>804</v>
      </c>
      <c r="E400" s="25" t="s">
        <v>1047</v>
      </c>
      <c r="F400" s="24" t="n">
        <v>18</v>
      </c>
      <c r="G400" s="24" t="n">
        <v>36</v>
      </c>
      <c r="H400" s="24" t="n">
        <v>21</v>
      </c>
      <c r="I400" s="24" t="n">
        <v>7</v>
      </c>
      <c r="J400" s="24" t="s">
        <v>109</v>
      </c>
      <c r="K400" s="24" t="s">
        <v>109</v>
      </c>
      <c r="L400" s="26" t="s">
        <v>109</v>
      </c>
      <c r="M400" s="27" t="n">
        <v>1</v>
      </c>
      <c r="N400" s="28" t="str">
        <f aca="false">IF(ISBLANK(M400),"",IF(M400=0,"Relevant to Streamer",IF(M400=1,"Irrelevant to Streamer",IF(M400=2,"Greetings/Gratitude","Others"))))</f>
        <v>Irrelevant to Streamer</v>
      </c>
      <c r="O400" s="29" t="s">
        <v>88</v>
      </c>
    </row>
    <row r="401" customFormat="false" ht="15.65" hidden="false" customHeight="false" outlineLevel="0" collapsed="false">
      <c r="A401" s="24" t="n">
        <v>1047963798</v>
      </c>
      <c r="B401" s="24" t="s">
        <v>1048</v>
      </c>
      <c r="C401" s="24" t="s">
        <v>23</v>
      </c>
      <c r="D401" s="24" t="s">
        <v>733</v>
      </c>
      <c r="E401" s="25" t="s">
        <v>1049</v>
      </c>
      <c r="F401" s="24" t="n">
        <v>22</v>
      </c>
      <c r="G401" s="24" t="n">
        <v>4</v>
      </c>
      <c r="H401" s="24" t="n">
        <v>28</v>
      </c>
      <c r="I401" s="24" t="n">
        <v>2</v>
      </c>
      <c r="J401" s="24" t="s">
        <v>109</v>
      </c>
      <c r="K401" s="24" t="s">
        <v>109</v>
      </c>
      <c r="L401" s="26" t="s">
        <v>109</v>
      </c>
      <c r="M401" s="27" t="n">
        <v>0</v>
      </c>
      <c r="N401" s="28" t="str">
        <f aca="false">IF(ISBLANK(M401),"",IF(M401=0,"Relevant to Streamer",IF(M401=1,"Irrelevant to Streamer",IF(M401=2,"Greetings/Gratitude","Others"))))</f>
        <v>Relevant to Streamer</v>
      </c>
      <c r="O401" s="29" t="s">
        <v>88</v>
      </c>
    </row>
    <row r="402" customFormat="false" ht="15.65" hidden="false" customHeight="false" outlineLevel="0" collapsed="false">
      <c r="A402" s="24" t="n">
        <v>1077313411</v>
      </c>
      <c r="B402" s="24" t="s">
        <v>1050</v>
      </c>
      <c r="C402" s="34" t="s">
        <v>35</v>
      </c>
      <c r="D402" s="24" t="s">
        <v>1051</v>
      </c>
      <c r="E402" s="25" t="s">
        <v>1052</v>
      </c>
      <c r="F402" s="24" t="n">
        <v>16</v>
      </c>
      <c r="G402" s="24" t="n">
        <v>53</v>
      </c>
      <c r="H402" s="24" t="n">
        <v>38</v>
      </c>
      <c r="I402" s="24" t="n">
        <v>2</v>
      </c>
      <c r="J402" s="24" t="s">
        <v>87</v>
      </c>
      <c r="K402" s="24" t="s">
        <v>109</v>
      </c>
      <c r="L402" s="26" t="s">
        <v>87</v>
      </c>
      <c r="M402" s="27" t="n">
        <v>0</v>
      </c>
      <c r="N402" s="28" t="str">
        <f aca="false">IF(ISBLANK(M402),"",IF(M402=0,"Relevant to Streamer",IF(M402=1,"Irrelevant to Streamer",IF(M402=2,"Greetings/Gratitude","Others"))))</f>
        <v>Relevant to Streamer</v>
      </c>
      <c r="O402" s="29" t="s">
        <v>104</v>
      </c>
    </row>
    <row r="403" customFormat="false" ht="15.65" hidden="false" customHeight="false" outlineLevel="0" collapsed="false">
      <c r="A403" s="24" t="n">
        <v>1077313411</v>
      </c>
      <c r="B403" s="24" t="s">
        <v>1053</v>
      </c>
      <c r="C403" s="34" t="s">
        <v>35</v>
      </c>
      <c r="D403" s="24" t="s">
        <v>1054</v>
      </c>
      <c r="E403" s="25" t="s">
        <v>1055</v>
      </c>
      <c r="F403" s="24" t="n">
        <v>14</v>
      </c>
      <c r="G403" s="24" t="n">
        <v>53</v>
      </c>
      <c r="H403" s="24" t="n">
        <v>53</v>
      </c>
      <c r="I403" s="24" t="n">
        <v>1</v>
      </c>
      <c r="J403" s="24" t="s">
        <v>87</v>
      </c>
      <c r="K403" s="24" t="s">
        <v>109</v>
      </c>
      <c r="L403" s="26" t="s">
        <v>87</v>
      </c>
      <c r="M403" s="27" t="n">
        <v>0</v>
      </c>
      <c r="N403" s="28" t="str">
        <f aca="false">IF(ISBLANK(M403),"",IF(M403=0,"Relevant to Streamer",IF(M403=1,"Irrelevant to Streamer",IF(M403=2,"Greetings/Gratitude","Others"))))</f>
        <v>Relevant to Streamer</v>
      </c>
      <c r="O403" s="29" t="s">
        <v>104</v>
      </c>
    </row>
    <row r="404" customFormat="false" ht="15.65" hidden="false" customHeight="false" outlineLevel="0" collapsed="false">
      <c r="A404" s="24" t="n">
        <v>1077313411</v>
      </c>
      <c r="B404" s="24" t="s">
        <v>1056</v>
      </c>
      <c r="C404" s="34" t="s">
        <v>35</v>
      </c>
      <c r="D404" s="24" t="s">
        <v>1057</v>
      </c>
      <c r="E404" s="25" t="s">
        <v>1058</v>
      </c>
      <c r="F404" s="24" t="n">
        <v>15</v>
      </c>
      <c r="G404" s="24" t="n">
        <v>38</v>
      </c>
      <c r="H404" s="24" t="n">
        <v>39</v>
      </c>
      <c r="I404" s="24" t="n">
        <v>1</v>
      </c>
      <c r="J404" s="24" t="s">
        <v>87</v>
      </c>
      <c r="K404" s="24" t="s">
        <v>109</v>
      </c>
      <c r="L404" s="26" t="s">
        <v>87</v>
      </c>
      <c r="M404" s="27" t="n">
        <v>0</v>
      </c>
      <c r="N404" s="28" t="str">
        <f aca="false">IF(ISBLANK(M404),"",IF(M404=0,"Relevant to Streamer",IF(M404=1,"Irrelevant to Streamer",IF(M404=2,"Greetings/Gratitude","Others"))))</f>
        <v>Relevant to Streamer</v>
      </c>
      <c r="O404" s="29" t="s">
        <v>104</v>
      </c>
    </row>
    <row r="405" customFormat="false" ht="15.65" hidden="false" customHeight="false" outlineLevel="0" collapsed="false">
      <c r="A405" s="24" t="n">
        <v>1077313411</v>
      </c>
      <c r="B405" s="24" t="s">
        <v>1059</v>
      </c>
      <c r="C405" s="34" t="s">
        <v>35</v>
      </c>
      <c r="D405" s="24" t="s">
        <v>1060</v>
      </c>
      <c r="E405" s="25" t="s">
        <v>1061</v>
      </c>
      <c r="F405" s="24" t="n">
        <v>14</v>
      </c>
      <c r="G405" s="24" t="n">
        <v>37</v>
      </c>
      <c r="H405" s="24" t="n">
        <v>41</v>
      </c>
      <c r="I405" s="24" t="n">
        <v>1</v>
      </c>
      <c r="J405" s="24" t="s">
        <v>87</v>
      </c>
      <c r="K405" s="24" t="s">
        <v>109</v>
      </c>
      <c r="L405" s="26" t="s">
        <v>87</v>
      </c>
      <c r="M405" s="27" t="n">
        <v>1</v>
      </c>
      <c r="N405" s="28" t="str">
        <f aca="false">IF(ISBLANK(M405),"",IF(M405=0,"Relevant to Streamer",IF(M405=1,"Irrelevant to Streamer",IF(M405=2,"Greetings/Gratitude","Others"))))</f>
        <v>Irrelevant to Streamer</v>
      </c>
      <c r="O405" s="29" t="s">
        <v>104</v>
      </c>
    </row>
    <row r="406" customFormat="false" ht="15.65" hidden="false" customHeight="false" outlineLevel="0" collapsed="false">
      <c r="A406" s="24" t="n">
        <v>1077313411</v>
      </c>
      <c r="B406" s="24" t="s">
        <v>1062</v>
      </c>
      <c r="C406" s="34" t="s">
        <v>35</v>
      </c>
      <c r="D406" s="24" t="s">
        <v>1063</v>
      </c>
      <c r="E406" s="25" t="s">
        <v>1064</v>
      </c>
      <c r="F406" s="24" t="n">
        <v>14</v>
      </c>
      <c r="G406" s="24" t="n">
        <v>14</v>
      </c>
      <c r="H406" s="24" t="n">
        <v>41</v>
      </c>
      <c r="I406" s="24" t="n">
        <v>1</v>
      </c>
      <c r="J406" s="24" t="s">
        <v>109</v>
      </c>
      <c r="K406" s="24" t="s">
        <v>109</v>
      </c>
      <c r="L406" s="26" t="s">
        <v>87</v>
      </c>
      <c r="M406" s="27" t="n">
        <v>1</v>
      </c>
      <c r="N406" s="28" t="str">
        <f aca="false">IF(ISBLANK(M406),"",IF(M406=0,"Relevant to Streamer",IF(M406=1,"Irrelevant to Streamer",IF(M406=2,"Greetings/Gratitude","Others"))))</f>
        <v>Irrelevant to Streamer</v>
      </c>
      <c r="O406" s="29" t="s">
        <v>104</v>
      </c>
    </row>
    <row r="407" customFormat="false" ht="15.65" hidden="false" customHeight="false" outlineLevel="0" collapsed="false">
      <c r="A407" s="24" t="n">
        <v>1077313411</v>
      </c>
      <c r="B407" s="24" t="s">
        <v>1065</v>
      </c>
      <c r="C407" s="34" t="s">
        <v>35</v>
      </c>
      <c r="D407" s="24" t="s">
        <v>1066</v>
      </c>
      <c r="E407" s="25" t="s">
        <v>1067</v>
      </c>
      <c r="F407" s="24" t="n">
        <v>13</v>
      </c>
      <c r="G407" s="24" t="n">
        <v>58</v>
      </c>
      <c r="H407" s="24" t="n">
        <v>22</v>
      </c>
      <c r="I407" s="24" t="n">
        <v>2</v>
      </c>
      <c r="J407" s="24" t="s">
        <v>87</v>
      </c>
      <c r="K407" s="24" t="s">
        <v>109</v>
      </c>
      <c r="L407" s="26" t="s">
        <v>109</v>
      </c>
      <c r="M407" s="27" t="n">
        <v>1</v>
      </c>
      <c r="N407" s="28" t="str">
        <f aca="false">IF(ISBLANK(M407),"",IF(M407=0,"Relevant to Streamer",IF(M407=1,"Irrelevant to Streamer",IF(M407=2,"Greetings/Gratitude","Others"))))</f>
        <v>Irrelevant to Streamer</v>
      </c>
      <c r="O407" s="29" t="s">
        <v>104</v>
      </c>
    </row>
    <row r="408" customFormat="false" ht="15.65" hidden="false" customHeight="false" outlineLevel="0" collapsed="false">
      <c r="A408" s="24" t="n">
        <v>1077313411</v>
      </c>
      <c r="B408" s="24" t="s">
        <v>1068</v>
      </c>
      <c r="C408" s="34" t="s">
        <v>35</v>
      </c>
      <c r="D408" s="24" t="s">
        <v>1069</v>
      </c>
      <c r="E408" s="25" t="s">
        <v>1070</v>
      </c>
      <c r="F408" s="24" t="n">
        <v>15</v>
      </c>
      <c r="G408" s="24" t="n">
        <v>2</v>
      </c>
      <c r="H408" s="24" t="n">
        <v>54</v>
      </c>
      <c r="I408" s="24" t="n">
        <v>2</v>
      </c>
      <c r="J408" s="24" t="s">
        <v>87</v>
      </c>
      <c r="K408" s="24" t="s">
        <v>109</v>
      </c>
      <c r="L408" s="26" t="s">
        <v>87</v>
      </c>
      <c r="M408" s="27" t="n">
        <v>1</v>
      </c>
      <c r="N408" s="28" t="str">
        <f aca="false">IF(ISBLANK(M408),"",IF(M408=0,"Relevant to Streamer",IF(M408=1,"Irrelevant to Streamer",IF(M408=2,"Greetings/Gratitude","Others"))))</f>
        <v>Irrelevant to Streamer</v>
      </c>
      <c r="O408" s="29" t="s">
        <v>104</v>
      </c>
    </row>
    <row r="409" customFormat="false" ht="15.65" hidden="false" customHeight="false" outlineLevel="0" collapsed="false">
      <c r="A409" s="24" t="n">
        <v>1077313411</v>
      </c>
      <c r="B409" s="24" t="s">
        <v>1071</v>
      </c>
      <c r="C409" s="34" t="s">
        <v>35</v>
      </c>
      <c r="D409" s="24" t="s">
        <v>1072</v>
      </c>
      <c r="E409" s="25" t="s">
        <v>1073</v>
      </c>
      <c r="F409" s="24" t="n">
        <v>15</v>
      </c>
      <c r="G409" s="24" t="n">
        <v>56</v>
      </c>
      <c r="H409" s="24" t="n">
        <v>36</v>
      </c>
      <c r="I409" s="24" t="n">
        <v>1</v>
      </c>
      <c r="J409" s="24" t="s">
        <v>87</v>
      </c>
      <c r="K409" s="24" t="s">
        <v>87</v>
      </c>
      <c r="L409" s="26" t="s">
        <v>87</v>
      </c>
      <c r="M409" s="27" t="n">
        <v>1</v>
      </c>
      <c r="N409" s="28" t="str">
        <f aca="false">IF(ISBLANK(M409),"",IF(M409=0,"Relevant to Streamer",IF(M409=1,"Irrelevant to Streamer",IF(M409=2,"Greetings/Gratitude","Others"))))</f>
        <v>Irrelevant to Streamer</v>
      </c>
      <c r="O409" s="29" t="s">
        <v>88</v>
      </c>
    </row>
    <row r="410" customFormat="false" ht="15.65" hidden="false" customHeight="false" outlineLevel="0" collapsed="false">
      <c r="A410" s="24" t="n">
        <v>1077313411</v>
      </c>
      <c r="B410" s="24" t="s">
        <v>1074</v>
      </c>
      <c r="C410" s="34" t="s">
        <v>35</v>
      </c>
      <c r="D410" s="24" t="s">
        <v>1075</v>
      </c>
      <c r="E410" s="25" t="s">
        <v>1076</v>
      </c>
      <c r="F410" s="24" t="n">
        <v>16</v>
      </c>
      <c r="G410" s="24" t="n">
        <v>44</v>
      </c>
      <c r="H410" s="24" t="n">
        <v>58</v>
      </c>
      <c r="I410" s="24" t="n">
        <v>1</v>
      </c>
      <c r="J410" s="24" t="s">
        <v>87</v>
      </c>
      <c r="K410" s="24" t="s">
        <v>109</v>
      </c>
      <c r="L410" s="26" t="s">
        <v>87</v>
      </c>
      <c r="M410" s="27" t="n">
        <v>1</v>
      </c>
      <c r="N410" s="28" t="str">
        <f aca="false">IF(ISBLANK(M410),"",IF(M410=0,"Relevant to Streamer",IF(M410=1,"Irrelevant to Streamer",IF(M410=2,"Greetings/Gratitude","Others"))))</f>
        <v>Irrelevant to Streamer</v>
      </c>
      <c r="O410" s="29" t="s">
        <v>104</v>
      </c>
    </row>
    <row r="411" customFormat="false" ht="15.65" hidden="false" customHeight="false" outlineLevel="0" collapsed="false">
      <c r="A411" s="24" t="n">
        <v>1077313411</v>
      </c>
      <c r="B411" s="24" t="s">
        <v>1077</v>
      </c>
      <c r="C411" s="34" t="s">
        <v>35</v>
      </c>
      <c r="D411" s="24" t="s">
        <v>1078</v>
      </c>
      <c r="E411" s="25" t="s">
        <v>1079</v>
      </c>
      <c r="F411" s="24" t="n">
        <v>16</v>
      </c>
      <c r="G411" s="24" t="n">
        <v>42</v>
      </c>
      <c r="H411" s="24" t="n">
        <v>21</v>
      </c>
      <c r="I411" s="24" t="n">
        <v>2</v>
      </c>
      <c r="J411" s="24" t="s">
        <v>93</v>
      </c>
      <c r="K411" s="24" t="s">
        <v>109</v>
      </c>
      <c r="L411" s="26" t="s">
        <v>87</v>
      </c>
      <c r="M411" s="27" t="n">
        <v>1</v>
      </c>
      <c r="N411" s="28" t="str">
        <f aca="false">IF(ISBLANK(M411),"",IF(M411=0,"Relevant to Streamer",IF(M411=1,"Irrelevant to Streamer",IF(M411=2,"Greetings/Gratitude","Others"))))</f>
        <v>Irrelevant to Streamer</v>
      </c>
      <c r="O411" s="29" t="s">
        <v>104</v>
      </c>
    </row>
    <row r="412" customFormat="false" ht="15.65" hidden="false" customHeight="false" outlineLevel="0" collapsed="false">
      <c r="A412" s="24" t="n">
        <v>1077313411</v>
      </c>
      <c r="B412" s="24" t="s">
        <v>1080</v>
      </c>
      <c r="C412" s="34" t="s">
        <v>35</v>
      </c>
      <c r="D412" s="24" t="s">
        <v>1081</v>
      </c>
      <c r="E412" s="25" t="s">
        <v>1082</v>
      </c>
      <c r="F412" s="24" t="n">
        <v>15</v>
      </c>
      <c r="G412" s="24" t="n">
        <v>26</v>
      </c>
      <c r="H412" s="24" t="n">
        <v>16</v>
      </c>
      <c r="I412" s="24" t="n">
        <v>2</v>
      </c>
      <c r="J412" s="24" t="s">
        <v>93</v>
      </c>
      <c r="K412" s="24" t="s">
        <v>109</v>
      </c>
      <c r="L412" s="26" t="s">
        <v>93</v>
      </c>
      <c r="M412" s="27" t="n">
        <v>0</v>
      </c>
      <c r="N412" s="28" t="str">
        <f aca="false">IF(ISBLANK(M412),"",IF(M412=0,"Relevant to Streamer",IF(M412=1,"Irrelevant to Streamer",IF(M412=2,"Greetings/Gratitude","Others"))))</f>
        <v>Relevant to Streamer</v>
      </c>
      <c r="O412" s="29" t="s">
        <v>104</v>
      </c>
    </row>
    <row r="413" customFormat="false" ht="15.65" hidden="false" customHeight="false" outlineLevel="0" collapsed="false">
      <c r="A413" s="24" t="n">
        <v>1077313411</v>
      </c>
      <c r="B413" s="24" t="s">
        <v>1083</v>
      </c>
      <c r="C413" s="34" t="s">
        <v>35</v>
      </c>
      <c r="D413" s="24" t="s">
        <v>1084</v>
      </c>
      <c r="E413" s="25" t="s">
        <v>1085</v>
      </c>
      <c r="F413" s="24" t="n">
        <v>14</v>
      </c>
      <c r="G413" s="24" t="n">
        <v>7</v>
      </c>
      <c r="H413" s="24" t="n">
        <v>10</v>
      </c>
      <c r="I413" s="24" t="n">
        <v>2</v>
      </c>
      <c r="J413" s="24" t="s">
        <v>109</v>
      </c>
      <c r="K413" s="24" t="s">
        <v>109</v>
      </c>
      <c r="L413" s="26" t="s">
        <v>93</v>
      </c>
      <c r="M413" s="27" t="n">
        <v>0</v>
      </c>
      <c r="N413" s="28" t="str">
        <f aca="false">IF(ISBLANK(M413),"",IF(M413=0,"Relevant to Streamer",IF(M413=1,"Irrelevant to Streamer",IF(M413=2,"Greetings/Gratitude","Others"))))</f>
        <v>Relevant to Streamer</v>
      </c>
      <c r="O413" s="29" t="s">
        <v>104</v>
      </c>
    </row>
    <row r="414" customFormat="false" ht="15.65" hidden="false" customHeight="false" outlineLevel="0" collapsed="false">
      <c r="A414" s="24" t="n">
        <v>1077313411</v>
      </c>
      <c r="B414" s="24" t="s">
        <v>1086</v>
      </c>
      <c r="C414" s="34" t="s">
        <v>35</v>
      </c>
      <c r="D414" s="24" t="s">
        <v>1087</v>
      </c>
      <c r="E414" s="25" t="s">
        <v>1088</v>
      </c>
      <c r="F414" s="24" t="n">
        <v>13</v>
      </c>
      <c r="G414" s="24" t="n">
        <v>53</v>
      </c>
      <c r="H414" s="24" t="n">
        <v>23</v>
      </c>
      <c r="I414" s="24" t="n">
        <v>1</v>
      </c>
      <c r="J414" s="24" t="s">
        <v>87</v>
      </c>
      <c r="K414" s="24" t="s">
        <v>109</v>
      </c>
      <c r="L414" s="26" t="s">
        <v>109</v>
      </c>
      <c r="M414" s="27" t="n">
        <v>1</v>
      </c>
      <c r="N414" s="28" t="str">
        <f aca="false">IF(ISBLANK(M414),"",IF(M414=0,"Relevant to Streamer",IF(M414=1,"Irrelevant to Streamer",IF(M414=2,"Greetings/Gratitude","Others"))))</f>
        <v>Irrelevant to Streamer</v>
      </c>
      <c r="O414" s="29" t="s">
        <v>104</v>
      </c>
    </row>
    <row r="415" customFormat="false" ht="15.65" hidden="false" customHeight="false" outlineLevel="0" collapsed="false">
      <c r="A415" s="24" t="n">
        <v>1077313411</v>
      </c>
      <c r="B415" s="24" t="s">
        <v>1089</v>
      </c>
      <c r="C415" s="34" t="s">
        <v>35</v>
      </c>
      <c r="D415" s="24" t="s">
        <v>1090</v>
      </c>
      <c r="E415" s="25" t="s">
        <v>1091</v>
      </c>
      <c r="F415" s="24" t="n">
        <v>15</v>
      </c>
      <c r="G415" s="24" t="n">
        <v>20</v>
      </c>
      <c r="H415" s="24" t="n">
        <v>53</v>
      </c>
      <c r="I415" s="24" t="n">
        <v>1</v>
      </c>
      <c r="J415" s="24" t="s">
        <v>109</v>
      </c>
      <c r="K415" s="24" t="s">
        <v>109</v>
      </c>
      <c r="L415" s="26" t="s">
        <v>87</v>
      </c>
      <c r="M415" s="27" t="n">
        <v>0</v>
      </c>
      <c r="N415" s="28" t="str">
        <f aca="false">IF(ISBLANK(M415),"",IF(M415=0,"Relevant to Streamer",IF(M415=1,"Irrelevant to Streamer",IF(M415=2,"Greetings/Gratitude","Others"))))</f>
        <v>Relevant to Streamer</v>
      </c>
      <c r="O415" s="29" t="s">
        <v>104</v>
      </c>
    </row>
    <row r="416" customFormat="false" ht="15.65" hidden="false" customHeight="false" outlineLevel="0" collapsed="false">
      <c r="A416" s="24" t="n">
        <v>1077313411</v>
      </c>
      <c r="B416" s="24" t="s">
        <v>1092</v>
      </c>
      <c r="C416" s="34" t="s">
        <v>35</v>
      </c>
      <c r="D416" s="24" t="s">
        <v>1093</v>
      </c>
      <c r="E416" s="25" t="e">
        <f aca="false">acegikmo when are you going to join the ue fam? d: but do love ur unity vector graphic.</f>
        <v>#VALUE!</v>
      </c>
      <c r="F416" s="24" t="n">
        <v>14</v>
      </c>
      <c r="G416" s="24" t="n">
        <v>59</v>
      </c>
      <c r="H416" s="24" t="n">
        <v>53</v>
      </c>
      <c r="I416" s="24" t="n">
        <v>1</v>
      </c>
      <c r="J416" s="24" t="s">
        <v>87</v>
      </c>
      <c r="K416" s="24" t="s">
        <v>109</v>
      </c>
      <c r="L416" s="26" t="s">
        <v>109</v>
      </c>
      <c r="M416" s="27" t="n">
        <v>1</v>
      </c>
      <c r="N416" s="28" t="str">
        <f aca="false">IF(ISBLANK(M416),"",IF(M416=0,"Relevant to Streamer",IF(M416=1,"Irrelevant to Streamer",IF(M416=2,"Greetings/Gratitude","Others"))))</f>
        <v>Irrelevant to Streamer</v>
      </c>
      <c r="O416" s="29" t="s">
        <v>104</v>
      </c>
    </row>
    <row r="417" customFormat="false" ht="15.65" hidden="false" customHeight="false" outlineLevel="0" collapsed="false">
      <c r="A417" s="24" t="n">
        <v>1077313411</v>
      </c>
      <c r="B417" s="24" t="s">
        <v>1094</v>
      </c>
      <c r="C417" s="34" t="s">
        <v>35</v>
      </c>
      <c r="D417" s="24" t="s">
        <v>1095</v>
      </c>
      <c r="E417" s="25" t="s">
        <v>1096</v>
      </c>
      <c r="F417" s="24" t="n">
        <v>16</v>
      </c>
      <c r="G417" s="24" t="n">
        <v>51</v>
      </c>
      <c r="H417" s="24" t="n">
        <v>42</v>
      </c>
      <c r="I417" s="24" t="n">
        <v>1</v>
      </c>
      <c r="J417" s="24" t="s">
        <v>93</v>
      </c>
      <c r="K417" s="24" t="s">
        <v>93</v>
      </c>
      <c r="L417" s="26" t="s">
        <v>87</v>
      </c>
      <c r="M417" s="27" t="n">
        <v>0</v>
      </c>
      <c r="N417" s="28" t="str">
        <f aca="false">IF(ISBLANK(M417),"",IF(M417=0,"Relevant to Streamer",IF(M417=1,"Irrelevant to Streamer",IF(M417=2,"Greetings/Gratitude","Others"))))</f>
        <v>Relevant to Streamer</v>
      </c>
      <c r="O417" s="29" t="s">
        <v>104</v>
      </c>
    </row>
    <row r="418" customFormat="false" ht="15.65" hidden="false" customHeight="false" outlineLevel="0" collapsed="false">
      <c r="A418" s="24" t="n">
        <v>1077313411</v>
      </c>
      <c r="B418" s="24" t="s">
        <v>1097</v>
      </c>
      <c r="C418" s="34" t="s">
        <v>35</v>
      </c>
      <c r="D418" s="24" t="s">
        <v>1098</v>
      </c>
      <c r="E418" s="25" t="s">
        <v>1099</v>
      </c>
      <c r="F418" s="24" t="n">
        <v>14</v>
      </c>
      <c r="G418" s="24" t="n">
        <v>59</v>
      </c>
      <c r="H418" s="24" t="n">
        <v>59</v>
      </c>
      <c r="I418" s="24" t="n">
        <v>1</v>
      </c>
      <c r="J418" s="24" t="s">
        <v>87</v>
      </c>
      <c r="K418" s="24" t="s">
        <v>93</v>
      </c>
      <c r="L418" s="26" t="s">
        <v>93</v>
      </c>
      <c r="M418" s="27" t="n">
        <v>0</v>
      </c>
      <c r="N418" s="28" t="str">
        <f aca="false">IF(ISBLANK(M418),"",IF(M418=0,"Relevant to Streamer",IF(M418=1,"Irrelevant to Streamer",IF(M418=2,"Greetings/Gratitude","Others"))))</f>
        <v>Relevant to Streamer</v>
      </c>
      <c r="O418" s="29" t="s">
        <v>104</v>
      </c>
    </row>
    <row r="419" customFormat="false" ht="15.65" hidden="false" customHeight="false" outlineLevel="0" collapsed="false">
      <c r="A419" s="24" t="n">
        <v>1077313411</v>
      </c>
      <c r="B419" s="24" t="s">
        <v>1100</v>
      </c>
      <c r="C419" s="34" t="s">
        <v>35</v>
      </c>
      <c r="D419" s="24" t="s">
        <v>1101</v>
      </c>
      <c r="E419" s="25" t="e">
        <f aca="false">acegikmo looks [1]!love those rounded primitives</f>
        <v>#VALUE!</v>
      </c>
      <c r="F419" s="24" t="n">
        <v>15</v>
      </c>
      <c r="G419" s="24" t="n">
        <v>4</v>
      </c>
      <c r="H419" s="24" t="n">
        <v>21</v>
      </c>
      <c r="I419" s="24" t="n">
        <v>1</v>
      </c>
      <c r="J419" s="24" t="s">
        <v>109</v>
      </c>
      <c r="K419" s="24" t="s">
        <v>109</v>
      </c>
      <c r="L419" s="26" t="s">
        <v>87</v>
      </c>
      <c r="M419" s="27" t="n">
        <v>1</v>
      </c>
      <c r="N419" s="28" t="str">
        <f aca="false">IF(ISBLANK(M419),"",IF(M419=0,"Relevant to Streamer",IF(M419=1,"Irrelevant to Streamer",IF(M419=2,"Greetings/Gratitude","Others"))))</f>
        <v>Irrelevant to Streamer</v>
      </c>
      <c r="O419" s="29" t="s">
        <v>104</v>
      </c>
    </row>
    <row r="420" customFormat="false" ht="15.65" hidden="false" customHeight="false" outlineLevel="0" collapsed="false">
      <c r="A420" s="24" t="n">
        <v>1077313411</v>
      </c>
      <c r="B420" s="24" t="s">
        <v>1102</v>
      </c>
      <c r="C420" s="34" t="s">
        <v>35</v>
      </c>
      <c r="D420" s="24" t="s">
        <v>1103</v>
      </c>
      <c r="E420" s="25" t="s">
        <v>1104</v>
      </c>
      <c r="F420" s="24" t="n">
        <v>15</v>
      </c>
      <c r="G420" s="24" t="n">
        <v>50</v>
      </c>
      <c r="H420" s="24" t="n">
        <v>1</v>
      </c>
      <c r="I420" s="24" t="n">
        <v>2</v>
      </c>
      <c r="J420" s="24" t="s">
        <v>87</v>
      </c>
      <c r="K420" s="24" t="s">
        <v>109</v>
      </c>
      <c r="L420" s="26" t="s">
        <v>109</v>
      </c>
      <c r="M420" s="27" t="n">
        <v>0</v>
      </c>
      <c r="N420" s="28" t="str">
        <f aca="false">IF(ISBLANK(M420),"",IF(M420=0,"Relevant to Streamer",IF(M420=1,"Irrelevant to Streamer",IF(M420=2,"Greetings/Gratitude","Others"))))</f>
        <v>Relevant to Streamer</v>
      </c>
      <c r="O420" s="29" t="s">
        <v>104</v>
      </c>
    </row>
    <row r="421" customFormat="false" ht="15.65" hidden="false" customHeight="false" outlineLevel="0" collapsed="false">
      <c r="A421" s="24" t="n">
        <v>1077313411</v>
      </c>
      <c r="B421" s="24" t="s">
        <v>1105</v>
      </c>
      <c r="C421" s="34" t="s">
        <v>35</v>
      </c>
      <c r="D421" s="24" t="s">
        <v>1106</v>
      </c>
      <c r="E421" s="25" t="s">
        <v>1107</v>
      </c>
      <c r="F421" s="24" t="n">
        <v>14</v>
      </c>
      <c r="G421" s="24" t="n">
        <v>45</v>
      </c>
      <c r="H421" s="24" t="n">
        <v>17</v>
      </c>
      <c r="I421" s="24" t="n">
        <v>2</v>
      </c>
      <c r="J421" s="24" t="s">
        <v>93</v>
      </c>
      <c r="K421" s="24" t="s">
        <v>109</v>
      </c>
      <c r="L421" s="26" t="s">
        <v>87</v>
      </c>
      <c r="M421" s="27" t="n">
        <v>1</v>
      </c>
      <c r="N421" s="28" t="str">
        <f aca="false">IF(ISBLANK(M421),"",IF(M421=0,"Relevant to Streamer",IF(M421=1,"Irrelevant to Streamer",IF(M421=2,"Greetings/Gratitude","Others"))))</f>
        <v>Irrelevant to Streamer</v>
      </c>
      <c r="O421" s="29" t="s">
        <v>104</v>
      </c>
    </row>
    <row r="422" customFormat="false" ht="15.65" hidden="false" customHeight="false" outlineLevel="0" collapsed="false">
      <c r="A422" s="24" t="n">
        <v>1077313411</v>
      </c>
      <c r="B422" s="24" t="s">
        <v>1108</v>
      </c>
      <c r="C422" s="34" t="s">
        <v>35</v>
      </c>
      <c r="D422" s="24" t="s">
        <v>1109</v>
      </c>
      <c r="E422" s="25" t="s">
        <v>1110</v>
      </c>
      <c r="F422" s="24" t="n">
        <v>14</v>
      </c>
      <c r="G422" s="24" t="n">
        <v>10</v>
      </c>
      <c r="H422" s="24" t="n">
        <v>31</v>
      </c>
      <c r="I422" s="24" t="n">
        <v>1</v>
      </c>
      <c r="J422" s="24" t="s">
        <v>93</v>
      </c>
      <c r="K422" s="24" t="s">
        <v>93</v>
      </c>
      <c r="L422" s="26" t="s">
        <v>93</v>
      </c>
      <c r="M422" s="27" t="n">
        <v>0</v>
      </c>
      <c r="N422" s="28" t="str">
        <f aca="false">IF(ISBLANK(M422),"",IF(M422=0,"Relevant to Streamer",IF(M422=1,"Irrelevant to Streamer",IF(M422=2,"Greetings/Gratitude","Others"))))</f>
        <v>Relevant to Streamer</v>
      </c>
      <c r="O422" s="29" t="s">
        <v>88</v>
      </c>
    </row>
    <row r="423" customFormat="false" ht="15.65" hidden="false" customHeight="false" outlineLevel="0" collapsed="false">
      <c r="A423" s="24" t="n">
        <v>1077313411</v>
      </c>
      <c r="B423" s="24" t="s">
        <v>1111</v>
      </c>
      <c r="C423" s="34" t="s">
        <v>35</v>
      </c>
      <c r="D423" s="24" t="s">
        <v>1112</v>
      </c>
      <c r="E423" s="25" t="s">
        <v>1113</v>
      </c>
      <c r="F423" s="24" t="n">
        <v>16</v>
      </c>
      <c r="G423" s="24" t="n">
        <v>21</v>
      </c>
      <c r="H423" s="24" t="n">
        <v>34</v>
      </c>
      <c r="I423" s="24" t="n">
        <v>1</v>
      </c>
      <c r="J423" s="24" t="s">
        <v>109</v>
      </c>
      <c r="K423" s="24" t="s">
        <v>93</v>
      </c>
      <c r="L423" s="26" t="s">
        <v>93</v>
      </c>
      <c r="M423" s="27" t="n">
        <v>0</v>
      </c>
      <c r="N423" s="28" t="str">
        <f aca="false">IF(ISBLANK(M423),"",IF(M423=0,"Relevant to Streamer",IF(M423=1,"Irrelevant to Streamer",IF(M423=2,"Greetings/Gratitude","Others"))))</f>
        <v>Relevant to Streamer</v>
      </c>
      <c r="O423" s="29" t="s">
        <v>104</v>
      </c>
    </row>
    <row r="424" customFormat="false" ht="15.65" hidden="false" customHeight="false" outlineLevel="0" collapsed="false">
      <c r="A424" s="24" t="n">
        <v>1077313411</v>
      </c>
      <c r="B424" s="24" t="s">
        <v>1114</v>
      </c>
      <c r="C424" s="34" t="s">
        <v>35</v>
      </c>
      <c r="D424" s="24" t="s">
        <v>1115</v>
      </c>
      <c r="E424" s="25" t="s">
        <v>1116</v>
      </c>
      <c r="F424" s="24" t="n">
        <v>16</v>
      </c>
      <c r="G424" s="24" t="n">
        <v>8</v>
      </c>
      <c r="H424" s="24" t="n">
        <v>20</v>
      </c>
      <c r="I424" s="24" t="n">
        <v>1</v>
      </c>
      <c r="J424" s="24" t="s">
        <v>109</v>
      </c>
      <c r="K424" s="24" t="s">
        <v>109</v>
      </c>
      <c r="L424" s="26" t="s">
        <v>109</v>
      </c>
      <c r="M424" s="27" t="n">
        <v>1</v>
      </c>
      <c r="N424" s="28" t="str">
        <f aca="false">IF(ISBLANK(M424),"",IF(M424=0,"Relevant to Streamer",IF(M424=1,"Irrelevant to Streamer",IF(M424=2,"Greetings/Gratitude","Others"))))</f>
        <v>Irrelevant to Streamer</v>
      </c>
      <c r="O424" s="29" t="s">
        <v>88</v>
      </c>
    </row>
    <row r="425" customFormat="false" ht="15.65" hidden="false" customHeight="false" outlineLevel="0" collapsed="false">
      <c r="A425" s="24" t="n">
        <v>1077313411</v>
      </c>
      <c r="B425" s="24" t="s">
        <v>1117</v>
      </c>
      <c r="C425" s="34" t="s">
        <v>35</v>
      </c>
      <c r="D425" s="24" t="s">
        <v>1118</v>
      </c>
      <c r="E425" s="25" t="s">
        <v>1119</v>
      </c>
      <c r="F425" s="24" t="n">
        <v>15</v>
      </c>
      <c r="G425" s="24" t="n">
        <v>37</v>
      </c>
      <c r="H425" s="24" t="n">
        <v>3</v>
      </c>
      <c r="I425" s="24" t="n">
        <v>1</v>
      </c>
      <c r="J425" s="24" t="s">
        <v>87</v>
      </c>
      <c r="K425" s="24" t="s">
        <v>109</v>
      </c>
      <c r="L425" s="26" t="s">
        <v>109</v>
      </c>
      <c r="M425" s="27" t="n">
        <v>0</v>
      </c>
      <c r="N425" s="28" t="str">
        <f aca="false">IF(ISBLANK(M425),"",IF(M425=0,"Relevant to Streamer",IF(M425=1,"Irrelevant to Streamer",IF(M425=2,"Greetings/Gratitude","Others"))))</f>
        <v>Relevant to Streamer</v>
      </c>
      <c r="O425" s="29" t="s">
        <v>104</v>
      </c>
    </row>
    <row r="426" customFormat="false" ht="15.65" hidden="false" customHeight="false" outlineLevel="0" collapsed="false">
      <c r="A426" s="24" t="n">
        <v>1077313411</v>
      </c>
      <c r="B426" s="24" t="s">
        <v>1120</v>
      </c>
      <c r="C426" s="34" t="s">
        <v>35</v>
      </c>
      <c r="D426" s="24" t="s">
        <v>1121</v>
      </c>
      <c r="E426" s="25" t="s">
        <v>1122</v>
      </c>
      <c r="F426" s="24" t="n">
        <v>15</v>
      </c>
      <c r="G426" s="24" t="n">
        <v>17</v>
      </c>
      <c r="H426" s="24" t="n">
        <v>4</v>
      </c>
      <c r="I426" s="24" t="n">
        <v>1</v>
      </c>
      <c r="J426" s="24" t="s">
        <v>87</v>
      </c>
      <c r="K426" s="24" t="s">
        <v>87</v>
      </c>
      <c r="L426" s="26" t="s">
        <v>87</v>
      </c>
      <c r="M426" s="27" t="n">
        <v>0</v>
      </c>
      <c r="N426" s="28" t="str">
        <f aca="false">IF(ISBLANK(M426),"",IF(M426=0,"Relevant to Streamer",IF(M426=1,"Irrelevant to Streamer",IF(M426=2,"Greetings/Gratitude","Others"))))</f>
        <v>Relevant to Streamer</v>
      </c>
      <c r="O426" s="29" t="s">
        <v>88</v>
      </c>
    </row>
    <row r="427" customFormat="false" ht="15.65" hidden="false" customHeight="false" outlineLevel="0" collapsed="false">
      <c r="A427" s="24" t="n">
        <v>1077313411</v>
      </c>
      <c r="B427" s="24" t="s">
        <v>1123</v>
      </c>
      <c r="C427" s="34" t="s">
        <v>35</v>
      </c>
      <c r="D427" s="24" t="s">
        <v>1124</v>
      </c>
      <c r="E427" s="25" t="s">
        <v>1125</v>
      </c>
      <c r="F427" s="24" t="n">
        <v>15</v>
      </c>
      <c r="G427" s="24" t="n">
        <v>25</v>
      </c>
      <c r="H427" s="24" t="n">
        <v>27</v>
      </c>
      <c r="I427" s="24" t="n">
        <v>1</v>
      </c>
      <c r="J427" s="24" t="s">
        <v>109</v>
      </c>
      <c r="K427" s="24" t="s">
        <v>109</v>
      </c>
      <c r="L427" s="26" t="s">
        <v>87</v>
      </c>
      <c r="M427" s="27" t="n">
        <v>1</v>
      </c>
      <c r="N427" s="28" t="str">
        <f aca="false">IF(ISBLANK(M427),"",IF(M427=0,"Relevant to Streamer",IF(M427=1,"Irrelevant to Streamer",IF(M427=2,"Greetings/Gratitude","Others"))))</f>
        <v>Irrelevant to Streamer</v>
      </c>
      <c r="O427" s="29" t="s">
        <v>104</v>
      </c>
    </row>
    <row r="428" customFormat="false" ht="15.65" hidden="false" customHeight="false" outlineLevel="0" collapsed="false">
      <c r="A428" s="24" t="n">
        <v>1077313411</v>
      </c>
      <c r="B428" s="24" t="s">
        <v>1126</v>
      </c>
      <c r="C428" s="34" t="s">
        <v>35</v>
      </c>
      <c r="D428" s="24" t="s">
        <v>1127</v>
      </c>
      <c r="E428" s="25" t="s">
        <v>1128</v>
      </c>
      <c r="F428" s="24" t="n">
        <v>14</v>
      </c>
      <c r="G428" s="24" t="n">
        <v>6</v>
      </c>
      <c r="H428" s="24" t="n">
        <v>30</v>
      </c>
      <c r="I428" s="24" t="n">
        <v>1</v>
      </c>
      <c r="J428" s="24" t="s">
        <v>109</v>
      </c>
      <c r="K428" s="24" t="s">
        <v>109</v>
      </c>
      <c r="L428" s="26" t="s">
        <v>109</v>
      </c>
      <c r="M428" s="27" t="n">
        <v>1</v>
      </c>
      <c r="N428" s="28" t="str">
        <f aca="false">IF(ISBLANK(M428),"",IF(M428=0,"Relevant to Streamer",IF(M428=1,"Irrelevant to Streamer",IF(M428=2,"Greetings/Gratitude","Others"))))</f>
        <v>Irrelevant to Streamer</v>
      </c>
      <c r="O428" s="29" t="s">
        <v>88</v>
      </c>
    </row>
    <row r="429" customFormat="false" ht="15.65" hidden="false" customHeight="false" outlineLevel="0" collapsed="false">
      <c r="A429" s="24" t="n">
        <v>1077313411</v>
      </c>
      <c r="B429" s="24" t="s">
        <v>1129</v>
      </c>
      <c r="C429" s="34" t="s">
        <v>35</v>
      </c>
      <c r="D429" s="24" t="s">
        <v>1130</v>
      </c>
      <c r="E429" s="25" t="s">
        <v>1131</v>
      </c>
      <c r="F429" s="24" t="n">
        <v>16</v>
      </c>
      <c r="G429" s="24" t="n">
        <v>48</v>
      </c>
      <c r="H429" s="24" t="n">
        <v>43</v>
      </c>
      <c r="I429" s="24" t="n">
        <v>1</v>
      </c>
      <c r="J429" s="24" t="s">
        <v>87</v>
      </c>
      <c r="K429" s="24" t="s">
        <v>109</v>
      </c>
      <c r="L429" s="26" t="s">
        <v>109</v>
      </c>
      <c r="M429" s="27" t="n">
        <v>0</v>
      </c>
      <c r="N429" s="28" t="str">
        <f aca="false">IF(ISBLANK(M429),"",IF(M429=0,"Relevant to Streamer",IF(M429=1,"Irrelevant to Streamer",IF(M429=2,"Greetings/Gratitude","Others"))))</f>
        <v>Relevant to Streamer</v>
      </c>
      <c r="O429" s="29" t="s">
        <v>104</v>
      </c>
    </row>
    <row r="430" customFormat="false" ht="15.65" hidden="false" customHeight="false" outlineLevel="0" collapsed="false">
      <c r="A430" s="24" t="n">
        <v>1077313411</v>
      </c>
      <c r="B430" s="24" t="s">
        <v>1132</v>
      </c>
      <c r="C430" s="34" t="s">
        <v>35</v>
      </c>
      <c r="D430" s="24" t="s">
        <v>1133</v>
      </c>
      <c r="E430" s="25" t="s">
        <v>1134</v>
      </c>
      <c r="F430" s="24" t="n">
        <v>14</v>
      </c>
      <c r="G430" s="24" t="n">
        <v>39</v>
      </c>
      <c r="H430" s="24" t="n">
        <v>47</v>
      </c>
      <c r="I430" s="24" t="n">
        <v>1</v>
      </c>
      <c r="J430" s="24" t="s">
        <v>87</v>
      </c>
      <c r="K430" s="24" t="s">
        <v>109</v>
      </c>
      <c r="L430" s="26" t="s">
        <v>87</v>
      </c>
      <c r="M430" s="27" t="n">
        <v>0</v>
      </c>
      <c r="N430" s="28" t="str">
        <f aca="false">IF(ISBLANK(M430),"",IF(M430=0,"Relevant to Streamer",IF(M430=1,"Irrelevant to Streamer",IF(M430=2,"Greetings/Gratitude","Others"))))</f>
        <v>Relevant to Streamer</v>
      </c>
      <c r="O430" s="29" t="s">
        <v>104</v>
      </c>
    </row>
    <row r="431" customFormat="false" ht="15.65" hidden="false" customHeight="false" outlineLevel="0" collapsed="false">
      <c r="A431" s="24" t="n">
        <v>1077313411</v>
      </c>
      <c r="B431" s="24" t="s">
        <v>1135</v>
      </c>
      <c r="C431" s="34" t="s">
        <v>35</v>
      </c>
      <c r="D431" s="24" t="s">
        <v>1136</v>
      </c>
      <c r="E431" s="25" t="s">
        <v>1137</v>
      </c>
      <c r="F431" s="24" t="n">
        <v>14</v>
      </c>
      <c r="G431" s="24" t="n">
        <v>40</v>
      </c>
      <c r="H431" s="24" t="n">
        <v>21</v>
      </c>
      <c r="I431" s="24" t="n">
        <v>1</v>
      </c>
      <c r="J431" s="24" t="s">
        <v>109</v>
      </c>
      <c r="K431" s="24" t="s">
        <v>109</v>
      </c>
      <c r="L431" s="26" t="s">
        <v>87</v>
      </c>
      <c r="M431" s="27" t="n">
        <v>1</v>
      </c>
      <c r="N431" s="28" t="str">
        <f aca="false">IF(ISBLANK(M431),"",IF(M431=0,"Relevant to Streamer",IF(M431=1,"Irrelevant to Streamer",IF(M431=2,"Greetings/Gratitude","Others"))))</f>
        <v>Irrelevant to Streamer</v>
      </c>
      <c r="O431" s="29" t="s">
        <v>104</v>
      </c>
    </row>
    <row r="432" customFormat="false" ht="15.65" hidden="false" customHeight="false" outlineLevel="0" collapsed="false">
      <c r="A432" s="24" t="n">
        <v>1077313411</v>
      </c>
      <c r="B432" s="24" t="s">
        <v>1138</v>
      </c>
      <c r="C432" s="34" t="s">
        <v>35</v>
      </c>
      <c r="D432" s="24" t="s">
        <v>1139</v>
      </c>
      <c r="E432" s="25" t="s">
        <v>1140</v>
      </c>
      <c r="F432" s="24" t="n">
        <v>16</v>
      </c>
      <c r="G432" s="24" t="n">
        <v>40</v>
      </c>
      <c r="H432" s="24" t="n">
        <v>1</v>
      </c>
      <c r="I432" s="24" t="n">
        <v>1</v>
      </c>
      <c r="J432" s="24" t="s">
        <v>87</v>
      </c>
      <c r="K432" s="24" t="s">
        <v>109</v>
      </c>
      <c r="L432" s="26" t="s">
        <v>109</v>
      </c>
      <c r="M432" s="27" t="n">
        <v>0</v>
      </c>
      <c r="N432" s="28" t="str">
        <f aca="false">IF(ISBLANK(M432),"",IF(M432=0,"Relevant to Streamer",IF(M432=1,"Irrelevant to Streamer",IF(M432=2,"Greetings/Gratitude","Others"))))</f>
        <v>Relevant to Streamer</v>
      </c>
      <c r="O432" s="29" t="s">
        <v>104</v>
      </c>
    </row>
    <row r="433" customFormat="false" ht="15.65" hidden="false" customHeight="false" outlineLevel="0" collapsed="false">
      <c r="A433" s="24" t="n">
        <v>1077313411</v>
      </c>
      <c r="B433" s="24" t="s">
        <v>1141</v>
      </c>
      <c r="C433" s="34" t="s">
        <v>35</v>
      </c>
      <c r="D433" s="24" t="s">
        <v>1142</v>
      </c>
      <c r="E433" s="25" t="s">
        <v>1143</v>
      </c>
      <c r="F433" s="24" t="n">
        <v>13</v>
      </c>
      <c r="G433" s="24" t="n">
        <v>54</v>
      </c>
      <c r="H433" s="24" t="n">
        <v>19</v>
      </c>
      <c r="I433" s="24" t="n">
        <v>1</v>
      </c>
      <c r="J433" s="24" t="s">
        <v>87</v>
      </c>
      <c r="K433" s="24" t="s">
        <v>109</v>
      </c>
      <c r="L433" s="26" t="s">
        <v>87</v>
      </c>
      <c r="M433" s="27" t="n">
        <v>1</v>
      </c>
      <c r="N433" s="28" t="str">
        <f aca="false">IF(ISBLANK(M433),"",IF(M433=0,"Relevant to Streamer",IF(M433=1,"Irrelevant to Streamer",IF(M433=2,"Greetings/Gratitude","Others"))))</f>
        <v>Irrelevant to Streamer</v>
      </c>
      <c r="O433" s="29" t="s">
        <v>104</v>
      </c>
    </row>
    <row r="434" customFormat="false" ht="15.65" hidden="false" customHeight="false" outlineLevel="0" collapsed="false">
      <c r="A434" s="24" t="n">
        <v>1077313411</v>
      </c>
      <c r="B434" s="24" t="s">
        <v>1144</v>
      </c>
      <c r="C434" s="34" t="s">
        <v>35</v>
      </c>
      <c r="D434" s="24" t="s">
        <v>1145</v>
      </c>
      <c r="E434" s="25" t="s">
        <v>1146</v>
      </c>
      <c r="F434" s="24" t="n">
        <v>14</v>
      </c>
      <c r="G434" s="24" t="n">
        <v>5</v>
      </c>
      <c r="H434" s="24" t="n">
        <v>4</v>
      </c>
      <c r="I434" s="24" t="n">
        <v>1</v>
      </c>
      <c r="J434" s="24" t="s">
        <v>109</v>
      </c>
      <c r="K434" s="24" t="s">
        <v>109</v>
      </c>
      <c r="L434" s="26" t="s">
        <v>87</v>
      </c>
      <c r="M434" s="27" t="n">
        <v>0</v>
      </c>
      <c r="N434" s="28" t="str">
        <f aca="false">IF(ISBLANK(M434),"",IF(M434=0,"Relevant to Streamer",IF(M434=1,"Irrelevant to Streamer",IF(M434=2,"Greetings/Gratitude","Others"))))</f>
        <v>Relevant to Streamer</v>
      </c>
      <c r="O434" s="29" t="s">
        <v>104</v>
      </c>
    </row>
    <row r="435" customFormat="false" ht="15.65" hidden="false" customHeight="false" outlineLevel="0" collapsed="false">
      <c r="A435" s="24" t="n">
        <v>1077313411</v>
      </c>
      <c r="B435" s="24" t="s">
        <v>1147</v>
      </c>
      <c r="C435" s="34" t="s">
        <v>35</v>
      </c>
      <c r="D435" s="24" t="s">
        <v>1148</v>
      </c>
      <c r="E435" s="25" t="s">
        <v>1149</v>
      </c>
      <c r="F435" s="24" t="n">
        <v>16</v>
      </c>
      <c r="G435" s="24" t="n">
        <v>48</v>
      </c>
      <c r="H435" s="24" t="n">
        <v>6</v>
      </c>
      <c r="I435" s="24" t="n">
        <v>1</v>
      </c>
      <c r="J435" s="24" t="s">
        <v>109</v>
      </c>
      <c r="K435" s="24" t="s">
        <v>109</v>
      </c>
      <c r="L435" s="26" t="s">
        <v>109</v>
      </c>
      <c r="M435" s="27" t="n">
        <v>0</v>
      </c>
      <c r="N435" s="28" t="str">
        <f aca="false">IF(ISBLANK(M435),"",IF(M435=0,"Relevant to Streamer",IF(M435=1,"Irrelevant to Streamer",IF(M435=2,"Greetings/Gratitude","Others"))))</f>
        <v>Relevant to Streamer</v>
      </c>
      <c r="O435" s="29" t="s">
        <v>88</v>
      </c>
    </row>
    <row r="436" customFormat="false" ht="15.65" hidden="false" customHeight="false" outlineLevel="0" collapsed="false">
      <c r="A436" s="24" t="n">
        <v>1077313411</v>
      </c>
      <c r="B436" s="24" t="s">
        <v>1150</v>
      </c>
      <c r="C436" s="34" t="s">
        <v>35</v>
      </c>
      <c r="D436" s="24" t="s">
        <v>1151</v>
      </c>
      <c r="E436" s="25" t="s">
        <v>1152</v>
      </c>
      <c r="F436" s="24" t="n">
        <v>16</v>
      </c>
      <c r="G436" s="24" t="n">
        <v>38</v>
      </c>
      <c r="H436" s="24" t="n">
        <v>46</v>
      </c>
      <c r="I436" s="24" t="n">
        <v>1</v>
      </c>
      <c r="J436" s="24" t="s">
        <v>93</v>
      </c>
      <c r="K436" s="24" t="s">
        <v>109</v>
      </c>
      <c r="L436" s="26" t="s">
        <v>109</v>
      </c>
      <c r="M436" s="27" t="n">
        <v>0</v>
      </c>
      <c r="N436" s="28" t="str">
        <f aca="false">IF(ISBLANK(M436),"",IF(M436=0,"Relevant to Streamer",IF(M436=1,"Irrelevant to Streamer",IF(M436=2,"Greetings/Gratitude","Others"))))</f>
        <v>Relevant to Streamer</v>
      </c>
      <c r="O436" s="29" t="s">
        <v>104</v>
      </c>
    </row>
    <row r="437" customFormat="false" ht="15.65" hidden="false" customHeight="false" outlineLevel="0" collapsed="false">
      <c r="A437" s="24" t="n">
        <v>1077313411</v>
      </c>
      <c r="B437" s="24" t="s">
        <v>1153</v>
      </c>
      <c r="C437" s="34" t="s">
        <v>35</v>
      </c>
      <c r="D437" s="24" t="s">
        <v>1154</v>
      </c>
      <c r="E437" s="25" t="s">
        <v>1155</v>
      </c>
      <c r="F437" s="24" t="n">
        <v>15</v>
      </c>
      <c r="G437" s="24" t="n">
        <v>33</v>
      </c>
      <c r="H437" s="24" t="n">
        <v>51</v>
      </c>
      <c r="I437" s="24" t="n">
        <v>1</v>
      </c>
      <c r="J437" s="24" t="s">
        <v>93</v>
      </c>
      <c r="K437" s="24" t="s">
        <v>93</v>
      </c>
      <c r="L437" s="26" t="s">
        <v>93</v>
      </c>
      <c r="M437" s="27" t="n">
        <v>0</v>
      </c>
      <c r="N437" s="28" t="str">
        <f aca="false">IF(ISBLANK(M437),"",IF(M437=0,"Relevant to Streamer",IF(M437=1,"Irrelevant to Streamer",IF(M437=2,"Greetings/Gratitude","Others"))))</f>
        <v>Relevant to Streamer</v>
      </c>
      <c r="O437" s="29" t="s">
        <v>88</v>
      </c>
    </row>
    <row r="438" customFormat="false" ht="15.65" hidden="false" customHeight="false" outlineLevel="0" collapsed="false">
      <c r="A438" s="24" t="n">
        <v>1077313411</v>
      </c>
      <c r="B438" s="24" t="s">
        <v>1156</v>
      </c>
      <c r="C438" s="34" t="s">
        <v>35</v>
      </c>
      <c r="D438" s="24" t="s">
        <v>1157</v>
      </c>
      <c r="E438" s="25" t="s">
        <v>1158</v>
      </c>
      <c r="F438" s="24" t="n">
        <v>16</v>
      </c>
      <c r="G438" s="24" t="n">
        <v>49</v>
      </c>
      <c r="H438" s="24" t="n">
        <v>5</v>
      </c>
      <c r="I438" s="24" t="n">
        <v>2</v>
      </c>
      <c r="J438" s="24" t="s">
        <v>109</v>
      </c>
      <c r="K438" s="24" t="s">
        <v>93</v>
      </c>
      <c r="L438" s="26" t="s">
        <v>93</v>
      </c>
      <c r="M438" s="27" t="n">
        <v>0</v>
      </c>
      <c r="N438" s="28" t="str">
        <f aca="false">IF(ISBLANK(M438),"",IF(M438=0,"Relevant to Streamer",IF(M438=1,"Irrelevant to Streamer",IF(M438=2,"Greetings/Gratitude","Others"))))</f>
        <v>Relevant to Streamer</v>
      </c>
      <c r="O438" s="29" t="s">
        <v>104</v>
      </c>
    </row>
    <row r="439" customFormat="false" ht="15.65" hidden="false" customHeight="false" outlineLevel="0" collapsed="false">
      <c r="A439" s="24" t="n">
        <v>1077313411</v>
      </c>
      <c r="B439" s="24" t="s">
        <v>1159</v>
      </c>
      <c r="C439" s="34" t="s">
        <v>35</v>
      </c>
      <c r="D439" s="24" t="s">
        <v>1160</v>
      </c>
      <c r="E439" s="25" t="s">
        <v>1161</v>
      </c>
      <c r="F439" s="24" t="n">
        <v>16</v>
      </c>
      <c r="G439" s="24" t="n">
        <v>45</v>
      </c>
      <c r="H439" s="24" t="n">
        <v>58</v>
      </c>
      <c r="I439" s="24" t="n">
        <v>1</v>
      </c>
      <c r="J439" s="24" t="s">
        <v>87</v>
      </c>
      <c r="K439" s="24" t="s">
        <v>109</v>
      </c>
      <c r="L439" s="26" t="s">
        <v>109</v>
      </c>
      <c r="M439" s="27" t="n">
        <v>1</v>
      </c>
      <c r="N439" s="28" t="str">
        <f aca="false">IF(ISBLANK(M439),"",IF(M439=0,"Relevant to Streamer",IF(M439=1,"Irrelevant to Streamer",IF(M439=2,"Greetings/Gratitude","Others"))))</f>
        <v>Irrelevant to Streamer</v>
      </c>
      <c r="O439" s="29" t="s">
        <v>104</v>
      </c>
    </row>
    <row r="440" customFormat="false" ht="15.65" hidden="false" customHeight="false" outlineLevel="0" collapsed="false">
      <c r="A440" s="24" t="n">
        <v>1077313411</v>
      </c>
      <c r="B440" s="24" t="s">
        <v>1162</v>
      </c>
      <c r="C440" s="34" t="s">
        <v>35</v>
      </c>
      <c r="D440" s="24" t="s">
        <v>1163</v>
      </c>
      <c r="E440" s="25" t="s">
        <v>1164</v>
      </c>
      <c r="F440" s="24" t="n">
        <v>13</v>
      </c>
      <c r="G440" s="24" t="n">
        <v>52</v>
      </c>
      <c r="H440" s="24" t="n">
        <v>35</v>
      </c>
      <c r="I440" s="24" t="n">
        <v>1</v>
      </c>
      <c r="J440" s="24" t="s">
        <v>93</v>
      </c>
      <c r="K440" s="24" t="s">
        <v>87</v>
      </c>
      <c r="L440" s="26" t="s">
        <v>87</v>
      </c>
      <c r="M440" s="27" t="n">
        <v>0</v>
      </c>
      <c r="N440" s="28" t="str">
        <f aca="false">IF(ISBLANK(M440),"",IF(M440=0,"Relevant to Streamer",IF(M440=1,"Irrelevant to Streamer",IF(M440=2,"Greetings/Gratitude","Others"))))</f>
        <v>Relevant to Streamer</v>
      </c>
      <c r="O440" s="29" t="s">
        <v>104</v>
      </c>
    </row>
    <row r="441" customFormat="false" ht="15.65" hidden="false" customHeight="false" outlineLevel="0" collapsed="false">
      <c r="A441" s="24" t="n">
        <v>1077313411</v>
      </c>
      <c r="B441" s="24" t="s">
        <v>1165</v>
      </c>
      <c r="C441" s="34" t="s">
        <v>35</v>
      </c>
      <c r="D441" s="24" t="s">
        <v>1166</v>
      </c>
      <c r="E441" s="25" t="s">
        <v>1167</v>
      </c>
      <c r="F441" s="24" t="n">
        <v>15</v>
      </c>
      <c r="G441" s="24" t="n">
        <v>35</v>
      </c>
      <c r="H441" s="24" t="n">
        <v>46</v>
      </c>
      <c r="I441" s="24" t="n">
        <v>1</v>
      </c>
      <c r="J441" s="24" t="s">
        <v>87</v>
      </c>
      <c r="K441" s="24" t="s">
        <v>93</v>
      </c>
      <c r="L441" s="26" t="s">
        <v>93</v>
      </c>
      <c r="M441" s="27" t="n">
        <v>1</v>
      </c>
      <c r="N441" s="28" t="str">
        <f aca="false">IF(ISBLANK(M441),"",IF(M441=0,"Relevant to Streamer",IF(M441=1,"Irrelevant to Streamer",IF(M441=2,"Greetings/Gratitude","Others"))))</f>
        <v>Irrelevant to Streamer</v>
      </c>
      <c r="O441" s="29" t="s">
        <v>104</v>
      </c>
    </row>
    <row r="442" customFormat="false" ht="15.65" hidden="false" customHeight="false" outlineLevel="0" collapsed="false">
      <c r="A442" s="24" t="n">
        <v>1077313411</v>
      </c>
      <c r="B442" s="24" t="s">
        <v>1168</v>
      </c>
      <c r="C442" s="34" t="s">
        <v>35</v>
      </c>
      <c r="D442" s="24" t="s">
        <v>1169</v>
      </c>
      <c r="E442" s="25" t="s">
        <v>1170</v>
      </c>
      <c r="F442" s="24" t="n">
        <v>16</v>
      </c>
      <c r="G442" s="24" t="n">
        <v>44</v>
      </c>
      <c r="H442" s="24" t="n">
        <v>6</v>
      </c>
      <c r="I442" s="24" t="n">
        <v>1</v>
      </c>
      <c r="J442" s="24" t="s">
        <v>93</v>
      </c>
      <c r="K442" s="24" t="s">
        <v>109</v>
      </c>
      <c r="L442" s="26" t="s">
        <v>87</v>
      </c>
      <c r="M442" s="27" t="n">
        <v>0</v>
      </c>
      <c r="N442" s="28" t="str">
        <f aca="false">IF(ISBLANK(M442),"",IF(M442=0,"Relevant to Streamer",IF(M442=1,"Irrelevant to Streamer",IF(M442=2,"Greetings/Gratitude","Others"))))</f>
        <v>Relevant to Streamer</v>
      </c>
      <c r="O442" s="29" t="s">
        <v>104</v>
      </c>
    </row>
    <row r="443" customFormat="false" ht="15.65" hidden="false" customHeight="false" outlineLevel="0" collapsed="false">
      <c r="A443" s="24" t="n">
        <v>1077313411</v>
      </c>
      <c r="B443" s="24" t="s">
        <v>1171</v>
      </c>
      <c r="C443" s="34" t="s">
        <v>35</v>
      </c>
      <c r="D443" s="24" t="s">
        <v>1172</v>
      </c>
      <c r="E443" s="25" t="s">
        <v>1173</v>
      </c>
      <c r="F443" s="24" t="n">
        <v>14</v>
      </c>
      <c r="G443" s="24" t="n">
        <v>38</v>
      </c>
      <c r="H443" s="24" t="n">
        <v>50</v>
      </c>
      <c r="I443" s="24" t="n">
        <v>1</v>
      </c>
      <c r="J443" s="24" t="s">
        <v>93</v>
      </c>
      <c r="K443" s="24" t="s">
        <v>93</v>
      </c>
      <c r="L443" s="26" t="s">
        <v>93</v>
      </c>
      <c r="M443" s="27" t="n">
        <v>0</v>
      </c>
      <c r="N443" s="28" t="str">
        <f aca="false">IF(ISBLANK(M443),"",IF(M443=0,"Relevant to Streamer",IF(M443=1,"Irrelevant to Streamer",IF(M443=2,"Greetings/Gratitude","Others"))))</f>
        <v>Relevant to Streamer</v>
      </c>
      <c r="O443" s="29" t="s">
        <v>88</v>
      </c>
    </row>
    <row r="444" customFormat="false" ht="15.65" hidden="false" customHeight="false" outlineLevel="0" collapsed="false">
      <c r="A444" s="24" t="n">
        <v>1077313411</v>
      </c>
      <c r="B444" s="24" t="s">
        <v>1174</v>
      </c>
      <c r="C444" s="34" t="s">
        <v>35</v>
      </c>
      <c r="D444" s="24" t="s">
        <v>1175</v>
      </c>
      <c r="E444" s="25" t="s">
        <v>1176</v>
      </c>
      <c r="F444" s="24" t="n">
        <v>15</v>
      </c>
      <c r="G444" s="24" t="n">
        <v>56</v>
      </c>
      <c r="H444" s="24" t="n">
        <v>59</v>
      </c>
      <c r="I444" s="24" t="n">
        <v>1</v>
      </c>
      <c r="J444" s="24" t="s">
        <v>87</v>
      </c>
      <c r="K444" s="24" t="s">
        <v>93</v>
      </c>
      <c r="L444" s="26" t="s">
        <v>93</v>
      </c>
      <c r="M444" s="27" t="n">
        <v>1</v>
      </c>
      <c r="N444" s="28" t="str">
        <f aca="false">IF(ISBLANK(M444),"",IF(M444=0,"Relevant to Streamer",IF(M444=1,"Irrelevant to Streamer",IF(M444=2,"Greetings/Gratitude","Others"))))</f>
        <v>Irrelevant to Streamer</v>
      </c>
      <c r="O444" s="29" t="s">
        <v>104</v>
      </c>
    </row>
    <row r="445" customFormat="false" ht="15.65" hidden="false" customHeight="false" outlineLevel="0" collapsed="false">
      <c r="A445" s="24" t="n">
        <v>1077313411</v>
      </c>
      <c r="B445" s="24" t="s">
        <v>1177</v>
      </c>
      <c r="C445" s="34" t="s">
        <v>35</v>
      </c>
      <c r="D445" s="24" t="s">
        <v>35</v>
      </c>
      <c r="E445" s="25" t="s">
        <v>1178</v>
      </c>
      <c r="F445" s="24" t="n">
        <v>15</v>
      </c>
      <c r="G445" s="24" t="n">
        <v>57</v>
      </c>
      <c r="H445" s="24" t="n">
        <v>8</v>
      </c>
      <c r="I445" s="24" t="n">
        <v>3</v>
      </c>
      <c r="J445" s="24" t="s">
        <v>103</v>
      </c>
      <c r="K445" s="24" t="s">
        <v>109</v>
      </c>
      <c r="L445" s="26" t="s">
        <v>87</v>
      </c>
      <c r="M445" s="27" t="n">
        <v>1</v>
      </c>
      <c r="N445" s="28" t="str">
        <f aca="false">IF(ISBLANK(M445),"",IF(M445=0,"Relevant to Streamer",IF(M445=1,"Irrelevant to Streamer",IF(M445=2,"Greetings/Gratitude","Others"))))</f>
        <v>Irrelevant to Streamer</v>
      </c>
      <c r="O445" s="29" t="s">
        <v>104</v>
      </c>
    </row>
    <row r="446" customFormat="false" ht="15.65" hidden="false" customHeight="false" outlineLevel="0" collapsed="false">
      <c r="A446" s="24" t="n">
        <v>1077313411</v>
      </c>
      <c r="B446" s="24" t="s">
        <v>1179</v>
      </c>
      <c r="C446" s="34" t="s">
        <v>35</v>
      </c>
      <c r="D446" s="24" t="s">
        <v>1180</v>
      </c>
      <c r="E446" s="25" t="s">
        <v>1181</v>
      </c>
      <c r="F446" s="24" t="n">
        <v>14</v>
      </c>
      <c r="G446" s="24" t="n">
        <v>3</v>
      </c>
      <c r="H446" s="24" t="n">
        <v>13</v>
      </c>
      <c r="I446" s="24" t="n">
        <v>3</v>
      </c>
      <c r="J446" s="24" t="s">
        <v>109</v>
      </c>
      <c r="K446" s="24" t="s">
        <v>87</v>
      </c>
      <c r="L446" s="26" t="s">
        <v>103</v>
      </c>
      <c r="M446" s="27" t="n">
        <v>1</v>
      </c>
      <c r="N446" s="28" t="str">
        <f aca="false">IF(ISBLANK(M446),"",IF(M446=0,"Relevant to Streamer",IF(M446=1,"Irrelevant to Streamer",IF(M446=2,"Greetings/Gratitude","Others"))))</f>
        <v>Irrelevant to Streamer</v>
      </c>
      <c r="O446" s="29" t="s">
        <v>104</v>
      </c>
    </row>
    <row r="447" customFormat="false" ht="15.65" hidden="false" customHeight="false" outlineLevel="0" collapsed="false">
      <c r="A447" s="24" t="n">
        <v>1077313411</v>
      </c>
      <c r="B447" s="24" t="s">
        <v>1182</v>
      </c>
      <c r="C447" s="34" t="s">
        <v>35</v>
      </c>
      <c r="D447" s="24" t="s">
        <v>1183</v>
      </c>
      <c r="E447" s="25" t="s">
        <v>1184</v>
      </c>
      <c r="F447" s="24" t="n">
        <v>14</v>
      </c>
      <c r="G447" s="24" t="n">
        <v>13</v>
      </c>
      <c r="H447" s="24" t="n">
        <v>50</v>
      </c>
      <c r="I447" s="24" t="n">
        <v>1</v>
      </c>
      <c r="J447" s="24" t="s">
        <v>93</v>
      </c>
      <c r="K447" s="24" t="s">
        <v>109</v>
      </c>
      <c r="L447" s="26" t="s">
        <v>109</v>
      </c>
      <c r="M447" s="27" t="n">
        <v>0</v>
      </c>
      <c r="N447" s="28" t="str">
        <f aca="false">IF(ISBLANK(M447),"",IF(M447=0,"Relevant to Streamer",IF(M447=1,"Irrelevant to Streamer",IF(M447=2,"Greetings/Gratitude","Others"))))</f>
        <v>Relevant to Streamer</v>
      </c>
      <c r="O447" s="29" t="s">
        <v>104</v>
      </c>
    </row>
    <row r="448" customFormat="false" ht="15.65" hidden="false" customHeight="false" outlineLevel="0" collapsed="false">
      <c r="A448" s="24" t="n">
        <v>1077313411</v>
      </c>
      <c r="B448" s="24" t="s">
        <v>1185</v>
      </c>
      <c r="C448" s="34" t="s">
        <v>35</v>
      </c>
      <c r="D448" s="24" t="s">
        <v>1186</v>
      </c>
      <c r="E448" s="25" t="s">
        <v>1187</v>
      </c>
      <c r="F448" s="24" t="n">
        <v>14</v>
      </c>
      <c r="G448" s="24" t="n">
        <v>34</v>
      </c>
      <c r="H448" s="24" t="n">
        <v>53</v>
      </c>
      <c r="I448" s="24" t="n">
        <v>1</v>
      </c>
      <c r="J448" s="24" t="s">
        <v>87</v>
      </c>
      <c r="K448" s="24" t="s">
        <v>93</v>
      </c>
      <c r="L448" s="26" t="s">
        <v>93</v>
      </c>
      <c r="M448" s="27" t="n">
        <v>0</v>
      </c>
      <c r="N448" s="28" t="str">
        <f aca="false">IF(ISBLANK(M448),"",IF(M448=0,"Relevant to Streamer",IF(M448=1,"Irrelevant to Streamer",IF(M448=2,"Greetings/Gratitude","Others"))))</f>
        <v>Relevant to Streamer</v>
      </c>
      <c r="O448" s="29" t="s">
        <v>104</v>
      </c>
    </row>
    <row r="449" customFormat="false" ht="15.65" hidden="false" customHeight="false" outlineLevel="0" collapsed="false">
      <c r="A449" s="24" t="n">
        <v>1077313411</v>
      </c>
      <c r="B449" s="24" t="s">
        <v>1188</v>
      </c>
      <c r="C449" s="34" t="s">
        <v>35</v>
      </c>
      <c r="D449" s="24" t="s">
        <v>1189</v>
      </c>
      <c r="E449" s="25" t="s">
        <v>1190</v>
      </c>
      <c r="F449" s="24" t="n">
        <v>15</v>
      </c>
      <c r="G449" s="24" t="n">
        <v>36</v>
      </c>
      <c r="H449" s="24" t="n">
        <v>9</v>
      </c>
      <c r="I449" s="24" t="n">
        <v>1</v>
      </c>
      <c r="J449" s="24" t="s">
        <v>87</v>
      </c>
      <c r="K449" s="24" t="s">
        <v>87</v>
      </c>
      <c r="L449" s="26" t="s">
        <v>87</v>
      </c>
      <c r="M449" s="27" t="n">
        <v>1</v>
      </c>
      <c r="N449" s="28" t="str">
        <f aca="false">IF(ISBLANK(M449),"",IF(M449=0,"Relevant to Streamer",IF(M449=1,"Irrelevant to Streamer",IF(M449=2,"Greetings/Gratitude","Others"))))</f>
        <v>Irrelevant to Streamer</v>
      </c>
      <c r="O449" s="29" t="s">
        <v>88</v>
      </c>
    </row>
    <row r="450" customFormat="false" ht="15.65" hidden="false" customHeight="false" outlineLevel="0" collapsed="false">
      <c r="A450" s="24" t="n">
        <v>1077313411</v>
      </c>
      <c r="B450" s="24" t="s">
        <v>1191</v>
      </c>
      <c r="C450" s="34" t="s">
        <v>35</v>
      </c>
      <c r="D450" s="24" t="s">
        <v>1192</v>
      </c>
      <c r="E450" s="25" t="s">
        <v>1193</v>
      </c>
      <c r="F450" s="24" t="n">
        <v>15</v>
      </c>
      <c r="G450" s="24" t="n">
        <v>1</v>
      </c>
      <c r="H450" s="24" t="n">
        <v>31</v>
      </c>
      <c r="I450" s="24" t="n">
        <v>1</v>
      </c>
      <c r="J450" s="24" t="s">
        <v>93</v>
      </c>
      <c r="K450" s="24" t="s">
        <v>109</v>
      </c>
      <c r="L450" s="26" t="s">
        <v>87</v>
      </c>
      <c r="M450" s="27" t="n">
        <v>1</v>
      </c>
      <c r="N450" s="28" t="str">
        <f aca="false">IF(ISBLANK(M450),"",IF(M450=0,"Relevant to Streamer",IF(M450=1,"Irrelevant to Streamer",IF(M450=2,"Greetings/Gratitude","Others"))))</f>
        <v>Irrelevant to Streamer</v>
      </c>
      <c r="O450" s="29" t="s">
        <v>104</v>
      </c>
    </row>
    <row r="451" customFormat="false" ht="15.65" hidden="false" customHeight="false" outlineLevel="0" collapsed="false">
      <c r="A451" s="24" t="n">
        <v>1077313411</v>
      </c>
      <c r="B451" s="24" t="s">
        <v>1194</v>
      </c>
      <c r="C451" s="34" t="s">
        <v>35</v>
      </c>
      <c r="D451" s="24" t="s">
        <v>1195</v>
      </c>
      <c r="E451" s="25" t="s">
        <v>1196</v>
      </c>
      <c r="F451" s="24" t="n">
        <v>15</v>
      </c>
      <c r="G451" s="24" t="n">
        <v>33</v>
      </c>
      <c r="H451" s="24" t="n">
        <v>54</v>
      </c>
      <c r="I451" s="24" t="n">
        <v>1</v>
      </c>
      <c r="J451" s="24" t="s">
        <v>109</v>
      </c>
      <c r="K451" s="24" t="s">
        <v>93</v>
      </c>
      <c r="L451" s="26" t="s">
        <v>93</v>
      </c>
      <c r="M451" s="27" t="n">
        <v>0</v>
      </c>
      <c r="N451" s="28" t="str">
        <f aca="false">IF(ISBLANK(M451),"",IF(M451=0,"Relevant to Streamer",IF(M451=1,"Irrelevant to Streamer",IF(M451=2,"Greetings/Gratitude","Others"))))</f>
        <v>Relevant to Streamer</v>
      </c>
      <c r="O451" s="29" t="s">
        <v>104</v>
      </c>
    </row>
    <row r="452" customFormat="false" ht="15.65" hidden="false" customHeight="false" outlineLevel="0" collapsed="false">
      <c r="A452" s="24" t="n">
        <v>1077313411</v>
      </c>
      <c r="B452" s="24" t="s">
        <v>1197</v>
      </c>
      <c r="C452" s="34" t="s">
        <v>35</v>
      </c>
      <c r="D452" s="24" t="s">
        <v>1198</v>
      </c>
      <c r="E452" s="25" t="s">
        <v>1199</v>
      </c>
      <c r="F452" s="24" t="n">
        <v>15</v>
      </c>
      <c r="G452" s="24" t="n">
        <v>18</v>
      </c>
      <c r="H452" s="24" t="n">
        <v>8</v>
      </c>
      <c r="I452" s="24" t="n">
        <v>1</v>
      </c>
      <c r="J452" s="24" t="s">
        <v>103</v>
      </c>
      <c r="K452" s="24" t="s">
        <v>109</v>
      </c>
      <c r="L452" s="26" t="s">
        <v>109</v>
      </c>
      <c r="M452" s="27" t="n">
        <v>0</v>
      </c>
      <c r="N452" s="28" t="str">
        <f aca="false">IF(ISBLANK(M452),"",IF(M452=0,"Relevant to Streamer",IF(M452=1,"Irrelevant to Streamer",IF(M452=2,"Greetings/Gratitude","Others"))))</f>
        <v>Relevant to Streamer</v>
      </c>
      <c r="O452" s="29" t="s">
        <v>104</v>
      </c>
    </row>
    <row r="453" customFormat="false" ht="15.65" hidden="false" customHeight="false" outlineLevel="0" collapsed="false">
      <c r="A453" s="24" t="n">
        <v>1077313411</v>
      </c>
      <c r="B453" s="24" t="s">
        <v>1200</v>
      </c>
      <c r="C453" s="34" t="s">
        <v>35</v>
      </c>
      <c r="D453" s="24" t="s">
        <v>1201</v>
      </c>
      <c r="E453" s="25" t="s">
        <v>1202</v>
      </c>
      <c r="F453" s="24" t="n">
        <v>15</v>
      </c>
      <c r="G453" s="24" t="n">
        <v>2</v>
      </c>
      <c r="H453" s="24" t="n">
        <v>15</v>
      </c>
      <c r="I453" s="24" t="n">
        <v>3</v>
      </c>
      <c r="J453" s="24" t="s">
        <v>87</v>
      </c>
      <c r="K453" s="24" t="s">
        <v>87</v>
      </c>
      <c r="L453" s="26" t="s">
        <v>103</v>
      </c>
      <c r="M453" s="27" t="n">
        <v>1</v>
      </c>
      <c r="N453" s="28" t="str">
        <f aca="false">IF(ISBLANK(M453),"",IF(M453=0,"Relevant to Streamer",IF(M453=1,"Irrelevant to Streamer",IF(M453=2,"Greetings/Gratitude","Others"))))</f>
        <v>Irrelevant to Streamer</v>
      </c>
      <c r="O453" s="29" t="s">
        <v>104</v>
      </c>
    </row>
    <row r="454" customFormat="false" ht="15.65" hidden="false" customHeight="false" outlineLevel="0" collapsed="false">
      <c r="A454" s="24" t="n">
        <v>1077313411</v>
      </c>
      <c r="B454" s="24" t="s">
        <v>1203</v>
      </c>
      <c r="C454" s="34" t="s">
        <v>35</v>
      </c>
      <c r="D454" s="24" t="s">
        <v>1204</v>
      </c>
      <c r="E454" s="25" t="s">
        <v>1205</v>
      </c>
      <c r="F454" s="24" t="n">
        <v>14</v>
      </c>
      <c r="G454" s="24" t="n">
        <v>5</v>
      </c>
      <c r="H454" s="24" t="n">
        <v>0</v>
      </c>
      <c r="I454" s="24" t="n">
        <v>1</v>
      </c>
      <c r="J454" s="24" t="s">
        <v>87</v>
      </c>
      <c r="K454" s="24" t="s">
        <v>109</v>
      </c>
      <c r="L454" s="26" t="s">
        <v>87</v>
      </c>
      <c r="M454" s="27" t="n">
        <v>0</v>
      </c>
      <c r="N454" s="28" t="str">
        <f aca="false">IF(ISBLANK(M454),"",IF(M454=0,"Relevant to Streamer",IF(M454=1,"Irrelevant to Streamer",IF(M454=2,"Greetings/Gratitude","Others"))))</f>
        <v>Relevant to Streamer</v>
      </c>
      <c r="O454" s="29" t="s">
        <v>104</v>
      </c>
    </row>
    <row r="455" customFormat="false" ht="15.65" hidden="false" customHeight="false" outlineLevel="0" collapsed="false">
      <c r="A455" s="24" t="n">
        <v>1077313411</v>
      </c>
      <c r="B455" s="24" t="s">
        <v>1206</v>
      </c>
      <c r="C455" s="34" t="s">
        <v>35</v>
      </c>
      <c r="D455" s="24" t="s">
        <v>1207</v>
      </c>
      <c r="E455" s="25" t="s">
        <v>1208</v>
      </c>
      <c r="F455" s="24" t="n">
        <v>13</v>
      </c>
      <c r="G455" s="24" t="n">
        <v>54</v>
      </c>
      <c r="H455" s="24" t="n">
        <v>43</v>
      </c>
      <c r="I455" s="24" t="n">
        <v>1</v>
      </c>
      <c r="J455" s="24" t="s">
        <v>103</v>
      </c>
      <c r="K455" s="24" t="s">
        <v>109</v>
      </c>
      <c r="L455" s="26" t="s">
        <v>87</v>
      </c>
      <c r="M455" s="27" t="n">
        <v>1</v>
      </c>
      <c r="N455" s="28" t="str">
        <f aca="false">IF(ISBLANK(M455),"",IF(M455=0,"Relevant to Streamer",IF(M455=1,"Irrelevant to Streamer",IF(M455=2,"Greetings/Gratitude","Others"))))</f>
        <v>Irrelevant to Streamer</v>
      </c>
      <c r="O455" s="29" t="s">
        <v>104</v>
      </c>
    </row>
    <row r="456" customFormat="false" ht="15.65" hidden="false" customHeight="false" outlineLevel="0" collapsed="false">
      <c r="A456" s="24" t="n">
        <v>1077313411</v>
      </c>
      <c r="B456" s="24" t="s">
        <v>1209</v>
      </c>
      <c r="C456" s="34" t="s">
        <v>35</v>
      </c>
      <c r="D456" s="24" t="s">
        <v>1210</v>
      </c>
      <c r="E456" s="25" t="s">
        <v>1211</v>
      </c>
      <c r="F456" s="24" t="n">
        <v>15</v>
      </c>
      <c r="G456" s="24" t="n">
        <v>18</v>
      </c>
      <c r="H456" s="24" t="n">
        <v>19</v>
      </c>
      <c r="I456" s="24" t="n">
        <v>1</v>
      </c>
      <c r="J456" s="24" t="s">
        <v>93</v>
      </c>
      <c r="K456" s="24" t="s">
        <v>87</v>
      </c>
      <c r="L456" s="26" t="s">
        <v>103</v>
      </c>
      <c r="M456" s="27" t="n">
        <v>1</v>
      </c>
      <c r="N456" s="28" t="str">
        <f aca="false">IF(ISBLANK(M456),"",IF(M456=0,"Relevant to Streamer",IF(M456=1,"Irrelevant to Streamer",IF(M456=2,"Greetings/Gratitude","Others"))))</f>
        <v>Irrelevant to Streamer</v>
      </c>
      <c r="O456" s="29" t="s">
        <v>104</v>
      </c>
    </row>
    <row r="457" customFormat="false" ht="15.65" hidden="false" customHeight="false" outlineLevel="0" collapsed="false">
      <c r="A457" s="24" t="n">
        <v>1077313411</v>
      </c>
      <c r="B457" s="24" t="s">
        <v>1212</v>
      </c>
      <c r="C457" s="34" t="s">
        <v>35</v>
      </c>
      <c r="D457" s="24" t="s">
        <v>1213</v>
      </c>
      <c r="E457" s="25" t="s">
        <v>1214</v>
      </c>
      <c r="F457" s="24" t="n">
        <v>16</v>
      </c>
      <c r="G457" s="24" t="n">
        <v>49</v>
      </c>
      <c r="H457" s="24" t="n">
        <v>31</v>
      </c>
      <c r="I457" s="24" t="n">
        <v>1</v>
      </c>
      <c r="J457" s="24" t="s">
        <v>87</v>
      </c>
      <c r="K457" s="24" t="s">
        <v>93</v>
      </c>
      <c r="L457" s="26" t="s">
        <v>93</v>
      </c>
      <c r="M457" s="27" t="n">
        <v>0</v>
      </c>
      <c r="N457" s="28" t="str">
        <f aca="false">IF(ISBLANK(M457),"",IF(M457=0,"Relevant to Streamer",IF(M457=1,"Irrelevant to Streamer",IF(M457=2,"Greetings/Gratitude","Others"))))</f>
        <v>Relevant to Streamer</v>
      </c>
      <c r="O457" s="29" t="s">
        <v>104</v>
      </c>
    </row>
    <row r="458" customFormat="false" ht="15.65" hidden="false" customHeight="false" outlineLevel="0" collapsed="false">
      <c r="A458" s="24" t="n">
        <v>1077313411</v>
      </c>
      <c r="B458" s="24" t="s">
        <v>1215</v>
      </c>
      <c r="C458" s="34" t="s">
        <v>35</v>
      </c>
      <c r="D458" s="24" t="s">
        <v>1216</v>
      </c>
      <c r="E458" s="25" t="s">
        <v>1217</v>
      </c>
      <c r="F458" s="24" t="n">
        <v>14</v>
      </c>
      <c r="G458" s="24" t="n">
        <v>0</v>
      </c>
      <c r="H458" s="24" t="n">
        <v>42</v>
      </c>
      <c r="I458" s="24" t="n">
        <v>1</v>
      </c>
      <c r="J458" s="24" t="s">
        <v>93</v>
      </c>
      <c r="K458" s="24" t="s">
        <v>109</v>
      </c>
      <c r="L458" s="26" t="s">
        <v>87</v>
      </c>
      <c r="M458" s="27" t="n">
        <v>0</v>
      </c>
      <c r="N458" s="28" t="str">
        <f aca="false">IF(ISBLANK(M458),"",IF(M458=0,"Relevant to Streamer",IF(M458=1,"Irrelevant to Streamer",IF(M458=2,"Greetings/Gratitude","Others"))))</f>
        <v>Relevant to Streamer</v>
      </c>
      <c r="O458" s="29" t="s">
        <v>104</v>
      </c>
    </row>
    <row r="459" customFormat="false" ht="15.65" hidden="false" customHeight="false" outlineLevel="0" collapsed="false">
      <c r="A459" s="24" t="n">
        <v>1077313411</v>
      </c>
      <c r="B459" s="24" t="s">
        <v>1218</v>
      </c>
      <c r="C459" s="34" t="s">
        <v>35</v>
      </c>
      <c r="D459" s="24" t="s">
        <v>1219</v>
      </c>
      <c r="E459" s="25" t="s">
        <v>1220</v>
      </c>
      <c r="F459" s="24" t="n">
        <v>14</v>
      </c>
      <c r="G459" s="24" t="n">
        <v>34</v>
      </c>
      <c r="H459" s="24" t="n">
        <v>29</v>
      </c>
      <c r="I459" s="24" t="n">
        <v>1</v>
      </c>
      <c r="J459" s="24" t="s">
        <v>87</v>
      </c>
      <c r="K459" s="24" t="s">
        <v>93</v>
      </c>
      <c r="L459" s="26" t="s">
        <v>93</v>
      </c>
      <c r="M459" s="27" t="n">
        <v>0</v>
      </c>
      <c r="N459" s="28" t="str">
        <f aca="false">IF(ISBLANK(M459),"",IF(M459=0,"Relevant to Streamer",IF(M459=1,"Irrelevant to Streamer",IF(M459=2,"Greetings/Gratitude","Others"))))</f>
        <v>Relevant to Streamer</v>
      </c>
      <c r="O459" s="29" t="s">
        <v>104</v>
      </c>
    </row>
    <row r="460" customFormat="false" ht="15.65" hidden="false" customHeight="false" outlineLevel="0" collapsed="false">
      <c r="A460" s="24" t="n">
        <v>1077313411</v>
      </c>
      <c r="B460" s="24" t="s">
        <v>1221</v>
      </c>
      <c r="C460" s="34" t="s">
        <v>35</v>
      </c>
      <c r="D460" s="24" t="s">
        <v>1222</v>
      </c>
      <c r="E460" s="25" t="s">
        <v>1223</v>
      </c>
      <c r="F460" s="24" t="n">
        <v>16</v>
      </c>
      <c r="G460" s="24" t="n">
        <v>45</v>
      </c>
      <c r="H460" s="24" t="n">
        <v>33</v>
      </c>
      <c r="I460" s="24" t="n">
        <v>1</v>
      </c>
      <c r="J460" s="24" t="s">
        <v>87</v>
      </c>
      <c r="K460" s="24" t="s">
        <v>109</v>
      </c>
      <c r="L460" s="26" t="s">
        <v>87</v>
      </c>
      <c r="M460" s="27" t="n">
        <v>1</v>
      </c>
      <c r="N460" s="28" t="str">
        <f aca="false">IF(ISBLANK(M460),"",IF(M460=0,"Relevant to Streamer",IF(M460=1,"Irrelevant to Streamer",IF(M460=2,"Greetings/Gratitude","Others"))))</f>
        <v>Irrelevant to Streamer</v>
      </c>
      <c r="O460" s="29" t="s">
        <v>104</v>
      </c>
    </row>
    <row r="461" customFormat="false" ht="15.65" hidden="false" customHeight="false" outlineLevel="0" collapsed="false">
      <c r="A461" s="24" t="n">
        <v>1077313411</v>
      </c>
      <c r="B461" s="24" t="s">
        <v>1224</v>
      </c>
      <c r="C461" s="34" t="s">
        <v>35</v>
      </c>
      <c r="D461" s="24" t="s">
        <v>1225</v>
      </c>
      <c r="E461" s="25" t="s">
        <v>1226</v>
      </c>
      <c r="F461" s="24" t="n">
        <v>16</v>
      </c>
      <c r="G461" s="24" t="n">
        <v>31</v>
      </c>
      <c r="H461" s="24" t="n">
        <v>13</v>
      </c>
      <c r="I461" s="24" t="n">
        <v>1</v>
      </c>
      <c r="J461" s="24" t="s">
        <v>93</v>
      </c>
      <c r="K461" s="24" t="s">
        <v>109</v>
      </c>
      <c r="L461" s="26" t="s">
        <v>87</v>
      </c>
      <c r="M461" s="27" t="n">
        <v>0</v>
      </c>
      <c r="N461" s="28" t="str">
        <f aca="false">IF(ISBLANK(M461),"",IF(M461=0,"Relevant to Streamer",IF(M461=1,"Irrelevant to Streamer",IF(M461=2,"Greetings/Gratitude","Others"))))</f>
        <v>Relevant to Streamer</v>
      </c>
      <c r="O461" s="29" t="s">
        <v>104</v>
      </c>
    </row>
    <row r="462" customFormat="false" ht="15.65" hidden="false" customHeight="false" outlineLevel="0" collapsed="false">
      <c r="A462" s="24" t="n">
        <v>1077313411</v>
      </c>
      <c r="B462" s="24" t="s">
        <v>1227</v>
      </c>
      <c r="C462" s="34" t="s">
        <v>35</v>
      </c>
      <c r="D462" s="24" t="s">
        <v>1228</v>
      </c>
      <c r="E462" s="25" t="s">
        <v>1229</v>
      </c>
      <c r="F462" s="24" t="n">
        <v>14</v>
      </c>
      <c r="G462" s="24" t="n">
        <v>25</v>
      </c>
      <c r="H462" s="24" t="n">
        <v>21</v>
      </c>
      <c r="I462" s="24" t="n">
        <v>1</v>
      </c>
      <c r="J462" s="24" t="s">
        <v>87</v>
      </c>
      <c r="K462" s="24" t="s">
        <v>93</v>
      </c>
      <c r="L462" s="26" t="s">
        <v>93</v>
      </c>
      <c r="M462" s="27" t="n">
        <v>0</v>
      </c>
      <c r="N462" s="28" t="str">
        <f aca="false">IF(ISBLANK(M462),"",IF(M462=0,"Relevant to Streamer",IF(M462=1,"Irrelevant to Streamer",IF(M462=2,"Greetings/Gratitude","Others"))))</f>
        <v>Relevant to Streamer</v>
      </c>
      <c r="O462" s="29" t="s">
        <v>104</v>
      </c>
    </row>
    <row r="463" customFormat="false" ht="15.65" hidden="false" customHeight="false" outlineLevel="0" collapsed="false">
      <c r="A463" s="24" t="n">
        <v>1077313411</v>
      </c>
      <c r="B463" s="24" t="s">
        <v>1230</v>
      </c>
      <c r="C463" s="34" t="s">
        <v>35</v>
      </c>
      <c r="D463" s="24" t="s">
        <v>1231</v>
      </c>
      <c r="E463" s="25" t="s">
        <v>1232</v>
      </c>
      <c r="F463" s="24" t="n">
        <v>16</v>
      </c>
      <c r="G463" s="24" t="n">
        <v>55</v>
      </c>
      <c r="H463" s="24" t="n">
        <v>43</v>
      </c>
      <c r="I463" s="24" t="n">
        <v>1</v>
      </c>
      <c r="J463" s="24" t="s">
        <v>87</v>
      </c>
      <c r="K463" s="24" t="s">
        <v>87</v>
      </c>
      <c r="L463" s="26" t="s">
        <v>87</v>
      </c>
      <c r="M463" s="27" t="n">
        <v>1</v>
      </c>
      <c r="N463" s="28" t="str">
        <f aca="false">IF(ISBLANK(M463),"",IF(M463=0,"Relevant to Streamer",IF(M463=1,"Irrelevant to Streamer",IF(M463=2,"Greetings/Gratitude","Others"))))</f>
        <v>Irrelevant to Streamer</v>
      </c>
      <c r="O463" s="29" t="s">
        <v>88</v>
      </c>
    </row>
    <row r="464" customFormat="false" ht="15.65" hidden="false" customHeight="false" outlineLevel="0" collapsed="false">
      <c r="A464" s="24" t="n">
        <v>1077313411</v>
      </c>
      <c r="B464" s="24" t="s">
        <v>1233</v>
      </c>
      <c r="C464" s="34" t="s">
        <v>35</v>
      </c>
      <c r="D464" s="24" t="s">
        <v>1234</v>
      </c>
      <c r="E464" s="25" t="s">
        <v>1235</v>
      </c>
      <c r="F464" s="24" t="n">
        <v>16</v>
      </c>
      <c r="G464" s="24" t="n">
        <v>41</v>
      </c>
      <c r="H464" s="24" t="n">
        <v>49</v>
      </c>
      <c r="I464" s="24" t="n">
        <v>1</v>
      </c>
      <c r="J464" s="24" t="s">
        <v>87</v>
      </c>
      <c r="K464" s="24" t="s">
        <v>109</v>
      </c>
      <c r="L464" s="26" t="s">
        <v>87</v>
      </c>
      <c r="M464" s="27" t="n">
        <v>1</v>
      </c>
      <c r="N464" s="28" t="str">
        <f aca="false">IF(ISBLANK(M464),"",IF(M464=0,"Relevant to Streamer",IF(M464=1,"Irrelevant to Streamer",IF(M464=2,"Greetings/Gratitude","Others"))))</f>
        <v>Irrelevant to Streamer</v>
      </c>
      <c r="O464" s="29" t="s">
        <v>104</v>
      </c>
    </row>
    <row r="465" customFormat="false" ht="15.65" hidden="false" customHeight="false" outlineLevel="0" collapsed="false">
      <c r="A465" s="24" t="n">
        <v>1077313411</v>
      </c>
      <c r="B465" s="24" t="s">
        <v>1236</v>
      </c>
      <c r="C465" s="34" t="s">
        <v>35</v>
      </c>
      <c r="D465" s="24" t="s">
        <v>1237</v>
      </c>
      <c r="E465" s="25" t="s">
        <v>1238</v>
      </c>
      <c r="F465" s="24" t="n">
        <v>14</v>
      </c>
      <c r="G465" s="24" t="n">
        <v>57</v>
      </c>
      <c r="H465" s="24" t="n">
        <v>18</v>
      </c>
      <c r="I465" s="24" t="n">
        <v>1</v>
      </c>
      <c r="J465" s="24" t="s">
        <v>93</v>
      </c>
      <c r="K465" s="24" t="s">
        <v>109</v>
      </c>
      <c r="L465" s="26" t="s">
        <v>87</v>
      </c>
      <c r="M465" s="27" t="n">
        <v>1</v>
      </c>
      <c r="N465" s="28" t="str">
        <f aca="false">IF(ISBLANK(M465),"",IF(M465=0,"Relevant to Streamer",IF(M465=1,"Irrelevant to Streamer",IF(M465=2,"Greetings/Gratitude","Others"))))</f>
        <v>Irrelevant to Streamer</v>
      </c>
      <c r="O465" s="29" t="s">
        <v>104</v>
      </c>
    </row>
    <row r="466" customFormat="false" ht="15.65" hidden="false" customHeight="false" outlineLevel="0" collapsed="false">
      <c r="A466" s="24" t="n">
        <v>1077313411</v>
      </c>
      <c r="B466" s="24" t="s">
        <v>1239</v>
      </c>
      <c r="C466" s="34" t="s">
        <v>35</v>
      </c>
      <c r="D466" s="24" t="s">
        <v>1240</v>
      </c>
      <c r="E466" s="25" t="s">
        <v>1241</v>
      </c>
      <c r="F466" s="24" t="n">
        <v>16</v>
      </c>
      <c r="G466" s="24" t="n">
        <v>15</v>
      </c>
      <c r="H466" s="24" t="n">
        <v>54</v>
      </c>
      <c r="I466" s="24" t="n">
        <v>1</v>
      </c>
      <c r="J466" s="24" t="s">
        <v>93</v>
      </c>
      <c r="K466" s="24" t="s">
        <v>93</v>
      </c>
      <c r="L466" s="26" t="s">
        <v>93</v>
      </c>
      <c r="M466" s="27" t="n">
        <v>0</v>
      </c>
      <c r="N466" s="28" t="str">
        <f aca="false">IF(ISBLANK(M466),"",IF(M466=0,"Relevant to Streamer",IF(M466=1,"Irrelevant to Streamer",IF(M466=2,"Greetings/Gratitude","Others"))))</f>
        <v>Relevant to Streamer</v>
      </c>
      <c r="O466" s="29" t="s">
        <v>88</v>
      </c>
    </row>
    <row r="467" customFormat="false" ht="15.65" hidden="false" customHeight="false" outlineLevel="0" collapsed="false">
      <c r="A467" s="24" t="n">
        <v>1077313411</v>
      </c>
      <c r="B467" s="24" t="s">
        <v>1242</v>
      </c>
      <c r="C467" s="34" t="s">
        <v>35</v>
      </c>
      <c r="D467" s="24" t="s">
        <v>1243</v>
      </c>
      <c r="E467" s="25" t="s">
        <v>1244</v>
      </c>
      <c r="F467" s="24" t="n">
        <v>15</v>
      </c>
      <c r="G467" s="24" t="n">
        <v>53</v>
      </c>
      <c r="H467" s="24" t="n">
        <v>44</v>
      </c>
      <c r="I467" s="24" t="n">
        <v>1</v>
      </c>
      <c r="J467" s="24" t="s">
        <v>93</v>
      </c>
      <c r="K467" s="24" t="s">
        <v>93</v>
      </c>
      <c r="L467" s="26" t="s">
        <v>93</v>
      </c>
      <c r="M467" s="27" t="n">
        <v>0</v>
      </c>
      <c r="N467" s="28" t="str">
        <f aca="false">IF(ISBLANK(M467),"",IF(M467=0,"Relevant to Streamer",IF(M467=1,"Irrelevant to Streamer",IF(M467=2,"Greetings/Gratitude","Others"))))</f>
        <v>Relevant to Streamer</v>
      </c>
      <c r="O467" s="29" t="s">
        <v>88</v>
      </c>
    </row>
    <row r="468" customFormat="false" ht="15.65" hidden="false" customHeight="false" outlineLevel="0" collapsed="false">
      <c r="A468" s="24" t="n">
        <v>1077313411</v>
      </c>
      <c r="B468" s="24" t="s">
        <v>1245</v>
      </c>
      <c r="C468" s="34" t="s">
        <v>35</v>
      </c>
      <c r="D468" s="24" t="s">
        <v>1246</v>
      </c>
      <c r="E468" s="25" t="s">
        <v>1247</v>
      </c>
      <c r="F468" s="24" t="n">
        <v>15</v>
      </c>
      <c r="G468" s="24" t="n">
        <v>27</v>
      </c>
      <c r="H468" s="24" t="n">
        <v>36</v>
      </c>
      <c r="I468" s="24" t="n">
        <v>3</v>
      </c>
      <c r="J468" s="24" t="s">
        <v>87</v>
      </c>
      <c r="K468" s="24" t="s">
        <v>93</v>
      </c>
      <c r="L468" s="26" t="s">
        <v>93</v>
      </c>
      <c r="M468" s="27" t="n">
        <v>0</v>
      </c>
      <c r="N468" s="28" t="str">
        <f aca="false">IF(ISBLANK(M468),"",IF(M468=0,"Relevant to Streamer",IF(M468=1,"Irrelevant to Streamer",IF(M468=2,"Greetings/Gratitude","Others"))))</f>
        <v>Relevant to Streamer</v>
      </c>
      <c r="O468" s="29" t="s">
        <v>104</v>
      </c>
    </row>
    <row r="469" customFormat="false" ht="15.65" hidden="false" customHeight="false" outlineLevel="0" collapsed="false">
      <c r="A469" s="24" t="n">
        <v>1077313411</v>
      </c>
      <c r="B469" s="24" t="s">
        <v>1248</v>
      </c>
      <c r="C469" s="34" t="s">
        <v>35</v>
      </c>
      <c r="D469" s="24" t="s">
        <v>1249</v>
      </c>
      <c r="E469" s="25" t="s">
        <v>1250</v>
      </c>
      <c r="F469" s="24" t="n">
        <v>14</v>
      </c>
      <c r="G469" s="24" t="n">
        <v>15</v>
      </c>
      <c r="H469" s="24" t="n">
        <v>59</v>
      </c>
      <c r="I469" s="24" t="n">
        <v>1</v>
      </c>
      <c r="J469" s="24" t="s">
        <v>109</v>
      </c>
      <c r="K469" s="24" t="s">
        <v>109</v>
      </c>
      <c r="L469" s="26" t="s">
        <v>87</v>
      </c>
      <c r="M469" s="27" t="n">
        <v>0</v>
      </c>
      <c r="N469" s="28" t="str">
        <f aca="false">IF(ISBLANK(M469),"",IF(M469=0,"Relevant to Streamer",IF(M469=1,"Irrelevant to Streamer",IF(M469=2,"Greetings/Gratitude","Others"))))</f>
        <v>Relevant to Streamer</v>
      </c>
      <c r="O469" s="29" t="s">
        <v>104</v>
      </c>
    </row>
    <row r="470" customFormat="false" ht="15.65" hidden="false" customHeight="false" outlineLevel="0" collapsed="false">
      <c r="A470" s="24" t="n">
        <v>1077313411</v>
      </c>
      <c r="B470" s="24" t="s">
        <v>1251</v>
      </c>
      <c r="C470" s="34" t="s">
        <v>35</v>
      </c>
      <c r="D470" s="24" t="s">
        <v>1252</v>
      </c>
      <c r="E470" s="25" t="s">
        <v>1253</v>
      </c>
      <c r="F470" s="24" t="n">
        <v>15</v>
      </c>
      <c r="G470" s="24" t="n">
        <v>25</v>
      </c>
      <c r="H470" s="24" t="n">
        <v>30</v>
      </c>
      <c r="I470" s="24" t="n">
        <v>1</v>
      </c>
      <c r="J470" s="24" t="s">
        <v>103</v>
      </c>
      <c r="K470" s="24" t="s">
        <v>109</v>
      </c>
      <c r="L470" s="26" t="s">
        <v>109</v>
      </c>
      <c r="M470" s="27" t="n">
        <v>0</v>
      </c>
      <c r="N470" s="28" t="str">
        <f aca="false">IF(ISBLANK(M470),"",IF(M470=0,"Relevant to Streamer",IF(M470=1,"Irrelevant to Streamer",IF(M470=2,"Greetings/Gratitude","Others"))))</f>
        <v>Relevant to Streamer</v>
      </c>
      <c r="O470" s="29" t="s">
        <v>104</v>
      </c>
    </row>
    <row r="471" customFormat="false" ht="15.65" hidden="false" customHeight="false" outlineLevel="0" collapsed="false">
      <c r="A471" s="24" t="n">
        <v>1077313411</v>
      </c>
      <c r="B471" s="24" t="s">
        <v>1254</v>
      </c>
      <c r="C471" s="34" t="s">
        <v>35</v>
      </c>
      <c r="D471" s="24" t="s">
        <v>1255</v>
      </c>
      <c r="E471" s="25" t="s">
        <v>1256</v>
      </c>
      <c r="F471" s="24" t="n">
        <v>13</v>
      </c>
      <c r="G471" s="24" t="n">
        <v>54</v>
      </c>
      <c r="H471" s="24" t="n">
        <v>9</v>
      </c>
      <c r="I471" s="24" t="n">
        <v>1</v>
      </c>
      <c r="J471" s="24" t="s">
        <v>93</v>
      </c>
      <c r="K471" s="24" t="s">
        <v>87</v>
      </c>
      <c r="L471" s="26" t="s">
        <v>103</v>
      </c>
      <c r="M471" s="27" t="n">
        <v>1</v>
      </c>
      <c r="N471" s="28" t="str">
        <f aca="false">IF(ISBLANK(M471),"",IF(M471=0,"Relevant to Streamer",IF(M471=1,"Irrelevant to Streamer",IF(M471=2,"Greetings/Gratitude","Others"))))</f>
        <v>Irrelevant to Streamer</v>
      </c>
      <c r="O471" s="29" t="s">
        <v>104</v>
      </c>
    </row>
    <row r="472" customFormat="false" ht="15.65" hidden="false" customHeight="false" outlineLevel="0" collapsed="false">
      <c r="A472" s="24" t="n">
        <v>1077313411</v>
      </c>
      <c r="B472" s="24" t="s">
        <v>1257</v>
      </c>
      <c r="C472" s="34" t="s">
        <v>35</v>
      </c>
      <c r="D472" s="24" t="s">
        <v>1258</v>
      </c>
      <c r="E472" s="25" t="s">
        <v>1259</v>
      </c>
      <c r="F472" s="24" t="n">
        <v>16</v>
      </c>
      <c r="G472" s="24" t="n">
        <v>43</v>
      </c>
      <c r="H472" s="24" t="n">
        <v>17</v>
      </c>
      <c r="I472" s="24" t="n">
        <v>1</v>
      </c>
      <c r="J472" s="24" t="s">
        <v>93</v>
      </c>
      <c r="K472" s="24" t="s">
        <v>93</v>
      </c>
      <c r="L472" s="26" t="s">
        <v>93</v>
      </c>
      <c r="M472" s="27" t="n">
        <v>0</v>
      </c>
      <c r="N472" s="28" t="str">
        <f aca="false">IF(ISBLANK(M472),"",IF(M472=0,"Relevant to Streamer",IF(M472=1,"Irrelevant to Streamer",IF(M472=2,"Greetings/Gratitude","Others"))))</f>
        <v>Relevant to Streamer</v>
      </c>
      <c r="O472" s="29" t="s">
        <v>88</v>
      </c>
    </row>
    <row r="473" customFormat="false" ht="15.65" hidden="false" customHeight="false" outlineLevel="0" collapsed="false">
      <c r="A473" s="24" t="n">
        <v>1077313411</v>
      </c>
      <c r="B473" s="24" t="s">
        <v>1260</v>
      </c>
      <c r="C473" s="34" t="s">
        <v>35</v>
      </c>
      <c r="D473" s="24" t="s">
        <v>1261</v>
      </c>
      <c r="E473" s="25" t="s">
        <v>1262</v>
      </c>
      <c r="F473" s="24" t="n">
        <v>14</v>
      </c>
      <c r="G473" s="24" t="n">
        <v>37</v>
      </c>
      <c r="H473" s="24" t="n">
        <v>23</v>
      </c>
      <c r="I473" s="24" t="n">
        <v>1</v>
      </c>
      <c r="J473" s="24" t="s">
        <v>87</v>
      </c>
      <c r="K473" s="24" t="s">
        <v>93</v>
      </c>
      <c r="L473" s="26" t="s">
        <v>93</v>
      </c>
      <c r="M473" s="27" t="n">
        <v>0</v>
      </c>
      <c r="N473" s="28" t="str">
        <f aca="false">IF(ISBLANK(M473),"",IF(M473=0,"Relevant to Streamer",IF(M473=1,"Irrelevant to Streamer",IF(M473=2,"Greetings/Gratitude","Others"))))</f>
        <v>Relevant to Streamer</v>
      </c>
      <c r="O473" s="29" t="s">
        <v>104</v>
      </c>
    </row>
    <row r="474" customFormat="false" ht="15.65" hidden="false" customHeight="false" outlineLevel="0" collapsed="false">
      <c r="A474" s="24" t="n">
        <v>1077313411</v>
      </c>
      <c r="B474" s="24" t="s">
        <v>1263</v>
      </c>
      <c r="C474" s="34" t="s">
        <v>35</v>
      </c>
      <c r="D474" s="24" t="s">
        <v>1264</v>
      </c>
      <c r="E474" s="25" t="s">
        <v>1265</v>
      </c>
      <c r="F474" s="24" t="n">
        <v>13</v>
      </c>
      <c r="G474" s="24" t="n">
        <v>57</v>
      </c>
      <c r="H474" s="24" t="n">
        <v>44</v>
      </c>
      <c r="I474" s="24" t="n">
        <v>1</v>
      </c>
      <c r="J474" s="24" t="s">
        <v>87</v>
      </c>
      <c r="K474" s="24" t="s">
        <v>87</v>
      </c>
      <c r="L474" s="26" t="s">
        <v>87</v>
      </c>
      <c r="M474" s="27" t="n">
        <v>1</v>
      </c>
      <c r="N474" s="28" t="str">
        <f aca="false">IF(ISBLANK(M474),"",IF(M474=0,"Relevant to Streamer",IF(M474=1,"Irrelevant to Streamer",IF(M474=2,"Greetings/Gratitude","Others"))))</f>
        <v>Irrelevant to Streamer</v>
      </c>
      <c r="O474" s="29" t="s">
        <v>88</v>
      </c>
    </row>
    <row r="475" customFormat="false" ht="15.65" hidden="false" customHeight="false" outlineLevel="0" collapsed="false">
      <c r="A475" s="24" t="n">
        <v>1077313411</v>
      </c>
      <c r="B475" s="24" t="s">
        <v>1266</v>
      </c>
      <c r="C475" s="34" t="s">
        <v>35</v>
      </c>
      <c r="D475" s="24" t="s">
        <v>1267</v>
      </c>
      <c r="E475" s="25" t="s">
        <v>1268</v>
      </c>
      <c r="F475" s="24" t="n">
        <v>15</v>
      </c>
      <c r="G475" s="24" t="n">
        <v>16</v>
      </c>
      <c r="H475" s="24" t="n">
        <v>29</v>
      </c>
      <c r="I475" s="24" t="n">
        <v>1</v>
      </c>
      <c r="J475" s="24" t="s">
        <v>93</v>
      </c>
      <c r="K475" s="24" t="s">
        <v>109</v>
      </c>
      <c r="L475" s="26" t="s">
        <v>87</v>
      </c>
      <c r="M475" s="27" t="n">
        <v>0</v>
      </c>
      <c r="N475" s="28" t="str">
        <f aca="false">IF(ISBLANK(M475),"",IF(M475=0,"Relevant to Streamer",IF(M475=1,"Irrelevant to Streamer",IF(M475=2,"Greetings/Gratitude","Others"))))</f>
        <v>Relevant to Streamer</v>
      </c>
      <c r="O475" s="29" t="s">
        <v>104</v>
      </c>
    </row>
    <row r="476" customFormat="false" ht="15.65" hidden="false" customHeight="false" outlineLevel="0" collapsed="false">
      <c r="A476" s="24" t="n">
        <v>1077313411</v>
      </c>
      <c r="B476" s="24" t="s">
        <v>1269</v>
      </c>
      <c r="C476" s="34" t="s">
        <v>35</v>
      </c>
      <c r="D476" s="24" t="s">
        <v>1270</v>
      </c>
      <c r="E476" s="25" t="s">
        <v>1271</v>
      </c>
      <c r="F476" s="24" t="n">
        <v>16</v>
      </c>
      <c r="G476" s="24" t="n">
        <v>0</v>
      </c>
      <c r="H476" s="24" t="n">
        <v>34</v>
      </c>
      <c r="I476" s="24" t="n">
        <v>1</v>
      </c>
      <c r="J476" s="24" t="s">
        <v>87</v>
      </c>
      <c r="K476" s="24" t="s">
        <v>93</v>
      </c>
      <c r="L476" s="26" t="s">
        <v>93</v>
      </c>
      <c r="M476" s="27" t="n">
        <v>0</v>
      </c>
      <c r="N476" s="28" t="str">
        <f aca="false">IF(ISBLANK(M476),"",IF(M476=0,"Relevant to Streamer",IF(M476=1,"Irrelevant to Streamer",IF(M476=2,"Greetings/Gratitude","Others"))))</f>
        <v>Relevant to Streamer</v>
      </c>
      <c r="O476" s="29" t="s">
        <v>104</v>
      </c>
    </row>
    <row r="477" customFormat="false" ht="15.65" hidden="false" customHeight="false" outlineLevel="0" collapsed="false">
      <c r="A477" s="24" t="n">
        <v>1077313411</v>
      </c>
      <c r="B477" s="24" t="s">
        <v>1272</v>
      </c>
      <c r="C477" s="34" t="s">
        <v>35</v>
      </c>
      <c r="D477" s="24" t="s">
        <v>1273</v>
      </c>
      <c r="E477" s="25" t="s">
        <v>1274</v>
      </c>
      <c r="F477" s="24" t="n">
        <v>16</v>
      </c>
      <c r="G477" s="24" t="n">
        <v>37</v>
      </c>
      <c r="H477" s="24" t="n">
        <v>43</v>
      </c>
      <c r="I477" s="24" t="n">
        <v>1</v>
      </c>
      <c r="J477" s="24" t="s">
        <v>87</v>
      </c>
      <c r="K477" s="24" t="s">
        <v>109</v>
      </c>
      <c r="L477" s="26" t="s">
        <v>87</v>
      </c>
      <c r="M477" s="27" t="n">
        <v>0</v>
      </c>
      <c r="N477" s="28" t="str">
        <f aca="false">IF(ISBLANK(M477),"",IF(M477=0,"Relevant to Streamer",IF(M477=1,"Irrelevant to Streamer",IF(M477=2,"Greetings/Gratitude","Others"))))</f>
        <v>Relevant to Streamer</v>
      </c>
      <c r="O477" s="29" t="s">
        <v>104</v>
      </c>
    </row>
    <row r="478" customFormat="false" ht="15.65" hidden="false" customHeight="false" outlineLevel="0" collapsed="false">
      <c r="A478" s="24" t="n">
        <v>1077313411</v>
      </c>
      <c r="B478" s="24" t="s">
        <v>1275</v>
      </c>
      <c r="C478" s="34" t="s">
        <v>35</v>
      </c>
      <c r="D478" s="24" t="s">
        <v>1276</v>
      </c>
      <c r="E478" s="25" t="s">
        <v>1277</v>
      </c>
      <c r="F478" s="24" t="n">
        <v>16</v>
      </c>
      <c r="G478" s="24" t="n">
        <v>49</v>
      </c>
      <c r="H478" s="24" t="n">
        <v>9</v>
      </c>
      <c r="I478" s="24" t="n">
        <v>1</v>
      </c>
      <c r="J478" s="24" t="s">
        <v>93</v>
      </c>
      <c r="K478" s="24" t="s">
        <v>109</v>
      </c>
      <c r="L478" s="26" t="s">
        <v>87</v>
      </c>
      <c r="M478" s="27" t="n">
        <v>0</v>
      </c>
      <c r="N478" s="28" t="str">
        <f aca="false">IF(ISBLANK(M478),"",IF(M478=0,"Relevant to Streamer",IF(M478=1,"Irrelevant to Streamer",IF(M478=2,"Greetings/Gratitude","Others"))))</f>
        <v>Relevant to Streamer</v>
      </c>
      <c r="O478" s="29" t="s">
        <v>104</v>
      </c>
    </row>
    <row r="479" customFormat="false" ht="15.65" hidden="false" customHeight="false" outlineLevel="0" collapsed="false">
      <c r="A479" s="24" t="n">
        <v>1077313411</v>
      </c>
      <c r="B479" s="24" t="s">
        <v>1278</v>
      </c>
      <c r="C479" s="34" t="s">
        <v>35</v>
      </c>
      <c r="D479" s="24" t="s">
        <v>1279</v>
      </c>
      <c r="E479" s="25" t="s">
        <v>1280</v>
      </c>
      <c r="F479" s="24" t="n">
        <v>15</v>
      </c>
      <c r="G479" s="24" t="n">
        <v>6</v>
      </c>
      <c r="H479" s="24" t="n">
        <v>19</v>
      </c>
      <c r="I479" s="24" t="n">
        <v>1</v>
      </c>
      <c r="J479" s="24" t="s">
        <v>87</v>
      </c>
      <c r="K479" s="24" t="s">
        <v>93</v>
      </c>
      <c r="L479" s="26" t="s">
        <v>93</v>
      </c>
      <c r="M479" s="27" t="n">
        <v>0</v>
      </c>
      <c r="N479" s="28" t="str">
        <f aca="false">IF(ISBLANK(M479),"",IF(M479=0,"Relevant to Streamer",IF(M479=1,"Irrelevant to Streamer",IF(M479=2,"Greetings/Gratitude","Others"))))</f>
        <v>Relevant to Streamer</v>
      </c>
      <c r="O479" s="29" t="s">
        <v>104</v>
      </c>
    </row>
    <row r="480" customFormat="false" ht="15.65" hidden="false" customHeight="false" outlineLevel="0" collapsed="false">
      <c r="A480" s="24" t="n">
        <v>1077313411</v>
      </c>
      <c r="B480" s="24" t="s">
        <v>1281</v>
      </c>
      <c r="C480" s="34" t="s">
        <v>35</v>
      </c>
      <c r="D480" s="24" t="s">
        <v>1282</v>
      </c>
      <c r="E480" s="25" t="s">
        <v>1283</v>
      </c>
      <c r="F480" s="24" t="n">
        <v>14</v>
      </c>
      <c r="G480" s="24" t="n">
        <v>0</v>
      </c>
      <c r="H480" s="24" t="n">
        <v>9</v>
      </c>
      <c r="I480" s="24" t="n">
        <v>1</v>
      </c>
      <c r="J480" s="24" t="s">
        <v>87</v>
      </c>
      <c r="K480" s="24" t="s">
        <v>87</v>
      </c>
      <c r="L480" s="26" t="s">
        <v>87</v>
      </c>
      <c r="M480" s="27" t="n">
        <v>1</v>
      </c>
      <c r="N480" s="28" t="str">
        <f aca="false">IF(ISBLANK(M480),"",IF(M480=0,"Relevant to Streamer",IF(M480=1,"Irrelevant to Streamer",IF(M480=2,"Greetings/Gratitude","Others"))))</f>
        <v>Irrelevant to Streamer</v>
      </c>
      <c r="O480" s="29" t="s">
        <v>88</v>
      </c>
    </row>
    <row r="481" customFormat="false" ht="15.65" hidden="false" customHeight="false" outlineLevel="0" collapsed="false">
      <c r="A481" s="24" t="n">
        <v>1077313411</v>
      </c>
      <c r="B481" s="24" t="s">
        <v>1284</v>
      </c>
      <c r="C481" s="34" t="s">
        <v>35</v>
      </c>
      <c r="D481" s="24" t="s">
        <v>1285</v>
      </c>
      <c r="E481" s="25" t="s">
        <v>1286</v>
      </c>
      <c r="F481" s="24" t="n">
        <v>13</v>
      </c>
      <c r="G481" s="24" t="n">
        <v>52</v>
      </c>
      <c r="H481" s="24" t="n">
        <v>33</v>
      </c>
      <c r="I481" s="24" t="n">
        <v>1</v>
      </c>
      <c r="J481" s="24" t="s">
        <v>93</v>
      </c>
      <c r="K481" s="24" t="s">
        <v>87</v>
      </c>
      <c r="L481" s="26" t="s">
        <v>87</v>
      </c>
      <c r="M481" s="27" t="n">
        <v>1</v>
      </c>
      <c r="N481" s="28" t="str">
        <f aca="false">IF(ISBLANK(M481),"",IF(M481=0,"Relevant to Streamer",IF(M481=1,"Irrelevant to Streamer",IF(M481=2,"Greetings/Gratitude","Others"))))</f>
        <v>Irrelevant to Streamer</v>
      </c>
      <c r="O481" s="29" t="s">
        <v>104</v>
      </c>
    </row>
    <row r="482" customFormat="false" ht="15.65" hidden="false" customHeight="false" outlineLevel="0" collapsed="false">
      <c r="A482" s="24" t="n">
        <v>1077313411</v>
      </c>
      <c r="B482" s="24" t="s">
        <v>1287</v>
      </c>
      <c r="C482" s="34" t="s">
        <v>35</v>
      </c>
      <c r="D482" s="24" t="s">
        <v>1288</v>
      </c>
      <c r="E482" s="25" t="s">
        <v>1289</v>
      </c>
      <c r="F482" s="24" t="n">
        <v>14</v>
      </c>
      <c r="G482" s="24" t="n">
        <v>6</v>
      </c>
      <c r="H482" s="24" t="n">
        <v>30</v>
      </c>
      <c r="I482" s="24" t="n">
        <v>1</v>
      </c>
      <c r="J482" s="24" t="s">
        <v>87</v>
      </c>
      <c r="K482" s="24" t="s">
        <v>93</v>
      </c>
      <c r="L482" s="26" t="s">
        <v>93</v>
      </c>
      <c r="M482" s="27" t="n">
        <v>0</v>
      </c>
      <c r="N482" s="28" t="str">
        <f aca="false">IF(ISBLANK(M482),"",IF(M482=0,"Relevant to Streamer",IF(M482=1,"Irrelevant to Streamer",IF(M482=2,"Greetings/Gratitude","Others"))))</f>
        <v>Relevant to Streamer</v>
      </c>
      <c r="O482" s="29" t="s">
        <v>104</v>
      </c>
    </row>
    <row r="483" customFormat="false" ht="15.65" hidden="false" customHeight="false" outlineLevel="0" collapsed="false">
      <c r="A483" s="24" t="n">
        <v>1077313411</v>
      </c>
      <c r="B483" s="24" t="s">
        <v>1290</v>
      </c>
      <c r="C483" s="34" t="s">
        <v>35</v>
      </c>
      <c r="D483" s="24" t="s">
        <v>1291</v>
      </c>
      <c r="E483" s="25" t="s">
        <v>1292</v>
      </c>
      <c r="F483" s="24" t="n">
        <v>16</v>
      </c>
      <c r="G483" s="24" t="n">
        <v>48</v>
      </c>
      <c r="H483" s="24" t="n">
        <v>13</v>
      </c>
      <c r="I483" s="24" t="n">
        <v>1</v>
      </c>
      <c r="J483" s="24" t="s">
        <v>87</v>
      </c>
      <c r="K483" s="24" t="s">
        <v>109</v>
      </c>
      <c r="L483" s="26" t="s">
        <v>87</v>
      </c>
      <c r="M483" s="27" t="n">
        <v>0</v>
      </c>
      <c r="N483" s="28" t="str">
        <f aca="false">IF(ISBLANK(M483),"",IF(M483=0,"Relevant to Streamer",IF(M483=1,"Irrelevant to Streamer",IF(M483=2,"Greetings/Gratitude","Others"))))</f>
        <v>Relevant to Streamer</v>
      </c>
      <c r="O483" s="29" t="s">
        <v>104</v>
      </c>
    </row>
    <row r="484" customFormat="false" ht="15.65" hidden="false" customHeight="false" outlineLevel="0" collapsed="false">
      <c r="A484" s="24" t="n">
        <v>1077313411</v>
      </c>
      <c r="B484" s="24" t="s">
        <v>1293</v>
      </c>
      <c r="C484" s="34" t="s">
        <v>35</v>
      </c>
      <c r="D484" s="24" t="s">
        <v>1294</v>
      </c>
      <c r="E484" s="25" t="s">
        <v>1295</v>
      </c>
      <c r="F484" s="24" t="n">
        <v>15</v>
      </c>
      <c r="G484" s="24" t="n">
        <v>4</v>
      </c>
      <c r="H484" s="24" t="n">
        <v>48</v>
      </c>
      <c r="I484" s="24" t="n">
        <v>1</v>
      </c>
      <c r="J484" s="24" t="s">
        <v>93</v>
      </c>
      <c r="K484" s="24" t="s">
        <v>109</v>
      </c>
      <c r="L484" s="26" t="s">
        <v>87</v>
      </c>
      <c r="M484" s="27" t="n">
        <v>0</v>
      </c>
      <c r="N484" s="28" t="str">
        <f aca="false">IF(ISBLANK(M484),"",IF(M484=0,"Relevant to Streamer",IF(M484=1,"Irrelevant to Streamer",IF(M484=2,"Greetings/Gratitude","Others"))))</f>
        <v>Relevant to Streamer</v>
      </c>
      <c r="O484" s="29" t="s">
        <v>104</v>
      </c>
    </row>
    <row r="485" customFormat="false" ht="15.65" hidden="false" customHeight="false" outlineLevel="0" collapsed="false">
      <c r="A485" s="24" t="n">
        <v>1077313411</v>
      </c>
      <c r="B485" s="24" t="s">
        <v>1296</v>
      </c>
      <c r="C485" s="34" t="s">
        <v>35</v>
      </c>
      <c r="D485" s="24" t="s">
        <v>1297</v>
      </c>
      <c r="E485" s="25" t="s">
        <v>1298</v>
      </c>
      <c r="F485" s="24" t="n">
        <v>16</v>
      </c>
      <c r="G485" s="24" t="n">
        <v>46</v>
      </c>
      <c r="H485" s="24" t="n">
        <v>36</v>
      </c>
      <c r="I485" s="24" t="n">
        <v>1</v>
      </c>
      <c r="J485" s="24" t="s">
        <v>87</v>
      </c>
      <c r="K485" s="24" t="s">
        <v>109</v>
      </c>
      <c r="L485" s="26" t="s">
        <v>93</v>
      </c>
      <c r="M485" s="27" t="n">
        <v>0</v>
      </c>
      <c r="N485" s="28" t="str">
        <f aca="false">IF(ISBLANK(M485),"",IF(M485=0,"Relevant to Streamer",IF(M485=1,"Irrelevant to Streamer",IF(M485=2,"Greetings/Gratitude","Others"))))</f>
        <v>Relevant to Streamer</v>
      </c>
      <c r="O485" s="29" t="s">
        <v>104</v>
      </c>
    </row>
    <row r="486" customFormat="false" ht="15.65" hidden="false" customHeight="false" outlineLevel="0" collapsed="false">
      <c r="A486" s="24" t="n">
        <v>1077313411</v>
      </c>
      <c r="B486" s="24" t="s">
        <v>1299</v>
      </c>
      <c r="C486" s="34" t="s">
        <v>35</v>
      </c>
      <c r="D486" s="24" t="s">
        <v>1300</v>
      </c>
      <c r="E486" s="25" t="s">
        <v>1301</v>
      </c>
      <c r="F486" s="24" t="n">
        <v>13</v>
      </c>
      <c r="G486" s="24" t="n">
        <v>59</v>
      </c>
      <c r="H486" s="24" t="n">
        <v>37</v>
      </c>
      <c r="I486" s="24" t="n">
        <v>1</v>
      </c>
      <c r="J486" s="24" t="s">
        <v>87</v>
      </c>
      <c r="K486" s="24" t="s">
        <v>109</v>
      </c>
      <c r="L486" s="26" t="s">
        <v>87</v>
      </c>
      <c r="M486" s="27" t="n">
        <v>1</v>
      </c>
      <c r="N486" s="28" t="str">
        <f aca="false">IF(ISBLANK(M486),"",IF(M486=0,"Relevant to Streamer",IF(M486=1,"Irrelevant to Streamer",IF(M486=2,"Greetings/Gratitude","Others"))))</f>
        <v>Irrelevant to Streamer</v>
      </c>
      <c r="O486" s="29" t="s">
        <v>104</v>
      </c>
    </row>
    <row r="487" customFormat="false" ht="15.65" hidden="false" customHeight="false" outlineLevel="0" collapsed="false">
      <c r="A487" s="24" t="n">
        <v>1077313411</v>
      </c>
      <c r="B487" s="24" t="s">
        <v>1302</v>
      </c>
      <c r="C487" s="34" t="s">
        <v>35</v>
      </c>
      <c r="D487" s="24" t="s">
        <v>1303</v>
      </c>
      <c r="E487" s="25" t="e">
        <f aca="false">marmalade_rito same haha</f>
        <v>#VALUE!</v>
      </c>
      <c r="F487" s="24" t="n">
        <v>16</v>
      </c>
      <c r="G487" s="24" t="n">
        <v>54</v>
      </c>
      <c r="H487" s="24" t="n">
        <v>18</v>
      </c>
      <c r="I487" s="24" t="n">
        <v>1</v>
      </c>
      <c r="J487" s="24" t="s">
        <v>87</v>
      </c>
      <c r="K487" s="24" t="s">
        <v>109</v>
      </c>
      <c r="L487" s="26" t="s">
        <v>87</v>
      </c>
      <c r="M487" s="27" t="n">
        <v>1</v>
      </c>
      <c r="N487" s="28" t="str">
        <f aca="false">IF(ISBLANK(M487),"",IF(M487=0,"Relevant to Streamer",IF(M487=1,"Irrelevant to Streamer",IF(M487=2,"Greetings/Gratitude","Others"))))</f>
        <v>Irrelevant to Streamer</v>
      </c>
      <c r="O487" s="29" t="s">
        <v>104</v>
      </c>
    </row>
    <row r="488" customFormat="false" ht="15.65" hidden="false" customHeight="false" outlineLevel="0" collapsed="false">
      <c r="A488" s="24" t="n">
        <v>1077313411</v>
      </c>
      <c r="B488" s="24" t="s">
        <v>1304</v>
      </c>
      <c r="C488" s="34" t="s">
        <v>35</v>
      </c>
      <c r="D488" s="24" t="s">
        <v>1305</v>
      </c>
      <c r="E488" s="25" t="s">
        <v>1306</v>
      </c>
      <c r="F488" s="24" t="n">
        <v>15</v>
      </c>
      <c r="G488" s="24" t="n">
        <v>25</v>
      </c>
      <c r="H488" s="24" t="n">
        <v>35</v>
      </c>
      <c r="I488" s="24" t="n">
        <v>1</v>
      </c>
      <c r="J488" s="24" t="s">
        <v>87</v>
      </c>
      <c r="K488" s="24" t="s">
        <v>109</v>
      </c>
      <c r="L488" s="26" t="s">
        <v>87</v>
      </c>
      <c r="M488" s="27" t="n">
        <v>0</v>
      </c>
      <c r="N488" s="28" t="str">
        <f aca="false">IF(ISBLANK(M488),"",IF(M488=0,"Relevant to Streamer",IF(M488=1,"Irrelevant to Streamer",IF(M488=2,"Greetings/Gratitude","Others"))))</f>
        <v>Relevant to Streamer</v>
      </c>
      <c r="O488" s="29" t="s">
        <v>104</v>
      </c>
    </row>
    <row r="489" customFormat="false" ht="15.65" hidden="false" customHeight="false" outlineLevel="0" collapsed="false">
      <c r="A489" s="24" t="n">
        <v>1077313411</v>
      </c>
      <c r="B489" s="24" t="s">
        <v>1307</v>
      </c>
      <c r="C489" s="34" t="s">
        <v>35</v>
      </c>
      <c r="D489" s="24" t="s">
        <v>1308</v>
      </c>
      <c r="E489" s="25" t="s">
        <v>1309</v>
      </c>
      <c r="F489" s="24" t="n">
        <v>15</v>
      </c>
      <c r="G489" s="24" t="n">
        <v>21</v>
      </c>
      <c r="H489" s="24" t="n">
        <v>14</v>
      </c>
      <c r="I489" s="24" t="n">
        <v>1</v>
      </c>
      <c r="J489" s="24" t="s">
        <v>93</v>
      </c>
      <c r="K489" s="24" t="s">
        <v>109</v>
      </c>
      <c r="L489" s="26" t="s">
        <v>87</v>
      </c>
      <c r="M489" s="27" t="n">
        <v>0</v>
      </c>
      <c r="N489" s="28" t="str">
        <f aca="false">IF(ISBLANK(M489),"",IF(M489=0,"Relevant to Streamer",IF(M489=1,"Irrelevant to Streamer",IF(M489=2,"Greetings/Gratitude","Others"))))</f>
        <v>Relevant to Streamer</v>
      </c>
      <c r="O489" s="29" t="s">
        <v>104</v>
      </c>
    </row>
    <row r="490" customFormat="false" ht="15.65" hidden="false" customHeight="false" outlineLevel="0" collapsed="false">
      <c r="A490" s="24" t="n">
        <v>1077313411</v>
      </c>
      <c r="B490" s="24" t="s">
        <v>1310</v>
      </c>
      <c r="C490" s="34" t="s">
        <v>35</v>
      </c>
      <c r="D490" s="24" t="s">
        <v>1311</v>
      </c>
      <c r="E490" s="25" t="s">
        <v>1312</v>
      </c>
      <c r="F490" s="24" t="n">
        <v>14</v>
      </c>
      <c r="G490" s="24" t="n">
        <v>36</v>
      </c>
      <c r="H490" s="24" t="n">
        <v>24</v>
      </c>
      <c r="I490" s="24" t="n">
        <v>1</v>
      </c>
      <c r="J490" s="24" t="s">
        <v>93</v>
      </c>
      <c r="K490" s="24" t="s">
        <v>93</v>
      </c>
      <c r="L490" s="26" t="s">
        <v>93</v>
      </c>
      <c r="M490" s="27" t="n">
        <v>0</v>
      </c>
      <c r="N490" s="28" t="str">
        <f aca="false">IF(ISBLANK(M490),"",IF(M490=0,"Relevant to Streamer",IF(M490=1,"Irrelevant to Streamer",IF(M490=2,"Greetings/Gratitude","Others"))))</f>
        <v>Relevant to Streamer</v>
      </c>
      <c r="O490" s="29" t="s">
        <v>88</v>
      </c>
    </row>
    <row r="491" customFormat="false" ht="15.65" hidden="false" customHeight="false" outlineLevel="0" collapsed="false">
      <c r="A491" s="24" t="n">
        <v>1077313411</v>
      </c>
      <c r="B491" s="24" t="s">
        <v>1313</v>
      </c>
      <c r="C491" s="34" t="s">
        <v>35</v>
      </c>
      <c r="D491" s="24" t="s">
        <v>1314</v>
      </c>
      <c r="E491" s="25" t="s">
        <v>1315</v>
      </c>
      <c r="F491" s="24" t="n">
        <v>14</v>
      </c>
      <c r="G491" s="24" t="n">
        <v>50</v>
      </c>
      <c r="H491" s="24" t="n">
        <v>16</v>
      </c>
      <c r="I491" s="24" t="n">
        <v>1</v>
      </c>
      <c r="J491" s="24" t="s">
        <v>109</v>
      </c>
      <c r="K491" s="24" t="s">
        <v>93</v>
      </c>
      <c r="L491" s="26" t="s">
        <v>93</v>
      </c>
      <c r="M491" s="27" t="n">
        <v>0</v>
      </c>
      <c r="N491" s="28" t="str">
        <f aca="false">IF(ISBLANK(M491),"",IF(M491=0,"Relevant to Streamer",IF(M491=1,"Irrelevant to Streamer",IF(M491=2,"Greetings/Gratitude","Others"))))</f>
        <v>Relevant to Streamer</v>
      </c>
      <c r="O491" s="29" t="s">
        <v>104</v>
      </c>
    </row>
    <row r="492" customFormat="false" ht="15.65" hidden="false" customHeight="false" outlineLevel="0" collapsed="false">
      <c r="A492" s="24" t="n">
        <v>1077313411</v>
      </c>
      <c r="B492" s="24" t="s">
        <v>1316</v>
      </c>
      <c r="C492" s="34" t="s">
        <v>35</v>
      </c>
      <c r="D492" s="24" t="s">
        <v>1317</v>
      </c>
      <c r="E492" s="25" t="s">
        <v>1318</v>
      </c>
      <c r="F492" s="24" t="n">
        <v>15</v>
      </c>
      <c r="G492" s="24" t="n">
        <v>25</v>
      </c>
      <c r="H492" s="24" t="n">
        <v>31</v>
      </c>
      <c r="I492" s="24" t="n">
        <v>1</v>
      </c>
      <c r="J492" s="24" t="s">
        <v>109</v>
      </c>
      <c r="K492" s="24" t="s">
        <v>93</v>
      </c>
      <c r="L492" s="26" t="s">
        <v>109</v>
      </c>
      <c r="M492" s="27" t="n">
        <v>1</v>
      </c>
      <c r="N492" s="28" t="str">
        <f aca="false">IF(ISBLANK(M492),"",IF(M492=0,"Relevant to Streamer",IF(M492=1,"Irrelevant to Streamer",IF(M492=2,"Greetings/Gratitude","Others"))))</f>
        <v>Irrelevant to Streamer</v>
      </c>
      <c r="O492" s="29" t="s">
        <v>104</v>
      </c>
    </row>
    <row r="493" customFormat="false" ht="15.65" hidden="false" customHeight="false" outlineLevel="0" collapsed="false">
      <c r="A493" s="24" t="n">
        <v>1077313411</v>
      </c>
      <c r="B493" s="24" t="s">
        <v>1319</v>
      </c>
      <c r="C493" s="34" t="s">
        <v>35</v>
      </c>
      <c r="D493" s="24" t="s">
        <v>1320</v>
      </c>
      <c r="E493" s="25" t="s">
        <v>1321</v>
      </c>
      <c r="F493" s="24" t="n">
        <v>15</v>
      </c>
      <c r="G493" s="24" t="n">
        <v>27</v>
      </c>
      <c r="H493" s="24" t="n">
        <v>41</v>
      </c>
      <c r="I493" s="24" t="n">
        <v>1</v>
      </c>
      <c r="J493" s="24" t="s">
        <v>93</v>
      </c>
      <c r="K493" s="24" t="s">
        <v>109</v>
      </c>
      <c r="L493" s="26" t="s">
        <v>109</v>
      </c>
      <c r="M493" s="27" t="n">
        <v>0</v>
      </c>
      <c r="N493" s="28" t="str">
        <f aca="false">IF(ISBLANK(M493),"",IF(M493=0,"Relevant to Streamer",IF(M493=1,"Irrelevant to Streamer",IF(M493=2,"Greetings/Gratitude","Others"))))</f>
        <v>Relevant to Streamer</v>
      </c>
      <c r="O493" s="29" t="s">
        <v>104</v>
      </c>
    </row>
    <row r="494" customFormat="false" ht="15.65" hidden="false" customHeight="false" outlineLevel="0" collapsed="false">
      <c r="A494" s="24" t="n">
        <v>1077313411</v>
      </c>
      <c r="B494" s="24" t="s">
        <v>1322</v>
      </c>
      <c r="C494" s="34" t="s">
        <v>35</v>
      </c>
      <c r="D494" s="24" t="s">
        <v>1323</v>
      </c>
      <c r="E494" s="25" t="s">
        <v>1324</v>
      </c>
      <c r="F494" s="24" t="n">
        <v>15</v>
      </c>
      <c r="G494" s="24" t="n">
        <v>5</v>
      </c>
      <c r="H494" s="24" t="n">
        <v>33</v>
      </c>
      <c r="I494" s="24" t="n">
        <v>1</v>
      </c>
      <c r="J494" s="24" t="s">
        <v>93</v>
      </c>
      <c r="K494" s="24" t="s">
        <v>93</v>
      </c>
      <c r="L494" s="26" t="s">
        <v>93</v>
      </c>
      <c r="M494" s="27" t="n">
        <v>0</v>
      </c>
      <c r="N494" s="28" t="str">
        <f aca="false">IF(ISBLANK(M494),"",IF(M494=0,"Relevant to Streamer",IF(M494=1,"Irrelevant to Streamer",IF(M494=2,"Greetings/Gratitude","Others"))))</f>
        <v>Relevant to Streamer</v>
      </c>
      <c r="O494" s="29" t="s">
        <v>88</v>
      </c>
    </row>
    <row r="495" customFormat="false" ht="15.65" hidden="false" customHeight="false" outlineLevel="0" collapsed="false">
      <c r="A495" s="24" t="n">
        <v>1077313411</v>
      </c>
      <c r="B495" s="24" t="s">
        <v>1325</v>
      </c>
      <c r="C495" s="34" t="s">
        <v>35</v>
      </c>
      <c r="D495" s="24" t="s">
        <v>1326</v>
      </c>
      <c r="E495" s="25" t="s">
        <v>1327</v>
      </c>
      <c r="F495" s="24" t="n">
        <v>14</v>
      </c>
      <c r="G495" s="24" t="n">
        <v>5</v>
      </c>
      <c r="H495" s="24" t="n">
        <v>7</v>
      </c>
      <c r="I495" s="24" t="n">
        <v>1</v>
      </c>
      <c r="J495" s="24" t="s">
        <v>93</v>
      </c>
      <c r="K495" s="24" t="s">
        <v>93</v>
      </c>
      <c r="L495" s="26" t="s">
        <v>93</v>
      </c>
      <c r="M495" s="27" t="n">
        <v>0</v>
      </c>
      <c r="N495" s="28" t="str">
        <f aca="false">IF(ISBLANK(M495),"",IF(M495=0,"Relevant to Streamer",IF(M495=1,"Irrelevant to Streamer",IF(M495=2,"Greetings/Gratitude","Others"))))</f>
        <v>Relevant to Streamer</v>
      </c>
      <c r="O495" s="29" t="s">
        <v>88</v>
      </c>
    </row>
    <row r="496" customFormat="false" ht="15.65" hidden="false" customHeight="false" outlineLevel="0" collapsed="false">
      <c r="A496" s="24" t="n">
        <v>1077313411</v>
      </c>
      <c r="B496" s="24" t="s">
        <v>1328</v>
      </c>
      <c r="C496" s="34" t="s">
        <v>35</v>
      </c>
      <c r="D496" s="24" t="s">
        <v>1329</v>
      </c>
      <c r="E496" s="25" t="s">
        <v>1330</v>
      </c>
      <c r="F496" s="24" t="n">
        <v>15</v>
      </c>
      <c r="G496" s="24" t="n">
        <v>2</v>
      </c>
      <c r="H496" s="24" t="n">
        <v>56</v>
      </c>
      <c r="I496" s="24" t="n">
        <v>1</v>
      </c>
      <c r="J496" s="24" t="s">
        <v>109</v>
      </c>
      <c r="K496" s="24" t="s">
        <v>93</v>
      </c>
      <c r="L496" s="26" t="s">
        <v>93</v>
      </c>
      <c r="M496" s="27" t="n">
        <v>0</v>
      </c>
      <c r="N496" s="28" t="str">
        <f aca="false">IF(ISBLANK(M496),"",IF(M496=0,"Relevant to Streamer",IF(M496=1,"Irrelevant to Streamer",IF(M496=2,"Greetings/Gratitude","Others"))))</f>
        <v>Relevant to Streamer</v>
      </c>
      <c r="O496" s="29" t="s">
        <v>104</v>
      </c>
    </row>
    <row r="497" customFormat="false" ht="15.65" hidden="false" customHeight="false" outlineLevel="0" collapsed="false">
      <c r="A497" s="24" t="n">
        <v>1077313411</v>
      </c>
      <c r="B497" s="24" t="s">
        <v>1331</v>
      </c>
      <c r="C497" s="34" t="s">
        <v>35</v>
      </c>
      <c r="D497" s="24" t="s">
        <v>1332</v>
      </c>
      <c r="E497" s="25" t="s">
        <v>1333</v>
      </c>
      <c r="F497" s="24" t="n">
        <v>15</v>
      </c>
      <c r="G497" s="24" t="n">
        <v>18</v>
      </c>
      <c r="H497" s="24" t="n">
        <v>20</v>
      </c>
      <c r="I497" s="24" t="n">
        <v>1</v>
      </c>
      <c r="J497" s="24" t="s">
        <v>87</v>
      </c>
      <c r="K497" s="24" t="s">
        <v>109</v>
      </c>
      <c r="L497" s="26" t="s">
        <v>109</v>
      </c>
      <c r="M497" s="27" t="n">
        <v>0</v>
      </c>
      <c r="N497" s="28" t="str">
        <f aca="false">IF(ISBLANK(M497),"",IF(M497=0,"Relevant to Streamer",IF(M497=1,"Irrelevant to Streamer",IF(M497=2,"Greetings/Gratitude","Others"))))</f>
        <v>Relevant to Streamer</v>
      </c>
      <c r="O497" s="29" t="s">
        <v>104</v>
      </c>
    </row>
    <row r="498" customFormat="false" ht="15.65" hidden="false" customHeight="false" outlineLevel="0" collapsed="false">
      <c r="A498" s="24" t="n">
        <v>1077313411</v>
      </c>
      <c r="B498" s="24" t="s">
        <v>1334</v>
      </c>
      <c r="C498" s="34" t="s">
        <v>35</v>
      </c>
      <c r="D498" s="24" t="s">
        <v>1335</v>
      </c>
      <c r="E498" s="25" t="s">
        <v>1336</v>
      </c>
      <c r="F498" s="24" t="n">
        <v>15</v>
      </c>
      <c r="G498" s="24" t="n">
        <v>31</v>
      </c>
      <c r="H498" s="24" t="n">
        <v>24</v>
      </c>
      <c r="I498" s="24" t="n">
        <v>1</v>
      </c>
      <c r="J498" s="24" t="s">
        <v>109</v>
      </c>
      <c r="K498" s="24" t="s">
        <v>109</v>
      </c>
      <c r="L498" s="26" t="s">
        <v>87</v>
      </c>
      <c r="M498" s="27" t="n">
        <v>0</v>
      </c>
      <c r="N498" s="28" t="str">
        <f aca="false">IF(ISBLANK(M498),"",IF(M498=0,"Relevant to Streamer",IF(M498=1,"Irrelevant to Streamer",IF(M498=2,"Greetings/Gratitude","Others"))))</f>
        <v>Relevant to Streamer</v>
      </c>
      <c r="O498" s="29" t="s">
        <v>104</v>
      </c>
    </row>
    <row r="499" customFormat="false" ht="15.65" hidden="false" customHeight="false" outlineLevel="0" collapsed="false">
      <c r="A499" s="24" t="n">
        <v>1077313411</v>
      </c>
      <c r="B499" s="24" t="s">
        <v>1337</v>
      </c>
      <c r="C499" s="34" t="s">
        <v>35</v>
      </c>
      <c r="D499" s="24" t="s">
        <v>1338</v>
      </c>
      <c r="E499" s="25" t="s">
        <v>1339</v>
      </c>
      <c r="F499" s="24" t="n">
        <v>13</v>
      </c>
      <c r="G499" s="24" t="n">
        <v>53</v>
      </c>
      <c r="H499" s="24" t="n">
        <v>0</v>
      </c>
      <c r="I499" s="24" t="n">
        <v>1</v>
      </c>
      <c r="J499" s="24" t="s">
        <v>93</v>
      </c>
      <c r="K499" s="24" t="s">
        <v>109</v>
      </c>
      <c r="L499" s="26" t="s">
        <v>109</v>
      </c>
      <c r="M499" s="27" t="n">
        <v>1</v>
      </c>
      <c r="N499" s="28" t="str">
        <f aca="false">IF(ISBLANK(M499),"",IF(M499=0,"Relevant to Streamer",IF(M499=1,"Irrelevant to Streamer",IF(M499=2,"Greetings/Gratitude","Others"))))</f>
        <v>Irrelevant to Streamer</v>
      </c>
      <c r="O499" s="29" t="s">
        <v>104</v>
      </c>
    </row>
    <row r="500" customFormat="false" ht="15.65" hidden="false" customHeight="false" outlineLevel="0" collapsed="false">
      <c r="A500" s="24" t="n">
        <v>1077313411</v>
      </c>
      <c r="B500" s="24" t="s">
        <v>1340</v>
      </c>
      <c r="C500" s="34" t="s">
        <v>35</v>
      </c>
      <c r="D500" s="24" t="s">
        <v>1341</v>
      </c>
      <c r="E500" s="25" t="s">
        <v>1342</v>
      </c>
      <c r="F500" s="24" t="n">
        <v>14</v>
      </c>
      <c r="G500" s="24" t="n">
        <v>34</v>
      </c>
      <c r="H500" s="24" t="n">
        <v>44</v>
      </c>
      <c r="I500" s="24" t="n">
        <v>1</v>
      </c>
      <c r="J500" s="24" t="s">
        <v>87</v>
      </c>
      <c r="K500" s="24" t="s">
        <v>93</v>
      </c>
      <c r="L500" s="26" t="s">
        <v>93</v>
      </c>
      <c r="M500" s="27" t="n">
        <v>0</v>
      </c>
      <c r="N500" s="28" t="str">
        <f aca="false">IF(ISBLANK(M500),"",IF(M500=0,"Relevant to Streamer",IF(M500=1,"Irrelevant to Streamer",IF(M500=2,"Greetings/Gratitude","Others"))))</f>
        <v>Relevant to Streamer</v>
      </c>
      <c r="O500" s="29" t="s">
        <v>104</v>
      </c>
    </row>
    <row r="501" customFormat="false" ht="15.65" hidden="false" customHeight="false" outlineLevel="0" collapsed="false">
      <c r="A501" s="24" t="n">
        <v>1077313411</v>
      </c>
      <c r="B501" s="24" t="s">
        <v>1343</v>
      </c>
      <c r="C501" s="34" t="s">
        <v>35</v>
      </c>
      <c r="D501" s="24" t="s">
        <v>1344</v>
      </c>
      <c r="E501" s="25" t="s">
        <v>1345</v>
      </c>
      <c r="F501" s="24" t="n">
        <v>15</v>
      </c>
      <c r="G501" s="24" t="n">
        <v>34</v>
      </c>
      <c r="H501" s="24" t="n">
        <v>57</v>
      </c>
      <c r="I501" s="24" t="n">
        <v>7</v>
      </c>
      <c r="J501" s="24" t="s">
        <v>87</v>
      </c>
      <c r="K501" s="24" t="s">
        <v>109</v>
      </c>
      <c r="L501" s="26" t="s">
        <v>87</v>
      </c>
      <c r="M501" s="27" t="n">
        <v>0</v>
      </c>
      <c r="N501" s="28" t="str">
        <f aca="false">IF(ISBLANK(M501),"",IF(M501=0,"Relevant to Streamer",IF(M501=1,"Irrelevant to Streamer",IF(M501=2,"Greetings/Gratitude","Others"))))</f>
        <v>Relevant to Streamer</v>
      </c>
      <c r="O501" s="29" t="s">
        <v>104</v>
      </c>
    </row>
    <row r="502" customFormat="false" ht="15.65" hidden="false" customHeight="false" outlineLevel="0" collapsed="false">
      <c r="A502" s="24" t="n">
        <v>1077313411</v>
      </c>
      <c r="B502" s="24" t="s">
        <v>1346</v>
      </c>
      <c r="C502" s="34" t="s">
        <v>35</v>
      </c>
      <c r="D502" s="24" t="s">
        <v>1347</v>
      </c>
      <c r="E502" s="25" t="s">
        <v>1348</v>
      </c>
      <c r="F502" s="24" t="n">
        <v>14</v>
      </c>
      <c r="G502" s="24" t="n">
        <v>5</v>
      </c>
      <c r="H502" s="24" t="n">
        <v>39</v>
      </c>
      <c r="I502" s="24" t="n">
        <v>1</v>
      </c>
      <c r="J502" s="24" t="s">
        <v>109</v>
      </c>
      <c r="K502" s="24" t="s">
        <v>109</v>
      </c>
      <c r="L502" s="26" t="s">
        <v>109</v>
      </c>
      <c r="M502" s="27" t="n">
        <v>0</v>
      </c>
      <c r="N502" s="28" t="str">
        <f aca="false">IF(ISBLANK(M502),"",IF(M502=0,"Relevant to Streamer",IF(M502=1,"Irrelevant to Streamer",IF(M502=2,"Greetings/Gratitude","Others"))))</f>
        <v>Relevant to Streamer</v>
      </c>
      <c r="O502" s="29" t="s">
        <v>88</v>
      </c>
    </row>
    <row r="503" customFormat="false" ht="15.65" hidden="false" customHeight="false" outlineLevel="0" collapsed="false">
      <c r="A503" s="24" t="n">
        <v>1077313411</v>
      </c>
      <c r="B503" s="24" t="s">
        <v>1349</v>
      </c>
      <c r="C503" s="34" t="s">
        <v>35</v>
      </c>
      <c r="D503" s="24" t="s">
        <v>1063</v>
      </c>
      <c r="E503" s="25" t="s">
        <v>1350</v>
      </c>
      <c r="F503" s="24" t="n">
        <v>14</v>
      </c>
      <c r="G503" s="24" t="n">
        <v>12</v>
      </c>
      <c r="H503" s="24" t="n">
        <v>16</v>
      </c>
      <c r="I503" s="24" t="n">
        <v>1</v>
      </c>
      <c r="J503" s="24" t="s">
        <v>109</v>
      </c>
      <c r="K503" s="24" t="s">
        <v>109</v>
      </c>
      <c r="L503" s="26" t="s">
        <v>109</v>
      </c>
      <c r="M503" s="27" t="n">
        <v>1</v>
      </c>
      <c r="N503" s="28" t="str">
        <f aca="false">IF(ISBLANK(M503),"",IF(M503=0,"Relevant to Streamer",IF(M503=1,"Irrelevant to Streamer",IF(M503=2,"Greetings/Gratitude","Others"))))</f>
        <v>Irrelevant to Streamer</v>
      </c>
      <c r="O503" s="29" t="s">
        <v>88</v>
      </c>
    </row>
    <row r="504" customFormat="false" ht="15.65" hidden="false" customHeight="false" outlineLevel="0" collapsed="false">
      <c r="A504" s="24" t="n">
        <v>1077313411</v>
      </c>
      <c r="B504" s="24" t="s">
        <v>1351</v>
      </c>
      <c r="C504" s="34" t="s">
        <v>35</v>
      </c>
      <c r="D504" s="24" t="s">
        <v>35</v>
      </c>
      <c r="E504" s="25" t="s">
        <v>1352</v>
      </c>
      <c r="F504" s="24" t="n">
        <v>13</v>
      </c>
      <c r="G504" s="24" t="n">
        <v>57</v>
      </c>
      <c r="H504" s="24" t="n">
        <v>13</v>
      </c>
      <c r="I504" s="24" t="n">
        <v>2</v>
      </c>
      <c r="J504" s="24" t="s">
        <v>109</v>
      </c>
      <c r="K504" s="24" t="s">
        <v>109</v>
      </c>
      <c r="L504" s="26" t="s">
        <v>109</v>
      </c>
      <c r="M504" s="27" t="n">
        <v>1</v>
      </c>
      <c r="N504" s="28" t="str">
        <f aca="false">IF(ISBLANK(M504),"",IF(M504=0,"Relevant to Streamer",IF(M504=1,"Irrelevant to Streamer",IF(M504=2,"Greetings/Gratitude","Others"))))</f>
        <v>Irrelevant to Streamer</v>
      </c>
      <c r="O504" s="29" t="s">
        <v>88</v>
      </c>
    </row>
    <row r="505" customFormat="false" ht="15.65" hidden="false" customHeight="false" outlineLevel="0" collapsed="false">
      <c r="A505" s="24" t="n">
        <v>1077313411</v>
      </c>
      <c r="B505" s="24" t="s">
        <v>1353</v>
      </c>
      <c r="C505" s="34" t="s">
        <v>35</v>
      </c>
      <c r="D505" s="24" t="s">
        <v>1115</v>
      </c>
      <c r="E505" s="25" t="s">
        <v>1354</v>
      </c>
      <c r="F505" s="24" t="n">
        <v>16</v>
      </c>
      <c r="G505" s="24" t="n">
        <v>14</v>
      </c>
      <c r="H505" s="24" t="n">
        <v>48</v>
      </c>
      <c r="I505" s="24" t="n">
        <v>1</v>
      </c>
      <c r="J505" s="24" t="s">
        <v>109</v>
      </c>
      <c r="K505" s="24" t="s">
        <v>109</v>
      </c>
      <c r="L505" s="26" t="s">
        <v>109</v>
      </c>
      <c r="M505" s="27" t="n">
        <v>0</v>
      </c>
      <c r="N505" s="28" t="str">
        <f aca="false">IF(ISBLANK(M505),"",IF(M505=0,"Relevant to Streamer",IF(M505=1,"Irrelevant to Streamer",IF(M505=2,"Greetings/Gratitude","Others"))))</f>
        <v>Relevant to Streamer</v>
      </c>
      <c r="O505" s="29" t="s">
        <v>88</v>
      </c>
    </row>
    <row r="506" customFormat="false" ht="15.65" hidden="false" customHeight="false" outlineLevel="0" collapsed="false">
      <c r="A506" s="24" t="n">
        <v>1077313411</v>
      </c>
      <c r="B506" s="24" t="s">
        <v>1355</v>
      </c>
      <c r="C506" s="34" t="s">
        <v>35</v>
      </c>
      <c r="D506" s="24" t="s">
        <v>1189</v>
      </c>
      <c r="E506" s="25" t="s">
        <v>1356</v>
      </c>
      <c r="F506" s="24" t="n">
        <v>16</v>
      </c>
      <c r="G506" s="24" t="n">
        <v>40</v>
      </c>
      <c r="H506" s="24" t="n">
        <v>6</v>
      </c>
      <c r="I506" s="24" t="n">
        <v>1</v>
      </c>
      <c r="J506" s="24" t="s">
        <v>109</v>
      </c>
      <c r="K506" s="24" t="s">
        <v>87</v>
      </c>
      <c r="L506" s="26" t="s">
        <v>109</v>
      </c>
      <c r="M506" s="27" t="n">
        <v>1</v>
      </c>
      <c r="N506" s="28" t="str">
        <f aca="false">IF(ISBLANK(M506),"",IF(M506=0,"Relevant to Streamer",IF(M506=1,"Irrelevant to Streamer",IF(M506=2,"Greetings/Gratitude","Others"))))</f>
        <v>Irrelevant to Streamer</v>
      </c>
      <c r="O506" s="29" t="s">
        <v>104</v>
      </c>
    </row>
    <row r="507" customFormat="false" ht="15.65" hidden="false" customHeight="false" outlineLevel="0" collapsed="false">
      <c r="A507" s="24" t="n">
        <v>1077313411</v>
      </c>
      <c r="B507" s="24" t="s">
        <v>1357</v>
      </c>
      <c r="C507" s="34" t="s">
        <v>35</v>
      </c>
      <c r="D507" s="24" t="s">
        <v>1109</v>
      </c>
      <c r="E507" s="25" t="s">
        <v>1358</v>
      </c>
      <c r="F507" s="24" t="n">
        <v>14</v>
      </c>
      <c r="G507" s="24" t="n">
        <v>7</v>
      </c>
      <c r="H507" s="24" t="n">
        <v>43</v>
      </c>
      <c r="I507" s="24" t="n">
        <v>1</v>
      </c>
      <c r="J507" s="24" t="s">
        <v>109</v>
      </c>
      <c r="K507" s="24" t="s">
        <v>109</v>
      </c>
      <c r="L507" s="26" t="s">
        <v>109</v>
      </c>
      <c r="M507" s="27" t="n">
        <v>0</v>
      </c>
      <c r="N507" s="28" t="str">
        <f aca="false">IF(ISBLANK(M507),"",IF(M507=0,"Relevant to Streamer",IF(M507=1,"Irrelevant to Streamer",IF(M507=2,"Greetings/Gratitude","Others"))))</f>
        <v>Relevant to Streamer</v>
      </c>
      <c r="O507" s="29" t="s">
        <v>88</v>
      </c>
    </row>
    <row r="508" customFormat="false" ht="15.65" hidden="false" customHeight="false" outlineLevel="0" collapsed="false">
      <c r="A508" s="24" t="n">
        <v>1077313411</v>
      </c>
      <c r="B508" s="24" t="s">
        <v>1359</v>
      </c>
      <c r="C508" s="34" t="s">
        <v>35</v>
      </c>
      <c r="D508" s="24" t="s">
        <v>1311</v>
      </c>
      <c r="E508" s="25" t="e">
        <f aca="false">yoshivb thanks</f>
        <v>#VALUE!</v>
      </c>
      <c r="F508" s="24" t="n">
        <v>14</v>
      </c>
      <c r="G508" s="24" t="n">
        <v>38</v>
      </c>
      <c r="H508" s="24" t="n">
        <v>47</v>
      </c>
      <c r="I508" s="24" t="n">
        <v>1</v>
      </c>
      <c r="J508" s="24" t="s">
        <v>109</v>
      </c>
      <c r="K508" s="24" t="s">
        <v>109</v>
      </c>
      <c r="L508" s="26" t="s">
        <v>109</v>
      </c>
      <c r="M508" s="27" t="n">
        <v>1</v>
      </c>
      <c r="N508" s="28" t="str">
        <f aca="false">IF(ISBLANK(M508),"",IF(M508=0,"Relevant to Streamer",IF(M508=1,"Irrelevant to Streamer",IF(M508=2,"Greetings/Gratitude","Others"))))</f>
        <v>Irrelevant to Streamer</v>
      </c>
      <c r="O508" s="29" t="s">
        <v>88</v>
      </c>
    </row>
    <row r="509" customFormat="false" ht="15.65" hidden="false" customHeight="false" outlineLevel="0" collapsed="false">
      <c r="A509" s="24" t="n">
        <v>1077313411</v>
      </c>
      <c r="B509" s="24" t="s">
        <v>1360</v>
      </c>
      <c r="C509" s="34" t="s">
        <v>35</v>
      </c>
      <c r="D509" s="24" t="s">
        <v>1341</v>
      </c>
      <c r="E509" s="25" t="s">
        <v>1361</v>
      </c>
      <c r="F509" s="24" t="n">
        <v>14</v>
      </c>
      <c r="G509" s="24" t="n">
        <v>36</v>
      </c>
      <c r="H509" s="24" t="n">
        <v>47</v>
      </c>
      <c r="I509" s="24" t="n">
        <v>1</v>
      </c>
      <c r="J509" s="24" t="s">
        <v>93</v>
      </c>
      <c r="K509" s="24" t="s">
        <v>93</v>
      </c>
      <c r="L509" s="26" t="s">
        <v>93</v>
      </c>
      <c r="M509" s="27" t="n">
        <v>0</v>
      </c>
      <c r="N509" s="28" t="str">
        <f aca="false">IF(ISBLANK(M509),"",IF(M509=0,"Relevant to Streamer",IF(M509=1,"Irrelevant to Streamer",IF(M509=2,"Greetings/Gratitude","Others"))))</f>
        <v>Relevant to Streamer</v>
      </c>
      <c r="O509" s="29" t="s">
        <v>88</v>
      </c>
    </row>
    <row r="510" customFormat="false" ht="15.65" hidden="false" customHeight="false" outlineLevel="0" collapsed="false">
      <c r="A510" s="24" t="n">
        <v>1077313411</v>
      </c>
      <c r="B510" s="24" t="s">
        <v>1362</v>
      </c>
      <c r="C510" s="34" t="s">
        <v>35</v>
      </c>
      <c r="D510" s="24" t="s">
        <v>1142</v>
      </c>
      <c r="E510" s="25" t="s">
        <v>1363</v>
      </c>
      <c r="F510" s="24" t="n">
        <v>13</v>
      </c>
      <c r="G510" s="24" t="n">
        <v>53</v>
      </c>
      <c r="H510" s="24" t="n">
        <v>28</v>
      </c>
      <c r="I510" s="24" t="n">
        <v>1</v>
      </c>
      <c r="J510" s="24" t="s">
        <v>109</v>
      </c>
      <c r="K510" s="24" t="s">
        <v>109</v>
      </c>
      <c r="L510" s="26" t="s">
        <v>109</v>
      </c>
      <c r="M510" s="27" t="n">
        <v>1</v>
      </c>
      <c r="N510" s="28" t="str">
        <f aca="false">IF(ISBLANK(M510),"",IF(M510=0,"Relevant to Streamer",IF(M510=1,"Irrelevant to Streamer",IF(M510=2,"Greetings/Gratitude","Others"))))</f>
        <v>Irrelevant to Streamer</v>
      </c>
      <c r="O510" s="29" t="s">
        <v>88</v>
      </c>
    </row>
    <row r="511" customFormat="false" ht="15.65" hidden="false" customHeight="false" outlineLevel="0" collapsed="false">
      <c r="A511" s="24" t="n">
        <v>1077313411</v>
      </c>
      <c r="B511" s="24" t="s">
        <v>1364</v>
      </c>
      <c r="C511" s="34" t="s">
        <v>35</v>
      </c>
      <c r="D511" s="24" t="s">
        <v>1054</v>
      </c>
      <c r="E511" s="25" t="s">
        <v>1365</v>
      </c>
      <c r="F511" s="24" t="n">
        <v>15</v>
      </c>
      <c r="G511" s="24" t="n">
        <v>7</v>
      </c>
      <c r="H511" s="24" t="n">
        <v>25</v>
      </c>
      <c r="I511" s="24" t="n">
        <v>1</v>
      </c>
      <c r="J511" s="24" t="s">
        <v>93</v>
      </c>
      <c r="K511" s="24" t="s">
        <v>93</v>
      </c>
      <c r="L511" s="26" t="s">
        <v>93</v>
      </c>
      <c r="M511" s="27" t="n">
        <v>0</v>
      </c>
      <c r="N511" s="28" t="str">
        <f aca="false">IF(ISBLANK(M511),"",IF(M511=0,"Relevant to Streamer",IF(M511=1,"Irrelevant to Streamer",IF(M511=2,"Greetings/Gratitude","Others"))))</f>
        <v>Relevant to Streamer</v>
      </c>
      <c r="O511" s="29" t="s">
        <v>88</v>
      </c>
    </row>
    <row r="512" customFormat="false" ht="15.65" hidden="false" customHeight="false" outlineLevel="0" collapsed="false">
      <c r="A512" s="24" t="n">
        <v>1077313411</v>
      </c>
      <c r="B512" s="24" t="s">
        <v>1366</v>
      </c>
      <c r="C512" s="34" t="s">
        <v>35</v>
      </c>
      <c r="D512" s="24" t="s">
        <v>1098</v>
      </c>
      <c r="E512" s="25" t="s">
        <v>1367</v>
      </c>
      <c r="F512" s="24" t="n">
        <v>14</v>
      </c>
      <c r="G512" s="24" t="n">
        <v>11</v>
      </c>
      <c r="H512" s="24" t="n">
        <v>11</v>
      </c>
      <c r="I512" s="24" t="n">
        <v>1</v>
      </c>
      <c r="J512" s="24" t="s">
        <v>93</v>
      </c>
      <c r="K512" s="24" t="s">
        <v>93</v>
      </c>
      <c r="L512" s="26" t="s">
        <v>93</v>
      </c>
      <c r="M512" s="27" t="n">
        <v>0</v>
      </c>
      <c r="N512" s="28" t="str">
        <f aca="false">IF(ISBLANK(M512),"",IF(M512=0,"Relevant to Streamer",IF(M512=1,"Irrelevant to Streamer",IF(M512=2,"Greetings/Gratitude","Others"))))</f>
        <v>Relevant to Streamer</v>
      </c>
      <c r="O512" s="29" t="s">
        <v>88</v>
      </c>
    </row>
    <row r="513" customFormat="false" ht="15.65" hidden="false" customHeight="false" outlineLevel="0" collapsed="false">
      <c r="A513" s="24" t="n">
        <v>1077313411</v>
      </c>
      <c r="B513" s="24" t="s">
        <v>1368</v>
      </c>
      <c r="C513" s="34" t="s">
        <v>35</v>
      </c>
      <c r="D513" s="24" t="s">
        <v>1148</v>
      </c>
      <c r="E513" s="25" t="s">
        <v>1369</v>
      </c>
      <c r="F513" s="24" t="n">
        <v>14</v>
      </c>
      <c r="G513" s="24" t="n">
        <v>57</v>
      </c>
      <c r="H513" s="24" t="n">
        <v>5</v>
      </c>
      <c r="I513" s="24" t="n">
        <v>1</v>
      </c>
      <c r="J513" s="24" t="s">
        <v>109</v>
      </c>
      <c r="K513" s="24" t="s">
        <v>109</v>
      </c>
      <c r="L513" s="26" t="s">
        <v>109</v>
      </c>
      <c r="M513" s="27" t="n">
        <v>0</v>
      </c>
      <c r="N513" s="28" t="str">
        <f aca="false">IF(ISBLANK(M513),"",IF(M513=0,"Relevant to Streamer",IF(M513=1,"Irrelevant to Streamer",IF(M513=2,"Greetings/Gratitude","Others"))))</f>
        <v>Relevant to Streamer</v>
      </c>
      <c r="O513" s="29" t="s">
        <v>88</v>
      </c>
    </row>
    <row r="514" customFormat="false" ht="15.65" hidden="false" customHeight="false" outlineLevel="0" collapsed="false">
      <c r="A514" s="24" t="n">
        <v>1077313411</v>
      </c>
      <c r="B514" s="24" t="s">
        <v>1370</v>
      </c>
      <c r="C514" s="34" t="s">
        <v>35</v>
      </c>
      <c r="D514" s="24" t="s">
        <v>1225</v>
      </c>
      <c r="E514" s="25" t="s">
        <v>1371</v>
      </c>
      <c r="F514" s="24" t="n">
        <v>16</v>
      </c>
      <c r="G514" s="24" t="n">
        <v>36</v>
      </c>
      <c r="H514" s="24" t="n">
        <v>48</v>
      </c>
      <c r="I514" s="24" t="n">
        <v>1</v>
      </c>
      <c r="J514" s="24" t="s">
        <v>87</v>
      </c>
      <c r="K514" s="24" t="s">
        <v>87</v>
      </c>
      <c r="L514" s="26" t="s">
        <v>109</v>
      </c>
      <c r="M514" s="27" t="n">
        <v>1</v>
      </c>
      <c r="N514" s="28" t="str">
        <f aca="false">IF(ISBLANK(M514),"",IF(M514=0,"Relevant to Streamer",IF(M514=1,"Irrelevant to Streamer",IF(M514=2,"Greetings/Gratitude","Others"))))</f>
        <v>Irrelevant to Streamer</v>
      </c>
      <c r="O514" s="29" t="s">
        <v>104</v>
      </c>
    </row>
    <row r="515" customFormat="false" ht="15.65" hidden="false" customHeight="false" outlineLevel="0" collapsed="false">
      <c r="A515" s="24" t="n">
        <v>1077313411</v>
      </c>
      <c r="B515" s="24" t="s">
        <v>1372</v>
      </c>
      <c r="C515" s="34" t="s">
        <v>35</v>
      </c>
      <c r="D515" s="24" t="s">
        <v>1234</v>
      </c>
      <c r="E515" s="25" t="s">
        <v>1373</v>
      </c>
      <c r="F515" s="24" t="n">
        <v>14</v>
      </c>
      <c r="G515" s="24" t="n">
        <v>54</v>
      </c>
      <c r="H515" s="24" t="n">
        <v>8</v>
      </c>
      <c r="I515" s="24" t="n">
        <v>1</v>
      </c>
      <c r="J515" s="24" t="s">
        <v>87</v>
      </c>
      <c r="K515" s="24" t="s">
        <v>109</v>
      </c>
      <c r="L515" s="26" t="s">
        <v>87</v>
      </c>
      <c r="M515" s="27" t="n">
        <v>0</v>
      </c>
      <c r="N515" s="28" t="str">
        <f aca="false">IF(ISBLANK(M515),"",IF(M515=0,"Relevant to Streamer",IF(M515=1,"Irrelevant to Streamer",IF(M515=2,"Greetings/Gratitude","Others"))))</f>
        <v>Relevant to Streamer</v>
      </c>
      <c r="O515" s="29" t="s">
        <v>104</v>
      </c>
    </row>
    <row r="516" customFormat="false" ht="15.65" hidden="false" customHeight="false" outlineLevel="0" collapsed="false">
      <c r="A516" s="24" t="n">
        <v>1077313411</v>
      </c>
      <c r="B516" s="24" t="s">
        <v>1374</v>
      </c>
      <c r="C516" s="34" t="s">
        <v>35</v>
      </c>
      <c r="D516" s="24" t="s">
        <v>1124</v>
      </c>
      <c r="E516" s="25" t="s">
        <v>1375</v>
      </c>
      <c r="F516" s="24" t="n">
        <v>15</v>
      </c>
      <c r="G516" s="24" t="n">
        <v>15</v>
      </c>
      <c r="H516" s="24" t="n">
        <v>30</v>
      </c>
      <c r="I516" s="24" t="n">
        <v>1</v>
      </c>
      <c r="J516" s="24" t="s">
        <v>109</v>
      </c>
      <c r="K516" s="24" t="s">
        <v>109</v>
      </c>
      <c r="L516" s="26" t="s">
        <v>109</v>
      </c>
      <c r="M516" s="27" t="n">
        <v>1</v>
      </c>
      <c r="N516" s="28" t="str">
        <f aca="false">IF(ISBLANK(M516),"",IF(M516=0,"Relevant to Streamer",IF(M516=1,"Irrelevant to Streamer",IF(M516=2,"Greetings/Gratitude","Others"))))</f>
        <v>Irrelevant to Streamer</v>
      </c>
      <c r="O516" s="29" t="s">
        <v>88</v>
      </c>
    </row>
    <row r="517" customFormat="false" ht="15.65" hidden="false" customHeight="false" outlineLevel="0" collapsed="false">
      <c r="A517" s="24" t="n">
        <v>1077313411</v>
      </c>
      <c r="B517" s="24" t="s">
        <v>1376</v>
      </c>
      <c r="C517" s="34" t="s">
        <v>35</v>
      </c>
      <c r="D517" s="24" t="s">
        <v>1151</v>
      </c>
      <c r="E517" s="25" t="s">
        <v>1377</v>
      </c>
      <c r="F517" s="24" t="n">
        <v>16</v>
      </c>
      <c r="G517" s="24" t="n">
        <v>38</v>
      </c>
      <c r="H517" s="24" t="n">
        <v>55</v>
      </c>
      <c r="I517" s="24" t="n">
        <v>1</v>
      </c>
      <c r="J517" s="24" t="s">
        <v>109</v>
      </c>
      <c r="K517" s="24" t="s">
        <v>109</v>
      </c>
      <c r="L517" s="26" t="s">
        <v>109</v>
      </c>
      <c r="M517" s="27" t="n">
        <v>0</v>
      </c>
      <c r="N517" s="28" t="str">
        <f aca="false">IF(ISBLANK(M517),"",IF(M517=0,"Relevant to Streamer",IF(M517=1,"Irrelevant to Streamer",IF(M517=2,"Greetings/Gratitude","Others"))))</f>
        <v>Relevant to Streamer</v>
      </c>
      <c r="O517" s="29" t="s">
        <v>88</v>
      </c>
    </row>
    <row r="518" customFormat="false" ht="15.65" hidden="false" customHeight="false" outlineLevel="0" collapsed="false">
      <c r="A518" s="24" t="n">
        <v>1077313411</v>
      </c>
      <c r="B518" s="24" t="s">
        <v>1378</v>
      </c>
      <c r="C518" s="34" t="s">
        <v>35</v>
      </c>
      <c r="D518" s="24" t="s">
        <v>1139</v>
      </c>
      <c r="E518" s="25" t="s">
        <v>1379</v>
      </c>
      <c r="F518" s="24" t="n">
        <v>15</v>
      </c>
      <c r="G518" s="24" t="n">
        <v>36</v>
      </c>
      <c r="H518" s="24" t="n">
        <v>45</v>
      </c>
      <c r="I518" s="24" t="n">
        <v>1</v>
      </c>
      <c r="J518" s="24" t="s">
        <v>109</v>
      </c>
      <c r="K518" s="24" t="s">
        <v>109</v>
      </c>
      <c r="L518" s="26" t="s">
        <v>109</v>
      </c>
      <c r="M518" s="27" t="n">
        <v>1</v>
      </c>
      <c r="N518" s="28" t="str">
        <f aca="false">IF(ISBLANK(M518),"",IF(M518=0,"Relevant to Streamer",IF(M518=1,"Irrelevant to Streamer",IF(M518=2,"Greetings/Gratitude","Others"))))</f>
        <v>Irrelevant to Streamer</v>
      </c>
      <c r="O518" s="29" t="s">
        <v>88</v>
      </c>
    </row>
    <row r="519" customFormat="false" ht="15.65" hidden="false" customHeight="false" outlineLevel="0" collapsed="false">
      <c r="A519" s="24" t="n">
        <v>1077313411</v>
      </c>
      <c r="B519" s="24" t="s">
        <v>1380</v>
      </c>
      <c r="C519" s="34" t="s">
        <v>35</v>
      </c>
      <c r="D519" s="24" t="s">
        <v>1381</v>
      </c>
      <c r="E519" s="25" t="s">
        <v>1382</v>
      </c>
      <c r="F519" s="24" t="n">
        <v>16</v>
      </c>
      <c r="G519" s="24" t="n">
        <v>29</v>
      </c>
      <c r="H519" s="24" t="n">
        <v>52</v>
      </c>
      <c r="I519" s="24" t="n">
        <v>1</v>
      </c>
      <c r="J519" s="24" t="s">
        <v>109</v>
      </c>
      <c r="K519" s="24" t="s">
        <v>109</v>
      </c>
      <c r="L519" s="26" t="s">
        <v>109</v>
      </c>
      <c r="M519" s="27" t="n">
        <v>0</v>
      </c>
      <c r="N519" s="28" t="str">
        <f aca="false">IF(ISBLANK(M519),"",IF(M519=0,"Relevant to Streamer",IF(M519=1,"Irrelevant to Streamer",IF(M519=2,"Greetings/Gratitude","Others"))))</f>
        <v>Relevant to Streamer</v>
      </c>
      <c r="O519" s="29" t="s">
        <v>88</v>
      </c>
    </row>
    <row r="520" customFormat="false" ht="15.65" hidden="false" customHeight="false" outlineLevel="0" collapsed="false">
      <c r="A520" s="24" t="n">
        <v>1077313411</v>
      </c>
      <c r="B520" s="24" t="s">
        <v>1383</v>
      </c>
      <c r="C520" s="34" t="s">
        <v>35</v>
      </c>
      <c r="D520" s="24" t="s">
        <v>1121</v>
      </c>
      <c r="E520" s="25" t="s">
        <v>1384</v>
      </c>
      <c r="F520" s="24" t="n">
        <v>14</v>
      </c>
      <c r="G520" s="24" t="n">
        <v>14</v>
      </c>
      <c r="H520" s="24" t="n">
        <v>44</v>
      </c>
      <c r="I520" s="24" t="n">
        <v>2</v>
      </c>
      <c r="J520" s="24" t="s">
        <v>109</v>
      </c>
      <c r="K520" s="24" t="s">
        <v>109</v>
      </c>
      <c r="L520" s="26" t="s">
        <v>109</v>
      </c>
      <c r="M520" s="27" t="n">
        <v>1</v>
      </c>
      <c r="N520" s="28" t="str">
        <f aca="false">IF(ISBLANK(M520),"",IF(M520=0,"Relevant to Streamer",IF(M520=1,"Irrelevant to Streamer",IF(M520=2,"Greetings/Gratitude","Others"))))</f>
        <v>Irrelevant to Streamer</v>
      </c>
      <c r="O520" s="29" t="s">
        <v>88</v>
      </c>
    </row>
    <row r="521" customFormat="false" ht="15.65" hidden="false" customHeight="false" outlineLevel="0" collapsed="false">
      <c r="A521" s="24" t="n">
        <v>1077313411</v>
      </c>
      <c r="B521" s="24" t="s">
        <v>1385</v>
      </c>
      <c r="C521" s="34" t="s">
        <v>35</v>
      </c>
      <c r="D521" s="24" t="s">
        <v>1219</v>
      </c>
      <c r="E521" s="25" t="s">
        <v>1386</v>
      </c>
      <c r="F521" s="24" t="n">
        <v>14</v>
      </c>
      <c r="G521" s="24" t="n">
        <v>56</v>
      </c>
      <c r="H521" s="24" t="n">
        <v>59</v>
      </c>
      <c r="I521" s="24" t="n">
        <v>1</v>
      </c>
      <c r="J521" s="24" t="s">
        <v>109</v>
      </c>
      <c r="K521" s="24" t="s">
        <v>87</v>
      </c>
      <c r="L521" s="26" t="s">
        <v>109</v>
      </c>
      <c r="M521" s="27" t="n">
        <v>1</v>
      </c>
      <c r="N521" s="28" t="str">
        <f aca="false">IF(ISBLANK(M521),"",IF(M521=0,"Relevant to Streamer",IF(M521=1,"Irrelevant to Streamer",IF(M521=2,"Greetings/Gratitude","Others"))))</f>
        <v>Irrelevant to Streamer</v>
      </c>
      <c r="O521" s="29" t="s">
        <v>104</v>
      </c>
    </row>
    <row r="522" customFormat="false" ht="15.65" hidden="false" customHeight="false" outlineLevel="0" collapsed="false">
      <c r="A522" s="24" t="n">
        <v>1077313411</v>
      </c>
      <c r="B522" s="24" t="s">
        <v>1387</v>
      </c>
      <c r="C522" s="34" t="s">
        <v>35</v>
      </c>
      <c r="D522" s="24" t="s">
        <v>1103</v>
      </c>
      <c r="E522" s="25" t="s">
        <v>1388</v>
      </c>
      <c r="F522" s="24" t="n">
        <v>15</v>
      </c>
      <c r="G522" s="24" t="n">
        <v>51</v>
      </c>
      <c r="H522" s="24" t="n">
        <v>36</v>
      </c>
      <c r="I522" s="24" t="n">
        <v>2</v>
      </c>
      <c r="J522" s="24" t="s">
        <v>109</v>
      </c>
      <c r="K522" s="24" t="s">
        <v>87</v>
      </c>
      <c r="L522" s="26" t="s">
        <v>109</v>
      </c>
      <c r="M522" s="27" t="n">
        <v>0</v>
      </c>
      <c r="N522" s="28" t="str">
        <f aca="false">IF(ISBLANK(M522),"",IF(M522=0,"Relevant to Streamer",IF(M522=1,"Irrelevant to Streamer",IF(M522=2,"Greetings/Gratitude","Others"))))</f>
        <v>Relevant to Streamer</v>
      </c>
      <c r="O522" s="29" t="s">
        <v>104</v>
      </c>
    </row>
    <row r="523" customFormat="false" ht="15.65" hidden="false" customHeight="false" outlineLevel="0" collapsed="false">
      <c r="A523" s="24" t="n">
        <v>1077313411</v>
      </c>
      <c r="B523" s="24" t="s">
        <v>1389</v>
      </c>
      <c r="C523" s="34" t="s">
        <v>35</v>
      </c>
      <c r="D523" s="24" t="s">
        <v>1210</v>
      </c>
      <c r="E523" s="25" t="s">
        <v>1390</v>
      </c>
      <c r="F523" s="24" t="n">
        <v>14</v>
      </c>
      <c r="G523" s="24" t="n">
        <v>18</v>
      </c>
      <c r="H523" s="24" t="n">
        <v>27</v>
      </c>
      <c r="I523" s="24" t="n">
        <v>1</v>
      </c>
      <c r="J523" s="24" t="s">
        <v>109</v>
      </c>
      <c r="K523" s="24" t="s">
        <v>109</v>
      </c>
      <c r="L523" s="26" t="s">
        <v>109</v>
      </c>
      <c r="M523" s="27" t="n">
        <v>0</v>
      </c>
      <c r="N523" s="28" t="str">
        <f aca="false">IF(ISBLANK(M523),"",IF(M523=0,"Relevant to Streamer",IF(M523=1,"Irrelevant to Streamer",IF(M523=2,"Greetings/Gratitude","Others"))))</f>
        <v>Relevant to Streamer</v>
      </c>
      <c r="O523" s="29" t="s">
        <v>88</v>
      </c>
    </row>
    <row r="524" customFormat="false" ht="15.65" hidden="false" customHeight="false" outlineLevel="0" collapsed="false">
      <c r="A524" s="24" t="n">
        <v>1077313411</v>
      </c>
      <c r="B524" s="24" t="s">
        <v>1391</v>
      </c>
      <c r="C524" s="34" t="s">
        <v>35</v>
      </c>
      <c r="D524" s="24" t="s">
        <v>1081</v>
      </c>
      <c r="E524" s="25" t="s">
        <v>1392</v>
      </c>
      <c r="F524" s="24" t="n">
        <v>16</v>
      </c>
      <c r="G524" s="24" t="n">
        <v>10</v>
      </c>
      <c r="H524" s="24" t="n">
        <v>3</v>
      </c>
      <c r="I524" s="24" t="n">
        <v>2</v>
      </c>
      <c r="J524" s="24" t="s">
        <v>93</v>
      </c>
      <c r="K524" s="24" t="s">
        <v>93</v>
      </c>
      <c r="L524" s="26" t="s">
        <v>93</v>
      </c>
      <c r="M524" s="27" t="n">
        <v>0</v>
      </c>
      <c r="N524" s="28" t="str">
        <f aca="false">IF(ISBLANK(M524),"",IF(M524=0,"Relevant to Streamer",IF(M524=1,"Irrelevant to Streamer",IF(M524=2,"Greetings/Gratitude","Others"))))</f>
        <v>Relevant to Streamer</v>
      </c>
      <c r="O524" s="29" t="s">
        <v>88</v>
      </c>
    </row>
    <row r="525" customFormat="false" ht="15.65" hidden="false" customHeight="false" outlineLevel="0" collapsed="false">
      <c r="A525" s="24" t="n">
        <v>1077313411</v>
      </c>
      <c r="B525" s="24" t="s">
        <v>1393</v>
      </c>
      <c r="C525" s="34" t="s">
        <v>35</v>
      </c>
      <c r="D525" s="24" t="s">
        <v>1394</v>
      </c>
      <c r="E525" s="25" t="s">
        <v>1395</v>
      </c>
      <c r="F525" s="24" t="n">
        <v>14</v>
      </c>
      <c r="G525" s="24" t="n">
        <v>13</v>
      </c>
      <c r="H525" s="24" t="n">
        <v>56</v>
      </c>
      <c r="I525" s="24" t="n">
        <v>1</v>
      </c>
      <c r="J525" s="24" t="s">
        <v>109</v>
      </c>
      <c r="K525" s="24" t="s">
        <v>87</v>
      </c>
      <c r="L525" s="26" t="s">
        <v>109</v>
      </c>
      <c r="M525" s="27" t="n">
        <v>1</v>
      </c>
      <c r="N525" s="28" t="str">
        <f aca="false">IF(ISBLANK(M525),"",IF(M525=0,"Relevant to Streamer",IF(M525=1,"Irrelevant to Streamer",IF(M525=2,"Greetings/Gratitude","Others"))))</f>
        <v>Irrelevant to Streamer</v>
      </c>
      <c r="O525" s="29" t="s">
        <v>104</v>
      </c>
    </row>
    <row r="526" customFormat="false" ht="15.65" hidden="false" customHeight="false" outlineLevel="0" collapsed="false">
      <c r="A526" s="24" t="n">
        <v>1077313411</v>
      </c>
      <c r="B526" s="24" t="s">
        <v>1396</v>
      </c>
      <c r="C526" s="34" t="s">
        <v>35</v>
      </c>
      <c r="D526" s="24" t="s">
        <v>1267</v>
      </c>
      <c r="E526" s="25" t="s">
        <v>1397</v>
      </c>
      <c r="F526" s="24" t="n">
        <v>15</v>
      </c>
      <c r="G526" s="24" t="n">
        <v>17</v>
      </c>
      <c r="H526" s="24" t="n">
        <v>10</v>
      </c>
      <c r="I526" s="24" t="n">
        <v>1</v>
      </c>
      <c r="J526" s="24" t="s">
        <v>109</v>
      </c>
      <c r="K526" s="24" t="s">
        <v>87</v>
      </c>
      <c r="L526" s="26" t="s">
        <v>87</v>
      </c>
      <c r="M526" s="27" t="n">
        <v>1</v>
      </c>
      <c r="N526" s="28" t="str">
        <f aca="false">IF(ISBLANK(M526),"",IF(M526=0,"Relevant to Streamer",IF(M526=1,"Irrelevant to Streamer",IF(M526=2,"Greetings/Gratitude","Others"))))</f>
        <v>Irrelevant to Streamer</v>
      </c>
      <c r="O526" s="29" t="s">
        <v>104</v>
      </c>
    </row>
    <row r="527" customFormat="false" ht="15.65" hidden="false" customHeight="false" outlineLevel="0" collapsed="false">
      <c r="A527" s="24" t="n">
        <v>1077313411</v>
      </c>
      <c r="B527" s="24" t="s">
        <v>1398</v>
      </c>
      <c r="C527" s="34" t="s">
        <v>35</v>
      </c>
      <c r="D527" s="24" t="s">
        <v>1264</v>
      </c>
      <c r="E527" s="25" t="s">
        <v>1399</v>
      </c>
      <c r="F527" s="24" t="n">
        <v>14</v>
      </c>
      <c r="G527" s="24" t="n">
        <v>15</v>
      </c>
      <c r="H527" s="24" t="n">
        <v>5</v>
      </c>
      <c r="I527" s="24" t="n">
        <v>1</v>
      </c>
      <c r="J527" s="24" t="s">
        <v>93</v>
      </c>
      <c r="K527" s="24" t="s">
        <v>109</v>
      </c>
      <c r="L527" s="26" t="s">
        <v>109</v>
      </c>
      <c r="M527" s="27" t="n">
        <v>1</v>
      </c>
      <c r="N527" s="28" t="str">
        <f aca="false">IF(ISBLANK(M527),"",IF(M527=0,"Relevant to Streamer",IF(M527=1,"Irrelevant to Streamer",IF(M527=2,"Greetings/Gratitude","Others"))))</f>
        <v>Irrelevant to Streamer</v>
      </c>
      <c r="O527" s="29" t="s">
        <v>104</v>
      </c>
    </row>
    <row r="528" customFormat="false" ht="15.65" hidden="false" customHeight="false" outlineLevel="0" collapsed="false">
      <c r="A528" s="24" t="n">
        <v>1077313411</v>
      </c>
      <c r="B528" s="24" t="s">
        <v>1400</v>
      </c>
      <c r="C528" s="34" t="s">
        <v>35</v>
      </c>
      <c r="D528" s="24" t="s">
        <v>1249</v>
      </c>
      <c r="E528" s="25" t="s">
        <v>1401</v>
      </c>
      <c r="F528" s="24" t="n">
        <v>14</v>
      </c>
      <c r="G528" s="24" t="n">
        <v>14</v>
      </c>
      <c r="H528" s="24" t="n">
        <v>37</v>
      </c>
      <c r="I528" s="24" t="n">
        <v>1</v>
      </c>
      <c r="J528" s="24" t="s">
        <v>109</v>
      </c>
      <c r="K528" s="24" t="s">
        <v>109</v>
      </c>
      <c r="L528" s="26" t="s">
        <v>109</v>
      </c>
      <c r="M528" s="27" t="n">
        <v>0</v>
      </c>
      <c r="N528" s="28" t="str">
        <f aca="false">IF(ISBLANK(M528),"",IF(M528=0,"Relevant to Streamer",IF(M528=1,"Irrelevant to Streamer",IF(M528=2,"Greetings/Gratitude","Others"))))</f>
        <v>Relevant to Streamer</v>
      </c>
      <c r="O528" s="29" t="s">
        <v>88</v>
      </c>
    </row>
    <row r="529" customFormat="false" ht="15.65" hidden="false" customHeight="false" outlineLevel="0" collapsed="false">
      <c r="A529" s="24" t="n">
        <v>1077313411</v>
      </c>
      <c r="B529" s="24" t="s">
        <v>1402</v>
      </c>
      <c r="C529" s="34" t="s">
        <v>35</v>
      </c>
      <c r="D529" s="24" t="s">
        <v>1270</v>
      </c>
      <c r="E529" s="25" t="s">
        <v>1403</v>
      </c>
      <c r="F529" s="24" t="n">
        <v>16</v>
      </c>
      <c r="G529" s="24" t="n">
        <v>48</v>
      </c>
      <c r="H529" s="24" t="n">
        <v>54</v>
      </c>
      <c r="I529" s="24" t="n">
        <v>1</v>
      </c>
      <c r="J529" s="24" t="s">
        <v>109</v>
      </c>
      <c r="K529" s="24" t="s">
        <v>109</v>
      </c>
      <c r="L529" s="26" t="s">
        <v>109</v>
      </c>
      <c r="M529" s="27" t="n">
        <v>0</v>
      </c>
      <c r="N529" s="28" t="str">
        <f aca="false">IF(ISBLANK(M529),"",IF(M529=0,"Relevant to Streamer",IF(M529=1,"Irrelevant to Streamer",IF(M529=2,"Greetings/Gratitude","Others"))))</f>
        <v>Relevant to Streamer</v>
      </c>
      <c r="O529" s="29" t="s">
        <v>88</v>
      </c>
    </row>
    <row r="530" customFormat="false" ht="15.65" hidden="false" customHeight="false" outlineLevel="0" collapsed="false">
      <c r="A530" s="24" t="n">
        <v>1077313411</v>
      </c>
      <c r="B530" s="24" t="s">
        <v>1404</v>
      </c>
      <c r="C530" s="34" t="s">
        <v>35</v>
      </c>
      <c r="D530" s="24" t="s">
        <v>1405</v>
      </c>
      <c r="E530" s="25" t="s">
        <v>1406</v>
      </c>
      <c r="F530" s="24" t="n">
        <v>14</v>
      </c>
      <c r="G530" s="24" t="n">
        <v>3</v>
      </c>
      <c r="H530" s="24" t="n">
        <v>22</v>
      </c>
      <c r="I530" s="24" t="n">
        <v>1</v>
      </c>
      <c r="J530" s="24" t="s">
        <v>87</v>
      </c>
      <c r="K530" s="24" t="s">
        <v>87</v>
      </c>
      <c r="L530" s="26" t="s">
        <v>87</v>
      </c>
      <c r="M530" s="27" t="n">
        <v>1</v>
      </c>
      <c r="N530" s="28" t="str">
        <f aca="false">IF(ISBLANK(M530),"",IF(M530=0,"Relevant to Streamer",IF(M530=1,"Irrelevant to Streamer",IF(M530=2,"Greetings/Gratitude","Others"))))</f>
        <v>Irrelevant to Streamer</v>
      </c>
      <c r="O530" s="29" t="s">
        <v>88</v>
      </c>
    </row>
    <row r="531" customFormat="false" ht="15.65" hidden="false" customHeight="false" outlineLevel="0" collapsed="false">
      <c r="A531" s="24" t="n">
        <v>1077313411</v>
      </c>
      <c r="B531" s="24" t="s">
        <v>1407</v>
      </c>
      <c r="C531" s="34" t="s">
        <v>35</v>
      </c>
      <c r="D531" s="24" t="s">
        <v>1408</v>
      </c>
      <c r="E531" s="25" t="s">
        <v>1409</v>
      </c>
      <c r="F531" s="24" t="n">
        <v>14</v>
      </c>
      <c r="G531" s="24" t="n">
        <v>16</v>
      </c>
      <c r="H531" s="24" t="n">
        <v>18</v>
      </c>
      <c r="I531" s="24" t="n">
        <v>1</v>
      </c>
      <c r="J531" s="24" t="s">
        <v>87</v>
      </c>
      <c r="K531" s="24" t="s">
        <v>87</v>
      </c>
      <c r="L531" s="26" t="s">
        <v>87</v>
      </c>
      <c r="M531" s="27" t="n">
        <v>1</v>
      </c>
      <c r="N531" s="28" t="str">
        <f aca="false">IF(ISBLANK(M531),"",IF(M531=0,"Relevant to Streamer",IF(M531=1,"Irrelevant to Streamer",IF(M531=2,"Greetings/Gratitude","Others"))))</f>
        <v>Irrelevant to Streamer</v>
      </c>
      <c r="O531" s="29" t="s">
        <v>88</v>
      </c>
    </row>
    <row r="532" customFormat="false" ht="15.65" hidden="false" customHeight="false" outlineLevel="0" collapsed="false">
      <c r="A532" s="24" t="n">
        <v>1077313411</v>
      </c>
      <c r="B532" s="24" t="s">
        <v>1410</v>
      </c>
      <c r="C532" s="34" t="s">
        <v>35</v>
      </c>
      <c r="D532" s="24" t="s">
        <v>1222</v>
      </c>
      <c r="E532" s="25" t="s">
        <v>1411</v>
      </c>
      <c r="F532" s="24" t="n">
        <v>14</v>
      </c>
      <c r="G532" s="24" t="n">
        <v>3</v>
      </c>
      <c r="H532" s="24" t="n">
        <v>19</v>
      </c>
      <c r="I532" s="24" t="n">
        <v>2</v>
      </c>
      <c r="J532" s="24" t="s">
        <v>87</v>
      </c>
      <c r="K532" s="24" t="s">
        <v>109</v>
      </c>
      <c r="L532" s="26" t="s">
        <v>109</v>
      </c>
      <c r="M532" s="27" t="n">
        <v>1</v>
      </c>
      <c r="N532" s="28" t="str">
        <f aca="false">IF(ISBLANK(M532),"",IF(M532=0,"Relevant to Streamer",IF(M532=1,"Irrelevant to Streamer",IF(M532=2,"Greetings/Gratitude","Others"))))</f>
        <v>Irrelevant to Streamer</v>
      </c>
      <c r="O532" s="29" t="s">
        <v>104</v>
      </c>
    </row>
    <row r="533" customFormat="false" ht="15.65" hidden="false" customHeight="false" outlineLevel="0" collapsed="false">
      <c r="A533" s="24" t="n">
        <v>1077313411</v>
      </c>
      <c r="B533" s="24" t="s">
        <v>1412</v>
      </c>
      <c r="C533" s="34" t="s">
        <v>35</v>
      </c>
      <c r="D533" s="24" t="s">
        <v>1069</v>
      </c>
      <c r="E533" s="25" t="s">
        <v>1413</v>
      </c>
      <c r="F533" s="24" t="n">
        <v>15</v>
      </c>
      <c r="G533" s="24" t="n">
        <v>4</v>
      </c>
      <c r="H533" s="24" t="n">
        <v>39</v>
      </c>
      <c r="I533" s="24" t="n">
        <v>2</v>
      </c>
      <c r="J533" s="24" t="s">
        <v>109</v>
      </c>
      <c r="K533" s="24" t="s">
        <v>109</v>
      </c>
      <c r="L533" s="26" t="s">
        <v>109</v>
      </c>
      <c r="M533" s="27" t="n">
        <v>0</v>
      </c>
      <c r="N533" s="28" t="str">
        <f aca="false">IF(ISBLANK(M533),"",IF(M533=0,"Relevant to Streamer",IF(M533=1,"Irrelevant to Streamer",IF(M533=2,"Greetings/Gratitude","Others"))))</f>
        <v>Relevant to Streamer</v>
      </c>
      <c r="O533" s="29" t="s">
        <v>88</v>
      </c>
    </row>
    <row r="534" customFormat="false" ht="15.65" hidden="false" customHeight="false" outlineLevel="0" collapsed="false">
      <c r="A534" s="24" t="n">
        <v>1077313411</v>
      </c>
      <c r="B534" s="24" t="s">
        <v>1414</v>
      </c>
      <c r="C534" s="34" t="s">
        <v>35</v>
      </c>
      <c r="D534" s="24" t="s">
        <v>1078</v>
      </c>
      <c r="E534" s="25" t="s">
        <v>1415</v>
      </c>
      <c r="F534" s="24" t="n">
        <v>16</v>
      </c>
      <c r="G534" s="24" t="n">
        <v>42</v>
      </c>
      <c r="H534" s="24" t="n">
        <v>20</v>
      </c>
      <c r="I534" s="24" t="n">
        <v>2</v>
      </c>
      <c r="J534" s="24" t="s">
        <v>109</v>
      </c>
      <c r="K534" s="24" t="s">
        <v>109</v>
      </c>
      <c r="L534" s="26" t="s">
        <v>109</v>
      </c>
      <c r="M534" s="27" t="n">
        <v>1</v>
      </c>
      <c r="N534" s="28" t="str">
        <f aca="false">IF(ISBLANK(M534),"",IF(M534=0,"Relevant to Streamer",IF(M534=1,"Irrelevant to Streamer",IF(M534=2,"Greetings/Gratitude","Others"))))</f>
        <v>Irrelevant to Streamer</v>
      </c>
      <c r="O534" s="29" t="s">
        <v>88</v>
      </c>
    </row>
    <row r="535" customFormat="false" ht="15.65" hidden="false" customHeight="false" outlineLevel="0" collapsed="false">
      <c r="A535" s="24" t="n">
        <v>1077313411</v>
      </c>
      <c r="B535" s="24" t="s">
        <v>1416</v>
      </c>
      <c r="C535" s="34" t="s">
        <v>35</v>
      </c>
      <c r="D535" s="24" t="s">
        <v>1261</v>
      </c>
      <c r="E535" s="25" t="s">
        <v>1417</v>
      </c>
      <c r="F535" s="24" t="n">
        <v>14</v>
      </c>
      <c r="G535" s="24" t="n">
        <v>6</v>
      </c>
      <c r="H535" s="24" t="n">
        <v>29</v>
      </c>
      <c r="I535" s="24" t="n">
        <v>1</v>
      </c>
      <c r="J535" s="24" t="s">
        <v>93</v>
      </c>
      <c r="K535" s="24" t="s">
        <v>93</v>
      </c>
      <c r="L535" s="26" t="s">
        <v>93</v>
      </c>
      <c r="M535" s="27" t="n">
        <v>0</v>
      </c>
      <c r="N535" s="28" t="str">
        <f aca="false">IF(ISBLANK(M535),"",IF(M535=0,"Relevant to Streamer",IF(M535=1,"Irrelevant to Streamer",IF(M535=2,"Greetings/Gratitude","Others"))))</f>
        <v>Relevant to Streamer</v>
      </c>
      <c r="O535" s="29" t="s">
        <v>88</v>
      </c>
    </row>
    <row r="536" customFormat="false" ht="15.65" hidden="false" customHeight="false" outlineLevel="0" collapsed="false">
      <c r="A536" s="24" t="n">
        <v>1077313411</v>
      </c>
      <c r="B536" s="24" t="s">
        <v>1418</v>
      </c>
      <c r="C536" s="34" t="s">
        <v>35</v>
      </c>
      <c r="D536" s="24" t="s">
        <v>1246</v>
      </c>
      <c r="E536" s="25" t="s">
        <v>1419</v>
      </c>
      <c r="F536" s="24" t="n">
        <v>15</v>
      </c>
      <c r="G536" s="24" t="n">
        <v>20</v>
      </c>
      <c r="H536" s="24" t="n">
        <v>39</v>
      </c>
      <c r="I536" s="24" t="n">
        <v>3</v>
      </c>
      <c r="J536" s="24" t="s">
        <v>87</v>
      </c>
      <c r="K536" s="24" t="s">
        <v>87</v>
      </c>
      <c r="L536" s="26" t="s">
        <v>87</v>
      </c>
      <c r="M536" s="27" t="n">
        <v>1</v>
      </c>
      <c r="N536" s="28" t="str">
        <f aca="false">IF(ISBLANK(M536),"",IF(M536=0,"Relevant to Streamer",IF(M536=1,"Irrelevant to Streamer",IF(M536=2,"Greetings/Gratitude","Others"))))</f>
        <v>Irrelevant to Streamer</v>
      </c>
      <c r="O536" s="29" t="s">
        <v>88</v>
      </c>
    </row>
    <row r="537" customFormat="false" ht="15.65" hidden="false" customHeight="false" outlineLevel="0" collapsed="false">
      <c r="A537" s="24" t="n">
        <v>1077313411</v>
      </c>
      <c r="B537" s="24" t="s">
        <v>1420</v>
      </c>
      <c r="C537" s="34" t="s">
        <v>35</v>
      </c>
      <c r="D537" s="24" t="s">
        <v>1243</v>
      </c>
      <c r="E537" s="25" t="s">
        <v>1421</v>
      </c>
      <c r="F537" s="24" t="n">
        <v>16</v>
      </c>
      <c r="G537" s="24" t="n">
        <v>48</v>
      </c>
      <c r="H537" s="24" t="n">
        <v>31</v>
      </c>
      <c r="I537" s="24" t="n">
        <v>1</v>
      </c>
      <c r="J537" s="24" t="s">
        <v>109</v>
      </c>
      <c r="K537" s="24" t="s">
        <v>109</v>
      </c>
      <c r="L537" s="26" t="s">
        <v>109</v>
      </c>
      <c r="M537" s="27" t="n">
        <v>0</v>
      </c>
      <c r="N537" s="28" t="str">
        <f aca="false">IF(ISBLANK(M537),"",IF(M537=0,"Relevant to Streamer",IF(M537=1,"Irrelevant to Streamer",IF(M537=2,"Greetings/Gratitude","Others"))))</f>
        <v>Relevant to Streamer</v>
      </c>
      <c r="O537" s="29" t="s">
        <v>88</v>
      </c>
    </row>
    <row r="538" customFormat="false" ht="15.65" hidden="false" customHeight="false" outlineLevel="0" collapsed="false">
      <c r="A538" s="24" t="n">
        <v>1077313411</v>
      </c>
      <c r="B538" s="24" t="s">
        <v>1422</v>
      </c>
      <c r="C538" s="34" t="s">
        <v>35</v>
      </c>
      <c r="D538" s="24" t="s">
        <v>1127</v>
      </c>
      <c r="E538" s="25" t="s">
        <v>1423</v>
      </c>
      <c r="F538" s="24" t="n">
        <v>14</v>
      </c>
      <c r="G538" s="24" t="n">
        <v>4</v>
      </c>
      <c r="H538" s="24" t="n">
        <v>59</v>
      </c>
      <c r="I538" s="24" t="n">
        <v>1</v>
      </c>
      <c r="J538" s="24" t="s">
        <v>109</v>
      </c>
      <c r="K538" s="24" t="s">
        <v>109</v>
      </c>
      <c r="L538" s="26" t="s">
        <v>109</v>
      </c>
      <c r="M538" s="27" t="n">
        <v>0</v>
      </c>
      <c r="N538" s="28" t="str">
        <f aca="false">IF(ISBLANK(M538),"",IF(M538=0,"Relevant to Streamer",IF(M538=1,"Irrelevant to Streamer",IF(M538=2,"Greetings/Gratitude","Others"))))</f>
        <v>Relevant to Streamer</v>
      </c>
      <c r="O538" s="29" t="s">
        <v>88</v>
      </c>
    </row>
    <row r="539" customFormat="false" ht="15.65" hidden="false" customHeight="false" outlineLevel="0" collapsed="false">
      <c r="A539" s="24" t="n">
        <v>1077313411</v>
      </c>
      <c r="B539" s="24" t="s">
        <v>1424</v>
      </c>
      <c r="C539" s="34" t="s">
        <v>35</v>
      </c>
      <c r="D539" s="24" t="s">
        <v>1095</v>
      </c>
      <c r="E539" s="25" t="s">
        <v>1339</v>
      </c>
      <c r="F539" s="24" t="n">
        <v>16</v>
      </c>
      <c r="G539" s="24" t="n">
        <v>48</v>
      </c>
      <c r="H539" s="24" t="n">
        <v>57</v>
      </c>
      <c r="I539" s="24" t="n">
        <v>1</v>
      </c>
      <c r="J539" s="24" t="s">
        <v>109</v>
      </c>
      <c r="K539" s="24" t="s">
        <v>109</v>
      </c>
      <c r="L539" s="26" t="s">
        <v>109</v>
      </c>
      <c r="M539" s="27" t="n">
        <v>1</v>
      </c>
      <c r="N539" s="28" t="str">
        <f aca="false">IF(ISBLANK(M539),"",IF(M539=0,"Relevant to Streamer",IF(M539=1,"Irrelevant to Streamer",IF(M539=2,"Greetings/Gratitude","Others"))))</f>
        <v>Irrelevant to Streamer</v>
      </c>
      <c r="O539" s="29" t="s">
        <v>88</v>
      </c>
    </row>
    <row r="540" customFormat="false" ht="15.65" hidden="false" customHeight="false" outlineLevel="0" collapsed="false">
      <c r="A540" s="24" t="n">
        <v>1077313411</v>
      </c>
      <c r="B540" s="24" t="s">
        <v>1425</v>
      </c>
      <c r="C540" s="34" t="s">
        <v>35</v>
      </c>
      <c r="D540" s="24" t="s">
        <v>1112</v>
      </c>
      <c r="E540" s="25" t="s">
        <v>1426</v>
      </c>
      <c r="F540" s="24" t="n">
        <v>16</v>
      </c>
      <c r="G540" s="24" t="n">
        <v>22</v>
      </c>
      <c r="H540" s="24" t="n">
        <v>59</v>
      </c>
      <c r="I540" s="24" t="n">
        <v>1</v>
      </c>
      <c r="J540" s="24" t="s">
        <v>109</v>
      </c>
      <c r="K540" s="24" t="s">
        <v>109</v>
      </c>
      <c r="L540" s="26" t="s">
        <v>109</v>
      </c>
      <c r="M540" s="27" t="n">
        <v>1</v>
      </c>
      <c r="N540" s="28" t="str">
        <f aca="false">IF(ISBLANK(M540),"",IF(M540=0,"Relevant to Streamer",IF(M540=1,"Irrelevant to Streamer",IF(M540=2,"Greetings/Gratitude","Others"))))</f>
        <v>Irrelevant to Streamer</v>
      </c>
      <c r="O540" s="29" t="s">
        <v>88</v>
      </c>
    </row>
    <row r="541" customFormat="false" ht="15.65" hidden="false" customHeight="false" outlineLevel="0" collapsed="false">
      <c r="A541" s="24" t="n">
        <v>1077313411</v>
      </c>
      <c r="B541" s="24" t="s">
        <v>1427</v>
      </c>
      <c r="C541" s="34" t="s">
        <v>35</v>
      </c>
      <c r="D541" s="24" t="s">
        <v>654</v>
      </c>
      <c r="E541" s="25" t="s">
        <v>1428</v>
      </c>
      <c r="F541" s="24" t="n">
        <v>16</v>
      </c>
      <c r="G541" s="24" t="n">
        <v>33</v>
      </c>
      <c r="H541" s="24" t="n">
        <v>38</v>
      </c>
      <c r="I541" s="24" t="n">
        <v>3</v>
      </c>
      <c r="J541" s="24" t="s">
        <v>93</v>
      </c>
      <c r="K541" s="24" t="s">
        <v>93</v>
      </c>
      <c r="L541" s="26" t="s">
        <v>109</v>
      </c>
      <c r="M541" s="27" t="n">
        <v>0</v>
      </c>
      <c r="N541" s="28" t="str">
        <f aca="false">IF(ISBLANK(M541),"",IF(M541=0,"Relevant to Streamer",IF(M541=1,"Irrelevant to Streamer",IF(M541=2,"Greetings/Gratitude","Others"))))</f>
        <v>Relevant to Streamer</v>
      </c>
      <c r="O541" s="29" t="s">
        <v>104</v>
      </c>
    </row>
    <row r="542" customFormat="false" ht="15.65" hidden="false" customHeight="false" outlineLevel="0" collapsed="false">
      <c r="A542" s="24" t="n">
        <v>1077313411</v>
      </c>
      <c r="B542" s="24" t="s">
        <v>1429</v>
      </c>
      <c r="C542" s="34" t="s">
        <v>35</v>
      </c>
      <c r="D542" s="24" t="s">
        <v>1308</v>
      </c>
      <c r="E542" s="25" t="e">
        <f aca="false">acegikmo muh lens flare</f>
        <v>#VALUE!</v>
      </c>
      <c r="F542" s="24" t="n">
        <v>14</v>
      </c>
      <c r="G542" s="24" t="n">
        <v>56</v>
      </c>
      <c r="H542" s="24" t="n">
        <v>7</v>
      </c>
      <c r="I542" s="24" t="n">
        <v>1</v>
      </c>
      <c r="J542" s="24" t="s">
        <v>109</v>
      </c>
      <c r="K542" s="24" t="s">
        <v>109</v>
      </c>
      <c r="L542" s="26" t="s">
        <v>109</v>
      </c>
      <c r="M542" s="27" t="n">
        <v>1</v>
      </c>
      <c r="N542" s="28" t="str">
        <f aca="false">IF(ISBLANK(M542),"",IF(M542=0,"Relevant to Streamer",IF(M542=1,"Irrelevant to Streamer",IF(M542=2,"Greetings/Gratitude","Others"))))</f>
        <v>Irrelevant to Streamer</v>
      </c>
      <c r="O542" s="29" t="s">
        <v>88</v>
      </c>
    </row>
    <row r="543" customFormat="false" ht="15.65" hidden="false" customHeight="false" outlineLevel="0" collapsed="false">
      <c r="A543" s="24" t="n">
        <v>1077313411</v>
      </c>
      <c r="B543" s="24" t="s">
        <v>1430</v>
      </c>
      <c r="C543" s="34" t="s">
        <v>35</v>
      </c>
      <c r="D543" s="24" t="s">
        <v>1431</v>
      </c>
      <c r="E543" s="25" t="s">
        <v>1432</v>
      </c>
      <c r="F543" s="24" t="n">
        <v>14</v>
      </c>
      <c r="G543" s="24" t="n">
        <v>8</v>
      </c>
      <c r="H543" s="24" t="n">
        <v>29</v>
      </c>
      <c r="I543" s="24" t="n">
        <v>1</v>
      </c>
      <c r="J543" s="24" t="s">
        <v>109</v>
      </c>
      <c r="K543" s="24" t="s">
        <v>109</v>
      </c>
      <c r="L543" s="26" t="s">
        <v>109</v>
      </c>
      <c r="M543" s="27" t="n">
        <v>0</v>
      </c>
      <c r="N543" s="28" t="str">
        <f aca="false">IF(ISBLANK(M543),"",IF(M543=0,"Relevant to Streamer",IF(M543=1,"Irrelevant to Streamer",IF(M543=2,"Greetings/Gratitude","Others"))))</f>
        <v>Relevant to Streamer</v>
      </c>
      <c r="O543" s="29" t="s">
        <v>88</v>
      </c>
    </row>
    <row r="544" customFormat="false" ht="15.65" hidden="false" customHeight="false" outlineLevel="0" collapsed="false">
      <c r="A544" s="24" t="n">
        <v>1077313411</v>
      </c>
      <c r="B544" s="24" t="s">
        <v>1433</v>
      </c>
      <c r="C544" s="34" t="s">
        <v>35</v>
      </c>
      <c r="D544" s="24" t="s">
        <v>1434</v>
      </c>
      <c r="E544" s="25" t="s">
        <v>1435</v>
      </c>
      <c r="F544" s="24" t="n">
        <v>15</v>
      </c>
      <c r="G544" s="24" t="n">
        <v>21</v>
      </c>
      <c r="H544" s="24" t="n">
        <v>19</v>
      </c>
      <c r="I544" s="24" t="n">
        <v>1</v>
      </c>
      <c r="J544" s="24" t="s">
        <v>109</v>
      </c>
      <c r="K544" s="24" t="s">
        <v>109</v>
      </c>
      <c r="L544" s="26" t="s">
        <v>109</v>
      </c>
      <c r="M544" s="27" t="n">
        <v>0</v>
      </c>
      <c r="N544" s="28" t="str">
        <f aca="false">IF(ISBLANK(M544),"",IF(M544=0,"Relevant to Streamer",IF(M544=1,"Irrelevant to Streamer",IF(M544=2,"Greetings/Gratitude","Others"))))</f>
        <v>Relevant to Streamer</v>
      </c>
      <c r="O544" s="29" t="s">
        <v>88</v>
      </c>
    </row>
    <row r="545" customFormat="false" ht="15.65" hidden="false" customHeight="false" outlineLevel="0" collapsed="false">
      <c r="A545" s="24" t="n">
        <v>1077313411</v>
      </c>
      <c r="B545" s="24" t="s">
        <v>1436</v>
      </c>
      <c r="C545" s="34" t="s">
        <v>35</v>
      </c>
      <c r="D545" s="24" t="s">
        <v>1106</v>
      </c>
      <c r="E545" s="25" t="s">
        <v>1437</v>
      </c>
      <c r="F545" s="24" t="n">
        <v>14</v>
      </c>
      <c r="G545" s="24" t="n">
        <v>29</v>
      </c>
      <c r="H545" s="24" t="n">
        <v>20</v>
      </c>
      <c r="I545" s="24" t="n">
        <v>3</v>
      </c>
      <c r="J545" s="24" t="s">
        <v>109</v>
      </c>
      <c r="K545" s="24" t="s">
        <v>93</v>
      </c>
      <c r="L545" s="26" t="s">
        <v>109</v>
      </c>
      <c r="M545" s="27" t="n">
        <v>0</v>
      </c>
      <c r="N545" s="28" t="str">
        <f aca="false">IF(ISBLANK(M545),"",IF(M545=0,"Relevant to Streamer",IF(M545=1,"Irrelevant to Streamer",IF(M545=2,"Greetings/Gratitude","Others"))))</f>
        <v>Relevant to Streamer</v>
      </c>
      <c r="O545" s="29" t="s">
        <v>104</v>
      </c>
    </row>
    <row r="546" customFormat="false" ht="15.65" hidden="false" customHeight="false" outlineLevel="0" collapsed="false">
      <c r="A546" s="24" t="n">
        <v>1077313411</v>
      </c>
      <c r="B546" s="24" t="s">
        <v>1438</v>
      </c>
      <c r="C546" s="34" t="s">
        <v>35</v>
      </c>
      <c r="D546" s="24" t="s">
        <v>1198</v>
      </c>
      <c r="E546" s="25" t="s">
        <v>1439</v>
      </c>
      <c r="F546" s="24" t="n">
        <v>15</v>
      </c>
      <c r="G546" s="24" t="n">
        <v>24</v>
      </c>
      <c r="H546" s="24" t="n">
        <v>16</v>
      </c>
      <c r="I546" s="24" t="n">
        <v>1</v>
      </c>
      <c r="J546" s="24" t="s">
        <v>93</v>
      </c>
      <c r="K546" s="24" t="s">
        <v>93</v>
      </c>
      <c r="L546" s="26" t="s">
        <v>93</v>
      </c>
      <c r="M546" s="27" t="n">
        <v>0</v>
      </c>
      <c r="N546" s="28" t="str">
        <f aca="false">IF(ISBLANK(M546),"",IF(M546=0,"Relevant to Streamer",IF(M546=1,"Irrelevant to Streamer",IF(M546=2,"Greetings/Gratitude","Others"))))</f>
        <v>Relevant to Streamer</v>
      </c>
      <c r="O546" s="29" t="s">
        <v>88</v>
      </c>
    </row>
    <row r="547" customFormat="false" ht="15.65" hidden="false" customHeight="false" outlineLevel="0" collapsed="false">
      <c r="A547" s="24" t="n">
        <v>1077313411</v>
      </c>
      <c r="B547" s="24" t="s">
        <v>1440</v>
      </c>
      <c r="C547" s="34" t="s">
        <v>35</v>
      </c>
      <c r="D547" s="24" t="s">
        <v>1441</v>
      </c>
      <c r="E547" s="25" t="s">
        <v>1442</v>
      </c>
      <c r="F547" s="24" t="n">
        <v>15</v>
      </c>
      <c r="G547" s="24" t="n">
        <v>25</v>
      </c>
      <c r="H547" s="24" t="n">
        <v>11</v>
      </c>
      <c r="I547" s="24" t="n">
        <v>1</v>
      </c>
      <c r="J547" s="24" t="s">
        <v>93</v>
      </c>
      <c r="K547" s="24" t="s">
        <v>93</v>
      </c>
      <c r="L547" s="26" t="s">
        <v>93</v>
      </c>
      <c r="M547" s="27" t="n">
        <v>0</v>
      </c>
      <c r="N547" s="28" t="str">
        <f aca="false">IF(ISBLANK(M547),"",IF(M547=0,"Relevant to Streamer",IF(M547=1,"Irrelevant to Streamer",IF(M547=2,"Greetings/Gratitude","Others"))))</f>
        <v>Relevant to Streamer</v>
      </c>
      <c r="O547" s="29" t="s">
        <v>88</v>
      </c>
    </row>
    <row r="548" customFormat="false" ht="15.65" hidden="false" customHeight="false" outlineLevel="0" collapsed="false">
      <c r="A548" s="24" t="n">
        <v>1077313411</v>
      </c>
      <c r="B548" s="24" t="s">
        <v>1443</v>
      </c>
      <c r="C548" s="34" t="s">
        <v>35</v>
      </c>
      <c r="D548" s="24" t="s">
        <v>1175</v>
      </c>
      <c r="E548" s="25" t="s">
        <v>1444</v>
      </c>
      <c r="F548" s="24" t="n">
        <v>15</v>
      </c>
      <c r="G548" s="24" t="n">
        <v>57</v>
      </c>
      <c r="H548" s="24" t="n">
        <v>18</v>
      </c>
      <c r="I548" s="24" t="n">
        <v>1</v>
      </c>
      <c r="J548" s="24" t="s">
        <v>87</v>
      </c>
      <c r="K548" s="24" t="s">
        <v>109</v>
      </c>
      <c r="L548" s="26" t="s">
        <v>109</v>
      </c>
      <c r="M548" s="27" t="n">
        <v>1</v>
      </c>
      <c r="N548" s="28" t="str">
        <f aca="false">IF(ISBLANK(M548),"",IF(M548=0,"Relevant to Streamer",IF(M548=1,"Irrelevant to Streamer",IF(M548=2,"Greetings/Gratitude","Others"))))</f>
        <v>Irrelevant to Streamer</v>
      </c>
      <c r="O548" s="29" t="s">
        <v>104</v>
      </c>
    </row>
    <row r="549" customFormat="false" ht="15.65" hidden="false" customHeight="false" outlineLevel="0" collapsed="false">
      <c r="A549" s="24" t="n">
        <v>1077313411</v>
      </c>
      <c r="B549" s="24" t="s">
        <v>1445</v>
      </c>
      <c r="C549" s="34" t="s">
        <v>35</v>
      </c>
      <c r="D549" s="24" t="s">
        <v>1320</v>
      </c>
      <c r="E549" s="25" t="s">
        <v>1446</v>
      </c>
      <c r="F549" s="24" t="n">
        <v>15</v>
      </c>
      <c r="G549" s="24" t="n">
        <v>25</v>
      </c>
      <c r="H549" s="24" t="n">
        <v>38</v>
      </c>
      <c r="I549" s="24" t="n">
        <v>1</v>
      </c>
      <c r="J549" s="24" t="s">
        <v>93</v>
      </c>
      <c r="K549" s="24" t="s">
        <v>93</v>
      </c>
      <c r="L549" s="26" t="s">
        <v>93</v>
      </c>
      <c r="M549" s="27" t="n">
        <v>0</v>
      </c>
      <c r="N549" s="28" t="str">
        <f aca="false">IF(ISBLANK(M549),"",IF(M549=0,"Relevant to Streamer",IF(M549=1,"Irrelevant to Streamer",IF(M549=2,"Greetings/Gratitude","Others"))))</f>
        <v>Relevant to Streamer</v>
      </c>
      <c r="O549" s="29" t="s">
        <v>88</v>
      </c>
    </row>
    <row r="550" customFormat="false" ht="15.65" hidden="false" customHeight="false" outlineLevel="0" collapsed="false">
      <c r="A550" s="24" t="n">
        <v>1077313411</v>
      </c>
      <c r="B550" s="24" t="s">
        <v>1447</v>
      </c>
      <c r="C550" s="34" t="s">
        <v>35</v>
      </c>
      <c r="D550" s="24" t="s">
        <v>1207</v>
      </c>
      <c r="E550" s="25" t="s">
        <v>1448</v>
      </c>
      <c r="F550" s="24" t="n">
        <v>13</v>
      </c>
      <c r="G550" s="24" t="n">
        <v>52</v>
      </c>
      <c r="H550" s="24" t="n">
        <v>45</v>
      </c>
      <c r="I550" s="24" t="n">
        <v>1</v>
      </c>
      <c r="J550" s="24" t="s">
        <v>109</v>
      </c>
      <c r="K550" s="24" t="s">
        <v>109</v>
      </c>
      <c r="L550" s="26" t="s">
        <v>109</v>
      </c>
      <c r="M550" s="27" t="n">
        <v>1</v>
      </c>
      <c r="N550" s="28" t="str">
        <f aca="false">IF(ISBLANK(M550),"",IF(M550=0,"Relevant to Streamer",IF(M550=1,"Irrelevant to Streamer",IF(M550=2,"Greetings/Gratitude","Others"))))</f>
        <v>Irrelevant to Streamer</v>
      </c>
      <c r="O550" s="29" t="s">
        <v>88</v>
      </c>
    </row>
    <row r="551" customFormat="false" ht="15.65" hidden="false" customHeight="false" outlineLevel="0" collapsed="false">
      <c r="A551" s="24" t="n">
        <v>1077313411</v>
      </c>
      <c r="B551" s="24" t="s">
        <v>1449</v>
      </c>
      <c r="C551" s="34" t="s">
        <v>35</v>
      </c>
      <c r="D551" s="24" t="s">
        <v>1279</v>
      </c>
      <c r="E551" s="25" t="e">
        <f aca="false">_xlfn.single(yoshivb thanks _xlfn.single(yoshivb))</f>
        <v>#VALUE!</v>
      </c>
      <c r="F551" s="24" t="n">
        <v>15</v>
      </c>
      <c r="G551" s="24" t="n">
        <v>7</v>
      </c>
      <c r="H551" s="24" t="n">
        <v>13</v>
      </c>
      <c r="I551" s="24" t="n">
        <v>1</v>
      </c>
      <c r="J551" s="24" t="s">
        <v>87</v>
      </c>
      <c r="K551" s="24" t="s">
        <v>109</v>
      </c>
      <c r="L551" s="26" t="s">
        <v>109</v>
      </c>
      <c r="M551" s="27" t="n">
        <v>1</v>
      </c>
      <c r="N551" s="28" t="str">
        <f aca="false">IF(ISBLANK(M551),"",IF(M551=0,"Relevant to Streamer",IF(M551=1,"Irrelevant to Streamer",IF(M551=2,"Greetings/Gratitude","Others"))))</f>
        <v>Irrelevant to Streamer</v>
      </c>
      <c r="O551" s="29" t="s">
        <v>104</v>
      </c>
    </row>
    <row r="552" customFormat="false" ht="15.65" hidden="false" customHeight="false" outlineLevel="0" collapsed="false">
      <c r="A552" s="24" t="n">
        <v>1077313411</v>
      </c>
      <c r="B552" s="24" t="s">
        <v>1450</v>
      </c>
      <c r="C552" s="34" t="s">
        <v>35</v>
      </c>
      <c r="D552" s="24" t="s">
        <v>1258</v>
      </c>
      <c r="E552" s="25" t="s">
        <v>1451</v>
      </c>
      <c r="F552" s="24" t="n">
        <v>14</v>
      </c>
      <c r="G552" s="24" t="n">
        <v>4</v>
      </c>
      <c r="H552" s="24" t="n">
        <v>5</v>
      </c>
      <c r="I552" s="24" t="n">
        <v>1</v>
      </c>
      <c r="J552" s="24" t="s">
        <v>109</v>
      </c>
      <c r="K552" s="24" t="s">
        <v>109</v>
      </c>
      <c r="L552" s="26" t="s">
        <v>109</v>
      </c>
      <c r="M552" s="27" t="n">
        <v>1</v>
      </c>
      <c r="N552" s="28" t="str">
        <f aca="false">IF(ISBLANK(M552),"",IF(M552=0,"Relevant to Streamer",IF(M552=1,"Irrelevant to Streamer",IF(M552=2,"Greetings/Gratitude","Others"))))</f>
        <v>Irrelevant to Streamer</v>
      </c>
      <c r="O552" s="29" t="s">
        <v>88</v>
      </c>
    </row>
    <row r="553" customFormat="false" ht="15.65" hidden="false" customHeight="false" outlineLevel="0" collapsed="false">
      <c r="A553" s="24" t="n">
        <v>1077313411</v>
      </c>
      <c r="B553" s="24" t="s">
        <v>1452</v>
      </c>
      <c r="C553" s="34" t="s">
        <v>35</v>
      </c>
      <c r="D553" s="24" t="s">
        <v>1252</v>
      </c>
      <c r="E553" s="25" t="s">
        <v>1453</v>
      </c>
      <c r="F553" s="24" t="n">
        <v>14</v>
      </c>
      <c r="G553" s="24" t="n">
        <v>4</v>
      </c>
      <c r="H553" s="24" t="n">
        <v>2</v>
      </c>
      <c r="I553" s="24" t="n">
        <v>1</v>
      </c>
      <c r="J553" s="24" t="s">
        <v>109</v>
      </c>
      <c r="K553" s="24" t="s">
        <v>109</v>
      </c>
      <c r="L553" s="26" t="s">
        <v>109</v>
      </c>
      <c r="M553" s="27" t="n">
        <v>0</v>
      </c>
      <c r="N553" s="28" t="str">
        <f aca="false">IF(ISBLANK(M553),"",IF(M553=0,"Relevant to Streamer",IF(M553=1,"Irrelevant to Streamer",IF(M553=2,"Greetings/Gratitude","Others"))))</f>
        <v>Relevant to Streamer</v>
      </c>
      <c r="O553" s="29" t="s">
        <v>88</v>
      </c>
    </row>
    <row r="554" customFormat="false" ht="15.65" hidden="false" customHeight="false" outlineLevel="0" collapsed="false">
      <c r="A554" s="24" t="n">
        <v>1077313411</v>
      </c>
      <c r="B554" s="24" t="s">
        <v>1454</v>
      </c>
      <c r="C554" s="34" t="s">
        <v>35</v>
      </c>
      <c r="D554" s="24" t="s">
        <v>1455</v>
      </c>
      <c r="E554" s="25" t="s">
        <v>725</v>
      </c>
      <c r="F554" s="24" t="n">
        <v>14</v>
      </c>
      <c r="G554" s="24" t="n">
        <v>4</v>
      </c>
      <c r="H554" s="24" t="n">
        <v>2</v>
      </c>
      <c r="I554" s="24" t="n">
        <v>1</v>
      </c>
      <c r="J554" s="24" t="s">
        <v>109</v>
      </c>
      <c r="K554" s="24" t="s">
        <v>109</v>
      </c>
      <c r="L554" s="26" t="s">
        <v>109</v>
      </c>
      <c r="M554" s="27" t="n">
        <v>1</v>
      </c>
      <c r="N554" s="28" t="str">
        <f aca="false">IF(ISBLANK(M554),"",IF(M554=0,"Relevant to Streamer",IF(M554=1,"Irrelevant to Streamer",IF(M554=2,"Greetings/Gratitude","Others"))))</f>
        <v>Irrelevant to Streamer</v>
      </c>
      <c r="O554" s="29" t="s">
        <v>88</v>
      </c>
    </row>
    <row r="555" customFormat="false" ht="15.65" hidden="false" customHeight="false" outlineLevel="0" collapsed="false">
      <c r="A555" s="24" t="n">
        <v>1077313411</v>
      </c>
      <c r="B555" s="24" t="s">
        <v>1456</v>
      </c>
      <c r="C555" s="34" t="s">
        <v>35</v>
      </c>
      <c r="D555" s="24" t="s">
        <v>1457</v>
      </c>
      <c r="E555" s="25" t="s">
        <v>1458</v>
      </c>
      <c r="F555" s="24" t="n">
        <v>14</v>
      </c>
      <c r="G555" s="24" t="n">
        <v>20</v>
      </c>
      <c r="H555" s="24" t="n">
        <v>57</v>
      </c>
      <c r="I555" s="24" t="n">
        <v>1</v>
      </c>
      <c r="J555" s="24" t="s">
        <v>109</v>
      </c>
      <c r="K555" s="24" t="s">
        <v>109</v>
      </c>
      <c r="L555" s="26" t="s">
        <v>109</v>
      </c>
      <c r="M555" s="27" t="n">
        <v>1</v>
      </c>
      <c r="N555" s="28" t="str">
        <f aca="false">IF(ISBLANK(M555),"",IF(M555=0,"Relevant to Streamer",IF(M555=1,"Irrelevant to Streamer",IF(M555=2,"Greetings/Gratitude","Others"))))</f>
        <v>Irrelevant to Streamer</v>
      </c>
      <c r="O555" s="29" t="s">
        <v>88</v>
      </c>
    </row>
    <row r="556" customFormat="false" ht="15.65" hidden="false" customHeight="false" outlineLevel="0" collapsed="false">
      <c r="A556" s="24" t="n">
        <v>1077313411</v>
      </c>
      <c r="B556" s="24" t="s">
        <v>1459</v>
      </c>
      <c r="C556" s="34" t="s">
        <v>35</v>
      </c>
      <c r="D556" s="24" t="s">
        <v>1460</v>
      </c>
      <c r="E556" s="25" t="s">
        <v>1461</v>
      </c>
      <c r="F556" s="24" t="n">
        <v>14</v>
      </c>
      <c r="G556" s="24" t="n">
        <v>28</v>
      </c>
      <c r="H556" s="24" t="n">
        <v>13</v>
      </c>
      <c r="I556" s="24" t="n">
        <v>1</v>
      </c>
      <c r="J556" s="24" t="s">
        <v>109</v>
      </c>
      <c r="K556" s="24" t="s">
        <v>109</v>
      </c>
      <c r="L556" s="26" t="s">
        <v>109</v>
      </c>
      <c r="M556" s="27" t="n">
        <v>0</v>
      </c>
      <c r="N556" s="28" t="str">
        <f aca="false">IF(ISBLANK(M556),"",IF(M556=0,"Relevant to Streamer",IF(M556=1,"Irrelevant to Streamer",IF(M556=2,"Greetings/Gratitude","Others"))))</f>
        <v>Relevant to Streamer</v>
      </c>
      <c r="O556" s="29" t="s">
        <v>88</v>
      </c>
    </row>
    <row r="557" customFormat="false" ht="15.65" hidden="false" customHeight="false" outlineLevel="0" collapsed="false">
      <c r="A557" s="24" t="n">
        <v>1077313411</v>
      </c>
      <c r="B557" s="24" t="s">
        <v>1462</v>
      </c>
      <c r="C557" s="34" t="s">
        <v>35</v>
      </c>
      <c r="D557" s="24" t="s">
        <v>1463</v>
      </c>
      <c r="E557" s="25" t="s">
        <v>1464</v>
      </c>
      <c r="F557" s="24" t="n">
        <v>16</v>
      </c>
      <c r="G557" s="24" t="n">
        <v>28</v>
      </c>
      <c r="H557" s="24" t="n">
        <v>55</v>
      </c>
      <c r="I557" s="24" t="n">
        <v>1</v>
      </c>
      <c r="J557" s="24" t="s">
        <v>109</v>
      </c>
      <c r="K557" s="24" t="s">
        <v>109</v>
      </c>
      <c r="L557" s="26" t="s">
        <v>109</v>
      </c>
      <c r="M557" s="27" t="n">
        <v>0</v>
      </c>
      <c r="N557" s="28" t="str">
        <f aca="false">IF(ISBLANK(M557),"",IF(M557=0,"Relevant to Streamer",IF(M557=1,"Irrelevant to Streamer",IF(M557=2,"Greetings/Gratitude","Others"))))</f>
        <v>Relevant to Streamer</v>
      </c>
      <c r="O557" s="29" t="s">
        <v>88</v>
      </c>
    </row>
    <row r="558" customFormat="false" ht="15.65" hidden="false" customHeight="false" outlineLevel="0" collapsed="false">
      <c r="A558" s="24" t="n">
        <v>1077313411</v>
      </c>
      <c r="B558" s="24" t="s">
        <v>1465</v>
      </c>
      <c r="C558" s="34" t="s">
        <v>35</v>
      </c>
      <c r="D558" s="24" t="s">
        <v>1255</v>
      </c>
      <c r="E558" s="25" t="s">
        <v>1466</v>
      </c>
      <c r="F558" s="24" t="n">
        <v>13</v>
      </c>
      <c r="G558" s="24" t="n">
        <v>55</v>
      </c>
      <c r="H558" s="24" t="n">
        <v>19</v>
      </c>
      <c r="I558" s="24" t="n">
        <v>1</v>
      </c>
      <c r="J558" s="24" t="s">
        <v>109</v>
      </c>
      <c r="K558" s="24" t="s">
        <v>109</v>
      </c>
      <c r="L558" s="26" t="s">
        <v>109</v>
      </c>
      <c r="M558" s="27" t="n">
        <v>1</v>
      </c>
      <c r="N558" s="28" t="str">
        <f aca="false">IF(ISBLANK(M558),"",IF(M558=0,"Relevant to Streamer",IF(M558=1,"Irrelevant to Streamer",IF(M558=2,"Greetings/Gratitude","Others"))))</f>
        <v>Irrelevant to Streamer</v>
      </c>
      <c r="O558" s="29" t="s">
        <v>88</v>
      </c>
    </row>
    <row r="559" customFormat="false" ht="15.65" hidden="false" customHeight="false" outlineLevel="0" collapsed="false">
      <c r="A559" s="24" t="n">
        <v>1077313411</v>
      </c>
      <c r="B559" s="24" t="s">
        <v>1467</v>
      </c>
      <c r="C559" s="34" t="s">
        <v>35</v>
      </c>
      <c r="D559" s="24" t="s">
        <v>1344</v>
      </c>
      <c r="E559" s="25" t="s">
        <v>1468</v>
      </c>
      <c r="F559" s="24" t="n">
        <v>15</v>
      </c>
      <c r="G559" s="24" t="n">
        <v>35</v>
      </c>
      <c r="H559" s="24" t="n">
        <v>25</v>
      </c>
      <c r="I559" s="24" t="n">
        <v>20</v>
      </c>
      <c r="J559" s="24" t="s">
        <v>93</v>
      </c>
      <c r="K559" s="24" t="s">
        <v>93</v>
      </c>
      <c r="L559" s="26" t="s">
        <v>93</v>
      </c>
      <c r="M559" s="27" t="n">
        <v>0</v>
      </c>
      <c r="N559" s="28" t="str">
        <f aca="false">IF(ISBLANK(M559),"",IF(M559=0,"Relevant to Streamer",IF(M559=1,"Irrelevant to Streamer",IF(M559=2,"Greetings/Gratitude","Others"))))</f>
        <v>Relevant to Streamer</v>
      </c>
      <c r="O559" s="29" t="s">
        <v>88</v>
      </c>
    </row>
    <row r="560" customFormat="false" ht="15.65" hidden="false" customHeight="false" outlineLevel="0" collapsed="false">
      <c r="A560" s="24" t="n">
        <v>1077313411</v>
      </c>
      <c r="B560" s="24" t="s">
        <v>1469</v>
      </c>
      <c r="C560" s="34" t="s">
        <v>35</v>
      </c>
      <c r="D560" s="24" t="s">
        <v>1470</v>
      </c>
      <c r="E560" s="25" t="s">
        <v>1471</v>
      </c>
      <c r="F560" s="24" t="n">
        <v>14</v>
      </c>
      <c r="G560" s="24" t="n">
        <v>3</v>
      </c>
      <c r="H560" s="24" t="n">
        <v>41</v>
      </c>
      <c r="I560" s="24" t="n">
        <v>1</v>
      </c>
      <c r="J560" s="24" t="s">
        <v>109</v>
      </c>
      <c r="K560" s="24" t="s">
        <v>109</v>
      </c>
      <c r="L560" s="26" t="s">
        <v>109</v>
      </c>
      <c r="M560" s="27" t="n">
        <v>1</v>
      </c>
      <c r="N560" s="28" t="str">
        <f aca="false">IF(ISBLANK(M560),"",IF(M560=0,"Relevant to Streamer",IF(M560=1,"Irrelevant to Streamer",IF(M560=2,"Greetings/Gratitude","Others"))))</f>
        <v>Irrelevant to Streamer</v>
      </c>
      <c r="O560" s="29" t="s">
        <v>88</v>
      </c>
    </row>
    <row r="561" customFormat="false" ht="15.65" hidden="false" customHeight="false" outlineLevel="0" collapsed="false">
      <c r="A561" s="24" t="n">
        <v>1077313411</v>
      </c>
      <c r="B561" s="24" t="s">
        <v>1472</v>
      </c>
      <c r="C561" s="34" t="s">
        <v>35</v>
      </c>
      <c r="D561" s="24" t="s">
        <v>1285</v>
      </c>
      <c r="E561" s="25" t="s">
        <v>1473</v>
      </c>
      <c r="F561" s="24" t="n">
        <v>14</v>
      </c>
      <c r="G561" s="24" t="n">
        <v>6</v>
      </c>
      <c r="H561" s="24" t="n">
        <v>12</v>
      </c>
      <c r="I561" s="24" t="n">
        <v>1</v>
      </c>
      <c r="J561" s="24" t="s">
        <v>109</v>
      </c>
      <c r="K561" s="24" t="s">
        <v>109</v>
      </c>
      <c r="L561" s="26" t="s">
        <v>109</v>
      </c>
      <c r="M561" s="27" t="n">
        <v>1</v>
      </c>
      <c r="N561" s="28" t="str">
        <f aca="false">IF(ISBLANK(M561),"",IF(M561=0,"Relevant to Streamer",IF(M561=1,"Irrelevant to Streamer",IF(M561=2,"Greetings/Gratitude","Others"))))</f>
        <v>Irrelevant to Streamer</v>
      </c>
      <c r="O561" s="29" t="s">
        <v>88</v>
      </c>
    </row>
    <row r="562" customFormat="false" ht="15.65" hidden="false" customHeight="false" outlineLevel="0" collapsed="false">
      <c r="A562" s="24" t="n">
        <v>1077313411</v>
      </c>
      <c r="B562" s="24" t="s">
        <v>1474</v>
      </c>
      <c r="C562" s="34" t="s">
        <v>35</v>
      </c>
      <c r="D562" s="24" t="s">
        <v>1213</v>
      </c>
      <c r="E562" s="25" t="s">
        <v>1475</v>
      </c>
      <c r="F562" s="24" t="n">
        <v>15</v>
      </c>
      <c r="G562" s="24" t="n">
        <v>18</v>
      </c>
      <c r="H562" s="24" t="n">
        <v>40</v>
      </c>
      <c r="I562" s="24" t="n">
        <v>1</v>
      </c>
      <c r="J562" s="24" t="s">
        <v>87</v>
      </c>
      <c r="K562" s="24" t="s">
        <v>87</v>
      </c>
      <c r="L562" s="26" t="s">
        <v>87</v>
      </c>
      <c r="M562" s="27" t="n">
        <v>1</v>
      </c>
      <c r="N562" s="28" t="str">
        <f aca="false">IF(ISBLANK(M562),"",IF(M562=0,"Relevant to Streamer",IF(M562=1,"Irrelevant to Streamer",IF(M562=2,"Greetings/Gratitude","Others"))))</f>
        <v>Irrelevant to Streamer</v>
      </c>
      <c r="O562" s="29" t="s">
        <v>88</v>
      </c>
    </row>
    <row r="563" customFormat="false" ht="15.65" hidden="false" customHeight="false" outlineLevel="0" collapsed="false">
      <c r="A563" s="24" t="n">
        <v>1077313411</v>
      </c>
      <c r="B563" s="24" t="s">
        <v>1476</v>
      </c>
      <c r="C563" s="34" t="s">
        <v>35</v>
      </c>
      <c r="D563" s="24" t="s">
        <v>1145</v>
      </c>
      <c r="E563" s="25" t="s">
        <v>1339</v>
      </c>
      <c r="F563" s="24" t="n">
        <v>14</v>
      </c>
      <c r="G563" s="24" t="n">
        <v>0</v>
      </c>
      <c r="H563" s="24" t="n">
        <v>37</v>
      </c>
      <c r="I563" s="24" t="n">
        <v>1</v>
      </c>
      <c r="J563" s="24" t="s">
        <v>109</v>
      </c>
      <c r="K563" s="24" t="s">
        <v>109</v>
      </c>
      <c r="L563" s="26" t="s">
        <v>109</v>
      </c>
      <c r="M563" s="27" t="n">
        <v>1</v>
      </c>
      <c r="N563" s="28" t="str">
        <f aca="false">IF(ISBLANK(M563),"",IF(M563=0,"Relevant to Streamer",IF(M563=1,"Irrelevant to Streamer",IF(M563=2,"Greetings/Gratitude","Others"))))</f>
        <v>Irrelevant to Streamer</v>
      </c>
      <c r="O563" s="29" t="s">
        <v>88</v>
      </c>
    </row>
    <row r="564" customFormat="false" ht="15.65" hidden="false" customHeight="false" outlineLevel="0" collapsed="false">
      <c r="A564" s="24" t="n">
        <v>1077313411</v>
      </c>
      <c r="B564" s="24" t="s">
        <v>1477</v>
      </c>
      <c r="C564" s="34" t="s">
        <v>35</v>
      </c>
      <c r="D564" s="24" t="s">
        <v>1066</v>
      </c>
      <c r="E564" s="25" t="s">
        <v>1478</v>
      </c>
      <c r="F564" s="24" t="n">
        <v>14</v>
      </c>
      <c r="G564" s="24" t="n">
        <v>0</v>
      </c>
      <c r="H564" s="24" t="n">
        <v>26</v>
      </c>
      <c r="I564" s="24" t="n">
        <v>1</v>
      </c>
      <c r="J564" s="24" t="s">
        <v>87</v>
      </c>
      <c r="K564" s="24" t="s">
        <v>87</v>
      </c>
      <c r="L564" s="26" t="s">
        <v>87</v>
      </c>
      <c r="M564" s="27" t="n">
        <v>1</v>
      </c>
      <c r="N564" s="28" t="str">
        <f aca="false">IF(ISBLANK(M564),"",IF(M564=0,"Relevant to Streamer",IF(M564=1,"Irrelevant to Streamer",IF(M564=2,"Greetings/Gratitude","Others"))))</f>
        <v>Irrelevant to Streamer</v>
      </c>
      <c r="O564" s="29" t="s">
        <v>88</v>
      </c>
    </row>
    <row r="565" customFormat="false" ht="15.65" hidden="false" customHeight="false" outlineLevel="0" collapsed="false">
      <c r="A565" s="24" t="n">
        <v>1077313411</v>
      </c>
      <c r="B565" s="24" t="s">
        <v>1479</v>
      </c>
      <c r="C565" s="34" t="s">
        <v>35</v>
      </c>
      <c r="D565" s="24" t="s">
        <v>1216</v>
      </c>
      <c r="E565" s="25" t="s">
        <v>1480</v>
      </c>
      <c r="F565" s="24" t="n">
        <v>13</v>
      </c>
      <c r="G565" s="24" t="n">
        <v>55</v>
      </c>
      <c r="H565" s="24" t="n">
        <v>12</v>
      </c>
      <c r="I565" s="24" t="n">
        <v>1</v>
      </c>
      <c r="J565" s="24" t="s">
        <v>93</v>
      </c>
      <c r="K565" s="24" t="s">
        <v>93</v>
      </c>
      <c r="L565" s="26" t="s">
        <v>93</v>
      </c>
      <c r="M565" s="27" t="n">
        <v>0</v>
      </c>
      <c r="N565" s="28" t="str">
        <f aca="false">IF(ISBLANK(M565),"",IF(M565=0,"Relevant to Streamer",IF(M565=1,"Irrelevant to Streamer",IF(M565=2,"Greetings/Gratitude","Others"))))</f>
        <v>Relevant to Streamer</v>
      </c>
      <c r="O565" s="29" t="s">
        <v>88</v>
      </c>
    </row>
    <row r="566" customFormat="false" ht="15.65" hidden="false" customHeight="false" outlineLevel="0" collapsed="false">
      <c r="A566" s="24" t="n">
        <v>1077313411</v>
      </c>
      <c r="B566" s="24" t="s">
        <v>1481</v>
      </c>
      <c r="C566" s="34" t="s">
        <v>35</v>
      </c>
      <c r="D566" s="24" t="s">
        <v>1231</v>
      </c>
      <c r="E566" s="25" t="s">
        <v>1482</v>
      </c>
      <c r="F566" s="24" t="n">
        <v>16</v>
      </c>
      <c r="G566" s="24" t="n">
        <v>55</v>
      </c>
      <c r="H566" s="24" t="n">
        <v>5</v>
      </c>
      <c r="I566" s="24" t="n">
        <v>1</v>
      </c>
      <c r="J566" s="24" t="s">
        <v>109</v>
      </c>
      <c r="K566" s="24" t="s">
        <v>109</v>
      </c>
      <c r="L566" s="26" t="s">
        <v>109</v>
      </c>
      <c r="M566" s="27" t="n">
        <v>0</v>
      </c>
      <c r="N566" s="28" t="str">
        <f aca="false">IF(ISBLANK(M566),"",IF(M566=0,"Relevant to Streamer",IF(M566=1,"Irrelevant to Streamer",IF(M566=2,"Greetings/Gratitude","Others"))))</f>
        <v>Relevant to Streamer</v>
      </c>
      <c r="O566" s="29" t="s">
        <v>88</v>
      </c>
    </row>
    <row r="567" customFormat="false" ht="15.65" hidden="false" customHeight="false" outlineLevel="0" collapsed="false">
      <c r="A567" s="24" t="n">
        <v>1077313411</v>
      </c>
      <c r="B567" s="24" t="s">
        <v>1483</v>
      </c>
      <c r="C567" s="34" t="s">
        <v>35</v>
      </c>
      <c r="D567" s="24" t="s">
        <v>1237</v>
      </c>
      <c r="E567" s="25" t="s">
        <v>1484</v>
      </c>
      <c r="F567" s="24" t="n">
        <v>15</v>
      </c>
      <c r="G567" s="24" t="n">
        <v>0</v>
      </c>
      <c r="H567" s="24" t="n">
        <v>36</v>
      </c>
      <c r="I567" s="24" t="n">
        <v>1</v>
      </c>
      <c r="J567" s="24" t="s">
        <v>93</v>
      </c>
      <c r="K567" s="24" t="s">
        <v>93</v>
      </c>
      <c r="L567" s="26" t="s">
        <v>93</v>
      </c>
      <c r="M567" s="27" t="n">
        <v>0</v>
      </c>
      <c r="N567" s="28" t="str">
        <f aca="false">IF(ISBLANK(M567),"",IF(M567=0,"Relevant to Streamer",IF(M567=1,"Irrelevant to Streamer",IF(M567=2,"Greetings/Gratitude","Others"))))</f>
        <v>Relevant to Streamer</v>
      </c>
      <c r="O567" s="29" t="s">
        <v>88</v>
      </c>
    </row>
    <row r="568" customFormat="false" ht="15.65" hidden="false" customHeight="false" outlineLevel="0" collapsed="false">
      <c r="A568" s="24" t="n">
        <v>1077313411</v>
      </c>
      <c r="B568" s="24" t="s">
        <v>1485</v>
      </c>
      <c r="C568" s="34" t="s">
        <v>35</v>
      </c>
      <c r="D568" s="24" t="s">
        <v>1240</v>
      </c>
      <c r="E568" s="25" t="s">
        <v>1486</v>
      </c>
      <c r="F568" s="24" t="n">
        <v>16</v>
      </c>
      <c r="G568" s="24" t="n">
        <v>16</v>
      </c>
      <c r="H568" s="24" t="n">
        <v>19</v>
      </c>
      <c r="I568" s="24" t="n">
        <v>1</v>
      </c>
      <c r="J568" s="24" t="s">
        <v>87</v>
      </c>
      <c r="K568" s="24" t="s">
        <v>87</v>
      </c>
      <c r="L568" s="26" t="s">
        <v>109</v>
      </c>
      <c r="M568" s="27" t="n">
        <v>1</v>
      </c>
      <c r="N568" s="28" t="str">
        <f aca="false">IF(ISBLANK(M568),"",IF(M568=0,"Relevant to Streamer",IF(M568=1,"Irrelevant to Streamer",IF(M568=2,"Greetings/Gratitude","Others"))))</f>
        <v>Irrelevant to Streamer</v>
      </c>
      <c r="O568" s="29" t="s">
        <v>104</v>
      </c>
    </row>
    <row r="569" customFormat="false" ht="15.65" hidden="false" customHeight="false" outlineLevel="0" collapsed="false">
      <c r="A569" s="24" t="n">
        <v>1077313411</v>
      </c>
      <c r="B569" s="24" t="s">
        <v>1487</v>
      </c>
      <c r="C569" s="34" t="s">
        <v>35</v>
      </c>
      <c r="D569" s="24" t="s">
        <v>1228</v>
      </c>
      <c r="E569" s="25" t="e">
        <f aca="false">_xlfn.single(acegikmo i am new to games), do you make mesh _xludf.and then _xludf.convert that to texture, _xludf.or everything is sdf shader</f>
        <v>#VALUE!</v>
      </c>
      <c r="F569" s="24" t="n">
        <v>14</v>
      </c>
      <c r="G569" s="24" t="n">
        <v>29</v>
      </c>
      <c r="H569" s="24" t="n">
        <v>34</v>
      </c>
      <c r="I569" s="24" t="n">
        <v>1</v>
      </c>
      <c r="J569" s="24" t="s">
        <v>109</v>
      </c>
      <c r="K569" s="24" t="s">
        <v>109</v>
      </c>
      <c r="L569" s="26" t="s">
        <v>109</v>
      </c>
      <c r="M569" s="27" t="n">
        <v>1</v>
      </c>
      <c r="N569" s="28" t="str">
        <f aca="false">IF(ISBLANK(M569),"",IF(M569=0,"Relevant to Streamer",IF(M569=1,"Irrelevant to Streamer",IF(M569=2,"Greetings/Gratitude","Others"))))</f>
        <v>Irrelevant to Streamer</v>
      </c>
      <c r="O569" s="29" t="s">
        <v>88</v>
      </c>
    </row>
    <row r="570" customFormat="false" ht="15.65" hidden="false" customHeight="false" outlineLevel="0" collapsed="false">
      <c r="A570" s="24" t="n">
        <v>1077313411</v>
      </c>
      <c r="B570" s="24" t="s">
        <v>1488</v>
      </c>
      <c r="C570" s="34" t="s">
        <v>35</v>
      </c>
      <c r="D570" s="24" t="s">
        <v>1072</v>
      </c>
      <c r="E570" s="25" t="s">
        <v>1489</v>
      </c>
      <c r="F570" s="24" t="n">
        <v>15</v>
      </c>
      <c r="G570" s="24" t="n">
        <v>25</v>
      </c>
      <c r="H570" s="24" t="n">
        <v>31</v>
      </c>
      <c r="I570" s="24" t="n">
        <v>1</v>
      </c>
      <c r="J570" s="24" t="s">
        <v>109</v>
      </c>
      <c r="K570" s="24" t="s">
        <v>109</v>
      </c>
      <c r="L570" s="26" t="s">
        <v>109</v>
      </c>
      <c r="M570" s="27" t="n">
        <v>0</v>
      </c>
      <c r="N570" s="28" t="str">
        <f aca="false">IF(ISBLANK(M570),"",IF(M570=0,"Relevant to Streamer",IF(M570=1,"Irrelevant to Streamer",IF(M570=2,"Greetings/Gratitude","Others"))))</f>
        <v>Relevant to Streamer</v>
      </c>
      <c r="O570" s="29" t="s">
        <v>88</v>
      </c>
    </row>
    <row r="571" customFormat="false" ht="15.65" hidden="false" customHeight="false" outlineLevel="0" collapsed="false">
      <c r="A571" s="24" t="n">
        <v>1077313411</v>
      </c>
      <c r="B571" s="24" t="s">
        <v>1490</v>
      </c>
      <c r="C571" s="34" t="s">
        <v>35</v>
      </c>
      <c r="D571" s="24" t="s">
        <v>1332</v>
      </c>
      <c r="E571" s="25" t="s">
        <v>1491</v>
      </c>
      <c r="F571" s="24" t="n">
        <v>15</v>
      </c>
      <c r="G571" s="24" t="n">
        <v>56</v>
      </c>
      <c r="H571" s="24" t="n">
        <v>37</v>
      </c>
      <c r="I571" s="24" t="n">
        <v>1</v>
      </c>
      <c r="J571" s="24" t="s">
        <v>109</v>
      </c>
      <c r="K571" s="24" t="s">
        <v>109</v>
      </c>
      <c r="L571" s="26" t="s">
        <v>109</v>
      </c>
      <c r="M571" s="27" t="n">
        <v>0</v>
      </c>
      <c r="N571" s="28" t="str">
        <f aca="false">IF(ISBLANK(M571),"",IF(M571=0,"Relevant to Streamer",IF(M571=1,"Irrelevant to Streamer",IF(M571=2,"Greetings/Gratitude","Others"))))</f>
        <v>Relevant to Streamer</v>
      </c>
      <c r="O571" s="29" t="s">
        <v>88</v>
      </c>
    </row>
    <row r="572" customFormat="false" ht="15.65" hidden="false" customHeight="false" outlineLevel="0" collapsed="false">
      <c r="A572" s="24" t="n">
        <v>1077313411</v>
      </c>
      <c r="B572" s="24" t="s">
        <v>1492</v>
      </c>
      <c r="C572" s="34" t="s">
        <v>35</v>
      </c>
      <c r="D572" s="24" t="s">
        <v>1493</v>
      </c>
      <c r="E572" s="25" t="s">
        <v>1339</v>
      </c>
      <c r="F572" s="24" t="n">
        <v>14</v>
      </c>
      <c r="G572" s="24" t="n">
        <v>3</v>
      </c>
      <c r="H572" s="24" t="n">
        <v>32</v>
      </c>
      <c r="I572" s="24" t="n">
        <v>1</v>
      </c>
      <c r="J572" s="24" t="s">
        <v>109</v>
      </c>
      <c r="K572" s="24" t="s">
        <v>109</v>
      </c>
      <c r="L572" s="26" t="s">
        <v>109</v>
      </c>
      <c r="M572" s="27" t="n">
        <v>1</v>
      </c>
      <c r="N572" s="28" t="str">
        <f aca="false">IF(ISBLANK(M572),"",IF(M572=0,"Relevant to Streamer",IF(M572=1,"Irrelevant to Streamer",IF(M572=2,"Greetings/Gratitude","Others"))))</f>
        <v>Irrelevant to Streamer</v>
      </c>
      <c r="O572" s="29" t="s">
        <v>88</v>
      </c>
    </row>
    <row r="573" customFormat="false" ht="15.65" hidden="false" customHeight="false" outlineLevel="0" collapsed="false">
      <c r="A573" s="24" t="n">
        <v>1077313411</v>
      </c>
      <c r="B573" s="24" t="s">
        <v>1494</v>
      </c>
      <c r="C573" s="34" t="s">
        <v>35</v>
      </c>
      <c r="D573" s="24" t="s">
        <v>1157</v>
      </c>
      <c r="E573" s="25" t="s">
        <v>1495</v>
      </c>
      <c r="F573" s="24" t="n">
        <v>16</v>
      </c>
      <c r="G573" s="24" t="n">
        <v>49</v>
      </c>
      <c r="H573" s="24" t="n">
        <v>57</v>
      </c>
      <c r="I573" s="24" t="n">
        <v>1</v>
      </c>
      <c r="J573" s="24" t="s">
        <v>93</v>
      </c>
      <c r="K573" s="24" t="s">
        <v>93</v>
      </c>
      <c r="L573" s="26" t="s">
        <v>93</v>
      </c>
      <c r="M573" s="27" t="n">
        <v>0</v>
      </c>
      <c r="N573" s="28" t="str">
        <f aca="false">IF(ISBLANK(M573),"",IF(M573=0,"Relevant to Streamer",IF(M573=1,"Irrelevant to Streamer",IF(M573=2,"Greetings/Gratitude","Others"))))</f>
        <v>Relevant to Streamer</v>
      </c>
      <c r="O573" s="29" t="s">
        <v>88</v>
      </c>
    </row>
    <row r="574" customFormat="false" ht="15.65" hidden="false" customHeight="false" outlineLevel="0" collapsed="false">
      <c r="A574" s="24" t="n">
        <v>1077313411</v>
      </c>
      <c r="B574" s="24" t="s">
        <v>1496</v>
      </c>
      <c r="C574" s="34" t="s">
        <v>35</v>
      </c>
      <c r="D574" s="24" t="s">
        <v>1326</v>
      </c>
      <c r="E574" s="25" t="s">
        <v>1471</v>
      </c>
      <c r="F574" s="24" t="n">
        <v>14</v>
      </c>
      <c r="G574" s="24" t="n">
        <v>3</v>
      </c>
      <c r="H574" s="24" t="n">
        <v>17</v>
      </c>
      <c r="I574" s="24" t="n">
        <v>1</v>
      </c>
      <c r="J574" s="24" t="s">
        <v>87</v>
      </c>
      <c r="K574" s="24" t="s">
        <v>109</v>
      </c>
      <c r="L574" s="26" t="s">
        <v>109</v>
      </c>
      <c r="M574" s="27" t="n">
        <v>1</v>
      </c>
      <c r="N574" s="28" t="str">
        <f aca="false">IF(ISBLANK(M574),"",IF(M574=0,"Relevant to Streamer",IF(M574=1,"Irrelevant to Streamer",IF(M574=2,"Greetings/Gratitude","Others"))))</f>
        <v>Irrelevant to Streamer</v>
      </c>
      <c r="O574" s="29" t="s">
        <v>104</v>
      </c>
    </row>
    <row r="575" customFormat="false" ht="15.65" hidden="false" customHeight="false" outlineLevel="0" collapsed="false">
      <c r="A575" s="24" t="n">
        <v>1077313411</v>
      </c>
      <c r="B575" s="24" t="s">
        <v>1497</v>
      </c>
      <c r="C575" s="34" t="s">
        <v>35</v>
      </c>
      <c r="D575" s="24" t="s">
        <v>1338</v>
      </c>
      <c r="E575" s="25" t="s">
        <v>1498</v>
      </c>
      <c r="F575" s="24" t="n">
        <v>15</v>
      </c>
      <c r="G575" s="24" t="n">
        <v>21</v>
      </c>
      <c r="H575" s="24" t="n">
        <v>18</v>
      </c>
      <c r="I575" s="24" t="n">
        <v>1</v>
      </c>
      <c r="J575" s="24" t="s">
        <v>93</v>
      </c>
      <c r="K575" s="24" t="s">
        <v>93</v>
      </c>
      <c r="L575" s="26" t="s">
        <v>93</v>
      </c>
      <c r="M575" s="27" t="n">
        <v>0</v>
      </c>
      <c r="N575" s="28" t="str">
        <f aca="false">IF(ISBLANK(M575),"",IF(M575=0,"Relevant to Streamer",IF(M575=1,"Irrelevant to Streamer",IF(M575=2,"Greetings/Gratitude","Others"))))</f>
        <v>Relevant to Streamer</v>
      </c>
      <c r="O575" s="29" t="s">
        <v>88</v>
      </c>
    </row>
    <row r="576" customFormat="false" ht="15.65" hidden="false" customHeight="false" outlineLevel="0" collapsed="false">
      <c r="A576" s="24" t="n">
        <v>1077313411</v>
      </c>
      <c r="B576" s="24" t="s">
        <v>1499</v>
      </c>
      <c r="C576" s="34" t="s">
        <v>35</v>
      </c>
      <c r="D576" s="24" t="s">
        <v>1500</v>
      </c>
      <c r="E576" s="25" t="e">
        <f aca="false">mathsplusgames i think the monkey is a seagull.</f>
        <v>#VALUE!</v>
      </c>
      <c r="F576" s="24" t="n">
        <v>15</v>
      </c>
      <c r="G576" s="24" t="n">
        <v>46</v>
      </c>
      <c r="H576" s="24" t="n">
        <v>4</v>
      </c>
      <c r="I576" s="24" t="n">
        <v>1</v>
      </c>
      <c r="J576" s="24" t="s">
        <v>109</v>
      </c>
      <c r="K576" s="24" t="s">
        <v>109</v>
      </c>
      <c r="L576" s="26" t="s">
        <v>109</v>
      </c>
      <c r="M576" s="27" t="n">
        <v>1</v>
      </c>
      <c r="N576" s="28" t="str">
        <f aca="false">IF(ISBLANK(M576),"",IF(M576=0,"Relevant to Streamer",IF(M576=1,"Irrelevant to Streamer",IF(M576=2,"Greetings/Gratitude","Others"))))</f>
        <v>Irrelevant to Streamer</v>
      </c>
      <c r="O576" s="29" t="s">
        <v>88</v>
      </c>
    </row>
    <row r="577" customFormat="false" ht="15.65" hidden="false" customHeight="false" outlineLevel="0" collapsed="false">
      <c r="A577" s="24" t="n">
        <v>1077313411</v>
      </c>
      <c r="B577" s="24" t="s">
        <v>1501</v>
      </c>
      <c r="C577" s="34" t="s">
        <v>35</v>
      </c>
      <c r="D577" s="24" t="s">
        <v>1502</v>
      </c>
      <c r="E577" s="25" t="s">
        <v>1339</v>
      </c>
      <c r="F577" s="24" t="n">
        <v>14</v>
      </c>
      <c r="G577" s="24" t="n">
        <v>0</v>
      </c>
      <c r="H577" s="24" t="n">
        <v>54</v>
      </c>
      <c r="I577" s="24" t="n">
        <v>1</v>
      </c>
      <c r="J577" s="24" t="s">
        <v>109</v>
      </c>
      <c r="K577" s="24" t="s">
        <v>109</v>
      </c>
      <c r="L577" s="26" t="s">
        <v>109</v>
      </c>
      <c r="M577" s="27" t="n">
        <v>1</v>
      </c>
      <c r="N577" s="28" t="str">
        <f aca="false">IF(ISBLANK(M577),"",IF(M577=0,"Relevant to Streamer",IF(M577=1,"Irrelevant to Streamer",IF(M577=2,"Greetings/Gratitude","Others"))))</f>
        <v>Irrelevant to Streamer</v>
      </c>
      <c r="O577" s="29" t="s">
        <v>88</v>
      </c>
    </row>
    <row r="578" customFormat="false" ht="15.65" hidden="false" customHeight="false" outlineLevel="0" collapsed="false">
      <c r="A578" s="24" t="n">
        <v>1077313411</v>
      </c>
      <c r="B578" s="24" t="s">
        <v>1503</v>
      </c>
      <c r="C578" s="34" t="s">
        <v>35</v>
      </c>
      <c r="D578" s="24" t="s">
        <v>1130</v>
      </c>
      <c r="E578" s="25" t="s">
        <v>1504</v>
      </c>
      <c r="F578" s="24" t="n">
        <v>14</v>
      </c>
      <c r="G578" s="24" t="n">
        <v>14</v>
      </c>
      <c r="H578" s="24" t="n">
        <v>59</v>
      </c>
      <c r="I578" s="24" t="n">
        <v>1</v>
      </c>
      <c r="J578" s="24" t="s">
        <v>109</v>
      </c>
      <c r="K578" s="24" t="s">
        <v>109</v>
      </c>
      <c r="L578" s="26" t="s">
        <v>109</v>
      </c>
      <c r="M578" s="27" t="n">
        <v>1</v>
      </c>
      <c r="N578" s="28" t="str">
        <f aca="false">IF(ISBLANK(M578),"",IF(M578=0,"Relevant to Streamer",IF(M578=1,"Irrelevant to Streamer",IF(M578=2,"Greetings/Gratitude","Others"))))</f>
        <v>Irrelevant to Streamer</v>
      </c>
      <c r="O578" s="29" t="s">
        <v>88</v>
      </c>
    </row>
    <row r="579" customFormat="false" ht="15.65" hidden="false" customHeight="false" outlineLevel="0" collapsed="false">
      <c r="A579" s="24" t="n">
        <v>1077313411</v>
      </c>
      <c r="B579" s="24" t="s">
        <v>1505</v>
      </c>
      <c r="C579" s="34" t="s">
        <v>35</v>
      </c>
      <c r="D579" s="24" t="s">
        <v>1273</v>
      </c>
      <c r="E579" s="25" t="s">
        <v>1506</v>
      </c>
      <c r="F579" s="24" t="n">
        <v>16</v>
      </c>
      <c r="G579" s="24" t="n">
        <v>41</v>
      </c>
      <c r="H579" s="24" t="n">
        <v>29</v>
      </c>
      <c r="I579" s="24" t="n">
        <v>1</v>
      </c>
      <c r="J579" s="24" t="s">
        <v>109</v>
      </c>
      <c r="K579" s="24" t="s">
        <v>109</v>
      </c>
      <c r="L579" s="26" t="s">
        <v>109</v>
      </c>
      <c r="M579" s="27" t="n">
        <v>0</v>
      </c>
      <c r="N579" s="28" t="str">
        <f aca="false">IF(ISBLANK(M579),"",IF(M579=0,"Relevant to Streamer",IF(M579=1,"Irrelevant to Streamer",IF(M579=2,"Greetings/Gratitude","Others"))))</f>
        <v>Relevant to Streamer</v>
      </c>
      <c r="O579" s="29" t="s">
        <v>88</v>
      </c>
    </row>
    <row r="580" customFormat="false" ht="15.65" hidden="false" customHeight="false" outlineLevel="0" collapsed="false">
      <c r="A580" s="24" t="n">
        <v>1077313411</v>
      </c>
      <c r="B580" s="24" t="s">
        <v>1507</v>
      </c>
      <c r="C580" s="34" t="s">
        <v>35</v>
      </c>
      <c r="D580" s="24" t="s">
        <v>1508</v>
      </c>
      <c r="E580" s="25" t="s">
        <v>670</v>
      </c>
      <c r="F580" s="24" t="n">
        <v>16</v>
      </c>
      <c r="G580" s="24" t="n">
        <v>7</v>
      </c>
      <c r="H580" s="24" t="n">
        <v>48</v>
      </c>
      <c r="I580" s="24" t="n">
        <v>1</v>
      </c>
      <c r="J580" s="24" t="s">
        <v>87</v>
      </c>
      <c r="K580" s="24" t="s">
        <v>87</v>
      </c>
      <c r="L580" s="26" t="s">
        <v>87</v>
      </c>
      <c r="M580" s="27" t="n">
        <v>1</v>
      </c>
      <c r="N580" s="28" t="str">
        <f aca="false">IF(ISBLANK(M580),"",IF(M580=0,"Relevant to Streamer",IF(M580=1,"Irrelevant to Streamer",IF(M580=2,"Greetings/Gratitude","Others"))))</f>
        <v>Irrelevant to Streamer</v>
      </c>
      <c r="O580" s="29" t="s">
        <v>88</v>
      </c>
    </row>
    <row r="581" customFormat="false" ht="15.65" hidden="false" customHeight="false" outlineLevel="0" collapsed="false">
      <c r="A581" s="24" t="n">
        <v>1077313411</v>
      </c>
      <c r="B581" s="24" t="s">
        <v>1509</v>
      </c>
      <c r="C581" s="34" t="s">
        <v>35</v>
      </c>
      <c r="D581" s="24" t="s">
        <v>1335</v>
      </c>
      <c r="E581" s="25" t="s">
        <v>1510</v>
      </c>
      <c r="F581" s="24" t="n">
        <v>15</v>
      </c>
      <c r="G581" s="24" t="n">
        <v>36</v>
      </c>
      <c r="H581" s="24" t="n">
        <v>24</v>
      </c>
      <c r="I581" s="24" t="n">
        <v>1</v>
      </c>
      <c r="J581" s="24" t="s">
        <v>87</v>
      </c>
      <c r="K581" s="24" t="s">
        <v>87</v>
      </c>
      <c r="L581" s="26" t="s">
        <v>109</v>
      </c>
      <c r="M581" s="27" t="n">
        <v>1</v>
      </c>
      <c r="N581" s="28" t="str">
        <f aca="false">IF(ISBLANK(M581),"",IF(M581=0,"Relevant to Streamer",IF(M581=1,"Irrelevant to Streamer",IF(M581=2,"Greetings/Gratitude","Others"))))</f>
        <v>Irrelevant to Streamer</v>
      </c>
      <c r="O581" s="29" t="s">
        <v>104</v>
      </c>
    </row>
    <row r="582" customFormat="false" ht="15.65" hidden="false" customHeight="false" outlineLevel="0" collapsed="false">
      <c r="A582" s="24" t="n">
        <v>1077313411</v>
      </c>
      <c r="B582" s="24" t="s">
        <v>1511</v>
      </c>
      <c r="C582" s="34" t="s">
        <v>35</v>
      </c>
      <c r="D582" s="24" t="s">
        <v>1204</v>
      </c>
      <c r="E582" s="25" t="s">
        <v>1512</v>
      </c>
      <c r="F582" s="24" t="n">
        <v>15</v>
      </c>
      <c r="G582" s="24" t="n">
        <v>5</v>
      </c>
      <c r="H582" s="24" t="n">
        <v>31</v>
      </c>
      <c r="I582" s="24" t="n">
        <v>1</v>
      </c>
      <c r="J582" s="24" t="s">
        <v>93</v>
      </c>
      <c r="K582" s="24" t="s">
        <v>93</v>
      </c>
      <c r="L582" s="26" t="s">
        <v>93</v>
      </c>
      <c r="M582" s="27" t="n">
        <v>0</v>
      </c>
      <c r="N582" s="28" t="str">
        <f aca="false">IF(ISBLANK(M582),"",IF(M582=0,"Relevant to Streamer",IF(M582=1,"Irrelevant to Streamer",IF(M582=2,"Greetings/Gratitude","Others"))))</f>
        <v>Relevant to Streamer</v>
      </c>
      <c r="O582" s="29" t="s">
        <v>88</v>
      </c>
    </row>
    <row r="583" customFormat="false" ht="15.65" hidden="false" customHeight="false" outlineLevel="0" collapsed="false">
      <c r="A583" s="24" t="n">
        <v>1077313411</v>
      </c>
      <c r="B583" s="24" t="s">
        <v>1513</v>
      </c>
      <c r="C583" s="34" t="s">
        <v>35</v>
      </c>
      <c r="D583" s="24" t="s">
        <v>1183</v>
      </c>
      <c r="E583" s="25" t="s">
        <v>1514</v>
      </c>
      <c r="F583" s="24" t="n">
        <v>15</v>
      </c>
      <c r="G583" s="24" t="n">
        <v>35</v>
      </c>
      <c r="H583" s="24" t="n">
        <v>42</v>
      </c>
      <c r="I583" s="24" t="n">
        <v>1</v>
      </c>
      <c r="J583" s="24" t="s">
        <v>87</v>
      </c>
      <c r="K583" s="24" t="s">
        <v>87</v>
      </c>
      <c r="L583" s="26" t="s">
        <v>109</v>
      </c>
      <c r="M583" s="27" t="n">
        <v>1</v>
      </c>
      <c r="N583" s="28" t="str">
        <f aca="false">IF(ISBLANK(M583),"",IF(M583=0,"Relevant to Streamer",IF(M583=1,"Irrelevant to Streamer",IF(M583=2,"Greetings/Gratitude","Others"))))</f>
        <v>Irrelevant to Streamer</v>
      </c>
      <c r="O583" s="29" t="s">
        <v>104</v>
      </c>
    </row>
    <row r="584" customFormat="false" ht="15.65" hidden="false" customHeight="false" outlineLevel="0" collapsed="false">
      <c r="A584" s="24" t="n">
        <v>1077313411</v>
      </c>
      <c r="B584" s="24" t="s">
        <v>1515</v>
      </c>
      <c r="C584" s="34" t="s">
        <v>35</v>
      </c>
      <c r="D584" s="24" t="s">
        <v>1516</v>
      </c>
      <c r="E584" s="25" t="s">
        <v>1517</v>
      </c>
      <c r="F584" s="24" t="n">
        <v>14</v>
      </c>
      <c r="G584" s="24" t="n">
        <v>4</v>
      </c>
      <c r="H584" s="24" t="n">
        <v>57</v>
      </c>
      <c r="I584" s="24" t="n">
        <v>1</v>
      </c>
      <c r="J584" s="24" t="s">
        <v>109</v>
      </c>
      <c r="K584" s="24" t="s">
        <v>109</v>
      </c>
      <c r="L584" s="26" t="s">
        <v>109</v>
      </c>
      <c r="M584" s="27" t="n">
        <v>0</v>
      </c>
      <c r="N584" s="28" t="str">
        <f aca="false">IF(ISBLANK(M584),"",IF(M584=0,"Relevant to Streamer",IF(M584=1,"Irrelevant to Streamer",IF(M584=2,"Greetings/Gratitude","Others"))))</f>
        <v>Relevant to Streamer</v>
      </c>
      <c r="O584" s="29" t="s">
        <v>88</v>
      </c>
    </row>
    <row r="585" customFormat="false" ht="15.65" hidden="false" customHeight="false" outlineLevel="0" collapsed="false">
      <c r="A585" s="24" t="n">
        <v>1077313411</v>
      </c>
      <c r="B585" s="24" t="s">
        <v>1518</v>
      </c>
      <c r="C585" s="34" t="s">
        <v>35</v>
      </c>
      <c r="D585" s="24" t="s">
        <v>1519</v>
      </c>
      <c r="E585" s="25" t="s">
        <v>854</v>
      </c>
      <c r="F585" s="24" t="n">
        <v>14</v>
      </c>
      <c r="G585" s="24" t="n">
        <v>4</v>
      </c>
      <c r="H585" s="24" t="n">
        <v>40</v>
      </c>
      <c r="I585" s="24" t="n">
        <v>1</v>
      </c>
      <c r="J585" s="24" t="s">
        <v>109</v>
      </c>
      <c r="K585" s="24" t="s">
        <v>109</v>
      </c>
      <c r="L585" s="26" t="s">
        <v>109</v>
      </c>
      <c r="M585" s="27" t="n">
        <v>1</v>
      </c>
      <c r="N585" s="28" t="str">
        <f aca="false">IF(ISBLANK(M585),"",IF(M585=0,"Relevant to Streamer",IF(M585=1,"Irrelevant to Streamer",IF(M585=2,"Greetings/Gratitude","Others"))))</f>
        <v>Irrelevant to Streamer</v>
      </c>
      <c r="O585" s="29" t="s">
        <v>88</v>
      </c>
    </row>
    <row r="586" customFormat="false" ht="15.65" hidden="false" customHeight="false" outlineLevel="0" collapsed="false">
      <c r="A586" s="24" t="n">
        <v>1077313411</v>
      </c>
      <c r="B586" s="24" t="s">
        <v>1520</v>
      </c>
      <c r="C586" s="34" t="s">
        <v>35</v>
      </c>
      <c r="D586" s="24" t="s">
        <v>1166</v>
      </c>
      <c r="E586" s="25" t="s">
        <v>1521</v>
      </c>
      <c r="F586" s="24" t="n">
        <v>15</v>
      </c>
      <c r="G586" s="24" t="n">
        <v>36</v>
      </c>
      <c r="H586" s="24" t="n">
        <v>18</v>
      </c>
      <c r="I586" s="24" t="n">
        <v>1</v>
      </c>
      <c r="J586" s="24" t="s">
        <v>109</v>
      </c>
      <c r="K586" s="24" t="s">
        <v>87</v>
      </c>
      <c r="L586" s="26" t="s">
        <v>109</v>
      </c>
      <c r="M586" s="27" t="n">
        <v>1</v>
      </c>
      <c r="N586" s="28" t="str">
        <f aca="false">IF(ISBLANK(M586),"",IF(M586=0,"Relevant to Streamer",IF(M586=1,"Irrelevant to Streamer",IF(M586=2,"Greetings/Gratitude","Others"))))</f>
        <v>Irrelevant to Streamer</v>
      </c>
      <c r="O586" s="29" t="s">
        <v>104</v>
      </c>
    </row>
    <row r="587" customFormat="false" ht="15.65" hidden="false" customHeight="false" outlineLevel="0" collapsed="false">
      <c r="A587" s="24" t="n">
        <v>1077313411</v>
      </c>
      <c r="B587" s="24" t="s">
        <v>1522</v>
      </c>
      <c r="C587" s="34" t="s">
        <v>35</v>
      </c>
      <c r="D587" s="24" t="s">
        <v>1101</v>
      </c>
      <c r="E587" s="25" t="s">
        <v>1523</v>
      </c>
      <c r="F587" s="24" t="n">
        <v>15</v>
      </c>
      <c r="G587" s="24" t="n">
        <v>18</v>
      </c>
      <c r="H587" s="24" t="n">
        <v>14</v>
      </c>
      <c r="I587" s="24" t="n">
        <v>1</v>
      </c>
      <c r="J587" s="24" t="s">
        <v>109</v>
      </c>
      <c r="K587" s="24" t="s">
        <v>109</v>
      </c>
      <c r="L587" s="26" t="s">
        <v>109</v>
      </c>
      <c r="M587" s="27" t="n">
        <v>0</v>
      </c>
      <c r="N587" s="28" t="str">
        <f aca="false">IF(ISBLANK(M587),"",IF(M587=0,"Relevant to Streamer",IF(M587=1,"Irrelevant to Streamer",IF(M587=2,"Greetings/Gratitude","Others"))))</f>
        <v>Relevant to Streamer</v>
      </c>
      <c r="O587" s="29" t="s">
        <v>88</v>
      </c>
    </row>
    <row r="588" customFormat="false" ht="15.65" hidden="false" customHeight="false" outlineLevel="0" collapsed="false">
      <c r="A588" s="24" t="n">
        <v>1077313411</v>
      </c>
      <c r="B588" s="24" t="s">
        <v>1524</v>
      </c>
      <c r="C588" s="34" t="s">
        <v>35</v>
      </c>
      <c r="D588" s="24" t="s">
        <v>1288</v>
      </c>
      <c r="E588" s="25" t="s">
        <v>1525</v>
      </c>
      <c r="F588" s="24" t="n">
        <v>15</v>
      </c>
      <c r="G588" s="24" t="n">
        <v>20</v>
      </c>
      <c r="H588" s="24" t="n">
        <v>37</v>
      </c>
      <c r="I588" s="24" t="n">
        <v>1</v>
      </c>
      <c r="J588" s="24" t="s">
        <v>87</v>
      </c>
      <c r="K588" s="24" t="s">
        <v>87</v>
      </c>
      <c r="L588" s="26" t="s">
        <v>87</v>
      </c>
      <c r="M588" s="27" t="n">
        <v>1</v>
      </c>
      <c r="N588" s="28" t="str">
        <f aca="false">IF(ISBLANK(M588),"",IF(M588=0,"Relevant to Streamer",IF(M588=1,"Irrelevant to Streamer",IF(M588=2,"Greetings/Gratitude","Others"))))</f>
        <v>Irrelevant to Streamer</v>
      </c>
      <c r="O588" s="29" t="s">
        <v>88</v>
      </c>
    </row>
    <row r="589" customFormat="false" ht="15.65" hidden="false" customHeight="false" outlineLevel="0" collapsed="false">
      <c r="A589" s="24" t="n">
        <v>1077313411</v>
      </c>
      <c r="B589" s="24" t="s">
        <v>1526</v>
      </c>
      <c r="C589" s="34" t="s">
        <v>35</v>
      </c>
      <c r="D589" s="24" t="s">
        <v>1154</v>
      </c>
      <c r="E589" s="25" t="s">
        <v>1527</v>
      </c>
      <c r="F589" s="24" t="n">
        <v>15</v>
      </c>
      <c r="G589" s="24" t="n">
        <v>31</v>
      </c>
      <c r="H589" s="24" t="n">
        <v>56</v>
      </c>
      <c r="I589" s="24" t="n">
        <v>1</v>
      </c>
      <c r="J589" s="24" t="s">
        <v>93</v>
      </c>
      <c r="K589" s="24" t="s">
        <v>109</v>
      </c>
      <c r="L589" s="26" t="s">
        <v>93</v>
      </c>
      <c r="M589" s="27" t="n">
        <v>1</v>
      </c>
      <c r="N589" s="28" t="str">
        <f aca="false">IF(ISBLANK(M589),"",IF(M589=0,"Relevant to Streamer",IF(M589=1,"Irrelevant to Streamer",IF(M589=2,"Greetings/Gratitude","Others"))))</f>
        <v>Irrelevant to Streamer</v>
      </c>
      <c r="O589" s="29" t="s">
        <v>104</v>
      </c>
    </row>
    <row r="590" customFormat="false" ht="15.65" hidden="false" customHeight="false" outlineLevel="0" collapsed="false">
      <c r="A590" s="24" t="n">
        <v>1077313411</v>
      </c>
      <c r="B590" s="24" t="s">
        <v>1528</v>
      </c>
      <c r="C590" s="34" t="s">
        <v>35</v>
      </c>
      <c r="D590" s="24" t="s">
        <v>1529</v>
      </c>
      <c r="E590" s="25" t="s">
        <v>1530</v>
      </c>
      <c r="F590" s="24" t="n">
        <v>14</v>
      </c>
      <c r="G590" s="24" t="n">
        <v>21</v>
      </c>
      <c r="H590" s="24" t="n">
        <v>29</v>
      </c>
      <c r="I590" s="24" t="n">
        <v>1</v>
      </c>
      <c r="J590" s="24" t="s">
        <v>93</v>
      </c>
      <c r="K590" s="24" t="s">
        <v>93</v>
      </c>
      <c r="L590" s="26" t="s">
        <v>93</v>
      </c>
      <c r="M590" s="27" t="n">
        <v>0</v>
      </c>
      <c r="N590" s="28" t="str">
        <f aca="false">IF(ISBLANK(M590),"",IF(M590=0,"Relevant to Streamer",IF(M590=1,"Irrelevant to Streamer",IF(M590=2,"Greetings/Gratitude","Others"))))</f>
        <v>Relevant to Streamer</v>
      </c>
      <c r="O590" s="29" t="s">
        <v>88</v>
      </c>
    </row>
    <row r="591" customFormat="false" ht="15.65" hidden="false" customHeight="false" outlineLevel="0" collapsed="false">
      <c r="A591" s="24" t="n">
        <v>1077313411</v>
      </c>
      <c r="B591" s="24" t="s">
        <v>1531</v>
      </c>
      <c r="C591" s="34" t="s">
        <v>35</v>
      </c>
      <c r="D591" s="24" t="s">
        <v>1180</v>
      </c>
      <c r="E591" s="25" t="s">
        <v>1532</v>
      </c>
      <c r="F591" s="24" t="n">
        <v>14</v>
      </c>
      <c r="G591" s="24" t="n">
        <v>46</v>
      </c>
      <c r="H591" s="24" t="n">
        <v>52</v>
      </c>
      <c r="I591" s="24" t="n">
        <v>2</v>
      </c>
      <c r="J591" s="24" t="s">
        <v>109</v>
      </c>
      <c r="K591" s="24" t="s">
        <v>109</v>
      </c>
      <c r="L591" s="26" t="s">
        <v>109</v>
      </c>
      <c r="M591" s="27" t="n">
        <v>0</v>
      </c>
      <c r="N591" s="28" t="str">
        <f aca="false">IF(ISBLANK(M591),"",IF(M591=0,"Relevant to Streamer",IF(M591=1,"Irrelevant to Streamer",IF(M591=2,"Greetings/Gratitude","Others"))))</f>
        <v>Relevant to Streamer</v>
      </c>
      <c r="O591" s="29" t="s">
        <v>88</v>
      </c>
    </row>
    <row r="592" customFormat="false" ht="15.65" hidden="false" customHeight="false" outlineLevel="0" collapsed="false">
      <c r="A592" s="24" t="n">
        <v>1077313411</v>
      </c>
      <c r="B592" s="24" t="s">
        <v>1533</v>
      </c>
      <c r="C592" s="34" t="s">
        <v>35</v>
      </c>
      <c r="D592" s="24" t="s">
        <v>1106</v>
      </c>
      <c r="E592" s="25" t="s">
        <v>1534</v>
      </c>
      <c r="F592" s="24" t="n">
        <v>14</v>
      </c>
      <c r="G592" s="24" t="n">
        <v>41</v>
      </c>
      <c r="H592" s="24" t="n">
        <v>7</v>
      </c>
      <c r="I592" s="24" t="n">
        <v>3</v>
      </c>
      <c r="J592" s="24" t="s">
        <v>109</v>
      </c>
      <c r="K592" s="24" t="s">
        <v>109</v>
      </c>
      <c r="L592" s="26" t="s">
        <v>109</v>
      </c>
      <c r="M592" s="27" t="n">
        <v>0</v>
      </c>
      <c r="N592" s="28" t="str">
        <f aca="false">IF(ISBLANK(M592),"",IF(M592=0,"Relevant to Streamer",IF(M592=1,"Irrelevant to Streamer",IF(M592=2,"Greetings/Gratitude","Others"))))</f>
        <v>Relevant to Streamer</v>
      </c>
      <c r="O592" s="29" t="s">
        <v>88</v>
      </c>
    </row>
    <row r="593" customFormat="false" ht="15.65" hidden="false" customHeight="false" outlineLevel="0" collapsed="false">
      <c r="A593" s="24" t="n">
        <v>1077313411</v>
      </c>
      <c r="B593" s="24" t="s">
        <v>1535</v>
      </c>
      <c r="C593" s="34" t="s">
        <v>35</v>
      </c>
      <c r="D593" s="24" t="s">
        <v>1536</v>
      </c>
      <c r="E593" s="25" t="s">
        <v>1537</v>
      </c>
      <c r="F593" s="24" t="n">
        <v>14</v>
      </c>
      <c r="G593" s="24" t="n">
        <v>22</v>
      </c>
      <c r="H593" s="24" t="n">
        <v>4</v>
      </c>
      <c r="I593" s="24" t="n">
        <v>1</v>
      </c>
      <c r="J593" s="24" t="s">
        <v>93</v>
      </c>
      <c r="K593" s="24" t="s">
        <v>93</v>
      </c>
      <c r="L593" s="26" t="s">
        <v>109</v>
      </c>
      <c r="M593" s="27" t="n">
        <v>0</v>
      </c>
      <c r="N593" s="28" t="str">
        <f aca="false">IF(ISBLANK(M593),"",IF(M593=0,"Relevant to Streamer",IF(M593=1,"Irrelevant to Streamer",IF(M593=2,"Greetings/Gratitude","Others"))))</f>
        <v>Relevant to Streamer</v>
      </c>
      <c r="O593" s="29" t="s">
        <v>104</v>
      </c>
    </row>
    <row r="594" customFormat="false" ht="15.65" hidden="false" customHeight="false" outlineLevel="0" collapsed="false">
      <c r="A594" s="24" t="n">
        <v>1077313411</v>
      </c>
      <c r="B594" s="24" t="s">
        <v>1538</v>
      </c>
      <c r="C594" s="34" t="s">
        <v>35</v>
      </c>
      <c r="D594" s="24" t="s">
        <v>1084</v>
      </c>
      <c r="E594" s="25" t="s">
        <v>1539</v>
      </c>
      <c r="F594" s="24" t="n">
        <v>14</v>
      </c>
      <c r="G594" s="24" t="n">
        <v>52</v>
      </c>
      <c r="H594" s="24" t="n">
        <v>16</v>
      </c>
      <c r="I594" s="24" t="n">
        <v>2</v>
      </c>
      <c r="J594" s="24" t="s">
        <v>93</v>
      </c>
      <c r="K594" s="24" t="s">
        <v>93</v>
      </c>
      <c r="L594" s="26" t="s">
        <v>93</v>
      </c>
      <c r="M594" s="27" t="n">
        <v>0</v>
      </c>
      <c r="N594" s="28" t="str">
        <f aca="false">IF(ISBLANK(M594),"",IF(M594=0,"Relevant to Streamer",IF(M594=1,"Irrelevant to Streamer",IF(M594=2,"Greetings/Gratitude","Others"))))</f>
        <v>Relevant to Streamer</v>
      </c>
      <c r="O594" s="29" t="s">
        <v>88</v>
      </c>
    </row>
    <row r="595" customFormat="false" ht="15.65" hidden="false" customHeight="false" outlineLevel="0" collapsed="false">
      <c r="A595" s="24" t="n">
        <v>1077313411</v>
      </c>
      <c r="B595" s="24" t="s">
        <v>1540</v>
      </c>
      <c r="C595" s="34" t="s">
        <v>35</v>
      </c>
      <c r="D595" s="24" t="s">
        <v>1201</v>
      </c>
      <c r="E595" s="25" t="s">
        <v>1541</v>
      </c>
      <c r="F595" s="24" t="n">
        <v>14</v>
      </c>
      <c r="G595" s="24" t="n">
        <v>51</v>
      </c>
      <c r="H595" s="24" t="n">
        <v>10</v>
      </c>
      <c r="I595" s="24" t="n">
        <v>2</v>
      </c>
      <c r="J595" s="24" t="s">
        <v>109</v>
      </c>
      <c r="K595" s="24" t="s">
        <v>109</v>
      </c>
      <c r="L595" s="26" t="s">
        <v>109</v>
      </c>
      <c r="M595" s="27" t="n">
        <v>0</v>
      </c>
      <c r="N595" s="28" t="str">
        <f aca="false">IF(ISBLANK(M595),"",IF(M595=0,"Relevant to Streamer",IF(M595=1,"Irrelevant to Streamer",IF(M595=2,"Greetings/Gratitude","Others"))))</f>
        <v>Relevant to Streamer</v>
      </c>
      <c r="O595" s="29" t="s">
        <v>88</v>
      </c>
    </row>
    <row r="596" customFormat="false" ht="15.65" hidden="false" customHeight="false" outlineLevel="0" collapsed="false">
      <c r="A596" s="24" t="n">
        <v>1077313411</v>
      </c>
      <c r="B596" s="24" t="s">
        <v>1542</v>
      </c>
      <c r="C596" s="34" t="s">
        <v>35</v>
      </c>
      <c r="D596" s="24" t="s">
        <v>1543</v>
      </c>
      <c r="E596" s="25" t="s">
        <v>1544</v>
      </c>
      <c r="F596" s="24" t="n">
        <v>15</v>
      </c>
      <c r="G596" s="24" t="n">
        <v>24</v>
      </c>
      <c r="H596" s="24" t="n">
        <v>21</v>
      </c>
      <c r="I596" s="24" t="n">
        <v>1</v>
      </c>
      <c r="J596" s="24" t="s">
        <v>109</v>
      </c>
      <c r="K596" s="24" t="s">
        <v>109</v>
      </c>
      <c r="L596" s="26" t="s">
        <v>109</v>
      </c>
      <c r="M596" s="27" t="n">
        <v>1</v>
      </c>
      <c r="N596" s="28" t="str">
        <f aca="false">IF(ISBLANK(M596),"",IF(M596=0,"Relevant to Streamer",IF(M596=1,"Irrelevant to Streamer",IF(M596=2,"Greetings/Gratitude","Others"))))</f>
        <v>Irrelevant to Streamer</v>
      </c>
      <c r="O596" s="29" t="s">
        <v>88</v>
      </c>
    </row>
    <row r="597" customFormat="false" ht="15.65" hidden="false" customHeight="false" outlineLevel="0" collapsed="false">
      <c r="A597" s="24" t="n">
        <v>1077313411</v>
      </c>
      <c r="B597" s="24" t="s">
        <v>1545</v>
      </c>
      <c r="C597" s="34" t="s">
        <v>35</v>
      </c>
      <c r="D597" s="24" t="s">
        <v>1546</v>
      </c>
      <c r="E597" s="25" t="s">
        <v>1547</v>
      </c>
      <c r="F597" s="24" t="n">
        <v>15</v>
      </c>
      <c r="G597" s="24" t="n">
        <v>40</v>
      </c>
      <c r="H597" s="24" t="n">
        <v>47</v>
      </c>
      <c r="I597" s="24" t="n">
        <v>2</v>
      </c>
      <c r="J597" s="24" t="s">
        <v>109</v>
      </c>
      <c r="K597" s="24" t="s">
        <v>87</v>
      </c>
      <c r="L597" s="26" t="s">
        <v>87</v>
      </c>
      <c r="M597" s="27" t="n">
        <v>1</v>
      </c>
      <c r="N597" s="28" t="str">
        <f aca="false">IF(ISBLANK(M597),"",IF(M597=0,"Relevant to Streamer",IF(M597=1,"Irrelevant to Streamer",IF(M597=2,"Greetings/Gratitude","Others"))))</f>
        <v>Irrelevant to Streamer</v>
      </c>
      <c r="O597" s="29" t="s">
        <v>104</v>
      </c>
    </row>
    <row r="598" customFormat="false" ht="15.65" hidden="false" customHeight="false" outlineLevel="0" collapsed="false">
      <c r="A598" s="24" t="n">
        <v>1077313411</v>
      </c>
      <c r="B598" s="24" t="s">
        <v>1548</v>
      </c>
      <c r="C598" s="34" t="s">
        <v>35</v>
      </c>
      <c r="D598" s="24" t="s">
        <v>1276</v>
      </c>
      <c r="E598" s="25" t="s">
        <v>1549</v>
      </c>
      <c r="F598" s="24" t="n">
        <v>16</v>
      </c>
      <c r="G598" s="24" t="n">
        <v>48</v>
      </c>
      <c r="H598" s="24" t="n">
        <v>41</v>
      </c>
      <c r="I598" s="24" t="n">
        <v>1</v>
      </c>
      <c r="J598" s="24" t="s">
        <v>93</v>
      </c>
      <c r="K598" s="24" t="s">
        <v>93</v>
      </c>
      <c r="L598" s="26" t="s">
        <v>93</v>
      </c>
      <c r="M598" s="27" t="n">
        <v>0</v>
      </c>
      <c r="N598" s="28" t="str">
        <f aca="false">IF(ISBLANK(M598),"",IF(M598=0,"Relevant to Streamer",IF(M598=1,"Irrelevant to Streamer",IF(M598=2,"Greetings/Gratitude","Others"))))</f>
        <v>Relevant to Streamer</v>
      </c>
      <c r="O598" s="29" t="s">
        <v>88</v>
      </c>
    </row>
    <row r="599" customFormat="false" ht="15.65" hidden="false" customHeight="false" outlineLevel="0" collapsed="false">
      <c r="A599" s="24" t="n">
        <v>1077313411</v>
      </c>
      <c r="B599" s="24" t="s">
        <v>1550</v>
      </c>
      <c r="C599" s="34" t="s">
        <v>35</v>
      </c>
      <c r="D599" s="24" t="s">
        <v>1551</v>
      </c>
      <c r="E599" s="25" t="e">
        <f aca="false">charos14 thanks _xludf.for the gift [2]!acegikheart</f>
        <v>#VALUE!</v>
      </c>
      <c r="F599" s="24" t="n">
        <v>16</v>
      </c>
      <c r="G599" s="24" t="n">
        <v>42</v>
      </c>
      <c r="H599" s="24" t="n">
        <v>48</v>
      </c>
      <c r="I599" s="24" t="n">
        <v>2</v>
      </c>
      <c r="J599" s="24" t="s">
        <v>109</v>
      </c>
      <c r="K599" s="24" t="s">
        <v>109</v>
      </c>
      <c r="L599" s="26" t="s">
        <v>109</v>
      </c>
      <c r="M599" s="27" t="n">
        <v>1</v>
      </c>
      <c r="N599" s="28" t="str">
        <f aca="false">IF(ISBLANK(M599),"",IF(M599=0,"Relevant to Streamer",IF(M599=1,"Irrelevant to Streamer",IF(M599=2,"Greetings/Gratitude","Others"))))</f>
        <v>Irrelevant to Streamer</v>
      </c>
      <c r="O599" s="29" t="s">
        <v>88</v>
      </c>
    </row>
    <row r="600" customFormat="false" ht="15.65" hidden="false" customHeight="false" outlineLevel="0" collapsed="false">
      <c r="A600" s="24" t="n">
        <v>1077313411</v>
      </c>
      <c r="B600" s="24" t="s">
        <v>1552</v>
      </c>
      <c r="C600" s="34" t="s">
        <v>35</v>
      </c>
      <c r="D600" s="24" t="s">
        <v>1553</v>
      </c>
      <c r="E600" s="25" t="s">
        <v>1554</v>
      </c>
      <c r="F600" s="24" t="n">
        <v>14</v>
      </c>
      <c r="G600" s="24" t="n">
        <v>19</v>
      </c>
      <c r="H600" s="24" t="n">
        <v>27</v>
      </c>
      <c r="I600" s="24" t="n">
        <v>1</v>
      </c>
      <c r="J600" s="24" t="s">
        <v>109</v>
      </c>
      <c r="K600" s="24" t="s">
        <v>109</v>
      </c>
      <c r="L600" s="26" t="s">
        <v>109</v>
      </c>
      <c r="M600" s="27" t="n">
        <v>0</v>
      </c>
      <c r="N600" s="28" t="str">
        <f aca="false">IF(ISBLANK(M600),"",IF(M600=0,"Relevant to Streamer",IF(M600=1,"Irrelevant to Streamer",IF(M600=2,"Greetings/Gratitude","Others"))))</f>
        <v>Relevant to Streamer</v>
      </c>
      <c r="O600" s="29" t="s">
        <v>88</v>
      </c>
    </row>
    <row r="601" customFormat="false" ht="15.65" hidden="false" customHeight="false" outlineLevel="0" collapsed="false">
      <c r="A601" s="24" t="n">
        <v>1077313411</v>
      </c>
      <c r="B601" s="24" t="s">
        <v>1555</v>
      </c>
      <c r="C601" s="34" t="s">
        <v>35</v>
      </c>
      <c r="D601" s="24" t="s">
        <v>1121</v>
      </c>
      <c r="E601" s="25" t="s">
        <v>1556</v>
      </c>
      <c r="F601" s="24" t="n">
        <v>15</v>
      </c>
      <c r="G601" s="24" t="n">
        <v>40</v>
      </c>
      <c r="H601" s="24" t="n">
        <v>41</v>
      </c>
      <c r="I601" s="24" t="n">
        <v>2</v>
      </c>
      <c r="J601" s="24" t="s">
        <v>93</v>
      </c>
      <c r="K601" s="24" t="s">
        <v>93</v>
      </c>
      <c r="L601" s="26" t="s">
        <v>93</v>
      </c>
      <c r="M601" s="27" t="n">
        <v>0</v>
      </c>
      <c r="N601" s="28" t="str">
        <f aca="false">IF(ISBLANK(M601),"",IF(M601=0,"Relevant to Streamer",IF(M601=1,"Irrelevant to Streamer",IF(M601=2,"Greetings/Gratitude","Others"))))</f>
        <v>Relevant to Streamer</v>
      </c>
      <c r="O601" s="29" t="s">
        <v>88</v>
      </c>
    </row>
    <row r="602" customFormat="false" ht="15.65" hidden="false" customHeight="false" outlineLevel="0" collapsed="false">
      <c r="A602" s="24" t="n">
        <v>1078499914</v>
      </c>
      <c r="B602" s="24" t="s">
        <v>1557</v>
      </c>
      <c r="C602" s="24" t="s">
        <v>30</v>
      </c>
      <c r="D602" s="24" t="s">
        <v>1558</v>
      </c>
      <c r="E602" s="25" t="s">
        <v>1559</v>
      </c>
      <c r="F602" s="24" t="n">
        <v>17</v>
      </c>
      <c r="G602" s="24" t="n">
        <v>40</v>
      </c>
      <c r="H602" s="24" t="n">
        <v>15</v>
      </c>
      <c r="I602" s="24" t="n">
        <v>3</v>
      </c>
      <c r="J602" s="24" t="s">
        <v>87</v>
      </c>
      <c r="K602" s="24" t="s">
        <v>87</v>
      </c>
      <c r="L602" s="26" t="s">
        <v>87</v>
      </c>
      <c r="M602" s="27" t="n">
        <v>1</v>
      </c>
      <c r="N602" s="28" t="str">
        <f aca="false">IF(ISBLANK(M602),"",IF(M602=0,"Relevant to Streamer",IF(M602=1,"Irrelevant to Streamer",IF(M602=2,"Greetings/Gratitude","Others"))))</f>
        <v>Irrelevant to Streamer</v>
      </c>
      <c r="O602" s="29" t="s">
        <v>88</v>
      </c>
    </row>
    <row r="603" customFormat="false" ht="15.65" hidden="false" customHeight="false" outlineLevel="0" collapsed="false">
      <c r="A603" s="24" t="n">
        <v>1078499914</v>
      </c>
      <c r="B603" s="24" t="s">
        <v>1560</v>
      </c>
      <c r="C603" s="24" t="s">
        <v>30</v>
      </c>
      <c r="D603" s="24" t="s">
        <v>1561</v>
      </c>
      <c r="E603" s="25" t="e">
        <f aca="false">mewtru make ur own _xludf.note taking app in electron on stream pogchamp</f>
        <v>#VALUE!</v>
      </c>
      <c r="F603" s="24" t="n">
        <v>18</v>
      </c>
      <c r="G603" s="24" t="n">
        <v>43</v>
      </c>
      <c r="H603" s="24" t="n">
        <v>10</v>
      </c>
      <c r="I603" s="24" t="n">
        <v>2</v>
      </c>
      <c r="J603" s="24" t="s">
        <v>87</v>
      </c>
      <c r="K603" s="24" t="s">
        <v>109</v>
      </c>
      <c r="L603" s="26" t="s">
        <v>87</v>
      </c>
      <c r="M603" s="27" t="n">
        <v>1</v>
      </c>
      <c r="N603" s="28" t="str">
        <f aca="false">IF(ISBLANK(M603),"",IF(M603=0,"Relevant to Streamer",IF(M603=1,"Irrelevant to Streamer",IF(M603=2,"Greetings/Gratitude","Others"))))</f>
        <v>Irrelevant to Streamer</v>
      </c>
      <c r="O603" s="29" t="s">
        <v>104</v>
      </c>
    </row>
    <row r="604" customFormat="false" ht="15.65" hidden="false" customHeight="false" outlineLevel="0" collapsed="false">
      <c r="A604" s="24" t="n">
        <v>1078499914</v>
      </c>
      <c r="B604" s="24" t="s">
        <v>1562</v>
      </c>
      <c r="C604" s="24" t="s">
        <v>30</v>
      </c>
      <c r="D604" s="24" t="s">
        <v>1563</v>
      </c>
      <c r="E604" s="25" t="s">
        <v>1564</v>
      </c>
      <c r="F604" s="24" t="n">
        <v>18</v>
      </c>
      <c r="G604" s="24" t="n">
        <v>42</v>
      </c>
      <c r="H604" s="24" t="n">
        <v>52</v>
      </c>
      <c r="I604" s="24" t="n">
        <v>2</v>
      </c>
      <c r="J604" s="24" t="s">
        <v>87</v>
      </c>
      <c r="K604" s="24" t="s">
        <v>109</v>
      </c>
      <c r="L604" s="26" t="s">
        <v>87</v>
      </c>
      <c r="M604" s="27" t="n">
        <v>0</v>
      </c>
      <c r="N604" s="28" t="str">
        <f aca="false">IF(ISBLANK(M604),"",IF(M604=0,"Relevant to Streamer",IF(M604=1,"Irrelevant to Streamer",IF(M604=2,"Greetings/Gratitude","Others"))))</f>
        <v>Relevant to Streamer</v>
      </c>
      <c r="O604" s="29" t="s">
        <v>104</v>
      </c>
    </row>
    <row r="605" customFormat="false" ht="15.65" hidden="false" customHeight="false" outlineLevel="0" collapsed="false">
      <c r="A605" s="24" t="n">
        <v>1078499914</v>
      </c>
      <c r="B605" s="24" t="s">
        <v>1565</v>
      </c>
      <c r="C605" s="24" t="s">
        <v>30</v>
      </c>
      <c r="D605" s="24" t="s">
        <v>1566</v>
      </c>
      <c r="E605" s="25" t="s">
        <v>1567</v>
      </c>
      <c r="F605" s="24" t="n">
        <v>18</v>
      </c>
      <c r="G605" s="24" t="n">
        <v>0</v>
      </c>
      <c r="H605" s="24" t="n">
        <v>26</v>
      </c>
      <c r="I605" s="24" t="n">
        <v>2</v>
      </c>
      <c r="J605" s="24" t="s">
        <v>87</v>
      </c>
      <c r="K605" s="24" t="s">
        <v>109</v>
      </c>
      <c r="L605" s="26" t="s">
        <v>87</v>
      </c>
      <c r="M605" s="27" t="n">
        <v>0</v>
      </c>
      <c r="N605" s="28" t="str">
        <f aca="false">IF(ISBLANK(M605),"",IF(M605=0,"Relevant to Streamer",IF(M605=1,"Irrelevant to Streamer",IF(M605=2,"Greetings/Gratitude","Others"))))</f>
        <v>Relevant to Streamer</v>
      </c>
      <c r="O605" s="29" t="s">
        <v>104</v>
      </c>
    </row>
    <row r="606" customFormat="false" ht="15.65" hidden="false" customHeight="false" outlineLevel="0" collapsed="false">
      <c r="A606" s="24" t="n">
        <v>1078499914</v>
      </c>
      <c r="B606" s="24" t="s">
        <v>1568</v>
      </c>
      <c r="C606" s="24" t="s">
        <v>30</v>
      </c>
      <c r="D606" s="24" t="s">
        <v>1569</v>
      </c>
      <c r="E606" s="25" t="s">
        <v>1570</v>
      </c>
      <c r="F606" s="24" t="n">
        <v>19</v>
      </c>
      <c r="G606" s="24" t="n">
        <v>30</v>
      </c>
      <c r="H606" s="24" t="n">
        <v>3</v>
      </c>
      <c r="I606" s="24" t="n">
        <v>5</v>
      </c>
      <c r="J606" s="24" t="s">
        <v>87</v>
      </c>
      <c r="K606" s="24" t="s">
        <v>109</v>
      </c>
      <c r="L606" s="26" t="s">
        <v>87</v>
      </c>
      <c r="M606" s="27" t="n">
        <v>1</v>
      </c>
      <c r="N606" s="28" t="str">
        <f aca="false">IF(ISBLANK(M606),"",IF(M606=0,"Relevant to Streamer",IF(M606=1,"Irrelevant to Streamer",IF(M606=2,"Greetings/Gratitude","Others"))))</f>
        <v>Irrelevant to Streamer</v>
      </c>
      <c r="O606" s="29" t="s">
        <v>104</v>
      </c>
    </row>
    <row r="607" customFormat="false" ht="15.65" hidden="false" customHeight="false" outlineLevel="0" collapsed="false">
      <c r="A607" s="24" t="n">
        <v>1078499914</v>
      </c>
      <c r="B607" s="24" t="s">
        <v>1571</v>
      </c>
      <c r="C607" s="24" t="s">
        <v>30</v>
      </c>
      <c r="D607" s="24" t="s">
        <v>1572</v>
      </c>
      <c r="E607" s="25" t="s">
        <v>1573</v>
      </c>
      <c r="F607" s="24" t="n">
        <v>17</v>
      </c>
      <c r="G607" s="24" t="n">
        <v>40</v>
      </c>
      <c r="H607" s="24" t="n">
        <v>45</v>
      </c>
      <c r="I607" s="24" t="n">
        <v>1</v>
      </c>
      <c r="J607" s="24" t="s">
        <v>87</v>
      </c>
      <c r="K607" s="24" t="s">
        <v>109</v>
      </c>
      <c r="L607" s="26" t="s">
        <v>87</v>
      </c>
      <c r="M607" s="27" t="n">
        <v>0</v>
      </c>
      <c r="N607" s="28" t="str">
        <f aca="false">IF(ISBLANK(M607),"",IF(M607=0,"Relevant to Streamer",IF(M607=1,"Irrelevant to Streamer",IF(M607=2,"Greetings/Gratitude","Others"))))</f>
        <v>Relevant to Streamer</v>
      </c>
      <c r="O607" s="29" t="s">
        <v>104</v>
      </c>
    </row>
    <row r="608" customFormat="false" ht="15.65" hidden="false" customHeight="false" outlineLevel="0" collapsed="false">
      <c r="A608" s="24" t="n">
        <v>1078499914</v>
      </c>
      <c r="B608" s="24" t="s">
        <v>1574</v>
      </c>
      <c r="C608" s="24" t="s">
        <v>30</v>
      </c>
      <c r="D608" s="24" t="s">
        <v>1575</v>
      </c>
      <c r="E608" s="25" t="s">
        <v>667</v>
      </c>
      <c r="F608" s="24" t="n">
        <v>18</v>
      </c>
      <c r="G608" s="24" t="n">
        <v>49</v>
      </c>
      <c r="H608" s="24" t="n">
        <v>52</v>
      </c>
      <c r="I608" s="24" t="n">
        <v>1</v>
      </c>
      <c r="J608" s="24" t="s">
        <v>109</v>
      </c>
      <c r="K608" s="24" t="s">
        <v>87</v>
      </c>
      <c r="L608" s="26" t="s">
        <v>87</v>
      </c>
      <c r="M608" s="27" t="n">
        <v>1</v>
      </c>
      <c r="N608" s="28" t="str">
        <f aca="false">IF(ISBLANK(M608),"",IF(M608=0,"Relevant to Streamer",IF(M608=1,"Irrelevant to Streamer",IF(M608=2,"Greetings/Gratitude","Others"))))</f>
        <v>Irrelevant to Streamer</v>
      </c>
      <c r="O608" s="29" t="s">
        <v>104</v>
      </c>
    </row>
    <row r="609" customFormat="false" ht="15.65" hidden="false" customHeight="false" outlineLevel="0" collapsed="false">
      <c r="A609" s="24" t="n">
        <v>1078499914</v>
      </c>
      <c r="B609" s="24" t="s">
        <v>1576</v>
      </c>
      <c r="C609" s="24" t="s">
        <v>30</v>
      </c>
      <c r="D609" s="24" t="s">
        <v>1577</v>
      </c>
      <c r="E609" s="25" t="s">
        <v>1578</v>
      </c>
      <c r="F609" s="24" t="n">
        <v>17</v>
      </c>
      <c r="G609" s="24" t="n">
        <v>37</v>
      </c>
      <c r="H609" s="24" t="n">
        <v>40</v>
      </c>
      <c r="I609" s="24" t="n">
        <v>1</v>
      </c>
      <c r="J609" s="24" t="s">
        <v>87</v>
      </c>
      <c r="K609" s="24" t="s">
        <v>109</v>
      </c>
      <c r="L609" s="26" t="s">
        <v>109</v>
      </c>
      <c r="M609" s="27" t="n">
        <v>1</v>
      </c>
      <c r="N609" s="28" t="str">
        <f aca="false">IF(ISBLANK(M609),"",IF(M609=0,"Relevant to Streamer",IF(M609=1,"Irrelevant to Streamer",IF(M609=2,"Greetings/Gratitude","Others"))))</f>
        <v>Irrelevant to Streamer</v>
      </c>
      <c r="O609" s="29" t="s">
        <v>104</v>
      </c>
    </row>
    <row r="610" customFormat="false" ht="15.65" hidden="false" customHeight="false" outlineLevel="0" collapsed="false">
      <c r="A610" s="24" t="n">
        <v>1078499914</v>
      </c>
      <c r="B610" s="24" t="s">
        <v>1579</v>
      </c>
      <c r="C610" s="24" t="s">
        <v>30</v>
      </c>
      <c r="D610" s="24" t="s">
        <v>1580</v>
      </c>
      <c r="E610" s="25" t="s">
        <v>1581</v>
      </c>
      <c r="F610" s="24" t="n">
        <v>19</v>
      </c>
      <c r="G610" s="24" t="n">
        <v>0</v>
      </c>
      <c r="H610" s="24" t="n">
        <v>0</v>
      </c>
      <c r="I610" s="24" t="n">
        <v>3</v>
      </c>
      <c r="J610" s="24" t="s">
        <v>87</v>
      </c>
      <c r="K610" s="24" t="s">
        <v>109</v>
      </c>
      <c r="L610" s="26" t="s">
        <v>87</v>
      </c>
      <c r="M610" s="27" t="n">
        <v>1</v>
      </c>
      <c r="N610" s="28" t="str">
        <f aca="false">IF(ISBLANK(M610),"",IF(M610=0,"Relevant to Streamer",IF(M610=1,"Irrelevant to Streamer",IF(M610=2,"Greetings/Gratitude","Others"))))</f>
        <v>Irrelevant to Streamer</v>
      </c>
      <c r="O610" s="29" t="s">
        <v>104</v>
      </c>
    </row>
    <row r="611" customFormat="false" ht="15.65" hidden="false" customHeight="false" outlineLevel="0" collapsed="false">
      <c r="A611" s="24" t="n">
        <v>1078499914</v>
      </c>
      <c r="B611" s="24" t="s">
        <v>1582</v>
      </c>
      <c r="C611" s="24" t="s">
        <v>30</v>
      </c>
      <c r="D611" s="24" t="s">
        <v>1583</v>
      </c>
      <c r="E611" s="25" t="s">
        <v>1584</v>
      </c>
      <c r="F611" s="24" t="n">
        <v>17</v>
      </c>
      <c r="G611" s="24" t="n">
        <v>37</v>
      </c>
      <c r="H611" s="24" t="n">
        <v>17</v>
      </c>
      <c r="I611" s="24" t="n">
        <v>2</v>
      </c>
      <c r="J611" s="24" t="s">
        <v>87</v>
      </c>
      <c r="K611" s="24" t="s">
        <v>109</v>
      </c>
      <c r="L611" s="26" t="s">
        <v>87</v>
      </c>
      <c r="M611" s="27" t="n">
        <v>1</v>
      </c>
      <c r="N611" s="28" t="str">
        <f aca="false">IF(ISBLANK(M611),"",IF(M611=0,"Relevant to Streamer",IF(M611=1,"Irrelevant to Streamer",IF(M611=2,"Greetings/Gratitude","Others"))))</f>
        <v>Irrelevant to Streamer</v>
      </c>
      <c r="O611" s="29" t="s">
        <v>104</v>
      </c>
    </row>
    <row r="612" customFormat="false" ht="15.65" hidden="false" customHeight="false" outlineLevel="0" collapsed="false">
      <c r="A612" s="24" t="n">
        <v>1078499914</v>
      </c>
      <c r="B612" s="24" t="s">
        <v>1585</v>
      </c>
      <c r="C612" s="24" t="s">
        <v>30</v>
      </c>
      <c r="D612" s="24" t="s">
        <v>1586</v>
      </c>
      <c r="E612" s="25" t="s">
        <v>1587</v>
      </c>
      <c r="F612" s="24" t="n">
        <v>17</v>
      </c>
      <c r="G612" s="24" t="n">
        <v>40</v>
      </c>
      <c r="H612" s="24" t="n">
        <v>18</v>
      </c>
      <c r="I612" s="24" t="n">
        <v>1</v>
      </c>
      <c r="J612" s="24" t="s">
        <v>87</v>
      </c>
      <c r="K612" s="24" t="s">
        <v>109</v>
      </c>
      <c r="L612" s="26" t="s">
        <v>87</v>
      </c>
      <c r="M612" s="27" t="n">
        <v>0</v>
      </c>
      <c r="N612" s="28" t="str">
        <f aca="false">IF(ISBLANK(M612),"",IF(M612=0,"Relevant to Streamer",IF(M612=1,"Irrelevant to Streamer",IF(M612=2,"Greetings/Gratitude","Others"))))</f>
        <v>Relevant to Streamer</v>
      </c>
      <c r="O612" s="29" t="s">
        <v>104</v>
      </c>
    </row>
    <row r="613" customFormat="false" ht="15.65" hidden="false" customHeight="false" outlineLevel="0" collapsed="false">
      <c r="A613" s="24" t="n">
        <v>1078499914</v>
      </c>
      <c r="B613" s="24" t="s">
        <v>1588</v>
      </c>
      <c r="C613" s="24" t="s">
        <v>30</v>
      </c>
      <c r="D613" s="24" t="s">
        <v>1589</v>
      </c>
      <c r="E613" s="25" t="s">
        <v>1590</v>
      </c>
      <c r="F613" s="24" t="n">
        <v>18</v>
      </c>
      <c r="G613" s="24" t="n">
        <v>42</v>
      </c>
      <c r="H613" s="24" t="n">
        <v>35</v>
      </c>
      <c r="I613" s="24" t="n">
        <v>2</v>
      </c>
      <c r="J613" s="24" t="s">
        <v>93</v>
      </c>
      <c r="K613" s="24" t="s">
        <v>109</v>
      </c>
      <c r="L613" s="26" t="s">
        <v>87</v>
      </c>
      <c r="M613" s="27" t="n">
        <v>1</v>
      </c>
      <c r="N613" s="28" t="str">
        <f aca="false">IF(ISBLANK(M613),"",IF(M613=0,"Relevant to Streamer",IF(M613=1,"Irrelevant to Streamer",IF(M613=2,"Greetings/Gratitude","Others"))))</f>
        <v>Irrelevant to Streamer</v>
      </c>
      <c r="O613" s="29" t="s">
        <v>104</v>
      </c>
    </row>
    <row r="614" customFormat="false" ht="15.65" hidden="false" customHeight="false" outlineLevel="0" collapsed="false">
      <c r="A614" s="24" t="n">
        <v>1078499914</v>
      </c>
      <c r="B614" s="24" t="s">
        <v>1591</v>
      </c>
      <c r="C614" s="24" t="s">
        <v>30</v>
      </c>
      <c r="D614" s="24" t="s">
        <v>1592</v>
      </c>
      <c r="E614" s="25" t="s">
        <v>1593</v>
      </c>
      <c r="F614" s="24" t="n">
        <v>19</v>
      </c>
      <c r="G614" s="24" t="n">
        <v>27</v>
      </c>
      <c r="H614" s="24" t="n">
        <v>31</v>
      </c>
      <c r="I614" s="24" t="n">
        <v>2</v>
      </c>
      <c r="J614" s="24" t="s">
        <v>87</v>
      </c>
      <c r="K614" s="24" t="s">
        <v>93</v>
      </c>
      <c r="L614" s="26" t="s">
        <v>93</v>
      </c>
      <c r="M614" s="27" t="n">
        <v>0</v>
      </c>
      <c r="N614" s="28" t="str">
        <f aca="false">IF(ISBLANK(M614),"",IF(M614=0,"Relevant to Streamer",IF(M614=1,"Irrelevant to Streamer",IF(M614=2,"Greetings/Gratitude","Others"))))</f>
        <v>Relevant to Streamer</v>
      </c>
      <c r="O614" s="29" t="s">
        <v>104</v>
      </c>
    </row>
    <row r="615" customFormat="false" ht="15.65" hidden="false" customHeight="false" outlineLevel="0" collapsed="false">
      <c r="A615" s="24" t="n">
        <v>1078499914</v>
      </c>
      <c r="B615" s="24" t="s">
        <v>1594</v>
      </c>
      <c r="C615" s="24" t="s">
        <v>30</v>
      </c>
      <c r="D615" s="24" t="s">
        <v>1595</v>
      </c>
      <c r="E615" s="25" t="s">
        <v>1596</v>
      </c>
      <c r="F615" s="24" t="n">
        <v>18</v>
      </c>
      <c r="G615" s="24" t="n">
        <v>49</v>
      </c>
      <c r="H615" s="24" t="n">
        <v>12</v>
      </c>
      <c r="I615" s="24" t="n">
        <v>1</v>
      </c>
      <c r="J615" s="24" t="s">
        <v>87</v>
      </c>
      <c r="K615" s="24" t="s">
        <v>109</v>
      </c>
      <c r="L615" s="26" t="s">
        <v>87</v>
      </c>
      <c r="M615" s="27" t="n">
        <v>1</v>
      </c>
      <c r="N615" s="28" t="str">
        <f aca="false">IF(ISBLANK(M615),"",IF(M615=0,"Relevant to Streamer",IF(M615=1,"Irrelevant to Streamer",IF(M615=2,"Greetings/Gratitude","Others"))))</f>
        <v>Irrelevant to Streamer</v>
      </c>
      <c r="O615" s="29" t="s">
        <v>104</v>
      </c>
    </row>
    <row r="616" customFormat="false" ht="15.65" hidden="false" customHeight="false" outlineLevel="0" collapsed="false">
      <c r="A616" s="24" t="n">
        <v>1078499914</v>
      </c>
      <c r="B616" s="24" t="s">
        <v>1597</v>
      </c>
      <c r="C616" s="24" t="s">
        <v>30</v>
      </c>
      <c r="D616" s="24" t="s">
        <v>1598</v>
      </c>
      <c r="E616" s="25" t="s">
        <v>150</v>
      </c>
      <c r="F616" s="24" t="n">
        <v>18</v>
      </c>
      <c r="G616" s="24" t="n">
        <v>42</v>
      </c>
      <c r="H616" s="24" t="n">
        <v>40</v>
      </c>
      <c r="I616" s="24" t="n">
        <v>2</v>
      </c>
      <c r="J616" s="24" t="s">
        <v>87</v>
      </c>
      <c r="K616" s="24" t="s">
        <v>87</v>
      </c>
      <c r="L616" s="26" t="s">
        <v>87</v>
      </c>
      <c r="M616" s="27" t="n">
        <v>1</v>
      </c>
      <c r="N616" s="28" t="str">
        <f aca="false">IF(ISBLANK(M616),"",IF(M616=0,"Relevant to Streamer",IF(M616=1,"Irrelevant to Streamer",IF(M616=2,"Greetings/Gratitude","Others"))))</f>
        <v>Irrelevant to Streamer</v>
      </c>
      <c r="O616" s="29" t="s">
        <v>88</v>
      </c>
    </row>
    <row r="617" customFormat="false" ht="15.65" hidden="false" customHeight="false" outlineLevel="0" collapsed="false">
      <c r="A617" s="24" t="n">
        <v>1078499914</v>
      </c>
      <c r="B617" s="24" t="s">
        <v>1599</v>
      </c>
      <c r="C617" s="24" t="s">
        <v>30</v>
      </c>
      <c r="D617" s="24" t="s">
        <v>1600</v>
      </c>
      <c r="E617" s="25" t="s">
        <v>1601</v>
      </c>
      <c r="F617" s="24" t="n">
        <v>19</v>
      </c>
      <c r="G617" s="24" t="n">
        <v>12</v>
      </c>
      <c r="H617" s="24" t="n">
        <v>18</v>
      </c>
      <c r="I617" s="24" t="n">
        <v>3</v>
      </c>
      <c r="J617" s="24" t="s">
        <v>87</v>
      </c>
      <c r="K617" s="24" t="s">
        <v>109</v>
      </c>
      <c r="L617" s="26" t="s">
        <v>87</v>
      </c>
      <c r="M617" s="27" t="n">
        <v>0</v>
      </c>
      <c r="N617" s="28" t="str">
        <f aca="false">IF(ISBLANK(M617),"",IF(M617=0,"Relevant to Streamer",IF(M617=1,"Irrelevant to Streamer",IF(M617=2,"Greetings/Gratitude","Others"))))</f>
        <v>Relevant to Streamer</v>
      </c>
      <c r="O617" s="29" t="s">
        <v>104</v>
      </c>
    </row>
    <row r="618" customFormat="false" ht="15.65" hidden="false" customHeight="false" outlineLevel="0" collapsed="false">
      <c r="A618" s="24" t="n">
        <v>1078499914</v>
      </c>
      <c r="B618" s="24" t="s">
        <v>1602</v>
      </c>
      <c r="C618" s="24" t="s">
        <v>30</v>
      </c>
      <c r="D618" s="24" t="s">
        <v>1603</v>
      </c>
      <c r="E618" s="25" t="s">
        <v>1604</v>
      </c>
      <c r="F618" s="24" t="n">
        <v>17</v>
      </c>
      <c r="G618" s="24" t="n">
        <v>37</v>
      </c>
      <c r="H618" s="24" t="n">
        <v>29</v>
      </c>
      <c r="I618" s="24" t="n">
        <v>2</v>
      </c>
      <c r="J618" s="24" t="s">
        <v>87</v>
      </c>
      <c r="K618" s="24" t="s">
        <v>109</v>
      </c>
      <c r="L618" s="26" t="s">
        <v>87</v>
      </c>
      <c r="M618" s="27" t="n">
        <v>1</v>
      </c>
      <c r="N618" s="28" t="str">
        <f aca="false">IF(ISBLANK(M618),"",IF(M618=0,"Relevant to Streamer",IF(M618=1,"Irrelevant to Streamer",IF(M618=2,"Greetings/Gratitude","Others"))))</f>
        <v>Irrelevant to Streamer</v>
      </c>
      <c r="O618" s="29" t="s">
        <v>104</v>
      </c>
    </row>
    <row r="619" customFormat="false" ht="15.65" hidden="false" customHeight="false" outlineLevel="0" collapsed="false">
      <c r="A619" s="24" t="n">
        <v>1078499914</v>
      </c>
      <c r="B619" s="24" t="s">
        <v>1605</v>
      </c>
      <c r="C619" s="24" t="s">
        <v>30</v>
      </c>
      <c r="D619" s="24" t="s">
        <v>1606</v>
      </c>
      <c r="E619" s="25" t="s">
        <v>1607</v>
      </c>
      <c r="F619" s="24" t="n">
        <v>18</v>
      </c>
      <c r="G619" s="24" t="n">
        <v>41</v>
      </c>
      <c r="H619" s="24" t="n">
        <v>21</v>
      </c>
      <c r="I619" s="24" t="n">
        <v>2</v>
      </c>
      <c r="J619" s="24" t="s">
        <v>109</v>
      </c>
      <c r="K619" s="24" t="s">
        <v>109</v>
      </c>
      <c r="L619" s="26" t="s">
        <v>87</v>
      </c>
      <c r="M619" s="27" t="n">
        <v>0</v>
      </c>
      <c r="N619" s="28" t="str">
        <f aca="false">IF(ISBLANK(M619),"",IF(M619=0,"Relevant to Streamer",IF(M619=1,"Irrelevant to Streamer",IF(M619=2,"Greetings/Gratitude","Others"))))</f>
        <v>Relevant to Streamer</v>
      </c>
      <c r="O619" s="29" t="s">
        <v>104</v>
      </c>
    </row>
    <row r="620" customFormat="false" ht="15.65" hidden="false" customHeight="false" outlineLevel="0" collapsed="false">
      <c r="A620" s="24" t="n">
        <v>1078499914</v>
      </c>
      <c r="B620" s="24" t="s">
        <v>1608</v>
      </c>
      <c r="C620" s="24" t="s">
        <v>30</v>
      </c>
      <c r="D620" s="24" t="s">
        <v>1609</v>
      </c>
      <c r="E620" s="25" t="s">
        <v>1610</v>
      </c>
      <c r="F620" s="24" t="n">
        <v>19</v>
      </c>
      <c r="G620" s="24" t="n">
        <v>7</v>
      </c>
      <c r="H620" s="24" t="n">
        <v>29</v>
      </c>
      <c r="I620" s="24" t="n">
        <v>1</v>
      </c>
      <c r="J620" s="24" t="s">
        <v>87</v>
      </c>
      <c r="K620" s="24" t="s">
        <v>109</v>
      </c>
      <c r="L620" s="26" t="s">
        <v>109</v>
      </c>
      <c r="M620" s="27" t="n">
        <v>1</v>
      </c>
      <c r="N620" s="28" t="str">
        <f aca="false">IF(ISBLANK(M620),"",IF(M620=0,"Relevant to Streamer",IF(M620=1,"Irrelevant to Streamer",IF(M620=2,"Greetings/Gratitude","Others"))))</f>
        <v>Irrelevant to Streamer</v>
      </c>
      <c r="O620" s="29" t="s">
        <v>104</v>
      </c>
    </row>
    <row r="621" customFormat="false" ht="15.65" hidden="false" customHeight="false" outlineLevel="0" collapsed="false">
      <c r="A621" s="24" t="n">
        <v>1078499914</v>
      </c>
      <c r="B621" s="24" t="s">
        <v>1611</v>
      </c>
      <c r="C621" s="24" t="s">
        <v>30</v>
      </c>
      <c r="D621" s="24" t="s">
        <v>1612</v>
      </c>
      <c r="E621" s="25" t="s">
        <v>1613</v>
      </c>
      <c r="F621" s="24" t="n">
        <v>17</v>
      </c>
      <c r="G621" s="24" t="n">
        <v>33</v>
      </c>
      <c r="H621" s="24" t="n">
        <v>8</v>
      </c>
      <c r="I621" s="24" t="n">
        <v>1</v>
      </c>
      <c r="J621" s="24" t="s">
        <v>87</v>
      </c>
      <c r="K621" s="24" t="s">
        <v>109</v>
      </c>
      <c r="L621" s="26" t="s">
        <v>87</v>
      </c>
      <c r="M621" s="27" t="n">
        <v>1</v>
      </c>
      <c r="N621" s="28" t="str">
        <f aca="false">IF(ISBLANK(M621),"",IF(M621=0,"Relevant to Streamer",IF(M621=1,"Irrelevant to Streamer",IF(M621=2,"Greetings/Gratitude","Others"))))</f>
        <v>Irrelevant to Streamer</v>
      </c>
      <c r="O621" s="29" t="s">
        <v>104</v>
      </c>
    </row>
    <row r="622" customFormat="false" ht="15.65" hidden="false" customHeight="false" outlineLevel="0" collapsed="false">
      <c r="A622" s="24" t="n">
        <v>1078499914</v>
      </c>
      <c r="B622" s="24" t="s">
        <v>1614</v>
      </c>
      <c r="C622" s="24" t="s">
        <v>30</v>
      </c>
      <c r="D622" s="24" t="s">
        <v>1615</v>
      </c>
      <c r="E622" s="25" t="s">
        <v>1616</v>
      </c>
      <c r="F622" s="24" t="n">
        <v>17</v>
      </c>
      <c r="G622" s="24" t="n">
        <v>45</v>
      </c>
      <c r="H622" s="24" t="n">
        <v>13</v>
      </c>
      <c r="I622" s="24" t="n">
        <v>1</v>
      </c>
      <c r="J622" s="24" t="s">
        <v>87</v>
      </c>
      <c r="K622" s="24" t="s">
        <v>87</v>
      </c>
      <c r="L622" s="26" t="s">
        <v>87</v>
      </c>
      <c r="M622" s="27" t="n">
        <v>1</v>
      </c>
      <c r="N622" s="28" t="str">
        <f aca="false">IF(ISBLANK(M622),"",IF(M622=0,"Relevant to Streamer",IF(M622=1,"Irrelevant to Streamer",IF(M622=2,"Greetings/Gratitude","Others"))))</f>
        <v>Irrelevant to Streamer</v>
      </c>
      <c r="O622" s="29" t="s">
        <v>88</v>
      </c>
    </row>
    <row r="623" customFormat="false" ht="15.65" hidden="false" customHeight="false" outlineLevel="0" collapsed="false">
      <c r="A623" s="24" t="n">
        <v>1078499914</v>
      </c>
      <c r="B623" s="24" t="s">
        <v>1617</v>
      </c>
      <c r="C623" s="24" t="s">
        <v>30</v>
      </c>
      <c r="D623" s="24" t="s">
        <v>1618</v>
      </c>
      <c r="E623" s="25" t="s">
        <v>667</v>
      </c>
      <c r="F623" s="24" t="n">
        <v>17</v>
      </c>
      <c r="G623" s="24" t="n">
        <v>59</v>
      </c>
      <c r="H623" s="24" t="n">
        <v>37</v>
      </c>
      <c r="I623" s="24" t="n">
        <v>1</v>
      </c>
      <c r="J623" s="24" t="s">
        <v>103</v>
      </c>
      <c r="K623" s="24" t="s">
        <v>87</v>
      </c>
      <c r="L623" s="26" t="s">
        <v>87</v>
      </c>
      <c r="M623" s="27" t="n">
        <v>1</v>
      </c>
      <c r="N623" s="28" t="str">
        <f aca="false">IF(ISBLANK(M623),"",IF(M623=0,"Relevant to Streamer",IF(M623=1,"Irrelevant to Streamer",IF(M623=2,"Greetings/Gratitude","Others"))))</f>
        <v>Irrelevant to Streamer</v>
      </c>
      <c r="O623" s="29" t="s">
        <v>104</v>
      </c>
    </row>
    <row r="624" customFormat="false" ht="15.65" hidden="false" customHeight="false" outlineLevel="0" collapsed="false">
      <c r="A624" s="24" t="n">
        <v>1078499914</v>
      </c>
      <c r="B624" s="24" t="s">
        <v>1619</v>
      </c>
      <c r="C624" s="24" t="s">
        <v>30</v>
      </c>
      <c r="D624" s="24" t="s">
        <v>1620</v>
      </c>
      <c r="E624" s="25" t="s">
        <v>1621</v>
      </c>
      <c r="F624" s="24" t="n">
        <v>17</v>
      </c>
      <c r="G624" s="24" t="n">
        <v>55</v>
      </c>
      <c r="H624" s="24" t="n">
        <v>40</v>
      </c>
      <c r="I624" s="24" t="n">
        <v>3</v>
      </c>
      <c r="J624" s="24" t="s">
        <v>93</v>
      </c>
      <c r="K624" s="24" t="s">
        <v>87</v>
      </c>
      <c r="L624" s="26" t="s">
        <v>103</v>
      </c>
      <c r="M624" s="27" t="n">
        <v>1</v>
      </c>
      <c r="N624" s="28" t="str">
        <f aca="false">IF(ISBLANK(M624),"",IF(M624=0,"Relevant to Streamer",IF(M624=1,"Irrelevant to Streamer",IF(M624=2,"Greetings/Gratitude","Others"))))</f>
        <v>Irrelevant to Streamer</v>
      </c>
      <c r="O624" s="29" t="s">
        <v>104</v>
      </c>
    </row>
    <row r="625" customFormat="false" ht="15.65" hidden="false" customHeight="false" outlineLevel="0" collapsed="false">
      <c r="A625" s="24" t="n">
        <v>1078499914</v>
      </c>
      <c r="B625" s="24" t="s">
        <v>1622</v>
      </c>
      <c r="C625" s="24" t="s">
        <v>30</v>
      </c>
      <c r="D625" s="24" t="s">
        <v>1623</v>
      </c>
      <c r="E625" s="25" t="s">
        <v>1624</v>
      </c>
      <c r="F625" s="24" t="n">
        <v>19</v>
      </c>
      <c r="G625" s="24" t="n">
        <v>10</v>
      </c>
      <c r="H625" s="24" t="n">
        <v>35</v>
      </c>
      <c r="I625" s="24" t="n">
        <v>1</v>
      </c>
      <c r="J625" s="24" t="s">
        <v>109</v>
      </c>
      <c r="K625" s="24" t="s">
        <v>93</v>
      </c>
      <c r="L625" s="26" t="s">
        <v>93</v>
      </c>
      <c r="M625" s="27" t="n">
        <v>0</v>
      </c>
      <c r="N625" s="28" t="str">
        <f aca="false">IF(ISBLANK(M625),"",IF(M625=0,"Relevant to Streamer",IF(M625=1,"Irrelevant to Streamer",IF(M625=2,"Greetings/Gratitude","Others"))))</f>
        <v>Relevant to Streamer</v>
      </c>
      <c r="O625" s="29" t="s">
        <v>104</v>
      </c>
    </row>
    <row r="626" customFormat="false" ht="15.65" hidden="false" customHeight="false" outlineLevel="0" collapsed="false">
      <c r="A626" s="24" t="n">
        <v>1078499914</v>
      </c>
      <c r="B626" s="24" t="s">
        <v>1625</v>
      </c>
      <c r="C626" s="24" t="s">
        <v>30</v>
      </c>
      <c r="D626" s="24" t="n">
        <v>715209</v>
      </c>
      <c r="E626" s="25" t="s">
        <v>1626</v>
      </c>
      <c r="F626" s="24" t="n">
        <v>18</v>
      </c>
      <c r="G626" s="24" t="n">
        <v>29</v>
      </c>
      <c r="H626" s="24" t="n">
        <v>53</v>
      </c>
      <c r="I626" s="24" t="n">
        <v>2</v>
      </c>
      <c r="J626" s="24" t="s">
        <v>109</v>
      </c>
      <c r="K626" s="24" t="s">
        <v>93</v>
      </c>
      <c r="L626" s="26" t="s">
        <v>109</v>
      </c>
      <c r="M626" s="27" t="n">
        <v>1</v>
      </c>
      <c r="N626" s="28" t="str">
        <f aca="false">IF(ISBLANK(M626),"",IF(M626=0,"Relevant to Streamer",IF(M626=1,"Irrelevant to Streamer",IF(M626=2,"Greetings/Gratitude","Others"))))</f>
        <v>Irrelevant to Streamer</v>
      </c>
      <c r="O626" s="29" t="s">
        <v>104</v>
      </c>
    </row>
    <row r="627" customFormat="false" ht="15.65" hidden="false" customHeight="false" outlineLevel="0" collapsed="false">
      <c r="A627" s="24" t="n">
        <v>1078499914</v>
      </c>
      <c r="B627" s="24" t="s">
        <v>1627</v>
      </c>
      <c r="C627" s="24" t="s">
        <v>30</v>
      </c>
      <c r="D627" s="24" t="s">
        <v>1628</v>
      </c>
      <c r="E627" s="25" t="s">
        <v>1629</v>
      </c>
      <c r="F627" s="24" t="n">
        <v>17</v>
      </c>
      <c r="G627" s="24" t="n">
        <v>43</v>
      </c>
      <c r="H627" s="24" t="n">
        <v>38</v>
      </c>
      <c r="I627" s="24" t="n">
        <v>3</v>
      </c>
      <c r="J627" s="24" t="s">
        <v>87</v>
      </c>
      <c r="K627" s="24" t="s">
        <v>93</v>
      </c>
      <c r="L627" s="26" t="s">
        <v>109</v>
      </c>
      <c r="M627" s="27" t="n">
        <v>0</v>
      </c>
      <c r="N627" s="28" t="str">
        <f aca="false">IF(ISBLANK(M627),"",IF(M627=0,"Relevant to Streamer",IF(M627=1,"Irrelevant to Streamer",IF(M627=2,"Greetings/Gratitude","Others"))))</f>
        <v>Relevant to Streamer</v>
      </c>
      <c r="O627" s="29" t="s">
        <v>104</v>
      </c>
    </row>
    <row r="628" customFormat="false" ht="15.65" hidden="false" customHeight="false" outlineLevel="0" collapsed="false">
      <c r="A628" s="24" t="n">
        <v>1078499914</v>
      </c>
      <c r="B628" s="24" t="s">
        <v>1630</v>
      </c>
      <c r="C628" s="24" t="s">
        <v>30</v>
      </c>
      <c r="D628" s="24" t="s">
        <v>1631</v>
      </c>
      <c r="E628" s="25" t="s">
        <v>1632</v>
      </c>
      <c r="F628" s="24" t="n">
        <v>18</v>
      </c>
      <c r="G628" s="24" t="n">
        <v>50</v>
      </c>
      <c r="H628" s="24" t="n">
        <v>3</v>
      </c>
      <c r="I628" s="24" t="n">
        <v>2</v>
      </c>
      <c r="J628" s="24" t="s">
        <v>87</v>
      </c>
      <c r="K628" s="24" t="s">
        <v>87</v>
      </c>
      <c r="L628" s="26" t="s">
        <v>87</v>
      </c>
      <c r="M628" s="27" t="n">
        <v>1</v>
      </c>
      <c r="N628" s="28" t="str">
        <f aca="false">IF(ISBLANK(M628),"",IF(M628=0,"Relevant to Streamer",IF(M628=1,"Irrelevant to Streamer",IF(M628=2,"Greetings/Gratitude","Others"))))</f>
        <v>Irrelevant to Streamer</v>
      </c>
      <c r="O628" s="29" t="s">
        <v>88</v>
      </c>
    </row>
    <row r="629" customFormat="false" ht="15.65" hidden="false" customHeight="false" outlineLevel="0" collapsed="false">
      <c r="A629" s="24" t="n">
        <v>1078499914</v>
      </c>
      <c r="B629" s="24" t="s">
        <v>1633</v>
      </c>
      <c r="C629" s="24" t="s">
        <v>30</v>
      </c>
      <c r="D629" s="24" t="s">
        <v>1634</v>
      </c>
      <c r="E629" s="25" t="s">
        <v>728</v>
      </c>
      <c r="F629" s="24" t="n">
        <v>17</v>
      </c>
      <c r="G629" s="24" t="n">
        <v>39</v>
      </c>
      <c r="H629" s="24" t="n">
        <v>35</v>
      </c>
      <c r="I629" s="24" t="n">
        <v>1</v>
      </c>
      <c r="J629" s="24" t="s">
        <v>87</v>
      </c>
      <c r="K629" s="24" t="s">
        <v>87</v>
      </c>
      <c r="L629" s="26" t="s">
        <v>87</v>
      </c>
      <c r="M629" s="27" t="n">
        <v>1</v>
      </c>
      <c r="N629" s="28" t="str">
        <f aca="false">IF(ISBLANK(M629),"",IF(M629=0,"Relevant to Streamer",IF(M629=1,"Irrelevant to Streamer",IF(M629=2,"Greetings/Gratitude","Others"))))</f>
        <v>Irrelevant to Streamer</v>
      </c>
      <c r="O629" s="29" t="s">
        <v>88</v>
      </c>
    </row>
    <row r="630" customFormat="false" ht="15.65" hidden="false" customHeight="false" outlineLevel="0" collapsed="false">
      <c r="A630" s="24" t="n">
        <v>1078499914</v>
      </c>
      <c r="B630" s="24" t="s">
        <v>1635</v>
      </c>
      <c r="C630" s="24" t="s">
        <v>30</v>
      </c>
      <c r="D630" s="24" t="s">
        <v>1636</v>
      </c>
      <c r="E630" s="25" t="s">
        <v>667</v>
      </c>
      <c r="F630" s="24" t="n">
        <v>18</v>
      </c>
      <c r="G630" s="24" t="n">
        <v>16</v>
      </c>
      <c r="H630" s="24" t="n">
        <v>20</v>
      </c>
      <c r="I630" s="24" t="n">
        <v>1</v>
      </c>
      <c r="J630" s="24" t="s">
        <v>87</v>
      </c>
      <c r="K630" s="24" t="s">
        <v>87</v>
      </c>
      <c r="L630" s="26" t="s">
        <v>87</v>
      </c>
      <c r="M630" s="27" t="n">
        <v>1</v>
      </c>
      <c r="N630" s="28" t="str">
        <f aca="false">IF(ISBLANK(M630),"",IF(M630=0,"Relevant to Streamer",IF(M630=1,"Irrelevant to Streamer",IF(M630=2,"Greetings/Gratitude","Others"))))</f>
        <v>Irrelevant to Streamer</v>
      </c>
      <c r="O630" s="29" t="s">
        <v>88</v>
      </c>
    </row>
    <row r="631" customFormat="false" ht="15.65" hidden="false" customHeight="false" outlineLevel="0" collapsed="false">
      <c r="A631" s="24" t="n">
        <v>1078499914</v>
      </c>
      <c r="B631" s="24" t="s">
        <v>1637</v>
      </c>
      <c r="C631" s="24" t="s">
        <v>30</v>
      </c>
      <c r="D631" s="24" t="s">
        <v>1638</v>
      </c>
      <c r="E631" s="25" t="s">
        <v>1639</v>
      </c>
      <c r="F631" s="24" t="n">
        <v>17</v>
      </c>
      <c r="G631" s="24" t="n">
        <v>36</v>
      </c>
      <c r="H631" s="24" t="n">
        <v>39</v>
      </c>
      <c r="I631" s="24" t="n">
        <v>3</v>
      </c>
      <c r="J631" s="24" t="s">
        <v>1640</v>
      </c>
      <c r="K631" s="24" t="s">
        <v>109</v>
      </c>
      <c r="L631" s="26" t="s">
        <v>87</v>
      </c>
      <c r="M631" s="27" t="n">
        <v>1</v>
      </c>
      <c r="N631" s="28" t="str">
        <f aca="false">IF(ISBLANK(M631),"",IF(M631=0,"Relevant to Streamer",IF(M631=1,"Irrelevant to Streamer",IF(M631=2,"Greetings/Gratitude","Others"))))</f>
        <v>Irrelevant to Streamer</v>
      </c>
      <c r="O631" s="29" t="s">
        <v>104</v>
      </c>
    </row>
    <row r="632" customFormat="false" ht="15.65" hidden="false" customHeight="false" outlineLevel="0" collapsed="false">
      <c r="A632" s="24" t="n">
        <v>1078499914</v>
      </c>
      <c r="B632" s="24" t="s">
        <v>1641</v>
      </c>
      <c r="C632" s="24" t="s">
        <v>30</v>
      </c>
      <c r="D632" s="24" t="s">
        <v>1642</v>
      </c>
      <c r="E632" s="25" t="s">
        <v>1643</v>
      </c>
      <c r="F632" s="24" t="n">
        <v>18</v>
      </c>
      <c r="G632" s="24" t="n">
        <v>15</v>
      </c>
      <c r="H632" s="24" t="n">
        <v>53</v>
      </c>
      <c r="I632" s="24" t="n">
        <v>1</v>
      </c>
      <c r="J632" s="24" t="s">
        <v>87</v>
      </c>
      <c r="K632" s="24" t="s">
        <v>87</v>
      </c>
      <c r="L632" s="26" t="s">
        <v>103</v>
      </c>
      <c r="M632" s="27" t="n">
        <v>1</v>
      </c>
      <c r="N632" s="28" t="str">
        <f aca="false">IF(ISBLANK(M632),"",IF(M632=0,"Relevant to Streamer",IF(M632=1,"Irrelevant to Streamer",IF(M632=2,"Greetings/Gratitude","Others"))))</f>
        <v>Irrelevant to Streamer</v>
      </c>
      <c r="O632" s="29" t="s">
        <v>104</v>
      </c>
    </row>
    <row r="633" customFormat="false" ht="15.65" hidden="false" customHeight="false" outlineLevel="0" collapsed="false">
      <c r="A633" s="24" t="n">
        <v>1078499914</v>
      </c>
      <c r="B633" s="24" t="s">
        <v>1644</v>
      </c>
      <c r="C633" s="24" t="s">
        <v>30</v>
      </c>
      <c r="D633" s="24" t="s">
        <v>1645</v>
      </c>
      <c r="E633" s="25" t="s">
        <v>667</v>
      </c>
      <c r="F633" s="24" t="n">
        <v>17</v>
      </c>
      <c r="G633" s="24" t="n">
        <v>43</v>
      </c>
      <c r="H633" s="24" t="n">
        <v>47</v>
      </c>
      <c r="I633" s="24" t="n">
        <v>2</v>
      </c>
      <c r="J633" s="24" t="s">
        <v>93</v>
      </c>
      <c r="K633" s="24" t="s">
        <v>87</v>
      </c>
      <c r="L633" s="26" t="s">
        <v>87</v>
      </c>
      <c r="M633" s="27" t="n">
        <v>1</v>
      </c>
      <c r="N633" s="28" t="str">
        <f aca="false">IF(ISBLANK(M633),"",IF(M633=0,"Relevant to Streamer",IF(M633=1,"Irrelevant to Streamer",IF(M633=2,"Greetings/Gratitude","Others"))))</f>
        <v>Irrelevant to Streamer</v>
      </c>
      <c r="O633" s="29" t="s">
        <v>104</v>
      </c>
    </row>
    <row r="634" customFormat="false" ht="15.65" hidden="false" customHeight="false" outlineLevel="0" collapsed="false">
      <c r="A634" s="24" t="n">
        <v>1078499914</v>
      </c>
      <c r="B634" s="24" t="s">
        <v>1646</v>
      </c>
      <c r="C634" s="24" t="s">
        <v>30</v>
      </c>
      <c r="D634" s="24" t="s">
        <v>1647</v>
      </c>
      <c r="E634" s="25" t="s">
        <v>1648</v>
      </c>
      <c r="F634" s="24" t="n">
        <v>17</v>
      </c>
      <c r="G634" s="24" t="n">
        <v>49</v>
      </c>
      <c r="H634" s="24" t="n">
        <v>44</v>
      </c>
      <c r="I634" s="24" t="n">
        <v>3</v>
      </c>
      <c r="J634" s="24" t="s">
        <v>93</v>
      </c>
      <c r="K634" s="24" t="s">
        <v>93</v>
      </c>
      <c r="L634" s="26" t="s">
        <v>93</v>
      </c>
      <c r="M634" s="27" t="n">
        <v>1</v>
      </c>
      <c r="N634" s="28" t="str">
        <f aca="false">IF(ISBLANK(M634),"",IF(M634=0,"Relevant to Streamer",IF(M634=1,"Irrelevant to Streamer",IF(M634=2,"Greetings/Gratitude","Others"))))</f>
        <v>Irrelevant to Streamer</v>
      </c>
      <c r="O634" s="29" t="s">
        <v>88</v>
      </c>
    </row>
    <row r="635" customFormat="false" ht="15.65" hidden="false" customHeight="false" outlineLevel="0" collapsed="false">
      <c r="A635" s="24" t="n">
        <v>1078499914</v>
      </c>
      <c r="B635" s="24" t="s">
        <v>1649</v>
      </c>
      <c r="C635" s="24" t="s">
        <v>30</v>
      </c>
      <c r="D635" s="24" t="s">
        <v>1650</v>
      </c>
      <c r="E635" s="25" t="s">
        <v>1651</v>
      </c>
      <c r="F635" s="24" t="n">
        <v>17</v>
      </c>
      <c r="G635" s="24" t="n">
        <v>43</v>
      </c>
      <c r="H635" s="24" t="n">
        <v>33</v>
      </c>
      <c r="I635" s="24" t="n">
        <v>1</v>
      </c>
      <c r="J635" s="24" t="s">
        <v>87</v>
      </c>
      <c r="K635" s="24" t="s">
        <v>93</v>
      </c>
      <c r="L635" s="26" t="s">
        <v>93</v>
      </c>
      <c r="M635" s="27" t="n">
        <v>0</v>
      </c>
      <c r="N635" s="28" t="str">
        <f aca="false">IF(ISBLANK(M635),"",IF(M635=0,"Relevant to Streamer",IF(M635=1,"Irrelevant to Streamer",IF(M635=2,"Greetings/Gratitude","Others"))))</f>
        <v>Relevant to Streamer</v>
      </c>
      <c r="O635" s="29" t="s">
        <v>104</v>
      </c>
    </row>
    <row r="636" customFormat="false" ht="15.65" hidden="false" customHeight="false" outlineLevel="0" collapsed="false">
      <c r="A636" s="24" t="n">
        <v>1078499914</v>
      </c>
      <c r="B636" s="24" t="s">
        <v>1652</v>
      </c>
      <c r="C636" s="24" t="s">
        <v>30</v>
      </c>
      <c r="D636" s="24" t="s">
        <v>1653</v>
      </c>
      <c r="E636" s="25" t="s">
        <v>150</v>
      </c>
      <c r="F636" s="24" t="n">
        <v>18</v>
      </c>
      <c r="G636" s="24" t="n">
        <v>31</v>
      </c>
      <c r="H636" s="24" t="n">
        <v>58</v>
      </c>
      <c r="I636" s="24" t="n">
        <v>3</v>
      </c>
      <c r="J636" s="24" t="s">
        <v>87</v>
      </c>
      <c r="K636" s="24" t="s">
        <v>87</v>
      </c>
      <c r="L636" s="26" t="s">
        <v>87</v>
      </c>
      <c r="M636" s="27" t="n">
        <v>1</v>
      </c>
      <c r="N636" s="28" t="str">
        <f aca="false">IF(ISBLANK(M636),"",IF(M636=0,"Relevant to Streamer",IF(M636=1,"Irrelevant to Streamer",IF(M636=2,"Greetings/Gratitude","Others"))))</f>
        <v>Irrelevant to Streamer</v>
      </c>
      <c r="O636" s="29" t="s">
        <v>88</v>
      </c>
    </row>
    <row r="637" customFormat="false" ht="15.65" hidden="false" customHeight="false" outlineLevel="0" collapsed="false">
      <c r="A637" s="24" t="n">
        <v>1078499914</v>
      </c>
      <c r="B637" s="24" t="s">
        <v>1654</v>
      </c>
      <c r="C637" s="24" t="s">
        <v>30</v>
      </c>
      <c r="D637" s="24" t="s">
        <v>1655</v>
      </c>
      <c r="E637" s="25" t="s">
        <v>1616</v>
      </c>
      <c r="F637" s="24" t="n">
        <v>17</v>
      </c>
      <c r="G637" s="24" t="n">
        <v>45</v>
      </c>
      <c r="H637" s="24" t="n">
        <v>16</v>
      </c>
      <c r="I637" s="24" t="n">
        <v>1</v>
      </c>
      <c r="J637" s="24" t="s">
        <v>109</v>
      </c>
      <c r="K637" s="24" t="s">
        <v>87</v>
      </c>
      <c r="L637" s="26" t="s">
        <v>87</v>
      </c>
      <c r="M637" s="27" t="n">
        <v>1</v>
      </c>
      <c r="N637" s="28" t="str">
        <f aca="false">IF(ISBLANK(M637),"",IF(M637=0,"Relevant to Streamer",IF(M637=1,"Irrelevant to Streamer",IF(M637=2,"Greetings/Gratitude","Others"))))</f>
        <v>Irrelevant to Streamer</v>
      </c>
      <c r="O637" s="29" t="s">
        <v>104</v>
      </c>
    </row>
    <row r="638" customFormat="false" ht="15.65" hidden="false" customHeight="false" outlineLevel="0" collapsed="false">
      <c r="A638" s="24" t="n">
        <v>1078499914</v>
      </c>
      <c r="B638" s="24" t="s">
        <v>1656</v>
      </c>
      <c r="C638" s="24" t="s">
        <v>30</v>
      </c>
      <c r="D638" s="24" t="s">
        <v>1657</v>
      </c>
      <c r="E638" s="25" t="s">
        <v>1658</v>
      </c>
      <c r="F638" s="24" t="n">
        <v>18</v>
      </c>
      <c r="G638" s="24" t="n">
        <v>14</v>
      </c>
      <c r="H638" s="24" t="n">
        <v>10</v>
      </c>
      <c r="I638" s="24" t="n">
        <v>3</v>
      </c>
      <c r="J638" s="24" t="s">
        <v>109</v>
      </c>
      <c r="K638" s="24" t="s">
        <v>87</v>
      </c>
      <c r="L638" s="26" t="s">
        <v>109</v>
      </c>
      <c r="M638" s="27" t="n">
        <v>1</v>
      </c>
      <c r="N638" s="28" t="str">
        <f aca="false">IF(ISBLANK(M638),"",IF(M638=0,"Relevant to Streamer",IF(M638=1,"Irrelevant to Streamer",IF(M638=2,"Greetings/Gratitude","Others"))))</f>
        <v>Irrelevant to Streamer</v>
      </c>
      <c r="O638" s="29" t="s">
        <v>104</v>
      </c>
    </row>
    <row r="639" customFormat="false" ht="15.65" hidden="false" customHeight="false" outlineLevel="0" collapsed="false">
      <c r="A639" s="24" t="n">
        <v>1078499914</v>
      </c>
      <c r="B639" s="24" t="s">
        <v>1659</v>
      </c>
      <c r="C639" s="24" t="s">
        <v>30</v>
      </c>
      <c r="D639" s="24" t="s">
        <v>1660</v>
      </c>
      <c r="E639" s="25" t="s">
        <v>1661</v>
      </c>
      <c r="F639" s="24" t="n">
        <v>17</v>
      </c>
      <c r="G639" s="24" t="n">
        <v>39</v>
      </c>
      <c r="H639" s="24" t="n">
        <v>1</v>
      </c>
      <c r="I639" s="24" t="n">
        <v>2</v>
      </c>
      <c r="J639" s="24" t="s">
        <v>87</v>
      </c>
      <c r="K639" s="24" t="s">
        <v>87</v>
      </c>
      <c r="L639" s="26" t="s">
        <v>87</v>
      </c>
      <c r="M639" s="27" t="n">
        <v>1</v>
      </c>
      <c r="N639" s="28" t="str">
        <f aca="false">IF(ISBLANK(M639),"",IF(M639=0,"Relevant to Streamer",IF(M639=1,"Irrelevant to Streamer",IF(M639=2,"Greetings/Gratitude","Others"))))</f>
        <v>Irrelevant to Streamer</v>
      </c>
      <c r="O639" s="29" t="s">
        <v>88</v>
      </c>
    </row>
    <row r="640" customFormat="false" ht="15.65" hidden="false" customHeight="false" outlineLevel="0" collapsed="false">
      <c r="A640" s="24" t="n">
        <v>1078499914</v>
      </c>
      <c r="B640" s="24" t="s">
        <v>1662</v>
      </c>
      <c r="C640" s="24" t="s">
        <v>30</v>
      </c>
      <c r="D640" s="24" t="s">
        <v>1663</v>
      </c>
      <c r="E640" s="25" t="s">
        <v>150</v>
      </c>
      <c r="F640" s="24" t="n">
        <v>18</v>
      </c>
      <c r="G640" s="24" t="n">
        <v>15</v>
      </c>
      <c r="H640" s="24" t="n">
        <v>50</v>
      </c>
      <c r="I640" s="24" t="n">
        <v>2</v>
      </c>
      <c r="J640" s="24" t="s">
        <v>87</v>
      </c>
      <c r="K640" s="24" t="s">
        <v>87</v>
      </c>
      <c r="L640" s="26" t="s">
        <v>87</v>
      </c>
      <c r="M640" s="27" t="n">
        <v>1</v>
      </c>
      <c r="N640" s="28" t="str">
        <f aca="false">IF(ISBLANK(M640),"",IF(M640=0,"Relevant to Streamer",IF(M640=1,"Irrelevant to Streamer",IF(M640=2,"Greetings/Gratitude","Others"))))</f>
        <v>Irrelevant to Streamer</v>
      </c>
      <c r="O640" s="29" t="s">
        <v>88</v>
      </c>
    </row>
    <row r="641" customFormat="false" ht="15.65" hidden="false" customHeight="false" outlineLevel="0" collapsed="false">
      <c r="A641" s="24" t="n">
        <v>1078499914</v>
      </c>
      <c r="B641" s="24" t="s">
        <v>1664</v>
      </c>
      <c r="C641" s="24" t="s">
        <v>30</v>
      </c>
      <c r="D641" s="24" t="s">
        <v>1665</v>
      </c>
      <c r="E641" s="25" t="s">
        <v>667</v>
      </c>
      <c r="F641" s="24" t="n">
        <v>17</v>
      </c>
      <c r="G641" s="24" t="n">
        <v>57</v>
      </c>
      <c r="H641" s="24" t="n">
        <v>6</v>
      </c>
      <c r="I641" s="24" t="n">
        <v>1</v>
      </c>
      <c r="J641" s="24" t="s">
        <v>109</v>
      </c>
      <c r="K641" s="24" t="s">
        <v>87</v>
      </c>
      <c r="L641" s="26" t="s">
        <v>87</v>
      </c>
      <c r="M641" s="27" t="n">
        <v>1</v>
      </c>
      <c r="N641" s="28" t="str">
        <f aca="false">IF(ISBLANK(M641),"",IF(M641=0,"Relevant to Streamer",IF(M641=1,"Irrelevant to Streamer",IF(M641=2,"Greetings/Gratitude","Others"))))</f>
        <v>Irrelevant to Streamer</v>
      </c>
      <c r="O641" s="29" t="s">
        <v>104</v>
      </c>
    </row>
    <row r="642" customFormat="false" ht="15.65" hidden="false" customHeight="false" outlineLevel="0" collapsed="false">
      <c r="A642" s="24" t="n">
        <v>1078499914</v>
      </c>
      <c r="B642" s="24" t="s">
        <v>1666</v>
      </c>
      <c r="C642" s="24" t="s">
        <v>30</v>
      </c>
      <c r="D642" s="24" t="s">
        <v>1667</v>
      </c>
      <c r="E642" s="25" t="s">
        <v>1668</v>
      </c>
      <c r="F642" s="24" t="n">
        <v>18</v>
      </c>
      <c r="G642" s="24" t="n">
        <v>58</v>
      </c>
      <c r="H642" s="24" t="n">
        <v>59</v>
      </c>
      <c r="I642" s="24" t="n">
        <v>1</v>
      </c>
      <c r="J642" s="24" t="s">
        <v>274</v>
      </c>
      <c r="K642" s="24" t="s">
        <v>109</v>
      </c>
      <c r="L642" s="26" t="s">
        <v>87</v>
      </c>
      <c r="M642" s="27" t="n">
        <v>1</v>
      </c>
      <c r="N642" s="28" t="str">
        <f aca="false">IF(ISBLANK(M642),"",IF(M642=0,"Relevant to Streamer",IF(M642=1,"Irrelevant to Streamer",IF(M642=2,"Greetings/Gratitude","Others"))))</f>
        <v>Irrelevant to Streamer</v>
      </c>
      <c r="O642" s="29" t="s">
        <v>104</v>
      </c>
    </row>
    <row r="643" customFormat="false" ht="15.65" hidden="false" customHeight="false" outlineLevel="0" collapsed="false">
      <c r="A643" s="24" t="n">
        <v>1078499914</v>
      </c>
      <c r="B643" s="24" t="s">
        <v>1669</v>
      </c>
      <c r="C643" s="24" t="s">
        <v>30</v>
      </c>
      <c r="D643" s="24" t="s">
        <v>1670</v>
      </c>
      <c r="E643" s="25" t="s">
        <v>1671</v>
      </c>
      <c r="F643" s="24" t="n">
        <v>18</v>
      </c>
      <c r="G643" s="24" t="n">
        <v>46</v>
      </c>
      <c r="H643" s="24" t="n">
        <v>17</v>
      </c>
      <c r="I643" s="24" t="n">
        <v>2</v>
      </c>
      <c r="J643" s="24" t="s">
        <v>109</v>
      </c>
      <c r="K643" s="24" t="s">
        <v>109</v>
      </c>
      <c r="L643" s="26" t="s">
        <v>87</v>
      </c>
      <c r="M643" s="27" t="n">
        <v>0</v>
      </c>
      <c r="N643" s="28" t="str">
        <f aca="false">IF(ISBLANK(M643),"",IF(M643=0,"Relevant to Streamer",IF(M643=1,"Irrelevant to Streamer",IF(M643=2,"Greetings/Gratitude","Others"))))</f>
        <v>Relevant to Streamer</v>
      </c>
      <c r="O643" s="29" t="s">
        <v>104</v>
      </c>
    </row>
    <row r="644" customFormat="false" ht="15.65" hidden="false" customHeight="false" outlineLevel="0" collapsed="false">
      <c r="A644" s="24" t="n">
        <v>1078499914</v>
      </c>
      <c r="B644" s="24" t="s">
        <v>1672</v>
      </c>
      <c r="C644" s="24" t="s">
        <v>30</v>
      </c>
      <c r="D644" s="24" t="s">
        <v>1673</v>
      </c>
      <c r="E644" s="25" t="s">
        <v>1674</v>
      </c>
      <c r="F644" s="24" t="n">
        <v>18</v>
      </c>
      <c r="G644" s="24" t="n">
        <v>3</v>
      </c>
      <c r="H644" s="24" t="n">
        <v>13</v>
      </c>
      <c r="I644" s="24" t="n">
        <v>2</v>
      </c>
      <c r="J644" s="24" t="s">
        <v>87</v>
      </c>
      <c r="K644" s="24" t="s">
        <v>109</v>
      </c>
      <c r="L644" s="26" t="s">
        <v>87</v>
      </c>
      <c r="M644" s="27" t="n">
        <v>1</v>
      </c>
      <c r="N644" s="28" t="str">
        <f aca="false">IF(ISBLANK(M644),"",IF(M644=0,"Relevant to Streamer",IF(M644=1,"Irrelevant to Streamer",IF(M644=2,"Greetings/Gratitude","Others"))))</f>
        <v>Irrelevant to Streamer</v>
      </c>
      <c r="O644" s="29" t="s">
        <v>104</v>
      </c>
    </row>
    <row r="645" customFormat="false" ht="15.65" hidden="false" customHeight="false" outlineLevel="0" collapsed="false">
      <c r="A645" s="24" t="n">
        <v>1078499914</v>
      </c>
      <c r="B645" s="24" t="s">
        <v>1675</v>
      </c>
      <c r="C645" s="24" t="s">
        <v>30</v>
      </c>
      <c r="D645" s="24" t="s">
        <v>1676</v>
      </c>
      <c r="E645" s="25" t="s">
        <v>1677</v>
      </c>
      <c r="F645" s="24" t="n">
        <v>18</v>
      </c>
      <c r="G645" s="24" t="n">
        <v>14</v>
      </c>
      <c r="H645" s="24" t="n">
        <v>10</v>
      </c>
      <c r="I645" s="24" t="n">
        <v>1</v>
      </c>
      <c r="J645" s="24" t="s">
        <v>109</v>
      </c>
      <c r="K645" s="24" t="s">
        <v>109</v>
      </c>
      <c r="L645" s="26" t="s">
        <v>87</v>
      </c>
      <c r="M645" s="27" t="n">
        <v>1</v>
      </c>
      <c r="N645" s="28" t="str">
        <f aca="false">IF(ISBLANK(M645),"",IF(M645=0,"Relevant to Streamer",IF(M645=1,"Irrelevant to Streamer",IF(M645=2,"Greetings/Gratitude","Others"))))</f>
        <v>Irrelevant to Streamer</v>
      </c>
      <c r="O645" s="29" t="s">
        <v>104</v>
      </c>
    </row>
    <row r="646" customFormat="false" ht="15.65" hidden="false" customHeight="false" outlineLevel="0" collapsed="false">
      <c r="A646" s="24" t="n">
        <v>1078499914</v>
      </c>
      <c r="B646" s="24" t="s">
        <v>1678</v>
      </c>
      <c r="C646" s="24" t="s">
        <v>30</v>
      </c>
      <c r="D646" s="24" t="s">
        <v>1679</v>
      </c>
      <c r="E646" s="25" t="s">
        <v>1680</v>
      </c>
      <c r="F646" s="24" t="n">
        <v>19</v>
      </c>
      <c r="G646" s="24" t="n">
        <v>14</v>
      </c>
      <c r="H646" s="24" t="n">
        <v>42</v>
      </c>
      <c r="I646" s="24" t="n">
        <v>1</v>
      </c>
      <c r="J646" s="24" t="s">
        <v>109</v>
      </c>
      <c r="K646" s="24" t="s">
        <v>109</v>
      </c>
      <c r="L646" s="26" t="s">
        <v>87</v>
      </c>
      <c r="M646" s="27" t="n">
        <v>0</v>
      </c>
      <c r="N646" s="28" t="str">
        <f aca="false">IF(ISBLANK(M646),"",IF(M646=0,"Relevant to Streamer",IF(M646=1,"Irrelevant to Streamer",IF(M646=2,"Greetings/Gratitude","Others"))))</f>
        <v>Relevant to Streamer</v>
      </c>
      <c r="O646" s="29" t="s">
        <v>104</v>
      </c>
    </row>
    <row r="647" customFormat="false" ht="15.65" hidden="false" customHeight="false" outlineLevel="0" collapsed="false">
      <c r="A647" s="24" t="n">
        <v>1078499914</v>
      </c>
      <c r="B647" s="24" t="s">
        <v>1681</v>
      </c>
      <c r="C647" s="24" t="s">
        <v>30</v>
      </c>
      <c r="D647" s="24" t="s">
        <v>1682</v>
      </c>
      <c r="E647" s="25" t="s">
        <v>1683</v>
      </c>
      <c r="F647" s="24" t="n">
        <v>19</v>
      </c>
      <c r="G647" s="24" t="n">
        <v>7</v>
      </c>
      <c r="H647" s="24" t="n">
        <v>33</v>
      </c>
      <c r="I647" s="24" t="n">
        <v>1</v>
      </c>
      <c r="J647" s="24" t="s">
        <v>93</v>
      </c>
      <c r="K647" s="24" t="s">
        <v>109</v>
      </c>
      <c r="L647" s="26" t="s">
        <v>93</v>
      </c>
      <c r="M647" s="27" t="n">
        <v>0</v>
      </c>
      <c r="N647" s="28" t="str">
        <f aca="false">IF(ISBLANK(M647),"",IF(M647=0,"Relevant to Streamer",IF(M647=1,"Irrelevant to Streamer",IF(M647=2,"Greetings/Gratitude","Others"))))</f>
        <v>Relevant to Streamer</v>
      </c>
      <c r="O647" s="29" t="s">
        <v>104</v>
      </c>
    </row>
    <row r="648" customFormat="false" ht="15.65" hidden="false" customHeight="false" outlineLevel="0" collapsed="false">
      <c r="A648" s="24" t="n">
        <v>1078499914</v>
      </c>
      <c r="B648" s="24" t="s">
        <v>1684</v>
      </c>
      <c r="C648" s="24" t="s">
        <v>30</v>
      </c>
      <c r="D648" s="24" t="s">
        <v>1685</v>
      </c>
      <c r="E648" s="25" t="s">
        <v>1686</v>
      </c>
      <c r="F648" s="24" t="n">
        <v>17</v>
      </c>
      <c r="G648" s="24" t="n">
        <v>34</v>
      </c>
      <c r="H648" s="24" t="n">
        <v>41</v>
      </c>
      <c r="I648" s="24" t="n">
        <v>1</v>
      </c>
      <c r="J648" s="24" t="s">
        <v>109</v>
      </c>
      <c r="K648" s="24" t="s">
        <v>109</v>
      </c>
      <c r="L648" s="26" t="s">
        <v>109</v>
      </c>
      <c r="M648" s="27" t="n">
        <v>1</v>
      </c>
      <c r="N648" s="28" t="str">
        <f aca="false">IF(ISBLANK(M648),"",IF(M648=0,"Relevant to Streamer",IF(M648=1,"Irrelevant to Streamer",IF(M648=2,"Greetings/Gratitude","Others"))))</f>
        <v>Irrelevant to Streamer</v>
      </c>
      <c r="O648" s="29" t="s">
        <v>88</v>
      </c>
    </row>
    <row r="649" customFormat="false" ht="15.65" hidden="false" customHeight="false" outlineLevel="0" collapsed="false">
      <c r="A649" s="24" t="n">
        <v>1078499914</v>
      </c>
      <c r="B649" s="24" t="s">
        <v>1687</v>
      </c>
      <c r="C649" s="24" t="s">
        <v>30</v>
      </c>
      <c r="D649" s="24" t="s">
        <v>30</v>
      </c>
      <c r="E649" s="25" t="s">
        <v>631</v>
      </c>
      <c r="F649" s="24" t="n">
        <v>19</v>
      </c>
      <c r="G649" s="24" t="n">
        <v>31</v>
      </c>
      <c r="H649" s="24" t="n">
        <v>59</v>
      </c>
      <c r="I649" s="24" t="n">
        <v>3</v>
      </c>
      <c r="J649" s="24" t="s">
        <v>87</v>
      </c>
      <c r="K649" s="24" t="s">
        <v>87</v>
      </c>
      <c r="L649" s="26" t="s">
        <v>87</v>
      </c>
      <c r="M649" s="27" t="n">
        <v>1</v>
      </c>
      <c r="N649" s="28" t="str">
        <f aca="false">IF(ISBLANK(M649),"",IF(M649=0,"Relevant to Streamer",IF(M649=1,"Irrelevant to Streamer",IF(M649=2,"Greetings/Gratitude","Others"))))</f>
        <v>Irrelevant to Streamer</v>
      </c>
      <c r="O649" s="29" t="s">
        <v>88</v>
      </c>
    </row>
    <row r="650" customFormat="false" ht="15.65" hidden="false" customHeight="false" outlineLevel="0" collapsed="false">
      <c r="A650" s="24" t="n">
        <v>1078499914</v>
      </c>
      <c r="B650" s="24" t="s">
        <v>1688</v>
      </c>
      <c r="C650" s="24" t="s">
        <v>30</v>
      </c>
      <c r="D650" s="24" t="s">
        <v>1689</v>
      </c>
      <c r="E650" s="25" t="s">
        <v>1690</v>
      </c>
      <c r="F650" s="24" t="n">
        <v>19</v>
      </c>
      <c r="G650" s="24" t="n">
        <v>32</v>
      </c>
      <c r="H650" s="24" t="n">
        <v>29</v>
      </c>
      <c r="I650" s="24" t="n">
        <v>3</v>
      </c>
      <c r="J650" s="24" t="s">
        <v>87</v>
      </c>
      <c r="K650" s="24" t="s">
        <v>87</v>
      </c>
      <c r="L650" s="26" t="s">
        <v>87</v>
      </c>
      <c r="M650" s="27" t="n">
        <v>1</v>
      </c>
      <c r="N650" s="28" t="str">
        <f aca="false">IF(ISBLANK(M650),"",IF(M650=0,"Relevant to Streamer",IF(M650=1,"Irrelevant to Streamer",IF(M650=2,"Greetings/Gratitude","Others"))))</f>
        <v>Irrelevant to Streamer</v>
      </c>
      <c r="O650" s="29" t="s">
        <v>88</v>
      </c>
    </row>
    <row r="651" customFormat="false" ht="15.65" hidden="false" customHeight="false" outlineLevel="0" collapsed="false">
      <c r="A651" s="24" t="n">
        <v>1078499914</v>
      </c>
      <c r="B651" s="24" t="s">
        <v>1691</v>
      </c>
      <c r="C651" s="24" t="s">
        <v>30</v>
      </c>
      <c r="D651" s="24" t="s">
        <v>1692</v>
      </c>
      <c r="E651" s="25" t="e">
        <f aca="false">its_jay_phillz mewtrulove</f>
        <v>#VALUE!</v>
      </c>
      <c r="F651" s="24" t="n">
        <v>18</v>
      </c>
      <c r="G651" s="24" t="n">
        <v>45</v>
      </c>
      <c r="H651" s="24" t="n">
        <v>42</v>
      </c>
      <c r="I651" s="24" t="n">
        <v>1</v>
      </c>
      <c r="J651" s="24" t="s">
        <v>87</v>
      </c>
      <c r="K651" s="24" t="s">
        <v>109</v>
      </c>
      <c r="L651" s="26" t="s">
        <v>87</v>
      </c>
      <c r="M651" s="27" t="n">
        <v>1</v>
      </c>
      <c r="N651" s="28" t="str">
        <f aca="false">IF(ISBLANK(M651),"",IF(M651=0,"Relevant to Streamer",IF(M651=1,"Irrelevant to Streamer",IF(M651=2,"Greetings/Gratitude","Others"))))</f>
        <v>Irrelevant to Streamer</v>
      </c>
      <c r="O651" s="29" t="s">
        <v>104</v>
      </c>
    </row>
    <row r="652" customFormat="false" ht="15.65" hidden="false" customHeight="false" outlineLevel="0" collapsed="false">
      <c r="A652" s="24" t="n">
        <v>1078499914</v>
      </c>
      <c r="B652" s="24" t="s">
        <v>1693</v>
      </c>
      <c r="C652" s="24" t="s">
        <v>30</v>
      </c>
      <c r="D652" s="24" t="s">
        <v>1694</v>
      </c>
      <c r="E652" s="25" t="s">
        <v>1695</v>
      </c>
      <c r="F652" s="24" t="n">
        <v>17</v>
      </c>
      <c r="G652" s="24" t="n">
        <v>39</v>
      </c>
      <c r="H652" s="24" t="n">
        <v>14</v>
      </c>
      <c r="I652" s="24" t="n">
        <v>1</v>
      </c>
      <c r="J652" s="24" t="s">
        <v>87</v>
      </c>
      <c r="K652" s="24" t="s">
        <v>87</v>
      </c>
      <c r="L652" s="26" t="s">
        <v>87</v>
      </c>
      <c r="M652" s="27" t="n">
        <v>1</v>
      </c>
      <c r="N652" s="28" t="str">
        <f aca="false">IF(ISBLANK(M652),"",IF(M652=0,"Relevant to Streamer",IF(M652=1,"Irrelevant to Streamer",IF(M652=2,"Greetings/Gratitude","Others"))))</f>
        <v>Irrelevant to Streamer</v>
      </c>
      <c r="O652" s="29" t="s">
        <v>88</v>
      </c>
    </row>
    <row r="653" customFormat="false" ht="15.65" hidden="false" customHeight="false" outlineLevel="0" collapsed="false">
      <c r="A653" s="24" t="n">
        <v>1078499914</v>
      </c>
      <c r="B653" s="24" t="s">
        <v>1696</v>
      </c>
      <c r="C653" s="24" t="s">
        <v>30</v>
      </c>
      <c r="D653" s="24" t="s">
        <v>1697</v>
      </c>
      <c r="E653" s="25" t="s">
        <v>1698</v>
      </c>
      <c r="F653" s="24" t="n">
        <v>18</v>
      </c>
      <c r="G653" s="24" t="n">
        <v>32</v>
      </c>
      <c r="H653" s="24" t="n">
        <v>2</v>
      </c>
      <c r="I653" s="24" t="n">
        <v>1</v>
      </c>
      <c r="J653" s="24" t="s">
        <v>87</v>
      </c>
      <c r="K653" s="24" t="s">
        <v>87</v>
      </c>
      <c r="L653" s="26" t="s">
        <v>87</v>
      </c>
      <c r="M653" s="27" t="n">
        <v>1</v>
      </c>
      <c r="N653" s="28" t="str">
        <f aca="false">IF(ISBLANK(M653),"",IF(M653=0,"Relevant to Streamer",IF(M653=1,"Irrelevant to Streamer",IF(M653=2,"Greetings/Gratitude","Others"))))</f>
        <v>Irrelevant to Streamer</v>
      </c>
      <c r="O653" s="29" t="s">
        <v>88</v>
      </c>
    </row>
    <row r="654" customFormat="false" ht="15.65" hidden="false" customHeight="false" outlineLevel="0" collapsed="false">
      <c r="A654" s="24" t="n">
        <v>1078499914</v>
      </c>
      <c r="B654" s="24" t="s">
        <v>1699</v>
      </c>
      <c r="C654" s="24" t="s">
        <v>30</v>
      </c>
      <c r="D654" s="24" t="s">
        <v>1700</v>
      </c>
      <c r="E654" s="25" t="s">
        <v>1701</v>
      </c>
      <c r="F654" s="24" t="n">
        <v>17</v>
      </c>
      <c r="G654" s="24" t="n">
        <v>42</v>
      </c>
      <c r="H654" s="24" t="n">
        <v>25</v>
      </c>
      <c r="I654" s="24" t="n">
        <v>1</v>
      </c>
      <c r="J654" s="24" t="s">
        <v>109</v>
      </c>
      <c r="K654" s="24" t="s">
        <v>87</v>
      </c>
      <c r="L654" s="26" t="s">
        <v>87</v>
      </c>
      <c r="M654" s="27" t="n">
        <v>1</v>
      </c>
      <c r="N654" s="28" t="str">
        <f aca="false">IF(ISBLANK(M654),"",IF(M654=0,"Relevant to Streamer",IF(M654=1,"Irrelevant to Streamer",IF(M654=2,"Greetings/Gratitude","Others"))))</f>
        <v>Irrelevant to Streamer</v>
      </c>
      <c r="O654" s="29" t="s">
        <v>104</v>
      </c>
    </row>
    <row r="655" customFormat="false" ht="15.65" hidden="false" customHeight="false" outlineLevel="0" collapsed="false">
      <c r="A655" s="24" t="n">
        <v>1078499914</v>
      </c>
      <c r="B655" s="24" t="s">
        <v>1702</v>
      </c>
      <c r="C655" s="24" t="s">
        <v>30</v>
      </c>
      <c r="D655" s="24" t="s">
        <v>1703</v>
      </c>
      <c r="E655" s="25" t="e">
        <f aca="false">robinmalfait see ya</f>
        <v>#VALUE!</v>
      </c>
      <c r="F655" s="24" t="n">
        <v>18</v>
      </c>
      <c r="G655" s="24" t="n">
        <v>56</v>
      </c>
      <c r="H655" s="24" t="n">
        <v>18</v>
      </c>
      <c r="I655" s="24" t="n">
        <v>1</v>
      </c>
      <c r="J655" s="24" t="s">
        <v>109</v>
      </c>
      <c r="K655" s="24" t="s">
        <v>109</v>
      </c>
      <c r="L655" s="26" t="s">
        <v>87</v>
      </c>
      <c r="M655" s="27" t="n">
        <v>1</v>
      </c>
      <c r="N655" s="28" t="str">
        <f aca="false">IF(ISBLANK(M655),"",IF(M655=0,"Relevant to Streamer",IF(M655=1,"Irrelevant to Streamer",IF(M655=2,"Greetings/Gratitude","Others"))))</f>
        <v>Irrelevant to Streamer</v>
      </c>
      <c r="O655" s="29" t="s">
        <v>104</v>
      </c>
    </row>
    <row r="656" customFormat="false" ht="15.65" hidden="false" customHeight="false" outlineLevel="0" collapsed="false">
      <c r="A656" s="24" t="n">
        <v>1078499914</v>
      </c>
      <c r="B656" s="24" t="s">
        <v>1704</v>
      </c>
      <c r="C656" s="24" t="s">
        <v>30</v>
      </c>
      <c r="D656" s="24" t="s">
        <v>1705</v>
      </c>
      <c r="E656" s="25" t="s">
        <v>1706</v>
      </c>
      <c r="F656" s="24" t="n">
        <v>17</v>
      </c>
      <c r="G656" s="24" t="n">
        <v>41</v>
      </c>
      <c r="H656" s="24" t="n">
        <v>50</v>
      </c>
      <c r="I656" s="24" t="n">
        <v>1</v>
      </c>
      <c r="J656" s="24" t="s">
        <v>93</v>
      </c>
      <c r="K656" s="24" t="s">
        <v>93</v>
      </c>
      <c r="L656" s="26" t="s">
        <v>93</v>
      </c>
      <c r="M656" s="27" t="n">
        <v>0</v>
      </c>
      <c r="N656" s="28" t="str">
        <f aca="false">IF(ISBLANK(M656),"",IF(M656=0,"Relevant to Streamer",IF(M656=1,"Irrelevant to Streamer",IF(M656=2,"Greetings/Gratitude","Others"))))</f>
        <v>Relevant to Streamer</v>
      </c>
      <c r="O656" s="29" t="s">
        <v>88</v>
      </c>
    </row>
    <row r="657" customFormat="false" ht="15.65" hidden="false" customHeight="false" outlineLevel="0" collapsed="false">
      <c r="A657" s="24" t="n">
        <v>1078499914</v>
      </c>
      <c r="B657" s="24" t="s">
        <v>1707</v>
      </c>
      <c r="C657" s="24" t="s">
        <v>30</v>
      </c>
      <c r="D657" s="24" t="s">
        <v>1708</v>
      </c>
      <c r="E657" s="25" t="s">
        <v>655</v>
      </c>
      <c r="F657" s="24" t="n">
        <v>17</v>
      </c>
      <c r="G657" s="24" t="n">
        <v>47</v>
      </c>
      <c r="H657" s="24" t="n">
        <v>51</v>
      </c>
      <c r="I657" s="24" t="n">
        <v>1</v>
      </c>
      <c r="J657" s="24" t="s">
        <v>87</v>
      </c>
      <c r="K657" s="24" t="s">
        <v>87</v>
      </c>
      <c r="L657" s="26" t="s">
        <v>87</v>
      </c>
      <c r="M657" s="27" t="n">
        <v>1</v>
      </c>
      <c r="N657" s="28" t="str">
        <f aca="false">IF(ISBLANK(M657),"",IF(M657=0,"Relevant to Streamer",IF(M657=1,"Irrelevant to Streamer",IF(M657=2,"Greetings/Gratitude","Others"))))</f>
        <v>Irrelevant to Streamer</v>
      </c>
      <c r="O657" s="29" t="s">
        <v>88</v>
      </c>
    </row>
    <row r="658" customFormat="false" ht="15.65" hidden="false" customHeight="false" outlineLevel="0" collapsed="false">
      <c r="A658" s="24" t="n">
        <v>1078499914</v>
      </c>
      <c r="B658" s="24" t="s">
        <v>1709</v>
      </c>
      <c r="C658" s="24" t="s">
        <v>30</v>
      </c>
      <c r="D658" s="24" t="s">
        <v>1710</v>
      </c>
      <c r="E658" s="25" t="s">
        <v>1711</v>
      </c>
      <c r="F658" s="24" t="n">
        <v>18</v>
      </c>
      <c r="G658" s="24" t="n">
        <v>16</v>
      </c>
      <c r="H658" s="24" t="n">
        <v>17</v>
      </c>
      <c r="I658" s="24" t="n">
        <v>1</v>
      </c>
      <c r="J658" s="24" t="s">
        <v>87</v>
      </c>
      <c r="K658" s="24" t="s">
        <v>93</v>
      </c>
      <c r="L658" s="26" t="s">
        <v>93</v>
      </c>
      <c r="M658" s="27" t="n">
        <v>1</v>
      </c>
      <c r="N658" s="28" t="str">
        <f aca="false">IF(ISBLANK(M658),"",IF(M658=0,"Relevant to Streamer",IF(M658=1,"Irrelevant to Streamer",IF(M658=2,"Greetings/Gratitude","Others"))))</f>
        <v>Irrelevant to Streamer</v>
      </c>
      <c r="O658" s="29" t="s">
        <v>104</v>
      </c>
    </row>
    <row r="659" customFormat="false" ht="15.65" hidden="false" customHeight="false" outlineLevel="0" collapsed="false">
      <c r="A659" s="24" t="n">
        <v>1078499914</v>
      </c>
      <c r="B659" s="24" t="s">
        <v>1712</v>
      </c>
      <c r="C659" s="24" t="s">
        <v>30</v>
      </c>
      <c r="D659" s="24" t="s">
        <v>1713</v>
      </c>
      <c r="E659" s="25" t="s">
        <v>1714</v>
      </c>
      <c r="F659" s="24" t="n">
        <v>17</v>
      </c>
      <c r="G659" s="24" t="n">
        <v>41</v>
      </c>
      <c r="H659" s="24" t="n">
        <v>16</v>
      </c>
      <c r="I659" s="24" t="n">
        <v>1</v>
      </c>
      <c r="J659" s="24" t="s">
        <v>109</v>
      </c>
      <c r="K659" s="24" t="s">
        <v>93</v>
      </c>
      <c r="L659" s="26" t="s">
        <v>87</v>
      </c>
      <c r="M659" s="27" t="n">
        <v>0</v>
      </c>
      <c r="N659" s="28" t="str">
        <f aca="false">IF(ISBLANK(M659),"",IF(M659=0,"Relevant to Streamer",IF(M659=1,"Irrelevant to Streamer",IF(M659=2,"Greetings/Gratitude","Others"))))</f>
        <v>Relevant to Streamer</v>
      </c>
      <c r="O659" s="29" t="s">
        <v>104</v>
      </c>
    </row>
    <row r="660" customFormat="false" ht="15.65" hidden="false" customHeight="false" outlineLevel="0" collapsed="false">
      <c r="A660" s="24" t="n">
        <v>1078499914</v>
      </c>
      <c r="B660" s="24" t="s">
        <v>1715</v>
      </c>
      <c r="C660" s="24" t="s">
        <v>30</v>
      </c>
      <c r="D660" s="24" t="s">
        <v>1716</v>
      </c>
      <c r="E660" s="25" t="s">
        <v>1717</v>
      </c>
      <c r="F660" s="24" t="n">
        <v>17</v>
      </c>
      <c r="G660" s="24" t="n">
        <v>33</v>
      </c>
      <c r="H660" s="24" t="n">
        <v>36</v>
      </c>
      <c r="I660" s="24" t="n">
        <v>1</v>
      </c>
      <c r="J660" s="24" t="s">
        <v>87</v>
      </c>
      <c r="K660" s="24" t="s">
        <v>87</v>
      </c>
      <c r="L660" s="26" t="s">
        <v>87</v>
      </c>
      <c r="M660" s="27" t="n">
        <v>1</v>
      </c>
      <c r="N660" s="28" t="str">
        <f aca="false">IF(ISBLANK(M660),"",IF(M660=0,"Relevant to Streamer",IF(M660=1,"Irrelevant to Streamer",IF(M660=2,"Greetings/Gratitude","Others"))))</f>
        <v>Irrelevant to Streamer</v>
      </c>
      <c r="O660" s="29" t="s">
        <v>88</v>
      </c>
    </row>
    <row r="661" customFormat="false" ht="15.65" hidden="false" customHeight="false" outlineLevel="0" collapsed="false">
      <c r="A661" s="24" t="n">
        <v>1078499914</v>
      </c>
      <c r="B661" s="24" t="s">
        <v>1718</v>
      </c>
      <c r="C661" s="24" t="s">
        <v>30</v>
      </c>
      <c r="D661" s="24" t="s">
        <v>1719</v>
      </c>
      <c r="E661" s="25" t="s">
        <v>1720</v>
      </c>
      <c r="F661" s="24" t="n">
        <v>19</v>
      </c>
      <c r="G661" s="24" t="n">
        <v>32</v>
      </c>
      <c r="H661" s="24" t="n">
        <v>5</v>
      </c>
      <c r="I661" s="24" t="n">
        <v>1</v>
      </c>
      <c r="J661" s="24" t="s">
        <v>87</v>
      </c>
      <c r="K661" s="24" t="s">
        <v>87</v>
      </c>
      <c r="L661" s="26" t="s">
        <v>87</v>
      </c>
      <c r="M661" s="27" t="n">
        <v>1</v>
      </c>
      <c r="N661" s="28" t="str">
        <f aca="false">IF(ISBLANK(M661),"",IF(M661=0,"Relevant to Streamer",IF(M661=1,"Irrelevant to Streamer",IF(M661=2,"Greetings/Gratitude","Others"))))</f>
        <v>Irrelevant to Streamer</v>
      </c>
      <c r="O661" s="29" t="s">
        <v>88</v>
      </c>
    </row>
    <row r="662" customFormat="false" ht="15.65" hidden="false" customHeight="false" outlineLevel="0" collapsed="false">
      <c r="A662" s="24" t="n">
        <v>1078499914</v>
      </c>
      <c r="B662" s="24" t="s">
        <v>1721</v>
      </c>
      <c r="C662" s="24" t="s">
        <v>30</v>
      </c>
      <c r="D662" s="24" t="s">
        <v>1722</v>
      </c>
      <c r="E662" s="25" t="e">
        <f aca="false">trash_dev feelsbadman</f>
        <v>#VALUE!</v>
      </c>
      <c r="F662" s="24" t="n">
        <v>19</v>
      </c>
      <c r="G662" s="24" t="n">
        <v>24</v>
      </c>
      <c r="H662" s="24" t="n">
        <v>41</v>
      </c>
      <c r="I662" s="24" t="n">
        <v>1</v>
      </c>
      <c r="J662" s="24" t="s">
        <v>87</v>
      </c>
      <c r="K662" s="24" t="s">
        <v>109</v>
      </c>
      <c r="L662" s="26" t="s">
        <v>87</v>
      </c>
      <c r="M662" s="27" t="n">
        <v>1</v>
      </c>
      <c r="N662" s="28" t="str">
        <f aca="false">IF(ISBLANK(M662),"",IF(M662=0,"Relevant to Streamer",IF(M662=1,"Irrelevant to Streamer",IF(M662=2,"Greetings/Gratitude","Others"))))</f>
        <v>Irrelevant to Streamer</v>
      </c>
      <c r="O662" s="29" t="s">
        <v>104</v>
      </c>
    </row>
    <row r="663" customFormat="false" ht="15.65" hidden="false" customHeight="false" outlineLevel="0" collapsed="false">
      <c r="A663" s="24" t="n">
        <v>1078499914</v>
      </c>
      <c r="B663" s="24" t="s">
        <v>1723</v>
      </c>
      <c r="C663" s="24" t="s">
        <v>30</v>
      </c>
      <c r="D663" s="24" t="s">
        <v>1724</v>
      </c>
      <c r="E663" s="25" t="s">
        <v>1725</v>
      </c>
      <c r="F663" s="24" t="n">
        <v>19</v>
      </c>
      <c r="G663" s="24" t="n">
        <v>14</v>
      </c>
      <c r="H663" s="24" t="n">
        <v>29</v>
      </c>
      <c r="I663" s="24" t="n">
        <v>1</v>
      </c>
      <c r="J663" s="24" t="s">
        <v>109</v>
      </c>
      <c r="K663" s="24" t="s">
        <v>109</v>
      </c>
      <c r="L663" s="26" t="s">
        <v>87</v>
      </c>
      <c r="M663" s="27" t="n">
        <v>0</v>
      </c>
      <c r="N663" s="28" t="str">
        <f aca="false">IF(ISBLANK(M663),"",IF(M663=0,"Relevant to Streamer",IF(M663=1,"Irrelevant to Streamer",IF(M663=2,"Greetings/Gratitude","Others"))))</f>
        <v>Relevant to Streamer</v>
      </c>
      <c r="O663" s="29" t="s">
        <v>104</v>
      </c>
    </row>
    <row r="664" customFormat="false" ht="15.65" hidden="false" customHeight="false" outlineLevel="0" collapsed="false">
      <c r="A664" s="24" t="n">
        <v>1078499914</v>
      </c>
      <c r="B664" s="24" t="s">
        <v>1726</v>
      </c>
      <c r="C664" s="24" t="s">
        <v>30</v>
      </c>
      <c r="D664" s="24" t="s">
        <v>1727</v>
      </c>
      <c r="E664" s="25" t="s">
        <v>1728</v>
      </c>
      <c r="F664" s="24" t="n">
        <v>19</v>
      </c>
      <c r="G664" s="24" t="n">
        <v>5</v>
      </c>
      <c r="H664" s="24" t="n">
        <v>11</v>
      </c>
      <c r="I664" s="24" t="n">
        <v>1</v>
      </c>
      <c r="J664" s="24" t="s">
        <v>93</v>
      </c>
      <c r="K664" s="24" t="s">
        <v>93</v>
      </c>
      <c r="L664" s="26" t="s">
        <v>93</v>
      </c>
      <c r="M664" s="27" t="n">
        <v>0</v>
      </c>
      <c r="N664" s="28" t="str">
        <f aca="false">IF(ISBLANK(M664),"",IF(M664=0,"Relevant to Streamer",IF(M664=1,"Irrelevant to Streamer",IF(M664=2,"Greetings/Gratitude","Others"))))</f>
        <v>Relevant to Streamer</v>
      </c>
      <c r="O664" s="29" t="s">
        <v>88</v>
      </c>
    </row>
    <row r="665" customFormat="false" ht="15.65" hidden="false" customHeight="false" outlineLevel="0" collapsed="false">
      <c r="A665" s="24" t="n">
        <v>1078499914</v>
      </c>
      <c r="B665" s="24" t="s">
        <v>1729</v>
      </c>
      <c r="C665" s="24" t="s">
        <v>30</v>
      </c>
      <c r="D665" s="24" t="s">
        <v>1730</v>
      </c>
      <c r="E665" s="25" t="s">
        <v>1731</v>
      </c>
      <c r="F665" s="24" t="n">
        <v>18</v>
      </c>
      <c r="G665" s="24" t="n">
        <v>8</v>
      </c>
      <c r="H665" s="24" t="n">
        <v>51</v>
      </c>
      <c r="I665" s="24" t="n">
        <v>1</v>
      </c>
      <c r="J665" s="24" t="s">
        <v>87</v>
      </c>
      <c r="K665" s="24" t="s">
        <v>109</v>
      </c>
      <c r="L665" s="26" t="s">
        <v>87</v>
      </c>
      <c r="M665" s="27" t="n">
        <v>0</v>
      </c>
      <c r="N665" s="28" t="str">
        <f aca="false">IF(ISBLANK(M665),"",IF(M665=0,"Relevant to Streamer",IF(M665=1,"Irrelevant to Streamer",IF(M665=2,"Greetings/Gratitude","Others"))))</f>
        <v>Relevant to Streamer</v>
      </c>
      <c r="O665" s="29" t="s">
        <v>104</v>
      </c>
    </row>
    <row r="666" customFormat="false" ht="15.65" hidden="false" customHeight="false" outlineLevel="0" collapsed="false">
      <c r="A666" s="24" t="n">
        <v>1078499914</v>
      </c>
      <c r="B666" s="24" t="s">
        <v>1732</v>
      </c>
      <c r="C666" s="24" t="s">
        <v>30</v>
      </c>
      <c r="D666" s="24" t="s">
        <v>648</v>
      </c>
      <c r="E666" s="25" t="s">
        <v>1733</v>
      </c>
      <c r="F666" s="24" t="n">
        <v>19</v>
      </c>
      <c r="G666" s="24" t="n">
        <v>0</v>
      </c>
      <c r="H666" s="24" t="n">
        <v>43</v>
      </c>
      <c r="I666" s="24" t="n">
        <v>3</v>
      </c>
      <c r="J666" s="24" t="s">
        <v>87</v>
      </c>
      <c r="K666" s="24" t="s">
        <v>109</v>
      </c>
      <c r="L666" s="26" t="s">
        <v>87</v>
      </c>
      <c r="M666" s="27" t="n">
        <v>1</v>
      </c>
      <c r="N666" s="28" t="str">
        <f aca="false">IF(ISBLANK(M666),"",IF(M666=0,"Relevant to Streamer",IF(M666=1,"Irrelevant to Streamer",IF(M666=2,"Greetings/Gratitude","Others"))))</f>
        <v>Irrelevant to Streamer</v>
      </c>
      <c r="O666" s="29" t="s">
        <v>104</v>
      </c>
    </row>
    <row r="667" customFormat="false" ht="15.65" hidden="false" customHeight="false" outlineLevel="0" collapsed="false">
      <c r="A667" s="24" t="n">
        <v>1078499914</v>
      </c>
      <c r="B667" s="24" t="s">
        <v>1734</v>
      </c>
      <c r="C667" s="24" t="s">
        <v>30</v>
      </c>
      <c r="D667" s="24" t="s">
        <v>1735</v>
      </c>
      <c r="E667" s="25" t="s">
        <v>1736</v>
      </c>
      <c r="F667" s="24" t="n">
        <v>19</v>
      </c>
      <c r="G667" s="24" t="n">
        <v>9</v>
      </c>
      <c r="H667" s="24" t="n">
        <v>41</v>
      </c>
      <c r="I667" s="24" t="n">
        <v>2</v>
      </c>
      <c r="J667" s="24" t="s">
        <v>87</v>
      </c>
      <c r="K667" s="24" t="s">
        <v>87</v>
      </c>
      <c r="L667" s="26" t="s">
        <v>87</v>
      </c>
      <c r="M667" s="27" t="n">
        <v>1</v>
      </c>
      <c r="N667" s="28" t="str">
        <f aca="false">IF(ISBLANK(M667),"",IF(M667=0,"Relevant to Streamer",IF(M667=1,"Irrelevant to Streamer",IF(M667=2,"Greetings/Gratitude","Others"))))</f>
        <v>Irrelevant to Streamer</v>
      </c>
      <c r="O667" s="29" t="s">
        <v>88</v>
      </c>
    </row>
    <row r="668" customFormat="false" ht="15.65" hidden="false" customHeight="false" outlineLevel="0" collapsed="false">
      <c r="A668" s="24" t="n">
        <v>1078499914</v>
      </c>
      <c r="B668" s="24" t="s">
        <v>1737</v>
      </c>
      <c r="C668" s="24" t="s">
        <v>30</v>
      </c>
      <c r="D668" s="24" t="s">
        <v>1738</v>
      </c>
      <c r="E668" s="25" t="s">
        <v>1739</v>
      </c>
      <c r="F668" s="24" t="n">
        <v>17</v>
      </c>
      <c r="G668" s="24" t="n">
        <v>33</v>
      </c>
      <c r="H668" s="24" t="n">
        <v>25</v>
      </c>
      <c r="I668" s="24" t="n">
        <v>2</v>
      </c>
      <c r="J668" s="24" t="s">
        <v>87</v>
      </c>
      <c r="K668" s="24" t="s">
        <v>87</v>
      </c>
      <c r="L668" s="26" t="s">
        <v>87</v>
      </c>
      <c r="M668" s="27" t="n">
        <v>1</v>
      </c>
      <c r="N668" s="28" t="str">
        <f aca="false">IF(ISBLANK(M668),"",IF(M668=0,"Relevant to Streamer",IF(M668=1,"Irrelevant to Streamer",IF(M668=2,"Greetings/Gratitude","Others"))))</f>
        <v>Irrelevant to Streamer</v>
      </c>
      <c r="O668" s="29" t="s">
        <v>88</v>
      </c>
    </row>
    <row r="669" customFormat="false" ht="15.65" hidden="false" customHeight="false" outlineLevel="0" collapsed="false">
      <c r="A669" s="24" t="n">
        <v>1078499914</v>
      </c>
      <c r="B669" s="24" t="s">
        <v>1740</v>
      </c>
      <c r="C669" s="24" t="s">
        <v>30</v>
      </c>
      <c r="D669" s="24" t="s">
        <v>1741</v>
      </c>
      <c r="E669" s="25" t="s">
        <v>1742</v>
      </c>
      <c r="F669" s="24" t="n">
        <v>19</v>
      </c>
      <c r="G669" s="24" t="n">
        <v>0</v>
      </c>
      <c r="H669" s="24" t="n">
        <v>17</v>
      </c>
      <c r="I669" s="24" t="n">
        <v>2</v>
      </c>
      <c r="J669" s="24" t="s">
        <v>87</v>
      </c>
      <c r="K669" s="24" t="s">
        <v>109</v>
      </c>
      <c r="L669" s="26" t="s">
        <v>87</v>
      </c>
      <c r="M669" s="27" t="n">
        <v>0</v>
      </c>
      <c r="N669" s="28" t="str">
        <f aca="false">IF(ISBLANK(M669),"",IF(M669=0,"Relevant to Streamer",IF(M669=1,"Irrelevant to Streamer",IF(M669=2,"Greetings/Gratitude","Others"))))</f>
        <v>Relevant to Streamer</v>
      </c>
      <c r="O669" s="29" t="s">
        <v>104</v>
      </c>
    </row>
    <row r="670" customFormat="false" ht="15.65" hidden="false" customHeight="false" outlineLevel="0" collapsed="false">
      <c r="A670" s="24" t="n">
        <v>1078499914</v>
      </c>
      <c r="B670" s="24" t="s">
        <v>1743</v>
      </c>
      <c r="C670" s="24" t="s">
        <v>30</v>
      </c>
      <c r="D670" s="24" t="s">
        <v>1744</v>
      </c>
      <c r="E670" s="25" t="s">
        <v>667</v>
      </c>
      <c r="F670" s="24" t="n">
        <v>18</v>
      </c>
      <c r="G670" s="24" t="n">
        <v>13</v>
      </c>
      <c r="H670" s="24" t="n">
        <v>17</v>
      </c>
      <c r="I670" s="24" t="n">
        <v>2</v>
      </c>
      <c r="J670" s="24" t="s">
        <v>87</v>
      </c>
      <c r="K670" s="24" t="s">
        <v>87</v>
      </c>
      <c r="L670" s="26" t="s">
        <v>87</v>
      </c>
      <c r="M670" s="27" t="n">
        <v>1</v>
      </c>
      <c r="N670" s="28" t="str">
        <f aca="false">IF(ISBLANK(M670),"",IF(M670=0,"Relevant to Streamer",IF(M670=1,"Irrelevant to Streamer",IF(M670=2,"Greetings/Gratitude","Others"))))</f>
        <v>Irrelevant to Streamer</v>
      </c>
      <c r="O670" s="29" t="s">
        <v>88</v>
      </c>
    </row>
    <row r="671" customFormat="false" ht="15.65" hidden="false" customHeight="false" outlineLevel="0" collapsed="false">
      <c r="A671" s="24" t="n">
        <v>1078499914</v>
      </c>
      <c r="B671" s="24" t="s">
        <v>1745</v>
      </c>
      <c r="C671" s="24" t="s">
        <v>30</v>
      </c>
      <c r="D671" s="24" t="s">
        <v>1746</v>
      </c>
      <c r="E671" s="25" t="s">
        <v>1747</v>
      </c>
      <c r="F671" s="24" t="n">
        <v>17</v>
      </c>
      <c r="G671" s="24" t="n">
        <v>37</v>
      </c>
      <c r="H671" s="24" t="n">
        <v>33</v>
      </c>
      <c r="I671" s="24" t="n">
        <v>1</v>
      </c>
      <c r="J671" s="24" t="s">
        <v>87</v>
      </c>
      <c r="K671" s="24" t="s">
        <v>109</v>
      </c>
      <c r="L671" s="26" t="s">
        <v>87</v>
      </c>
      <c r="M671" s="27" t="n">
        <v>0</v>
      </c>
      <c r="N671" s="28" t="str">
        <f aca="false">IF(ISBLANK(M671),"",IF(M671=0,"Relevant to Streamer",IF(M671=1,"Irrelevant to Streamer",IF(M671=2,"Greetings/Gratitude","Others"))))</f>
        <v>Relevant to Streamer</v>
      </c>
      <c r="O671" s="29" t="s">
        <v>104</v>
      </c>
    </row>
    <row r="672" customFormat="false" ht="15.65" hidden="false" customHeight="false" outlineLevel="0" collapsed="false">
      <c r="A672" s="24" t="n">
        <v>1078499914</v>
      </c>
      <c r="B672" s="24" t="s">
        <v>1748</v>
      </c>
      <c r="C672" s="24" t="s">
        <v>30</v>
      </c>
      <c r="D672" s="24" t="s">
        <v>1749</v>
      </c>
      <c r="E672" s="25" t="s">
        <v>1750</v>
      </c>
      <c r="F672" s="24" t="n">
        <v>18</v>
      </c>
      <c r="G672" s="24" t="n">
        <v>25</v>
      </c>
      <c r="H672" s="24" t="n">
        <v>44</v>
      </c>
      <c r="I672" s="24" t="n">
        <v>2</v>
      </c>
      <c r="J672" s="24" t="s">
        <v>93</v>
      </c>
      <c r="K672" s="24" t="s">
        <v>93</v>
      </c>
      <c r="L672" s="26" t="s">
        <v>93</v>
      </c>
      <c r="M672" s="27" t="n">
        <v>0</v>
      </c>
      <c r="N672" s="28" t="str">
        <f aca="false">IF(ISBLANK(M672),"",IF(M672=0,"Relevant to Streamer",IF(M672=1,"Irrelevant to Streamer",IF(M672=2,"Greetings/Gratitude","Others"))))</f>
        <v>Relevant to Streamer</v>
      </c>
      <c r="O672" s="29" t="s">
        <v>88</v>
      </c>
    </row>
    <row r="673" customFormat="false" ht="15.65" hidden="false" customHeight="false" outlineLevel="0" collapsed="false">
      <c r="A673" s="24" t="n">
        <v>1078499914</v>
      </c>
      <c r="B673" s="24" t="s">
        <v>1751</v>
      </c>
      <c r="C673" s="24" t="s">
        <v>30</v>
      </c>
      <c r="D673" s="24" t="s">
        <v>1752</v>
      </c>
      <c r="E673" s="25" t="s">
        <v>1753</v>
      </c>
      <c r="F673" s="24" t="n">
        <v>17</v>
      </c>
      <c r="G673" s="24" t="n">
        <v>38</v>
      </c>
      <c r="H673" s="24" t="n">
        <v>46</v>
      </c>
      <c r="I673" s="24" t="n">
        <v>2</v>
      </c>
      <c r="J673" s="24" t="s">
        <v>87</v>
      </c>
      <c r="K673" s="24" t="s">
        <v>109</v>
      </c>
      <c r="L673" s="26" t="s">
        <v>87</v>
      </c>
      <c r="M673" s="27" t="n">
        <v>0</v>
      </c>
      <c r="N673" s="28" t="str">
        <f aca="false">IF(ISBLANK(M673),"",IF(M673=0,"Relevant to Streamer",IF(M673=1,"Irrelevant to Streamer",IF(M673=2,"Greetings/Gratitude","Others"))))</f>
        <v>Relevant to Streamer</v>
      </c>
      <c r="O673" s="29" t="s">
        <v>104</v>
      </c>
    </row>
    <row r="674" customFormat="false" ht="15.65" hidden="false" customHeight="false" outlineLevel="0" collapsed="false">
      <c r="A674" s="24" t="n">
        <v>1078499914</v>
      </c>
      <c r="B674" s="24" t="s">
        <v>1754</v>
      </c>
      <c r="C674" s="24" t="s">
        <v>30</v>
      </c>
      <c r="D674" s="24" t="s">
        <v>1755</v>
      </c>
      <c r="E674" s="25" t="s">
        <v>1756</v>
      </c>
      <c r="F674" s="24" t="n">
        <v>18</v>
      </c>
      <c r="G674" s="24" t="n">
        <v>12</v>
      </c>
      <c r="H674" s="24" t="n">
        <v>52</v>
      </c>
      <c r="I674" s="24" t="n">
        <v>1</v>
      </c>
      <c r="J674" s="24" t="s">
        <v>87</v>
      </c>
      <c r="K674" s="24" t="s">
        <v>93</v>
      </c>
      <c r="L674" s="26" t="s">
        <v>87</v>
      </c>
      <c r="M674" s="27" t="n">
        <v>1</v>
      </c>
      <c r="N674" s="28" t="str">
        <f aca="false">IF(ISBLANK(M674),"",IF(M674=0,"Relevant to Streamer",IF(M674=1,"Irrelevant to Streamer",IF(M674=2,"Greetings/Gratitude","Others"))))</f>
        <v>Irrelevant to Streamer</v>
      </c>
      <c r="O674" s="29" t="s">
        <v>104</v>
      </c>
    </row>
    <row r="675" customFormat="false" ht="15.65" hidden="false" customHeight="false" outlineLevel="0" collapsed="false">
      <c r="A675" s="24" t="n">
        <v>1078499914</v>
      </c>
      <c r="B675" s="24" t="s">
        <v>1757</v>
      </c>
      <c r="C675" s="24" t="s">
        <v>30</v>
      </c>
      <c r="D675" s="24" t="s">
        <v>1758</v>
      </c>
      <c r="E675" s="25" t="s">
        <v>1759</v>
      </c>
      <c r="F675" s="24" t="n">
        <v>18</v>
      </c>
      <c r="G675" s="24" t="n">
        <v>27</v>
      </c>
      <c r="H675" s="24" t="n">
        <v>39</v>
      </c>
      <c r="I675" s="24" t="n">
        <v>2</v>
      </c>
      <c r="J675" s="24" t="s">
        <v>93</v>
      </c>
      <c r="K675" s="24" t="s">
        <v>93</v>
      </c>
      <c r="L675" s="26" t="s">
        <v>93</v>
      </c>
      <c r="M675" s="27" t="n">
        <v>0</v>
      </c>
      <c r="N675" s="28" t="str">
        <f aca="false">IF(ISBLANK(M675),"",IF(M675=0,"Relevant to Streamer",IF(M675=1,"Irrelevant to Streamer",IF(M675=2,"Greetings/Gratitude","Others"))))</f>
        <v>Relevant to Streamer</v>
      </c>
      <c r="O675" s="29" t="s">
        <v>88</v>
      </c>
    </row>
    <row r="676" customFormat="false" ht="15.65" hidden="false" customHeight="false" outlineLevel="0" collapsed="false">
      <c r="A676" s="24" t="n">
        <v>1078499914</v>
      </c>
      <c r="B676" s="24" t="s">
        <v>1760</v>
      </c>
      <c r="C676" s="24" t="s">
        <v>30</v>
      </c>
      <c r="D676" s="24" t="s">
        <v>1761</v>
      </c>
      <c r="E676" s="25" t="e">
        <f aca="false">yishuvohra1 what the fuck my eyes just delete all of this</f>
        <v>#VALUE!</v>
      </c>
      <c r="F676" s="24" t="n">
        <v>19</v>
      </c>
      <c r="G676" s="24" t="n">
        <v>9</v>
      </c>
      <c r="H676" s="24" t="n">
        <v>34</v>
      </c>
      <c r="I676" s="24" t="n">
        <v>1</v>
      </c>
      <c r="J676" s="24" t="s">
        <v>87</v>
      </c>
      <c r="K676" s="24" t="s">
        <v>109</v>
      </c>
      <c r="L676" s="26" t="s">
        <v>87</v>
      </c>
      <c r="M676" s="27" t="n">
        <v>1</v>
      </c>
      <c r="N676" s="28" t="str">
        <f aca="false">IF(ISBLANK(M676),"",IF(M676=0,"Relevant to Streamer",IF(M676=1,"Irrelevant to Streamer",IF(M676=2,"Greetings/Gratitude","Others"))))</f>
        <v>Irrelevant to Streamer</v>
      </c>
      <c r="O676" s="29" t="s">
        <v>104</v>
      </c>
    </row>
    <row r="677" customFormat="false" ht="15.65" hidden="false" customHeight="false" outlineLevel="0" collapsed="false">
      <c r="A677" s="24" t="n">
        <v>1078499914</v>
      </c>
      <c r="B677" s="24" t="s">
        <v>1762</v>
      </c>
      <c r="C677" s="24" t="s">
        <v>30</v>
      </c>
      <c r="D677" s="24" t="s">
        <v>1763</v>
      </c>
      <c r="E677" s="25" t="s">
        <v>1764</v>
      </c>
      <c r="F677" s="24" t="n">
        <v>19</v>
      </c>
      <c r="G677" s="24" t="n">
        <v>9</v>
      </c>
      <c r="H677" s="24" t="n">
        <v>12</v>
      </c>
      <c r="I677" s="24" t="n">
        <v>1</v>
      </c>
      <c r="J677" s="24" t="s">
        <v>87</v>
      </c>
      <c r="K677" s="24" t="s">
        <v>109</v>
      </c>
      <c r="L677" s="26" t="s">
        <v>87</v>
      </c>
      <c r="M677" s="27" t="n">
        <v>0</v>
      </c>
      <c r="N677" s="28" t="str">
        <f aca="false">IF(ISBLANK(M677),"",IF(M677=0,"Relevant to Streamer",IF(M677=1,"Irrelevant to Streamer",IF(M677=2,"Greetings/Gratitude","Others"))))</f>
        <v>Relevant to Streamer</v>
      </c>
      <c r="O677" s="29" t="s">
        <v>104</v>
      </c>
    </row>
    <row r="678" customFormat="false" ht="15.65" hidden="false" customHeight="false" outlineLevel="0" collapsed="false">
      <c r="A678" s="24" t="n">
        <v>1078499914</v>
      </c>
      <c r="B678" s="24" t="s">
        <v>1765</v>
      </c>
      <c r="C678" s="24" t="s">
        <v>30</v>
      </c>
      <c r="D678" s="24" t="s">
        <v>1766</v>
      </c>
      <c r="E678" s="25" t="s">
        <v>1767</v>
      </c>
      <c r="F678" s="24" t="n">
        <v>18</v>
      </c>
      <c r="G678" s="24" t="n">
        <v>23</v>
      </c>
      <c r="H678" s="24" t="n">
        <v>2</v>
      </c>
      <c r="I678" s="24" t="n">
        <v>1</v>
      </c>
      <c r="J678" s="24" t="s">
        <v>87</v>
      </c>
      <c r="K678" s="24" t="s">
        <v>109</v>
      </c>
      <c r="L678" s="26" t="s">
        <v>87</v>
      </c>
      <c r="M678" s="27" t="n">
        <v>0</v>
      </c>
      <c r="N678" s="28" t="str">
        <f aca="false">IF(ISBLANK(M678),"",IF(M678=0,"Relevant to Streamer",IF(M678=1,"Irrelevant to Streamer",IF(M678=2,"Greetings/Gratitude","Others"))))</f>
        <v>Relevant to Streamer</v>
      </c>
      <c r="O678" s="29" t="s">
        <v>104</v>
      </c>
    </row>
    <row r="679" customFormat="false" ht="15.65" hidden="false" customHeight="false" outlineLevel="0" collapsed="false">
      <c r="A679" s="24" t="n">
        <v>1078499914</v>
      </c>
      <c r="B679" s="24" t="s">
        <v>1768</v>
      </c>
      <c r="C679" s="24" t="s">
        <v>30</v>
      </c>
      <c r="D679" s="24" t="s">
        <v>1769</v>
      </c>
      <c r="E679" s="25" t="s">
        <v>1770</v>
      </c>
      <c r="F679" s="24" t="n">
        <v>18</v>
      </c>
      <c r="G679" s="24" t="n">
        <v>59</v>
      </c>
      <c r="H679" s="24" t="n">
        <v>48</v>
      </c>
      <c r="I679" s="24" t="n">
        <v>1</v>
      </c>
      <c r="J679" s="24" t="s">
        <v>87</v>
      </c>
      <c r="K679" s="24" t="s">
        <v>109</v>
      </c>
      <c r="L679" s="26" t="s">
        <v>87</v>
      </c>
      <c r="M679" s="27" t="n">
        <v>1</v>
      </c>
      <c r="N679" s="28" t="str">
        <f aca="false">IF(ISBLANK(M679),"",IF(M679=0,"Relevant to Streamer",IF(M679=1,"Irrelevant to Streamer",IF(M679=2,"Greetings/Gratitude","Others"))))</f>
        <v>Irrelevant to Streamer</v>
      </c>
      <c r="O679" s="29" t="s">
        <v>104</v>
      </c>
    </row>
    <row r="680" customFormat="false" ht="15.65" hidden="false" customHeight="false" outlineLevel="0" collapsed="false">
      <c r="A680" s="24" t="n">
        <v>1078499914</v>
      </c>
      <c r="B680" s="24" t="s">
        <v>1771</v>
      </c>
      <c r="C680" s="24" t="s">
        <v>30</v>
      </c>
      <c r="D680" s="24" t="s">
        <v>1772</v>
      </c>
      <c r="E680" s="25" t="s">
        <v>1773</v>
      </c>
      <c r="F680" s="24" t="n">
        <v>17</v>
      </c>
      <c r="G680" s="24" t="n">
        <v>45</v>
      </c>
      <c r="H680" s="24" t="n">
        <v>11</v>
      </c>
      <c r="I680" s="24" t="n">
        <v>1</v>
      </c>
      <c r="J680" s="24" t="s">
        <v>93</v>
      </c>
      <c r="K680" s="24" t="s">
        <v>93</v>
      </c>
      <c r="L680" s="26" t="s">
        <v>93</v>
      </c>
      <c r="M680" s="27" t="n">
        <v>0</v>
      </c>
      <c r="N680" s="28" t="str">
        <f aca="false">IF(ISBLANK(M680),"",IF(M680=0,"Relevant to Streamer",IF(M680=1,"Irrelevant to Streamer",IF(M680=2,"Greetings/Gratitude","Others"))))</f>
        <v>Relevant to Streamer</v>
      </c>
      <c r="O680" s="29" t="s">
        <v>88</v>
      </c>
    </row>
    <row r="681" customFormat="false" ht="15.65" hidden="false" customHeight="false" outlineLevel="0" collapsed="false">
      <c r="A681" s="24" t="n">
        <v>1078499914</v>
      </c>
      <c r="B681" s="24" t="s">
        <v>1774</v>
      </c>
      <c r="C681" s="24" t="s">
        <v>30</v>
      </c>
      <c r="D681" s="24" t="s">
        <v>1775</v>
      </c>
      <c r="E681" s="25" t="s">
        <v>1776</v>
      </c>
      <c r="F681" s="24" t="n">
        <v>19</v>
      </c>
      <c r="G681" s="24" t="n">
        <v>4</v>
      </c>
      <c r="H681" s="24" t="n">
        <v>17</v>
      </c>
      <c r="I681" s="24" t="n">
        <v>1</v>
      </c>
      <c r="J681" s="24" t="s">
        <v>93</v>
      </c>
      <c r="K681" s="24" t="s">
        <v>93</v>
      </c>
      <c r="L681" s="26" t="s">
        <v>93</v>
      </c>
      <c r="M681" s="27" t="n">
        <v>0</v>
      </c>
      <c r="N681" s="28" t="str">
        <f aca="false">IF(ISBLANK(M681),"",IF(M681=0,"Relevant to Streamer",IF(M681=1,"Irrelevant to Streamer",IF(M681=2,"Greetings/Gratitude","Others"))))</f>
        <v>Relevant to Streamer</v>
      </c>
      <c r="O681" s="29" t="s">
        <v>88</v>
      </c>
    </row>
    <row r="682" customFormat="false" ht="15.65" hidden="false" customHeight="false" outlineLevel="0" collapsed="false">
      <c r="A682" s="24" t="n">
        <v>1078499914</v>
      </c>
      <c r="B682" s="24" t="s">
        <v>1777</v>
      </c>
      <c r="C682" s="24" t="s">
        <v>30</v>
      </c>
      <c r="D682" s="24" t="s">
        <v>1778</v>
      </c>
      <c r="E682" s="25" t="s">
        <v>1779</v>
      </c>
      <c r="F682" s="24" t="n">
        <v>18</v>
      </c>
      <c r="G682" s="24" t="n">
        <v>52</v>
      </c>
      <c r="H682" s="24" t="n">
        <v>48</v>
      </c>
      <c r="I682" s="24" t="n">
        <v>1</v>
      </c>
      <c r="J682" s="24" t="s">
        <v>87</v>
      </c>
      <c r="K682" s="24" t="s">
        <v>87</v>
      </c>
      <c r="L682" s="26" t="s">
        <v>87</v>
      </c>
      <c r="M682" s="27" t="n">
        <v>1</v>
      </c>
      <c r="N682" s="28" t="str">
        <f aca="false">IF(ISBLANK(M682),"",IF(M682=0,"Relevant to Streamer",IF(M682=1,"Irrelevant to Streamer",IF(M682=2,"Greetings/Gratitude","Others"))))</f>
        <v>Irrelevant to Streamer</v>
      </c>
      <c r="O682" s="29" t="s">
        <v>88</v>
      </c>
    </row>
    <row r="683" customFormat="false" ht="15.65" hidden="false" customHeight="false" outlineLevel="0" collapsed="false">
      <c r="A683" s="24" t="n">
        <v>1078499914</v>
      </c>
      <c r="B683" s="24" t="s">
        <v>1780</v>
      </c>
      <c r="C683" s="24" t="s">
        <v>30</v>
      </c>
      <c r="D683" s="24" t="s">
        <v>1781</v>
      </c>
      <c r="E683" s="25" t="e">
        <f aca="false">vapejuicejordan _xludf.if you look under resources in that url there are a couple other sites with that menu</f>
        <v>#VALUE!</v>
      </c>
      <c r="F683" s="24" t="n">
        <v>18</v>
      </c>
      <c r="G683" s="24" t="n">
        <v>25</v>
      </c>
      <c r="H683" s="24" t="n">
        <v>19</v>
      </c>
      <c r="I683" s="24" t="n">
        <v>1</v>
      </c>
      <c r="J683" s="24" t="s">
        <v>87</v>
      </c>
      <c r="K683" s="24" t="s">
        <v>109</v>
      </c>
      <c r="L683" s="26" t="s">
        <v>87</v>
      </c>
      <c r="M683" s="27" t="n">
        <v>1</v>
      </c>
      <c r="N683" s="28" t="str">
        <f aca="false">IF(ISBLANK(M683),"",IF(M683=0,"Relevant to Streamer",IF(M683=1,"Irrelevant to Streamer",IF(M683=2,"Greetings/Gratitude","Others"))))</f>
        <v>Irrelevant to Streamer</v>
      </c>
      <c r="O683" s="29" t="s">
        <v>104</v>
      </c>
    </row>
    <row r="684" customFormat="false" ht="15.65" hidden="false" customHeight="false" outlineLevel="0" collapsed="false">
      <c r="A684" s="24" t="n">
        <v>1078499914</v>
      </c>
      <c r="B684" s="24" t="s">
        <v>1782</v>
      </c>
      <c r="C684" s="24" t="s">
        <v>30</v>
      </c>
      <c r="D684" s="24" t="s">
        <v>1783</v>
      </c>
      <c r="E684" s="25" t="e">
        <f aca="false">centos1235 seems pretty _xludf.complex</f>
        <v>#VALUE!</v>
      </c>
      <c r="F684" s="24" t="n">
        <v>18</v>
      </c>
      <c r="G684" s="24" t="n">
        <v>54</v>
      </c>
      <c r="H684" s="24" t="n">
        <v>4</v>
      </c>
      <c r="I684" s="24" t="n">
        <v>1</v>
      </c>
      <c r="J684" s="24" t="s">
        <v>87</v>
      </c>
      <c r="K684" s="24" t="s">
        <v>109</v>
      </c>
      <c r="L684" s="26" t="s">
        <v>87</v>
      </c>
      <c r="M684" s="27" t="n">
        <v>1</v>
      </c>
      <c r="N684" s="28" t="str">
        <f aca="false">IF(ISBLANK(M684),"",IF(M684=0,"Relevant to Streamer",IF(M684=1,"Irrelevant to Streamer",IF(M684=2,"Greetings/Gratitude","Others"))))</f>
        <v>Irrelevant to Streamer</v>
      </c>
      <c r="O684" s="29" t="s">
        <v>104</v>
      </c>
    </row>
    <row r="685" customFormat="false" ht="15.65" hidden="false" customHeight="false" outlineLevel="0" collapsed="false">
      <c r="A685" s="24" t="n">
        <v>1078499914</v>
      </c>
      <c r="B685" s="24" t="s">
        <v>1784</v>
      </c>
      <c r="C685" s="24" t="s">
        <v>30</v>
      </c>
      <c r="D685" s="24" t="s">
        <v>1785</v>
      </c>
      <c r="E685" s="25" t="s">
        <v>1786</v>
      </c>
      <c r="F685" s="24" t="n">
        <v>17</v>
      </c>
      <c r="G685" s="24" t="n">
        <v>58</v>
      </c>
      <c r="H685" s="24" t="n">
        <v>37</v>
      </c>
      <c r="I685" s="24" t="n">
        <v>1</v>
      </c>
      <c r="J685" s="24" t="s">
        <v>87</v>
      </c>
      <c r="K685" s="24" t="s">
        <v>109</v>
      </c>
      <c r="L685" s="26" t="s">
        <v>87</v>
      </c>
      <c r="M685" s="27" t="n">
        <v>0</v>
      </c>
      <c r="N685" s="28" t="str">
        <f aca="false">IF(ISBLANK(M685),"",IF(M685=0,"Relevant to Streamer",IF(M685=1,"Irrelevant to Streamer",IF(M685=2,"Greetings/Gratitude","Others"))))</f>
        <v>Relevant to Streamer</v>
      </c>
      <c r="O685" s="29" t="s">
        <v>104</v>
      </c>
    </row>
    <row r="686" customFormat="false" ht="15.65" hidden="false" customHeight="false" outlineLevel="0" collapsed="false">
      <c r="A686" s="24" t="n">
        <v>1078499914</v>
      </c>
      <c r="B686" s="24" t="s">
        <v>1787</v>
      </c>
      <c r="C686" s="24" t="s">
        <v>30</v>
      </c>
      <c r="D686" s="24" t="s">
        <v>1788</v>
      </c>
      <c r="E686" s="25" t="s">
        <v>1789</v>
      </c>
      <c r="F686" s="24" t="n">
        <v>18</v>
      </c>
      <c r="G686" s="24" t="n">
        <v>43</v>
      </c>
      <c r="H686" s="24" t="n">
        <v>59</v>
      </c>
      <c r="I686" s="24" t="n">
        <v>1</v>
      </c>
      <c r="J686" s="24" t="s">
        <v>87</v>
      </c>
      <c r="K686" s="24" t="s">
        <v>87</v>
      </c>
      <c r="L686" s="26" t="s">
        <v>87</v>
      </c>
      <c r="M686" s="27" t="n">
        <v>1</v>
      </c>
      <c r="N686" s="28" t="str">
        <f aca="false">IF(ISBLANK(M686),"",IF(M686=0,"Relevant to Streamer",IF(M686=1,"Irrelevant to Streamer",IF(M686=2,"Greetings/Gratitude","Others"))))</f>
        <v>Irrelevant to Streamer</v>
      </c>
      <c r="O686" s="29" t="s">
        <v>88</v>
      </c>
    </row>
    <row r="687" customFormat="false" ht="15.65" hidden="false" customHeight="false" outlineLevel="0" collapsed="false">
      <c r="A687" s="24" t="n">
        <v>1078499914</v>
      </c>
      <c r="B687" s="24" t="s">
        <v>1790</v>
      </c>
      <c r="C687" s="24" t="s">
        <v>30</v>
      </c>
      <c r="D687" s="24" t="s">
        <v>1791</v>
      </c>
      <c r="E687" s="25" t="s">
        <v>1792</v>
      </c>
      <c r="F687" s="24" t="n">
        <v>18</v>
      </c>
      <c r="G687" s="24" t="n">
        <v>58</v>
      </c>
      <c r="H687" s="24" t="n">
        <v>34</v>
      </c>
      <c r="I687" s="24" t="n">
        <v>1</v>
      </c>
      <c r="J687" s="24" t="s">
        <v>93</v>
      </c>
      <c r="K687" s="24" t="s">
        <v>93</v>
      </c>
      <c r="L687" s="26" t="s">
        <v>93</v>
      </c>
      <c r="M687" s="27" t="n">
        <v>0</v>
      </c>
      <c r="N687" s="28" t="str">
        <f aca="false">IF(ISBLANK(M687),"",IF(M687=0,"Relevant to Streamer",IF(M687=1,"Irrelevant to Streamer",IF(M687=2,"Greetings/Gratitude","Others"))))</f>
        <v>Relevant to Streamer</v>
      </c>
      <c r="O687" s="29" t="s">
        <v>88</v>
      </c>
    </row>
    <row r="688" customFormat="false" ht="15.65" hidden="false" customHeight="false" outlineLevel="0" collapsed="false">
      <c r="A688" s="24" t="n">
        <v>1078499914</v>
      </c>
      <c r="B688" s="24" t="s">
        <v>1793</v>
      </c>
      <c r="C688" s="24" t="s">
        <v>30</v>
      </c>
      <c r="D688" s="24" t="s">
        <v>1794</v>
      </c>
      <c r="E688" s="25" t="s">
        <v>1795</v>
      </c>
      <c r="F688" s="24" t="n">
        <v>18</v>
      </c>
      <c r="G688" s="24" t="n">
        <v>50</v>
      </c>
      <c r="H688" s="24" t="n">
        <v>41</v>
      </c>
      <c r="I688" s="24" t="n">
        <v>1</v>
      </c>
      <c r="J688" s="24" t="s">
        <v>93</v>
      </c>
      <c r="K688" s="24" t="s">
        <v>93</v>
      </c>
      <c r="L688" s="26" t="s">
        <v>93</v>
      </c>
      <c r="M688" s="27" t="n">
        <v>0</v>
      </c>
      <c r="N688" s="28" t="str">
        <f aca="false">IF(ISBLANK(M688),"",IF(M688=0,"Relevant to Streamer",IF(M688=1,"Irrelevant to Streamer",IF(M688=2,"Greetings/Gratitude","Others"))))</f>
        <v>Relevant to Streamer</v>
      </c>
      <c r="O688" s="29" t="s">
        <v>88</v>
      </c>
    </row>
    <row r="689" customFormat="false" ht="15.65" hidden="false" customHeight="false" outlineLevel="0" collapsed="false">
      <c r="A689" s="24" t="n">
        <v>1078499914</v>
      </c>
      <c r="B689" s="24" t="s">
        <v>1796</v>
      </c>
      <c r="C689" s="24" t="s">
        <v>30</v>
      </c>
      <c r="D689" s="24" t="s">
        <v>1797</v>
      </c>
      <c r="E689" s="25" t="s">
        <v>667</v>
      </c>
      <c r="F689" s="24" t="n">
        <v>18</v>
      </c>
      <c r="G689" s="24" t="n">
        <v>53</v>
      </c>
      <c r="H689" s="24" t="n">
        <v>8</v>
      </c>
      <c r="I689" s="24" t="n">
        <v>1</v>
      </c>
      <c r="J689" s="24" t="s">
        <v>87</v>
      </c>
      <c r="K689" s="24" t="s">
        <v>87</v>
      </c>
      <c r="L689" s="26" t="s">
        <v>87</v>
      </c>
      <c r="M689" s="27" t="n">
        <v>1</v>
      </c>
      <c r="N689" s="28" t="str">
        <f aca="false">IF(ISBLANK(M689),"",IF(M689=0,"Relevant to Streamer",IF(M689=1,"Irrelevant to Streamer",IF(M689=2,"Greetings/Gratitude","Others"))))</f>
        <v>Irrelevant to Streamer</v>
      </c>
      <c r="O689" s="29" t="s">
        <v>88</v>
      </c>
    </row>
    <row r="690" customFormat="false" ht="15.65" hidden="false" customHeight="false" outlineLevel="0" collapsed="false">
      <c r="A690" s="24" t="n">
        <v>1078499914</v>
      </c>
      <c r="B690" s="24" t="s">
        <v>1798</v>
      </c>
      <c r="C690" s="24" t="s">
        <v>30</v>
      </c>
      <c r="D690" s="24" t="s">
        <v>1799</v>
      </c>
      <c r="E690" s="25" t="s">
        <v>1800</v>
      </c>
      <c r="F690" s="24" t="n">
        <v>19</v>
      </c>
      <c r="G690" s="24" t="n">
        <v>32</v>
      </c>
      <c r="H690" s="24" t="n">
        <v>23</v>
      </c>
      <c r="I690" s="24" t="n">
        <v>1</v>
      </c>
      <c r="J690" s="24" t="s">
        <v>109</v>
      </c>
      <c r="K690" s="24" t="s">
        <v>93</v>
      </c>
      <c r="L690" s="26" t="s">
        <v>109</v>
      </c>
      <c r="M690" s="27" t="n">
        <v>1</v>
      </c>
      <c r="N690" s="28" t="str">
        <f aca="false">IF(ISBLANK(M690),"",IF(M690=0,"Relevant to Streamer",IF(M690=1,"Irrelevant to Streamer",IF(M690=2,"Greetings/Gratitude","Others"))))</f>
        <v>Irrelevant to Streamer</v>
      </c>
      <c r="O690" s="29" t="s">
        <v>104</v>
      </c>
    </row>
    <row r="691" customFormat="false" ht="15.65" hidden="false" customHeight="false" outlineLevel="0" collapsed="false">
      <c r="A691" s="24" t="n">
        <v>1078499914</v>
      </c>
      <c r="B691" s="24" t="s">
        <v>1801</v>
      </c>
      <c r="C691" s="24" t="s">
        <v>30</v>
      </c>
      <c r="D691" s="24" t="s">
        <v>1802</v>
      </c>
      <c r="E691" s="25" t="e">
        <f aca="false">_xlfn.single(defaultgn remnote), logseq, athens</f>
        <v>#VALUE!</v>
      </c>
      <c r="F691" s="24" t="n">
        <v>18</v>
      </c>
      <c r="G691" s="24" t="n">
        <v>56</v>
      </c>
      <c r="H691" s="24" t="n">
        <v>45</v>
      </c>
      <c r="I691" s="24" t="n">
        <v>1</v>
      </c>
      <c r="J691" s="24" t="s">
        <v>87</v>
      </c>
      <c r="K691" s="24" t="s">
        <v>109</v>
      </c>
      <c r="L691" s="26" t="s">
        <v>87</v>
      </c>
      <c r="M691" s="27" t="n">
        <v>1</v>
      </c>
      <c r="N691" s="28" t="str">
        <f aca="false">IF(ISBLANK(M691),"",IF(M691=0,"Relevant to Streamer",IF(M691=1,"Irrelevant to Streamer",IF(M691=2,"Greetings/Gratitude","Others"))))</f>
        <v>Irrelevant to Streamer</v>
      </c>
      <c r="O691" s="29" t="s">
        <v>104</v>
      </c>
    </row>
    <row r="692" customFormat="false" ht="15.65" hidden="false" customHeight="false" outlineLevel="0" collapsed="false">
      <c r="A692" s="24" t="n">
        <v>1078499914</v>
      </c>
      <c r="B692" s="24" t="s">
        <v>1803</v>
      </c>
      <c r="C692" s="24" t="s">
        <v>30</v>
      </c>
      <c r="D692" s="24" t="s">
        <v>1804</v>
      </c>
      <c r="E692" s="25" t="s">
        <v>1805</v>
      </c>
      <c r="F692" s="24" t="n">
        <v>18</v>
      </c>
      <c r="G692" s="24" t="n">
        <v>17</v>
      </c>
      <c r="H692" s="24" t="n">
        <v>20</v>
      </c>
      <c r="I692" s="24" t="n">
        <v>1</v>
      </c>
      <c r="J692" s="24" t="s">
        <v>93</v>
      </c>
      <c r="K692" s="24" t="s">
        <v>93</v>
      </c>
      <c r="L692" s="26" t="s">
        <v>93</v>
      </c>
      <c r="M692" s="27" t="n">
        <v>0</v>
      </c>
      <c r="N692" s="28" t="str">
        <f aca="false">IF(ISBLANK(M692),"",IF(M692=0,"Relevant to Streamer",IF(M692=1,"Irrelevant to Streamer",IF(M692=2,"Greetings/Gratitude","Others"))))</f>
        <v>Relevant to Streamer</v>
      </c>
      <c r="O692" s="29" t="s">
        <v>88</v>
      </c>
    </row>
    <row r="693" customFormat="false" ht="15.65" hidden="false" customHeight="false" outlineLevel="0" collapsed="false">
      <c r="A693" s="24" t="n">
        <v>1078499914</v>
      </c>
      <c r="B693" s="24" t="s">
        <v>1806</v>
      </c>
      <c r="C693" s="24" t="s">
        <v>30</v>
      </c>
      <c r="D693" s="24" t="s">
        <v>1807</v>
      </c>
      <c r="E693" s="25" t="s">
        <v>1808</v>
      </c>
      <c r="F693" s="24" t="n">
        <v>19</v>
      </c>
      <c r="G693" s="24" t="n">
        <v>14</v>
      </c>
      <c r="H693" s="24" t="n">
        <v>47</v>
      </c>
      <c r="I693" s="24" t="n">
        <v>1</v>
      </c>
      <c r="J693" s="24" t="s">
        <v>87</v>
      </c>
      <c r="K693" s="24" t="s">
        <v>109</v>
      </c>
      <c r="L693" s="26" t="s">
        <v>87</v>
      </c>
      <c r="M693" s="27" t="n">
        <v>1</v>
      </c>
      <c r="N693" s="28" t="str">
        <f aca="false">IF(ISBLANK(M693),"",IF(M693=0,"Relevant to Streamer",IF(M693=1,"Irrelevant to Streamer",IF(M693=2,"Greetings/Gratitude","Others"))))</f>
        <v>Irrelevant to Streamer</v>
      </c>
      <c r="O693" s="29" t="s">
        <v>104</v>
      </c>
    </row>
    <row r="694" customFormat="false" ht="15.65" hidden="false" customHeight="false" outlineLevel="0" collapsed="false">
      <c r="A694" s="24" t="n">
        <v>1078499914</v>
      </c>
      <c r="B694" s="24" t="s">
        <v>1809</v>
      </c>
      <c r="C694" s="24" t="s">
        <v>30</v>
      </c>
      <c r="D694" s="24" t="s">
        <v>1810</v>
      </c>
      <c r="E694" s="25" t="s">
        <v>1811</v>
      </c>
      <c r="F694" s="24" t="n">
        <v>17</v>
      </c>
      <c r="G694" s="24" t="n">
        <v>48</v>
      </c>
      <c r="H694" s="24" t="n">
        <v>58</v>
      </c>
      <c r="I694" s="24" t="n">
        <v>1</v>
      </c>
      <c r="J694" s="24" t="s">
        <v>87</v>
      </c>
      <c r="K694" s="24" t="s">
        <v>109</v>
      </c>
      <c r="L694" s="26" t="s">
        <v>87</v>
      </c>
      <c r="M694" s="27" t="n">
        <v>0</v>
      </c>
      <c r="N694" s="28" t="str">
        <f aca="false">IF(ISBLANK(M694),"",IF(M694=0,"Relevant to Streamer",IF(M694=1,"Irrelevant to Streamer",IF(M694=2,"Greetings/Gratitude","Others"))))</f>
        <v>Relevant to Streamer</v>
      </c>
      <c r="O694" s="29" t="s">
        <v>104</v>
      </c>
    </row>
    <row r="695" customFormat="false" ht="15.65" hidden="false" customHeight="false" outlineLevel="0" collapsed="false">
      <c r="A695" s="24" t="n">
        <v>1078499914</v>
      </c>
      <c r="B695" s="24" t="s">
        <v>1812</v>
      </c>
      <c r="C695" s="24" t="s">
        <v>30</v>
      </c>
      <c r="D695" s="24" t="s">
        <v>1813</v>
      </c>
      <c r="E695" s="25" t="s">
        <v>1814</v>
      </c>
      <c r="F695" s="24" t="n">
        <v>18</v>
      </c>
      <c r="G695" s="24" t="n">
        <v>50</v>
      </c>
      <c r="H695" s="24" t="n">
        <v>3</v>
      </c>
      <c r="I695" s="24" t="n">
        <v>4</v>
      </c>
      <c r="J695" s="24" t="s">
        <v>87</v>
      </c>
      <c r="K695" s="24" t="s">
        <v>109</v>
      </c>
      <c r="L695" s="26" t="s">
        <v>87</v>
      </c>
      <c r="M695" s="27" t="n">
        <v>1</v>
      </c>
      <c r="N695" s="28" t="str">
        <f aca="false">IF(ISBLANK(M695),"",IF(M695=0,"Relevant to Streamer",IF(M695=1,"Irrelevant to Streamer",IF(M695=2,"Greetings/Gratitude","Others"))))</f>
        <v>Irrelevant to Streamer</v>
      </c>
      <c r="O695" s="29" t="s">
        <v>104</v>
      </c>
    </row>
    <row r="696" customFormat="false" ht="15.65" hidden="false" customHeight="false" outlineLevel="0" collapsed="false">
      <c r="A696" s="24" t="n">
        <v>1078499914</v>
      </c>
      <c r="B696" s="24" t="s">
        <v>1815</v>
      </c>
      <c r="C696" s="24" t="s">
        <v>30</v>
      </c>
      <c r="D696" s="24" t="s">
        <v>1816</v>
      </c>
      <c r="E696" s="25" t="s">
        <v>1817</v>
      </c>
      <c r="F696" s="24" t="n">
        <v>17</v>
      </c>
      <c r="G696" s="24" t="n">
        <v>55</v>
      </c>
      <c r="H696" s="24" t="n">
        <v>2</v>
      </c>
      <c r="I696" s="24" t="n">
        <v>1</v>
      </c>
      <c r="J696" s="24" t="s">
        <v>87</v>
      </c>
      <c r="K696" s="24" t="s">
        <v>109</v>
      </c>
      <c r="L696" s="26" t="s">
        <v>87</v>
      </c>
      <c r="M696" s="27" t="n">
        <v>1</v>
      </c>
      <c r="N696" s="28" t="str">
        <f aca="false">IF(ISBLANK(M696),"",IF(M696=0,"Relevant to Streamer",IF(M696=1,"Irrelevant to Streamer",IF(M696=2,"Greetings/Gratitude","Others"))))</f>
        <v>Irrelevant to Streamer</v>
      </c>
      <c r="O696" s="29" t="s">
        <v>104</v>
      </c>
    </row>
    <row r="697" customFormat="false" ht="15.65" hidden="false" customHeight="false" outlineLevel="0" collapsed="false">
      <c r="A697" s="24" t="n">
        <v>1078499914</v>
      </c>
      <c r="B697" s="24" t="s">
        <v>1818</v>
      </c>
      <c r="C697" s="24" t="s">
        <v>30</v>
      </c>
      <c r="D697" s="24" t="s">
        <v>1819</v>
      </c>
      <c r="E697" s="25" t="e">
        <f aca="false">x_voidangle_x i am an idiot my firefox muted the video _xludf.for no reason</f>
        <v>#VALUE!</v>
      </c>
      <c r="F697" s="24" t="n">
        <v>18</v>
      </c>
      <c r="G697" s="24" t="n">
        <v>45</v>
      </c>
      <c r="H697" s="24" t="n">
        <v>32</v>
      </c>
      <c r="I697" s="24" t="n">
        <v>1</v>
      </c>
      <c r="J697" s="24" t="s">
        <v>87</v>
      </c>
      <c r="K697" s="24" t="s">
        <v>109</v>
      </c>
      <c r="L697" s="26" t="s">
        <v>87</v>
      </c>
      <c r="M697" s="27" t="n">
        <v>1</v>
      </c>
      <c r="N697" s="28" t="str">
        <f aca="false">IF(ISBLANK(M697),"",IF(M697=0,"Relevant to Streamer",IF(M697=1,"Irrelevant to Streamer",IF(M697=2,"Greetings/Gratitude","Others"))))</f>
        <v>Irrelevant to Streamer</v>
      </c>
      <c r="O697" s="29" t="s">
        <v>104</v>
      </c>
    </row>
    <row r="698" customFormat="false" ht="15.65" hidden="false" customHeight="false" outlineLevel="0" collapsed="false">
      <c r="A698" s="24" t="n">
        <v>1078499914</v>
      </c>
      <c r="B698" s="24" t="s">
        <v>1820</v>
      </c>
      <c r="C698" s="24" t="s">
        <v>30</v>
      </c>
      <c r="D698" s="24" t="s">
        <v>1821</v>
      </c>
      <c r="E698" s="25" t="s">
        <v>1822</v>
      </c>
      <c r="F698" s="24" t="n">
        <v>17</v>
      </c>
      <c r="G698" s="24" t="n">
        <v>38</v>
      </c>
      <c r="H698" s="24" t="n">
        <v>40</v>
      </c>
      <c r="I698" s="24" t="n">
        <v>1</v>
      </c>
      <c r="J698" s="24" t="s">
        <v>87</v>
      </c>
      <c r="K698" s="24" t="s">
        <v>109</v>
      </c>
      <c r="L698" s="26" t="s">
        <v>87</v>
      </c>
      <c r="M698" s="27" t="n">
        <v>0</v>
      </c>
      <c r="N698" s="28" t="str">
        <f aca="false">IF(ISBLANK(M698),"",IF(M698=0,"Relevant to Streamer",IF(M698=1,"Irrelevant to Streamer",IF(M698=2,"Greetings/Gratitude","Others"))))</f>
        <v>Relevant to Streamer</v>
      </c>
      <c r="O698" s="29" t="s">
        <v>104</v>
      </c>
    </row>
    <row r="699" customFormat="false" ht="15.65" hidden="false" customHeight="false" outlineLevel="0" collapsed="false">
      <c r="A699" s="24" t="n">
        <v>1078499914</v>
      </c>
      <c r="B699" s="24" t="s">
        <v>1823</v>
      </c>
      <c r="C699" s="24" t="s">
        <v>30</v>
      </c>
      <c r="D699" s="24" t="s">
        <v>1824</v>
      </c>
      <c r="E699" s="25" t="e">
        <f aca="false">mewtru i havent watched wanted to know _xludf.if it eas worth the _xludf.time investment</f>
        <v>#VALUE!</v>
      </c>
      <c r="F699" s="24" t="n">
        <v>18</v>
      </c>
      <c r="G699" s="24" t="n">
        <v>0</v>
      </c>
      <c r="H699" s="24" t="n">
        <v>4</v>
      </c>
      <c r="I699" s="24" t="n">
        <v>1</v>
      </c>
      <c r="J699" s="24" t="s">
        <v>87</v>
      </c>
      <c r="K699" s="24" t="s">
        <v>109</v>
      </c>
      <c r="L699" s="26" t="s">
        <v>87</v>
      </c>
      <c r="M699" s="27" t="n">
        <v>1</v>
      </c>
      <c r="N699" s="28" t="str">
        <f aca="false">IF(ISBLANK(M699),"",IF(M699=0,"Relevant to Streamer",IF(M699=1,"Irrelevant to Streamer",IF(M699=2,"Greetings/Gratitude","Others"))))</f>
        <v>Irrelevant to Streamer</v>
      </c>
      <c r="O699" s="29" t="s">
        <v>104</v>
      </c>
    </row>
    <row r="700" customFormat="false" ht="15.65" hidden="false" customHeight="false" outlineLevel="0" collapsed="false">
      <c r="A700" s="24" t="n">
        <v>1078499914</v>
      </c>
      <c r="B700" s="24" t="s">
        <v>1825</v>
      </c>
      <c r="C700" s="24" t="s">
        <v>30</v>
      </c>
      <c r="D700" s="24" t="s">
        <v>1826</v>
      </c>
      <c r="E700" s="25" t="s">
        <v>1827</v>
      </c>
      <c r="F700" s="24" t="n">
        <v>19</v>
      </c>
      <c r="G700" s="24" t="n">
        <v>19</v>
      </c>
      <c r="H700" s="24" t="n">
        <v>16</v>
      </c>
      <c r="I700" s="24" t="n">
        <v>1</v>
      </c>
      <c r="J700" s="24" t="s">
        <v>109</v>
      </c>
      <c r="K700" s="24" t="s">
        <v>109</v>
      </c>
      <c r="L700" s="26" t="s">
        <v>109</v>
      </c>
      <c r="M700" s="27" t="n">
        <v>0</v>
      </c>
      <c r="N700" s="28" t="str">
        <f aca="false">IF(ISBLANK(M700),"",IF(M700=0,"Relevant to Streamer",IF(M700=1,"Irrelevant to Streamer",IF(M700=2,"Greetings/Gratitude","Others"))))</f>
        <v>Relevant to Streamer</v>
      </c>
      <c r="O700" s="29" t="s">
        <v>88</v>
      </c>
    </row>
    <row r="701" customFormat="false" ht="15.65" hidden="false" customHeight="false" outlineLevel="0" collapsed="false">
      <c r="A701" s="24" t="n">
        <v>1078499914</v>
      </c>
      <c r="B701" s="24" t="s">
        <v>1828</v>
      </c>
      <c r="C701" s="24" t="s">
        <v>30</v>
      </c>
      <c r="D701" s="24" t="s">
        <v>1829</v>
      </c>
      <c r="E701" s="25" t="s">
        <v>667</v>
      </c>
      <c r="F701" s="24" t="n">
        <v>17</v>
      </c>
      <c r="G701" s="24" t="n">
        <v>34</v>
      </c>
      <c r="H701" s="24" t="n">
        <v>15</v>
      </c>
      <c r="I701" s="24" t="n">
        <v>1</v>
      </c>
      <c r="J701" s="24" t="s">
        <v>87</v>
      </c>
      <c r="K701" s="24" t="s">
        <v>87</v>
      </c>
      <c r="L701" s="26" t="s">
        <v>87</v>
      </c>
      <c r="M701" s="27" t="n">
        <v>1</v>
      </c>
      <c r="N701" s="28" t="str">
        <f aca="false">IF(ISBLANK(M701),"",IF(M701=0,"Relevant to Streamer",IF(M701=1,"Irrelevant to Streamer",IF(M701=2,"Greetings/Gratitude","Others"))))</f>
        <v>Irrelevant to Streamer</v>
      </c>
      <c r="O701" s="29" t="s">
        <v>88</v>
      </c>
    </row>
    <row r="702" customFormat="false" ht="15.65" hidden="false" customHeight="false" outlineLevel="0" collapsed="false">
      <c r="A702" s="24" t="n">
        <v>1078499914</v>
      </c>
      <c r="B702" s="24" t="s">
        <v>1830</v>
      </c>
      <c r="C702" s="24" t="s">
        <v>30</v>
      </c>
      <c r="D702" s="24" t="s">
        <v>1598</v>
      </c>
      <c r="E702" s="25" t="s">
        <v>1831</v>
      </c>
      <c r="F702" s="24" t="n">
        <v>18</v>
      </c>
      <c r="G702" s="24" t="n">
        <v>27</v>
      </c>
      <c r="H702" s="24" t="n">
        <v>37</v>
      </c>
      <c r="I702" s="24" t="n">
        <v>2</v>
      </c>
      <c r="J702" s="24" t="s">
        <v>87</v>
      </c>
      <c r="K702" s="24" t="s">
        <v>87</v>
      </c>
      <c r="L702" s="26" t="s">
        <v>87</v>
      </c>
      <c r="M702" s="27" t="n">
        <v>1</v>
      </c>
      <c r="N702" s="28" t="str">
        <f aca="false">IF(ISBLANK(M702),"",IF(M702=0,"Relevant to Streamer",IF(M702=1,"Irrelevant to Streamer",IF(M702=2,"Greetings/Gratitude","Others"))))</f>
        <v>Irrelevant to Streamer</v>
      </c>
      <c r="O702" s="29" t="s">
        <v>88</v>
      </c>
    </row>
    <row r="703" customFormat="false" ht="15.65" hidden="false" customHeight="false" outlineLevel="0" collapsed="false">
      <c r="A703" s="24" t="n">
        <v>1078499914</v>
      </c>
      <c r="B703" s="24" t="s">
        <v>1832</v>
      </c>
      <c r="C703" s="24" t="s">
        <v>30</v>
      </c>
      <c r="D703" s="24" t="s">
        <v>1583</v>
      </c>
      <c r="E703" s="25" t="s">
        <v>1833</v>
      </c>
      <c r="F703" s="24" t="n">
        <v>17</v>
      </c>
      <c r="G703" s="24" t="n">
        <v>37</v>
      </c>
      <c r="H703" s="24" t="n">
        <v>17</v>
      </c>
      <c r="I703" s="24" t="n">
        <v>2</v>
      </c>
      <c r="J703" s="24" t="s">
        <v>109</v>
      </c>
      <c r="K703" s="24" t="s">
        <v>109</v>
      </c>
      <c r="L703" s="26" t="s">
        <v>109</v>
      </c>
      <c r="M703" s="27" t="n">
        <v>1</v>
      </c>
      <c r="N703" s="28" t="str">
        <f aca="false">IF(ISBLANK(M703),"",IF(M703=0,"Relevant to Streamer",IF(M703=1,"Irrelevant to Streamer",IF(M703=2,"Greetings/Gratitude","Others"))))</f>
        <v>Irrelevant to Streamer</v>
      </c>
      <c r="O703" s="29" t="s">
        <v>88</v>
      </c>
    </row>
    <row r="704" customFormat="false" ht="15.65" hidden="false" customHeight="false" outlineLevel="0" collapsed="false">
      <c r="A704" s="24" t="n">
        <v>1078499914</v>
      </c>
      <c r="B704" s="24" t="s">
        <v>1834</v>
      </c>
      <c r="C704" s="24" t="s">
        <v>30</v>
      </c>
      <c r="D704" s="24" t="s">
        <v>1730</v>
      </c>
      <c r="E704" s="25" t="s">
        <v>1835</v>
      </c>
      <c r="F704" s="24" t="n">
        <v>18</v>
      </c>
      <c r="G704" s="24" t="n">
        <v>9</v>
      </c>
      <c r="H704" s="24" t="n">
        <v>39</v>
      </c>
      <c r="I704" s="24" t="n">
        <v>1</v>
      </c>
      <c r="J704" s="24" t="s">
        <v>109</v>
      </c>
      <c r="K704" s="24" t="s">
        <v>109</v>
      </c>
      <c r="L704" s="26" t="s">
        <v>109</v>
      </c>
      <c r="M704" s="27" t="n">
        <v>1</v>
      </c>
      <c r="N704" s="28" t="str">
        <f aca="false">IF(ISBLANK(M704),"",IF(M704=0,"Relevant to Streamer",IF(M704=1,"Irrelevant to Streamer",IF(M704=2,"Greetings/Gratitude","Others"))))</f>
        <v>Irrelevant to Streamer</v>
      </c>
      <c r="O704" s="29" t="s">
        <v>88</v>
      </c>
    </row>
    <row r="705" customFormat="false" ht="15.65" hidden="false" customHeight="false" outlineLevel="0" collapsed="false">
      <c r="A705" s="24" t="n">
        <v>1078499914</v>
      </c>
      <c r="B705" s="24" t="s">
        <v>1836</v>
      </c>
      <c r="C705" s="24" t="s">
        <v>30</v>
      </c>
      <c r="D705" s="24" t="s">
        <v>1755</v>
      </c>
      <c r="E705" s="25" t="s">
        <v>1837</v>
      </c>
      <c r="F705" s="24" t="n">
        <v>18</v>
      </c>
      <c r="G705" s="24" t="n">
        <v>41</v>
      </c>
      <c r="H705" s="24" t="n">
        <v>47</v>
      </c>
      <c r="I705" s="24" t="n">
        <v>2</v>
      </c>
      <c r="J705" s="24" t="s">
        <v>109</v>
      </c>
      <c r="K705" s="24" t="s">
        <v>109</v>
      </c>
      <c r="L705" s="26" t="s">
        <v>109</v>
      </c>
      <c r="M705" s="27" t="n">
        <v>1</v>
      </c>
      <c r="N705" s="28" t="str">
        <f aca="false">IF(ISBLANK(M705),"",IF(M705=0,"Relevant to Streamer",IF(M705=1,"Irrelevant to Streamer",IF(M705=2,"Greetings/Gratitude","Others"))))</f>
        <v>Irrelevant to Streamer</v>
      </c>
      <c r="O705" s="29" t="s">
        <v>88</v>
      </c>
    </row>
    <row r="706" customFormat="false" ht="15.65" hidden="false" customHeight="false" outlineLevel="0" collapsed="false">
      <c r="A706" s="24" t="n">
        <v>1078499914</v>
      </c>
      <c r="B706" s="24" t="s">
        <v>1838</v>
      </c>
      <c r="C706" s="24" t="s">
        <v>30</v>
      </c>
      <c r="D706" s="24" t="s">
        <v>1563</v>
      </c>
      <c r="E706" s="25" t="s">
        <v>1839</v>
      </c>
      <c r="F706" s="24" t="n">
        <v>19</v>
      </c>
      <c r="G706" s="24" t="n">
        <v>19</v>
      </c>
      <c r="H706" s="24" t="n">
        <v>13</v>
      </c>
      <c r="I706" s="24" t="n">
        <v>3</v>
      </c>
      <c r="J706" s="24" t="s">
        <v>87</v>
      </c>
      <c r="K706" s="24" t="s">
        <v>109</v>
      </c>
      <c r="L706" s="26" t="s">
        <v>109</v>
      </c>
      <c r="M706" s="27" t="n">
        <v>1</v>
      </c>
      <c r="N706" s="28" t="str">
        <f aca="false">IF(ISBLANK(M706),"",IF(M706=0,"Relevant to Streamer",IF(M706=1,"Irrelevant to Streamer",IF(M706=2,"Greetings/Gratitude","Others"))))</f>
        <v>Irrelevant to Streamer</v>
      </c>
      <c r="O706" s="29" t="s">
        <v>104</v>
      </c>
    </row>
    <row r="707" customFormat="false" ht="15.65" hidden="false" customHeight="false" outlineLevel="0" collapsed="false">
      <c r="A707" s="24" t="n">
        <v>1078499914</v>
      </c>
      <c r="B707" s="24" t="s">
        <v>1840</v>
      </c>
      <c r="C707" s="24" t="s">
        <v>30</v>
      </c>
      <c r="D707" s="24" t="s">
        <v>1566</v>
      </c>
      <c r="E707" s="25" t="s">
        <v>1841</v>
      </c>
      <c r="F707" s="24" t="n">
        <v>17</v>
      </c>
      <c r="G707" s="24" t="n">
        <v>33</v>
      </c>
      <c r="H707" s="24" t="n">
        <v>23</v>
      </c>
      <c r="I707" s="24" t="n">
        <v>3</v>
      </c>
      <c r="J707" s="24" t="s">
        <v>87</v>
      </c>
      <c r="K707" s="24" t="s">
        <v>87</v>
      </c>
      <c r="L707" s="26" t="s">
        <v>87</v>
      </c>
      <c r="M707" s="27" t="n">
        <v>1</v>
      </c>
      <c r="N707" s="28" t="str">
        <f aca="false">IF(ISBLANK(M707),"",IF(M707=0,"Relevant to Streamer",IF(M707=1,"Irrelevant to Streamer",IF(M707=2,"Greetings/Gratitude","Others"))))</f>
        <v>Irrelevant to Streamer</v>
      </c>
      <c r="O707" s="29" t="s">
        <v>88</v>
      </c>
    </row>
    <row r="708" customFormat="false" ht="15.65" hidden="false" customHeight="false" outlineLevel="0" collapsed="false">
      <c r="A708" s="24" t="n">
        <v>1078499914</v>
      </c>
      <c r="B708" s="24" t="s">
        <v>1842</v>
      </c>
      <c r="C708" s="24" t="s">
        <v>30</v>
      </c>
      <c r="D708" s="24" t="s">
        <v>1569</v>
      </c>
      <c r="E708" s="25" t="s">
        <v>1843</v>
      </c>
      <c r="F708" s="24" t="n">
        <v>18</v>
      </c>
      <c r="G708" s="24" t="n">
        <v>50</v>
      </c>
      <c r="H708" s="24" t="n">
        <v>54</v>
      </c>
      <c r="I708" s="24" t="n">
        <v>7</v>
      </c>
      <c r="J708" s="24" t="s">
        <v>93</v>
      </c>
      <c r="K708" s="24" t="s">
        <v>93</v>
      </c>
      <c r="L708" s="26" t="s">
        <v>93</v>
      </c>
      <c r="M708" s="27" t="n">
        <v>1</v>
      </c>
      <c r="N708" s="28" t="str">
        <f aca="false">IF(ISBLANK(M708),"",IF(M708=0,"Relevant to Streamer",IF(M708=1,"Irrelevant to Streamer",IF(M708=2,"Greetings/Gratitude","Others"))))</f>
        <v>Irrelevant to Streamer</v>
      </c>
      <c r="O708" s="29" t="s">
        <v>88</v>
      </c>
    </row>
    <row r="709" customFormat="false" ht="15.65" hidden="false" customHeight="false" outlineLevel="0" collapsed="false">
      <c r="A709" s="24" t="n">
        <v>1078499914</v>
      </c>
      <c r="B709" s="24" t="s">
        <v>1844</v>
      </c>
      <c r="C709" s="24" t="s">
        <v>30</v>
      </c>
      <c r="D709" s="24" t="s">
        <v>1813</v>
      </c>
      <c r="E709" s="25" t="s">
        <v>1845</v>
      </c>
      <c r="F709" s="24" t="n">
        <v>17</v>
      </c>
      <c r="G709" s="24" t="n">
        <v>42</v>
      </c>
      <c r="H709" s="24" t="n">
        <v>32</v>
      </c>
      <c r="I709" s="24" t="n">
        <v>7</v>
      </c>
      <c r="J709" s="24" t="s">
        <v>87</v>
      </c>
      <c r="K709" s="24" t="s">
        <v>109</v>
      </c>
      <c r="L709" s="26" t="s">
        <v>109</v>
      </c>
      <c r="M709" s="27" t="n">
        <v>1</v>
      </c>
      <c r="N709" s="28" t="str">
        <f aca="false">IF(ISBLANK(M709),"",IF(M709=0,"Relevant to Streamer",IF(M709=1,"Irrelevant to Streamer",IF(M709=2,"Greetings/Gratitude","Others"))))</f>
        <v>Irrelevant to Streamer</v>
      </c>
      <c r="O709" s="29" t="s">
        <v>104</v>
      </c>
    </row>
    <row r="710" customFormat="false" ht="15.65" hidden="false" customHeight="false" outlineLevel="0" collapsed="false">
      <c r="A710" s="24" t="n">
        <v>1078499914</v>
      </c>
      <c r="B710" s="24" t="s">
        <v>1846</v>
      </c>
      <c r="C710" s="24" t="s">
        <v>30</v>
      </c>
      <c r="D710" s="24" t="s">
        <v>1749</v>
      </c>
      <c r="E710" s="25" t="e">
        <f aca="false">_xlfn.single(baristikir _xludf.not exactly), it just puts the props into an existing element _xludf.and keeps the state of it resulting in weird state sometimes</f>
        <v>#VALUE!</v>
      </c>
      <c r="F710" s="24" t="n">
        <v>18</v>
      </c>
      <c r="G710" s="24" t="n">
        <v>24</v>
      </c>
      <c r="H710" s="24" t="n">
        <v>2</v>
      </c>
      <c r="I710" s="24" t="n">
        <v>3</v>
      </c>
      <c r="J710" s="24" t="s">
        <v>109</v>
      </c>
      <c r="K710" s="24" t="s">
        <v>109</v>
      </c>
      <c r="L710" s="26" t="s">
        <v>109</v>
      </c>
      <c r="M710" s="27" t="n">
        <v>1</v>
      </c>
      <c r="N710" s="28" t="str">
        <f aca="false">IF(ISBLANK(M710),"",IF(M710=0,"Relevant to Streamer",IF(M710=1,"Irrelevant to Streamer",IF(M710=2,"Greetings/Gratitude","Others"))))</f>
        <v>Irrelevant to Streamer</v>
      </c>
      <c r="O710" s="29" t="s">
        <v>88</v>
      </c>
    </row>
    <row r="711" customFormat="false" ht="15.65" hidden="false" customHeight="false" outlineLevel="0" collapsed="false">
      <c r="A711" s="24" t="n">
        <v>1078499914</v>
      </c>
      <c r="B711" s="24" t="s">
        <v>1847</v>
      </c>
      <c r="C711" s="24" t="s">
        <v>30</v>
      </c>
      <c r="D711" s="24" t="s">
        <v>1670</v>
      </c>
      <c r="E711" s="25" t="e">
        <f aca="false">simpathey did you show them your game jam games?</f>
        <v>#VALUE!</v>
      </c>
      <c r="F711" s="24" t="n">
        <v>19</v>
      </c>
      <c r="G711" s="24" t="n">
        <v>12</v>
      </c>
      <c r="H711" s="24" t="n">
        <v>33</v>
      </c>
      <c r="I711" s="24" t="n">
        <v>3</v>
      </c>
      <c r="J711" s="24" t="s">
        <v>93</v>
      </c>
      <c r="K711" s="24" t="s">
        <v>93</v>
      </c>
      <c r="L711" s="26" t="s">
        <v>93</v>
      </c>
      <c r="M711" s="27" t="n">
        <v>1</v>
      </c>
      <c r="N711" s="28" t="str">
        <f aca="false">IF(ISBLANK(M711),"",IF(M711=0,"Relevant to Streamer",IF(M711=1,"Irrelevant to Streamer",IF(M711=2,"Greetings/Gratitude","Others"))))</f>
        <v>Irrelevant to Streamer</v>
      </c>
      <c r="O711" s="29" t="s">
        <v>88</v>
      </c>
    </row>
    <row r="712" customFormat="false" ht="15.65" hidden="false" customHeight="false" outlineLevel="0" collapsed="false">
      <c r="A712" s="24" t="n">
        <v>1078499914</v>
      </c>
      <c r="B712" s="24" t="s">
        <v>1848</v>
      </c>
      <c r="C712" s="24" t="s">
        <v>30</v>
      </c>
      <c r="D712" s="24" t="s">
        <v>1685</v>
      </c>
      <c r="E712" s="25" t="s">
        <v>1849</v>
      </c>
      <c r="F712" s="24" t="n">
        <v>17</v>
      </c>
      <c r="G712" s="24" t="n">
        <v>37</v>
      </c>
      <c r="H712" s="24" t="n">
        <v>31</v>
      </c>
      <c r="I712" s="24" t="n">
        <v>2</v>
      </c>
      <c r="J712" s="24" t="s">
        <v>109</v>
      </c>
      <c r="K712" s="24" t="s">
        <v>109</v>
      </c>
      <c r="L712" s="26" t="s">
        <v>87</v>
      </c>
      <c r="M712" s="27" t="n">
        <v>1</v>
      </c>
      <c r="N712" s="28" t="str">
        <f aca="false">IF(ISBLANK(M712),"",IF(M712=0,"Relevant to Streamer",IF(M712=1,"Irrelevant to Streamer",IF(M712=2,"Greetings/Gratitude","Others"))))</f>
        <v>Irrelevant to Streamer</v>
      </c>
      <c r="O712" s="29" t="s">
        <v>104</v>
      </c>
    </row>
    <row r="713" customFormat="false" ht="15.65" hidden="false" customHeight="false" outlineLevel="0" collapsed="false">
      <c r="A713" s="24" t="n">
        <v>1078499914</v>
      </c>
      <c r="B713" s="24" t="s">
        <v>1850</v>
      </c>
      <c r="C713" s="24" t="s">
        <v>30</v>
      </c>
      <c r="D713" s="24" t="s">
        <v>1804</v>
      </c>
      <c r="E713" s="25" t="s">
        <v>1851</v>
      </c>
      <c r="F713" s="24" t="n">
        <v>18</v>
      </c>
      <c r="G713" s="24" t="n">
        <v>18</v>
      </c>
      <c r="H713" s="24" t="n">
        <v>58</v>
      </c>
      <c r="I713" s="24" t="n">
        <v>1</v>
      </c>
      <c r="J713" s="24" t="s">
        <v>109</v>
      </c>
      <c r="K713" s="24" t="s">
        <v>109</v>
      </c>
      <c r="L713" s="26" t="s">
        <v>109</v>
      </c>
      <c r="M713" s="27" t="n">
        <v>0</v>
      </c>
      <c r="N713" s="28" t="str">
        <f aca="false">IF(ISBLANK(M713),"",IF(M713=0,"Relevant to Streamer",IF(M713=1,"Irrelevant to Streamer",IF(M713=2,"Greetings/Gratitude","Others"))))</f>
        <v>Relevant to Streamer</v>
      </c>
      <c r="O713" s="29" t="s">
        <v>88</v>
      </c>
    </row>
    <row r="714" customFormat="false" ht="15.65" hidden="false" customHeight="false" outlineLevel="0" collapsed="false">
      <c r="A714" s="24" t="n">
        <v>1078499914</v>
      </c>
      <c r="B714" s="24" t="s">
        <v>1852</v>
      </c>
      <c r="C714" s="24" t="s">
        <v>30</v>
      </c>
      <c r="D714" s="24" t="s">
        <v>1694</v>
      </c>
      <c r="E714" s="25" t="s">
        <v>1853</v>
      </c>
      <c r="F714" s="24" t="n">
        <v>17</v>
      </c>
      <c r="G714" s="24" t="n">
        <v>35</v>
      </c>
      <c r="H714" s="24" t="n">
        <v>43</v>
      </c>
      <c r="I714" s="24" t="n">
        <v>1</v>
      </c>
      <c r="J714" s="24" t="s">
        <v>87</v>
      </c>
      <c r="K714" s="24" t="s">
        <v>87</v>
      </c>
      <c r="L714" s="26" t="s">
        <v>87</v>
      </c>
      <c r="M714" s="27" t="n">
        <v>1</v>
      </c>
      <c r="N714" s="28" t="str">
        <f aca="false">IF(ISBLANK(M714),"",IF(M714=0,"Relevant to Streamer",IF(M714=1,"Irrelevant to Streamer",IF(M714=2,"Greetings/Gratitude","Others"))))</f>
        <v>Irrelevant to Streamer</v>
      </c>
      <c r="O714" s="29" t="s">
        <v>88</v>
      </c>
    </row>
    <row r="715" customFormat="false" ht="15.65" hidden="false" customHeight="false" outlineLevel="0" collapsed="false">
      <c r="A715" s="24" t="n">
        <v>1078499914</v>
      </c>
      <c r="B715" s="24" t="s">
        <v>1854</v>
      </c>
      <c r="C715" s="24" t="s">
        <v>30</v>
      </c>
      <c r="D715" s="24" t="s">
        <v>1561</v>
      </c>
      <c r="E715" s="25" t="s">
        <v>1855</v>
      </c>
      <c r="F715" s="24" t="n">
        <v>17</v>
      </c>
      <c r="G715" s="24" t="n">
        <v>30</v>
      </c>
      <c r="H715" s="24" t="n">
        <v>30</v>
      </c>
      <c r="I715" s="24" t="n">
        <v>2</v>
      </c>
      <c r="J715" s="24" t="s">
        <v>87</v>
      </c>
      <c r="K715" s="24" t="s">
        <v>87</v>
      </c>
      <c r="L715" s="26" t="s">
        <v>87</v>
      </c>
      <c r="M715" s="27" t="n">
        <v>1</v>
      </c>
      <c r="N715" s="28" t="str">
        <f aca="false">IF(ISBLANK(M715),"",IF(M715=0,"Relevant to Streamer",IF(M715=1,"Irrelevant to Streamer",IF(M715=2,"Greetings/Gratitude","Others"))))</f>
        <v>Irrelevant to Streamer</v>
      </c>
      <c r="O715" s="29" t="s">
        <v>88</v>
      </c>
    </row>
    <row r="716" customFormat="false" ht="15.65" hidden="false" customHeight="false" outlineLevel="0" collapsed="false">
      <c r="A716" s="24" t="n">
        <v>1078499914</v>
      </c>
      <c r="B716" s="24" t="s">
        <v>1856</v>
      </c>
      <c r="C716" s="24" t="s">
        <v>30</v>
      </c>
      <c r="D716" s="24" t="s">
        <v>1857</v>
      </c>
      <c r="E716" s="25" t="s">
        <v>1698</v>
      </c>
      <c r="F716" s="24" t="n">
        <v>19</v>
      </c>
      <c r="G716" s="24" t="n">
        <v>31</v>
      </c>
      <c r="H716" s="24" t="n">
        <v>52</v>
      </c>
      <c r="I716" s="24" t="n">
        <v>1</v>
      </c>
      <c r="J716" s="24" t="s">
        <v>87</v>
      </c>
      <c r="K716" s="24" t="s">
        <v>87</v>
      </c>
      <c r="L716" s="26" t="s">
        <v>87</v>
      </c>
      <c r="M716" s="27" t="n">
        <v>1</v>
      </c>
      <c r="N716" s="28" t="str">
        <f aca="false">IF(ISBLANK(M716),"",IF(M716=0,"Relevant to Streamer",IF(M716=1,"Irrelevant to Streamer",IF(M716=2,"Greetings/Gratitude","Others"))))</f>
        <v>Irrelevant to Streamer</v>
      </c>
      <c r="O716" s="29" t="s">
        <v>88</v>
      </c>
    </row>
    <row r="717" customFormat="false" ht="15.65" hidden="false" customHeight="false" outlineLevel="0" collapsed="false">
      <c r="A717" s="24" t="n">
        <v>1078499914</v>
      </c>
      <c r="B717" s="24" t="s">
        <v>1858</v>
      </c>
      <c r="C717" s="24" t="s">
        <v>30</v>
      </c>
      <c r="D717" s="24" t="s">
        <v>1735</v>
      </c>
      <c r="E717" s="25" t="s">
        <v>1859</v>
      </c>
      <c r="F717" s="24" t="n">
        <v>19</v>
      </c>
      <c r="G717" s="24" t="n">
        <v>9</v>
      </c>
      <c r="H717" s="24" t="n">
        <v>39</v>
      </c>
      <c r="I717" s="24" t="n">
        <v>3</v>
      </c>
      <c r="J717" s="24" t="s">
        <v>87</v>
      </c>
      <c r="K717" s="24" t="s">
        <v>87</v>
      </c>
      <c r="L717" s="26" t="s">
        <v>93</v>
      </c>
      <c r="M717" s="27" t="n">
        <v>1</v>
      </c>
      <c r="N717" s="28" t="str">
        <f aca="false">IF(ISBLANK(M717),"",IF(M717=0,"Relevant to Streamer",IF(M717=1,"Irrelevant to Streamer",IF(M717=2,"Greetings/Gratitude","Others"))))</f>
        <v>Irrelevant to Streamer</v>
      </c>
      <c r="O717" s="29" t="s">
        <v>104</v>
      </c>
    </row>
    <row r="718" customFormat="false" ht="15.65" hidden="false" customHeight="false" outlineLevel="0" collapsed="false">
      <c r="A718" s="24" t="n">
        <v>1078499914</v>
      </c>
      <c r="B718" s="24" t="s">
        <v>1860</v>
      </c>
      <c r="C718" s="24" t="s">
        <v>30</v>
      </c>
      <c r="D718" s="24" t="s">
        <v>1657</v>
      </c>
      <c r="E718" s="25" t="s">
        <v>1861</v>
      </c>
      <c r="F718" s="24" t="n">
        <v>17</v>
      </c>
      <c r="G718" s="24" t="n">
        <v>52</v>
      </c>
      <c r="H718" s="24" t="n">
        <v>4</v>
      </c>
      <c r="I718" s="24" t="n">
        <v>5</v>
      </c>
      <c r="J718" s="24" t="s">
        <v>109</v>
      </c>
      <c r="K718" s="24" t="s">
        <v>109</v>
      </c>
      <c r="L718" s="26" t="s">
        <v>109</v>
      </c>
      <c r="M718" s="27" t="n">
        <v>0</v>
      </c>
      <c r="N718" s="28" t="str">
        <f aca="false">IF(ISBLANK(M718),"",IF(M718=0,"Relevant to Streamer",IF(M718=1,"Irrelevant to Streamer",IF(M718=2,"Greetings/Gratitude","Others"))))</f>
        <v>Relevant to Streamer</v>
      </c>
      <c r="O718" s="29" t="s">
        <v>88</v>
      </c>
    </row>
    <row r="719" customFormat="false" ht="15.65" hidden="false" customHeight="false" outlineLevel="0" collapsed="false">
      <c r="A719" s="24" t="n">
        <v>1078499914</v>
      </c>
      <c r="B719" s="24" t="s">
        <v>1862</v>
      </c>
      <c r="C719" s="24" t="s">
        <v>30</v>
      </c>
      <c r="D719" s="24" t="s">
        <v>1724</v>
      </c>
      <c r="E719" s="25" t="s">
        <v>1863</v>
      </c>
      <c r="F719" s="24" t="n">
        <v>19</v>
      </c>
      <c r="G719" s="24" t="n">
        <v>31</v>
      </c>
      <c r="H719" s="24" t="n">
        <v>51</v>
      </c>
      <c r="I719" s="24" t="n">
        <v>1</v>
      </c>
      <c r="J719" s="24" t="s">
        <v>109</v>
      </c>
      <c r="K719" s="24" t="s">
        <v>109</v>
      </c>
      <c r="L719" s="26" t="s">
        <v>109</v>
      </c>
      <c r="M719" s="27" t="n">
        <v>0</v>
      </c>
      <c r="N719" s="28" t="str">
        <f aca="false">IF(ISBLANK(M719),"",IF(M719=0,"Relevant to Streamer",IF(M719=1,"Irrelevant to Streamer",IF(M719=2,"Greetings/Gratitude","Others"))))</f>
        <v>Relevant to Streamer</v>
      </c>
      <c r="O719" s="29" t="s">
        <v>88</v>
      </c>
    </row>
    <row r="720" customFormat="false" ht="15.65" hidden="false" customHeight="false" outlineLevel="0" collapsed="false">
      <c r="A720" s="24" t="n">
        <v>1078499914</v>
      </c>
      <c r="B720" s="24" t="s">
        <v>1864</v>
      </c>
      <c r="C720" s="24" t="s">
        <v>30</v>
      </c>
      <c r="D720" s="24" t="s">
        <v>1819</v>
      </c>
      <c r="E720" s="25" t="s">
        <v>1865</v>
      </c>
      <c r="F720" s="24" t="n">
        <v>18</v>
      </c>
      <c r="G720" s="24" t="n">
        <v>43</v>
      </c>
      <c r="H720" s="24" t="n">
        <v>19</v>
      </c>
      <c r="I720" s="24" t="n">
        <v>1</v>
      </c>
      <c r="J720" s="24" t="s">
        <v>109</v>
      </c>
      <c r="K720" s="24" t="s">
        <v>109</v>
      </c>
      <c r="L720" s="26" t="s">
        <v>109</v>
      </c>
      <c r="M720" s="27" t="n">
        <v>0</v>
      </c>
      <c r="N720" s="28" t="str">
        <f aca="false">IF(ISBLANK(M720),"",IF(M720=0,"Relevant to Streamer",IF(M720=1,"Irrelevant to Streamer",IF(M720=2,"Greetings/Gratitude","Others"))))</f>
        <v>Relevant to Streamer</v>
      </c>
      <c r="O720" s="29" t="s">
        <v>88</v>
      </c>
    </row>
    <row r="721" customFormat="false" ht="15.65" hidden="false" customHeight="false" outlineLevel="0" collapsed="false">
      <c r="A721" s="24" t="n">
        <v>1078499914</v>
      </c>
      <c r="B721" s="24" t="s">
        <v>1866</v>
      </c>
      <c r="C721" s="24" t="s">
        <v>30</v>
      </c>
      <c r="D721" s="24" t="s">
        <v>1867</v>
      </c>
      <c r="E721" s="25" t="s">
        <v>1868</v>
      </c>
      <c r="F721" s="24" t="n">
        <v>17</v>
      </c>
      <c r="G721" s="24" t="n">
        <v>42</v>
      </c>
      <c r="H721" s="24" t="n">
        <v>44</v>
      </c>
      <c r="I721" s="24" t="n">
        <v>4</v>
      </c>
      <c r="J721" s="24" t="s">
        <v>87</v>
      </c>
      <c r="K721" s="24" t="s">
        <v>87</v>
      </c>
      <c r="L721" s="26" t="s">
        <v>87</v>
      </c>
      <c r="M721" s="27" t="n">
        <v>1</v>
      </c>
      <c r="N721" s="28" t="str">
        <f aca="false">IF(ISBLANK(M721),"",IF(M721=0,"Relevant to Streamer",IF(M721=1,"Irrelevant to Streamer",IF(M721=2,"Greetings/Gratitude","Others"))))</f>
        <v>Irrelevant to Streamer</v>
      </c>
      <c r="O721" s="29" t="s">
        <v>88</v>
      </c>
    </row>
    <row r="722" customFormat="false" ht="15.65" hidden="false" customHeight="false" outlineLevel="0" collapsed="false">
      <c r="A722" s="24" t="n">
        <v>1078499914</v>
      </c>
      <c r="B722" s="24" t="s">
        <v>1869</v>
      </c>
      <c r="C722" s="24" t="s">
        <v>30</v>
      </c>
      <c r="D722" s="24" t="s">
        <v>30</v>
      </c>
      <c r="E722" s="25" t="s">
        <v>631</v>
      </c>
      <c r="F722" s="24" t="n">
        <v>19</v>
      </c>
      <c r="G722" s="24" t="n">
        <v>32</v>
      </c>
      <c r="H722" s="24" t="n">
        <v>5</v>
      </c>
      <c r="I722" s="24" t="n">
        <v>5</v>
      </c>
      <c r="J722" s="24" t="s">
        <v>87</v>
      </c>
      <c r="K722" s="24" t="s">
        <v>87</v>
      </c>
      <c r="L722" s="26" t="s">
        <v>87</v>
      </c>
      <c r="M722" s="27" t="n">
        <v>1</v>
      </c>
      <c r="N722" s="28" t="str">
        <f aca="false">IF(ISBLANK(M722),"",IF(M722=0,"Relevant to Streamer",IF(M722=1,"Irrelevant to Streamer",IF(M722=2,"Greetings/Gratitude","Others"))))</f>
        <v>Irrelevant to Streamer</v>
      </c>
      <c r="O722" s="29" t="s">
        <v>88</v>
      </c>
    </row>
    <row r="723" customFormat="false" ht="15.65" hidden="false" customHeight="false" outlineLevel="0" collapsed="false">
      <c r="A723" s="24" t="n">
        <v>1078499914</v>
      </c>
      <c r="B723" s="24" t="s">
        <v>1870</v>
      </c>
      <c r="C723" s="24" t="s">
        <v>30</v>
      </c>
      <c r="D723" s="24" t="s">
        <v>1628</v>
      </c>
      <c r="E723" s="25" t="s">
        <v>1871</v>
      </c>
      <c r="F723" s="24" t="n">
        <v>18</v>
      </c>
      <c r="G723" s="24" t="n">
        <v>1</v>
      </c>
      <c r="H723" s="24" t="n">
        <v>54</v>
      </c>
      <c r="I723" s="24" t="n">
        <v>4</v>
      </c>
      <c r="J723" s="24" t="s">
        <v>109</v>
      </c>
      <c r="K723" s="24" t="s">
        <v>87</v>
      </c>
      <c r="L723" s="26" t="s">
        <v>109</v>
      </c>
      <c r="M723" s="27" t="n">
        <v>1</v>
      </c>
      <c r="N723" s="28" t="str">
        <f aca="false">IF(ISBLANK(M723),"",IF(M723=0,"Relevant to Streamer",IF(M723=1,"Irrelevant to Streamer",IF(M723=2,"Greetings/Gratitude","Others"))))</f>
        <v>Irrelevant to Streamer</v>
      </c>
      <c r="O723" s="29" t="s">
        <v>104</v>
      </c>
    </row>
    <row r="724" customFormat="false" ht="15.65" hidden="false" customHeight="false" outlineLevel="0" collapsed="false">
      <c r="A724" s="24" t="n">
        <v>1078499914</v>
      </c>
      <c r="B724" s="24" t="s">
        <v>1872</v>
      </c>
      <c r="C724" s="24" t="s">
        <v>30</v>
      </c>
      <c r="D724" s="24" t="s">
        <v>1682</v>
      </c>
      <c r="E724" s="25" t="s">
        <v>1873</v>
      </c>
      <c r="F724" s="24" t="n">
        <v>19</v>
      </c>
      <c r="G724" s="24" t="n">
        <v>9</v>
      </c>
      <c r="H724" s="24" t="n">
        <v>8</v>
      </c>
      <c r="I724" s="24" t="n">
        <v>1</v>
      </c>
      <c r="J724" s="24" t="s">
        <v>93</v>
      </c>
      <c r="K724" s="24" t="s">
        <v>93</v>
      </c>
      <c r="L724" s="26" t="s">
        <v>93</v>
      </c>
      <c r="M724" s="27" t="n">
        <v>0</v>
      </c>
      <c r="N724" s="28" t="str">
        <f aca="false">IF(ISBLANK(M724),"",IF(M724=0,"Relevant to Streamer",IF(M724=1,"Irrelevant to Streamer",IF(M724=2,"Greetings/Gratitude","Others"))))</f>
        <v>Relevant to Streamer</v>
      </c>
      <c r="O724" s="29" t="s">
        <v>88</v>
      </c>
    </row>
    <row r="725" customFormat="false" ht="15.65" hidden="false" customHeight="false" outlineLevel="0" collapsed="false">
      <c r="A725" s="24" t="n">
        <v>1078499914</v>
      </c>
      <c r="B725" s="24" t="s">
        <v>1874</v>
      </c>
      <c r="C725" s="24" t="s">
        <v>30</v>
      </c>
      <c r="D725" s="24" t="s">
        <v>1603</v>
      </c>
      <c r="E725" s="25" t="s">
        <v>150</v>
      </c>
      <c r="F725" s="24" t="n">
        <v>17</v>
      </c>
      <c r="G725" s="24" t="n">
        <v>36</v>
      </c>
      <c r="H725" s="24" t="n">
        <v>23</v>
      </c>
      <c r="I725" s="24" t="n">
        <v>4</v>
      </c>
      <c r="J725" s="24" t="s">
        <v>87</v>
      </c>
      <c r="K725" s="24" t="s">
        <v>87</v>
      </c>
      <c r="L725" s="26" t="s">
        <v>87</v>
      </c>
      <c r="M725" s="27" t="n">
        <v>1</v>
      </c>
      <c r="N725" s="28" t="str">
        <f aca="false">IF(ISBLANK(M725),"",IF(M725=0,"Relevant to Streamer",IF(M725=1,"Irrelevant to Streamer",IF(M725=2,"Greetings/Gratitude","Others"))))</f>
        <v>Irrelevant to Streamer</v>
      </c>
      <c r="O725" s="29" t="s">
        <v>88</v>
      </c>
    </row>
    <row r="726" customFormat="false" ht="15.65" hidden="false" customHeight="false" outlineLevel="0" collapsed="false">
      <c r="A726" s="24" t="n">
        <v>1078499914</v>
      </c>
      <c r="B726" s="24" t="s">
        <v>1875</v>
      </c>
      <c r="C726" s="24" t="s">
        <v>30</v>
      </c>
      <c r="D726" s="24" t="s">
        <v>1689</v>
      </c>
      <c r="E726" s="25" t="s">
        <v>1876</v>
      </c>
      <c r="F726" s="24" t="n">
        <v>18</v>
      </c>
      <c r="G726" s="24" t="n">
        <v>48</v>
      </c>
      <c r="H726" s="24" t="n">
        <v>22</v>
      </c>
      <c r="I726" s="24" t="n">
        <v>5</v>
      </c>
      <c r="J726" s="24" t="s">
        <v>87</v>
      </c>
      <c r="K726" s="24" t="s">
        <v>87</v>
      </c>
      <c r="L726" s="26" t="s">
        <v>87</v>
      </c>
      <c r="M726" s="27" t="n">
        <v>1</v>
      </c>
      <c r="N726" s="28" t="str">
        <f aca="false">IF(ISBLANK(M726),"",IF(M726=0,"Relevant to Streamer",IF(M726=1,"Irrelevant to Streamer",IF(M726=2,"Greetings/Gratitude","Others"))))</f>
        <v>Irrelevant to Streamer</v>
      </c>
      <c r="O726" s="29" t="s">
        <v>88</v>
      </c>
    </row>
    <row r="727" customFormat="false" ht="15.65" hidden="false" customHeight="false" outlineLevel="0" collapsed="false">
      <c r="A727" s="24" t="n">
        <v>1078499914</v>
      </c>
      <c r="B727" s="24" t="s">
        <v>1877</v>
      </c>
      <c r="C727" s="24" t="s">
        <v>30</v>
      </c>
      <c r="D727" s="24" t="s">
        <v>1722</v>
      </c>
      <c r="E727" s="25" t="s">
        <v>1878</v>
      </c>
      <c r="F727" s="24" t="n">
        <v>19</v>
      </c>
      <c r="G727" s="24" t="n">
        <v>19</v>
      </c>
      <c r="H727" s="24" t="n">
        <v>31</v>
      </c>
      <c r="I727" s="24" t="n">
        <v>1</v>
      </c>
      <c r="J727" s="24" t="s">
        <v>93</v>
      </c>
      <c r="K727" s="24" t="s">
        <v>93</v>
      </c>
      <c r="L727" s="26" t="s">
        <v>93</v>
      </c>
      <c r="M727" s="27" t="n">
        <v>1</v>
      </c>
      <c r="N727" s="28" t="str">
        <f aca="false">IF(ISBLANK(M727),"",IF(M727=0,"Relevant to Streamer",IF(M727=1,"Irrelevant to Streamer",IF(M727=2,"Greetings/Gratitude","Others"))))</f>
        <v>Irrelevant to Streamer</v>
      </c>
      <c r="O727" s="29" t="s">
        <v>88</v>
      </c>
    </row>
    <row r="728" customFormat="false" ht="15.65" hidden="false" customHeight="false" outlineLevel="0" collapsed="false">
      <c r="A728" s="24" t="n">
        <v>1078499914</v>
      </c>
      <c r="B728" s="24" t="s">
        <v>1879</v>
      </c>
      <c r="C728" s="24" t="s">
        <v>30</v>
      </c>
      <c r="D728" s="24" t="s">
        <v>1600</v>
      </c>
      <c r="E728" s="25" t="s">
        <v>1880</v>
      </c>
      <c r="F728" s="24" t="n">
        <v>19</v>
      </c>
      <c r="G728" s="24" t="n">
        <v>12</v>
      </c>
      <c r="H728" s="24" t="n">
        <v>4</v>
      </c>
      <c r="I728" s="24" t="n">
        <v>5</v>
      </c>
      <c r="J728" s="24" t="s">
        <v>109</v>
      </c>
      <c r="K728" s="24" t="s">
        <v>109</v>
      </c>
      <c r="L728" s="26" t="s">
        <v>109</v>
      </c>
      <c r="M728" s="27" t="n">
        <v>1</v>
      </c>
      <c r="N728" s="28" t="str">
        <f aca="false">IF(ISBLANK(M728),"",IF(M728=0,"Relevant to Streamer",IF(M728=1,"Irrelevant to Streamer",IF(M728=2,"Greetings/Gratitude","Others"))))</f>
        <v>Irrelevant to Streamer</v>
      </c>
      <c r="O728" s="29" t="s">
        <v>88</v>
      </c>
    </row>
    <row r="729" customFormat="false" ht="15.65" hidden="false" customHeight="false" outlineLevel="0" collapsed="false">
      <c r="A729" s="24" t="n">
        <v>1078499914</v>
      </c>
      <c r="B729" s="24" t="s">
        <v>1881</v>
      </c>
      <c r="C729" s="24" t="s">
        <v>30</v>
      </c>
      <c r="D729" s="24" t="s">
        <v>1628</v>
      </c>
      <c r="E729" s="25" t="s">
        <v>1882</v>
      </c>
      <c r="F729" s="24" t="n">
        <v>17</v>
      </c>
      <c r="G729" s="24" t="n">
        <v>35</v>
      </c>
      <c r="H729" s="24" t="n">
        <v>51</v>
      </c>
      <c r="I729" s="24" t="n">
        <v>4</v>
      </c>
      <c r="J729" s="24" t="s">
        <v>109</v>
      </c>
      <c r="K729" s="24" t="s">
        <v>109</v>
      </c>
      <c r="L729" s="26" t="s">
        <v>109</v>
      </c>
      <c r="M729" s="27" t="n">
        <v>0</v>
      </c>
      <c r="N729" s="28" t="str">
        <f aca="false">IF(ISBLANK(M729),"",IF(M729=0,"Relevant to Streamer",IF(M729=1,"Irrelevant to Streamer",IF(M729=2,"Greetings/Gratitude","Others"))))</f>
        <v>Relevant to Streamer</v>
      </c>
      <c r="O729" s="29" t="s">
        <v>88</v>
      </c>
    </row>
    <row r="730" customFormat="false" ht="15.65" hidden="false" customHeight="false" outlineLevel="0" collapsed="false">
      <c r="A730" s="24" t="n">
        <v>1078499914</v>
      </c>
      <c r="B730" s="24" t="s">
        <v>1883</v>
      </c>
      <c r="C730" s="24" t="s">
        <v>30</v>
      </c>
      <c r="D730" s="24" t="s">
        <v>1884</v>
      </c>
      <c r="E730" s="25" t="s">
        <v>667</v>
      </c>
      <c r="F730" s="24" t="n">
        <v>17</v>
      </c>
      <c r="G730" s="24" t="n">
        <v>31</v>
      </c>
      <c r="H730" s="24" t="n">
        <v>7</v>
      </c>
      <c r="I730" s="24" t="n">
        <v>1</v>
      </c>
      <c r="J730" s="24" t="s">
        <v>87</v>
      </c>
      <c r="K730" s="24" t="s">
        <v>87</v>
      </c>
      <c r="L730" s="26" t="s">
        <v>87</v>
      </c>
      <c r="M730" s="27" t="n">
        <v>1</v>
      </c>
      <c r="N730" s="28" t="str">
        <f aca="false">IF(ISBLANK(M730),"",IF(M730=0,"Relevant to Streamer",IF(M730=1,"Irrelevant to Streamer",IF(M730=2,"Greetings/Gratitude","Others"))))</f>
        <v>Irrelevant to Streamer</v>
      </c>
      <c r="O730" s="29" t="s">
        <v>88</v>
      </c>
    </row>
    <row r="731" customFormat="false" ht="15.65" hidden="false" customHeight="false" outlineLevel="0" collapsed="false">
      <c r="A731" s="24" t="n">
        <v>1078499914</v>
      </c>
      <c r="B731" s="24" t="s">
        <v>1885</v>
      </c>
      <c r="C731" s="24" t="s">
        <v>30</v>
      </c>
      <c r="D731" s="24" t="s">
        <v>1598</v>
      </c>
      <c r="E731" s="25" t="s">
        <v>1886</v>
      </c>
      <c r="F731" s="24" t="n">
        <v>18</v>
      </c>
      <c r="G731" s="24" t="n">
        <v>12</v>
      </c>
      <c r="H731" s="24" t="n">
        <v>8</v>
      </c>
      <c r="I731" s="24" t="n">
        <v>2</v>
      </c>
      <c r="J731" s="24" t="s">
        <v>109</v>
      </c>
      <c r="K731" s="24" t="s">
        <v>109</v>
      </c>
      <c r="L731" s="26" t="s">
        <v>109</v>
      </c>
      <c r="M731" s="27" t="n">
        <v>1</v>
      </c>
      <c r="N731" s="28" t="str">
        <f aca="false">IF(ISBLANK(M731),"",IF(M731=0,"Relevant to Streamer",IF(M731=1,"Irrelevant to Streamer",IF(M731=2,"Greetings/Gratitude","Others"))))</f>
        <v>Irrelevant to Streamer</v>
      </c>
      <c r="O731" s="29" t="s">
        <v>88</v>
      </c>
    </row>
    <row r="732" customFormat="false" ht="15.65" hidden="false" customHeight="false" outlineLevel="0" collapsed="false">
      <c r="A732" s="24" t="n">
        <v>1078499914</v>
      </c>
      <c r="B732" s="24" t="s">
        <v>1887</v>
      </c>
      <c r="C732" s="24" t="s">
        <v>30</v>
      </c>
      <c r="D732" s="24" t="s">
        <v>1603</v>
      </c>
      <c r="E732" s="25" t="s">
        <v>1888</v>
      </c>
      <c r="F732" s="24" t="n">
        <v>18</v>
      </c>
      <c r="G732" s="24" t="n">
        <v>18</v>
      </c>
      <c r="H732" s="24" t="n">
        <v>44</v>
      </c>
      <c r="I732" s="24" t="n">
        <v>4</v>
      </c>
      <c r="J732" s="24" t="s">
        <v>109</v>
      </c>
      <c r="K732" s="24" t="s">
        <v>93</v>
      </c>
      <c r="L732" s="26" t="s">
        <v>109</v>
      </c>
      <c r="M732" s="27" t="n">
        <v>0</v>
      </c>
      <c r="N732" s="28" t="str">
        <f aca="false">IF(ISBLANK(M732),"",IF(M732=0,"Relevant to Streamer",IF(M732=1,"Irrelevant to Streamer",IF(M732=2,"Greetings/Gratitude","Others"))))</f>
        <v>Relevant to Streamer</v>
      </c>
      <c r="O732" s="29" t="s">
        <v>104</v>
      </c>
    </row>
    <row r="733" customFormat="false" ht="15.65" hidden="false" customHeight="false" outlineLevel="0" collapsed="false">
      <c r="A733" s="24" t="n">
        <v>1078499914</v>
      </c>
      <c r="B733" s="24" t="s">
        <v>1889</v>
      </c>
      <c r="C733" s="24" t="s">
        <v>30</v>
      </c>
      <c r="D733" s="24" t="s">
        <v>1583</v>
      </c>
      <c r="E733" s="25" t="s">
        <v>1890</v>
      </c>
      <c r="F733" s="24" t="n">
        <v>17</v>
      </c>
      <c r="G733" s="24" t="n">
        <v>50</v>
      </c>
      <c r="H733" s="24" t="n">
        <v>51</v>
      </c>
      <c r="I733" s="24" t="n">
        <v>2</v>
      </c>
      <c r="J733" s="24" t="s">
        <v>109</v>
      </c>
      <c r="K733" s="24" t="s">
        <v>109</v>
      </c>
      <c r="L733" s="26" t="s">
        <v>109</v>
      </c>
      <c r="M733" s="27" t="n">
        <v>1</v>
      </c>
      <c r="N733" s="28" t="str">
        <f aca="false">IF(ISBLANK(M733),"",IF(M733=0,"Relevant to Streamer",IF(M733=1,"Irrelevant to Streamer",IF(M733=2,"Greetings/Gratitude","Others"))))</f>
        <v>Irrelevant to Streamer</v>
      </c>
      <c r="O733" s="29" t="s">
        <v>88</v>
      </c>
    </row>
    <row r="734" customFormat="false" ht="15.65" hidden="false" customHeight="false" outlineLevel="0" collapsed="false">
      <c r="A734" s="24" t="n">
        <v>1078499914</v>
      </c>
      <c r="B734" s="24" t="s">
        <v>1891</v>
      </c>
      <c r="C734" s="24" t="s">
        <v>30</v>
      </c>
      <c r="D734" s="24" t="s">
        <v>1685</v>
      </c>
      <c r="E734" s="25" t="s">
        <v>1892</v>
      </c>
      <c r="F734" s="24" t="n">
        <v>17</v>
      </c>
      <c r="G734" s="24" t="n">
        <v>36</v>
      </c>
      <c r="H734" s="24" t="n">
        <v>35</v>
      </c>
      <c r="I734" s="24" t="n">
        <v>2</v>
      </c>
      <c r="J734" s="24" t="s">
        <v>87</v>
      </c>
      <c r="K734" s="24" t="s">
        <v>109</v>
      </c>
      <c r="L734" s="26" t="s">
        <v>109</v>
      </c>
      <c r="M734" s="27" t="n">
        <v>0</v>
      </c>
      <c r="N734" s="28" t="str">
        <f aca="false">IF(ISBLANK(M734),"",IF(M734=0,"Relevant to Streamer",IF(M734=1,"Irrelevant to Streamer",IF(M734=2,"Greetings/Gratitude","Others"))))</f>
        <v>Relevant to Streamer</v>
      </c>
      <c r="O734" s="29" t="s">
        <v>104</v>
      </c>
    </row>
    <row r="735" customFormat="false" ht="15.65" hidden="false" customHeight="false" outlineLevel="0" collapsed="false">
      <c r="A735" s="24" t="n">
        <v>1078499914</v>
      </c>
      <c r="B735" s="24" t="s">
        <v>1893</v>
      </c>
      <c r="C735" s="24" t="s">
        <v>30</v>
      </c>
      <c r="D735" s="24" t="s">
        <v>1561</v>
      </c>
      <c r="E735" s="25" t="e">
        <f aca="false">mewtru in poland too</f>
        <v>#VALUE!</v>
      </c>
      <c r="F735" s="24" t="n">
        <v>17</v>
      </c>
      <c r="G735" s="24" t="n">
        <v>41</v>
      </c>
      <c r="H735" s="24" t="n">
        <v>33</v>
      </c>
      <c r="I735" s="24" t="n">
        <v>2</v>
      </c>
      <c r="J735" s="24" t="s">
        <v>109</v>
      </c>
      <c r="K735" s="24" t="s">
        <v>109</v>
      </c>
      <c r="L735" s="26" t="s">
        <v>109</v>
      </c>
      <c r="M735" s="27" t="n">
        <v>1</v>
      </c>
      <c r="N735" s="28" t="str">
        <f aca="false">IF(ISBLANK(M735),"",IF(M735=0,"Relevant to Streamer",IF(M735=1,"Irrelevant to Streamer",IF(M735=2,"Greetings/Gratitude","Others"))))</f>
        <v>Irrelevant to Streamer</v>
      </c>
      <c r="O735" s="29" t="s">
        <v>88</v>
      </c>
    </row>
    <row r="736" customFormat="false" ht="15.65" hidden="false" customHeight="false" outlineLevel="0" collapsed="false">
      <c r="A736" s="24" t="n">
        <v>1078499914</v>
      </c>
      <c r="B736" s="24" t="s">
        <v>1894</v>
      </c>
      <c r="C736" s="24" t="s">
        <v>30</v>
      </c>
      <c r="D736" s="24" t="s">
        <v>1821</v>
      </c>
      <c r="E736" s="25" t="s">
        <v>1895</v>
      </c>
      <c r="F736" s="24" t="n">
        <v>17</v>
      </c>
      <c r="G736" s="24" t="n">
        <v>36</v>
      </c>
      <c r="H736" s="24" t="n">
        <v>49</v>
      </c>
      <c r="I736" s="24" t="n">
        <v>1</v>
      </c>
      <c r="J736" s="24" t="s">
        <v>87</v>
      </c>
      <c r="K736" s="24" t="s">
        <v>87</v>
      </c>
      <c r="L736" s="26" t="s">
        <v>87</v>
      </c>
      <c r="M736" s="27" t="n">
        <v>1</v>
      </c>
      <c r="N736" s="28" t="str">
        <f aca="false">IF(ISBLANK(M736),"",IF(M736=0,"Relevant to Streamer",IF(M736=1,"Irrelevant to Streamer",IF(M736=2,"Greetings/Gratitude","Others"))))</f>
        <v>Irrelevant to Streamer</v>
      </c>
      <c r="O736" s="29" t="s">
        <v>88</v>
      </c>
    </row>
    <row r="737" customFormat="false" ht="15.65" hidden="false" customHeight="false" outlineLevel="0" collapsed="false">
      <c r="A737" s="24" t="n">
        <v>1078499914</v>
      </c>
      <c r="B737" s="24" t="s">
        <v>1896</v>
      </c>
      <c r="C737" s="24" t="s">
        <v>30</v>
      </c>
      <c r="D737" s="24" t="s">
        <v>1653</v>
      </c>
      <c r="E737" s="25" t="s">
        <v>1897</v>
      </c>
      <c r="F737" s="24" t="n">
        <v>18</v>
      </c>
      <c r="G737" s="24" t="n">
        <v>52</v>
      </c>
      <c r="H737" s="24" t="n">
        <v>20</v>
      </c>
      <c r="I737" s="24" t="n">
        <v>4</v>
      </c>
      <c r="J737" s="24" t="s">
        <v>93</v>
      </c>
      <c r="K737" s="24" t="s">
        <v>93</v>
      </c>
      <c r="L737" s="26" t="s">
        <v>93</v>
      </c>
      <c r="M737" s="27" t="n">
        <v>1</v>
      </c>
      <c r="N737" s="28" t="str">
        <f aca="false">IF(ISBLANK(M737),"",IF(M737=0,"Relevant to Streamer",IF(M737=1,"Irrelevant to Streamer",IF(M737=2,"Greetings/Gratitude","Others"))))</f>
        <v>Irrelevant to Streamer</v>
      </c>
      <c r="O737" s="29" t="s">
        <v>88</v>
      </c>
    </row>
    <row r="738" customFormat="false" ht="15.65" hidden="false" customHeight="false" outlineLevel="0" collapsed="false">
      <c r="A738" s="24" t="n">
        <v>1078499914</v>
      </c>
      <c r="B738" s="24" t="s">
        <v>1898</v>
      </c>
      <c r="C738" s="24" t="s">
        <v>30</v>
      </c>
      <c r="D738" s="24" t="s">
        <v>648</v>
      </c>
      <c r="E738" s="25" t="s">
        <v>1899</v>
      </c>
      <c r="F738" s="24" t="n">
        <v>19</v>
      </c>
      <c r="G738" s="24" t="n">
        <v>0</v>
      </c>
      <c r="H738" s="24" t="n">
        <v>4</v>
      </c>
      <c r="I738" s="24" t="n">
        <v>4</v>
      </c>
      <c r="J738" s="24" t="s">
        <v>109</v>
      </c>
      <c r="K738" s="24" t="s">
        <v>109</v>
      </c>
      <c r="L738" s="26" t="s">
        <v>109</v>
      </c>
      <c r="M738" s="27" t="n">
        <v>1</v>
      </c>
      <c r="N738" s="28" t="str">
        <f aca="false">IF(ISBLANK(M738),"",IF(M738=0,"Relevant to Streamer",IF(M738=1,"Irrelevant to Streamer",IF(M738=2,"Greetings/Gratitude","Others"))))</f>
        <v>Irrelevant to Streamer</v>
      </c>
      <c r="O738" s="29" t="s">
        <v>88</v>
      </c>
    </row>
    <row r="739" customFormat="false" ht="15.65" hidden="false" customHeight="false" outlineLevel="0" collapsed="false">
      <c r="A739" s="24" t="n">
        <v>1078499914</v>
      </c>
      <c r="B739" s="24" t="s">
        <v>1900</v>
      </c>
      <c r="C739" s="24" t="s">
        <v>30</v>
      </c>
      <c r="D739" s="24" t="s">
        <v>1663</v>
      </c>
      <c r="E739" s="25" t="s">
        <v>1901</v>
      </c>
      <c r="F739" s="24" t="n">
        <v>18</v>
      </c>
      <c r="G739" s="24" t="n">
        <v>21</v>
      </c>
      <c r="H739" s="24" t="n">
        <v>55</v>
      </c>
      <c r="I739" s="24" t="n">
        <v>2</v>
      </c>
      <c r="J739" s="24" t="s">
        <v>87</v>
      </c>
      <c r="K739" s="24" t="s">
        <v>109</v>
      </c>
      <c r="L739" s="26" t="s">
        <v>109</v>
      </c>
      <c r="M739" s="27" t="n">
        <v>1</v>
      </c>
      <c r="N739" s="28" t="str">
        <f aca="false">IF(ISBLANK(M739),"",IF(M739=0,"Relevant to Streamer",IF(M739=1,"Irrelevant to Streamer",IF(M739=2,"Greetings/Gratitude","Others"))))</f>
        <v>Irrelevant to Streamer</v>
      </c>
      <c r="O739" s="29" t="s">
        <v>104</v>
      </c>
    </row>
    <row r="740" customFormat="false" ht="15.65" hidden="false" customHeight="false" outlineLevel="0" collapsed="false">
      <c r="A740" s="24" t="n">
        <v>1078499914</v>
      </c>
      <c r="B740" s="24" t="s">
        <v>1902</v>
      </c>
      <c r="C740" s="24" t="s">
        <v>30</v>
      </c>
      <c r="D740" s="24" t="s">
        <v>1716</v>
      </c>
      <c r="E740" s="25" t="s">
        <v>1903</v>
      </c>
      <c r="F740" s="24" t="n">
        <v>17</v>
      </c>
      <c r="G740" s="24" t="n">
        <v>36</v>
      </c>
      <c r="H740" s="24" t="n">
        <v>50</v>
      </c>
      <c r="I740" s="24" t="n">
        <v>1</v>
      </c>
      <c r="J740" s="24" t="s">
        <v>109</v>
      </c>
      <c r="K740" s="24" t="s">
        <v>109</v>
      </c>
      <c r="L740" s="26" t="s">
        <v>109</v>
      </c>
      <c r="M740" s="27" t="n">
        <v>1</v>
      </c>
      <c r="N740" s="28" t="str">
        <f aca="false">IF(ISBLANK(M740),"",IF(M740=0,"Relevant to Streamer",IF(M740=1,"Irrelevant to Streamer",IF(M740=2,"Greetings/Gratitude","Others"))))</f>
        <v>Irrelevant to Streamer</v>
      </c>
      <c r="O740" s="29" t="s">
        <v>88</v>
      </c>
    </row>
    <row r="741" customFormat="false" ht="15.65" hidden="false" customHeight="false" outlineLevel="0" collapsed="false">
      <c r="A741" s="24" t="n">
        <v>1078499914</v>
      </c>
      <c r="B741" s="24" t="s">
        <v>1904</v>
      </c>
      <c r="C741" s="24" t="s">
        <v>30</v>
      </c>
      <c r="D741" s="24" t="s">
        <v>1713</v>
      </c>
      <c r="E741" s="25" t="s">
        <v>1905</v>
      </c>
      <c r="F741" s="24" t="n">
        <v>17</v>
      </c>
      <c r="G741" s="24" t="n">
        <v>38</v>
      </c>
      <c r="H741" s="24" t="n">
        <v>59</v>
      </c>
      <c r="I741" s="24" t="n">
        <v>1</v>
      </c>
      <c r="J741" s="24" t="s">
        <v>109</v>
      </c>
      <c r="K741" s="24" t="s">
        <v>109</v>
      </c>
      <c r="L741" s="26" t="s">
        <v>109</v>
      </c>
      <c r="M741" s="27" t="n">
        <v>1</v>
      </c>
      <c r="N741" s="28" t="str">
        <f aca="false">IF(ISBLANK(M741),"",IF(M741=0,"Relevant to Streamer",IF(M741=1,"Irrelevant to Streamer",IF(M741=2,"Greetings/Gratitude","Others"))))</f>
        <v>Irrelevant to Streamer</v>
      </c>
      <c r="O741" s="29" t="s">
        <v>88</v>
      </c>
    </row>
    <row r="742" customFormat="false" ht="15.65" hidden="false" customHeight="false" outlineLevel="0" collapsed="false">
      <c r="A742" s="24" t="n">
        <v>1078499914</v>
      </c>
      <c r="B742" s="24" t="s">
        <v>1906</v>
      </c>
      <c r="C742" s="24" t="s">
        <v>30</v>
      </c>
      <c r="D742" s="24" t="s">
        <v>1755</v>
      </c>
      <c r="E742" s="25" t="s">
        <v>1907</v>
      </c>
      <c r="F742" s="24" t="n">
        <v>19</v>
      </c>
      <c r="G742" s="24" t="n">
        <v>16</v>
      </c>
      <c r="H742" s="24" t="n">
        <v>31</v>
      </c>
      <c r="I742" s="24" t="n">
        <v>2</v>
      </c>
      <c r="J742" s="24" t="s">
        <v>93</v>
      </c>
      <c r="K742" s="24" t="s">
        <v>93</v>
      </c>
      <c r="L742" s="26" t="s">
        <v>109</v>
      </c>
      <c r="M742" s="27" t="n">
        <v>0</v>
      </c>
      <c r="N742" s="28" t="str">
        <f aca="false">IF(ISBLANK(M742),"",IF(M742=0,"Relevant to Streamer",IF(M742=1,"Irrelevant to Streamer",IF(M742=2,"Greetings/Gratitude","Others"))))</f>
        <v>Relevant to Streamer</v>
      </c>
      <c r="O742" s="29" t="s">
        <v>104</v>
      </c>
    </row>
    <row r="743" customFormat="false" ht="15.65" hidden="false" customHeight="false" outlineLevel="0" collapsed="false">
      <c r="A743" s="24" t="n">
        <v>1078499914</v>
      </c>
      <c r="B743" s="24" t="s">
        <v>1908</v>
      </c>
      <c r="C743" s="24" t="s">
        <v>30</v>
      </c>
      <c r="D743" s="24" t="s">
        <v>1647</v>
      </c>
      <c r="E743" s="25" t="s">
        <v>1909</v>
      </c>
      <c r="F743" s="24" t="n">
        <v>18</v>
      </c>
      <c r="G743" s="24" t="n">
        <v>29</v>
      </c>
      <c r="H743" s="24" t="n">
        <v>47</v>
      </c>
      <c r="I743" s="24" t="n">
        <v>6</v>
      </c>
      <c r="J743" s="24" t="s">
        <v>87</v>
      </c>
      <c r="K743" s="24" t="s">
        <v>87</v>
      </c>
      <c r="L743" s="26" t="s">
        <v>87</v>
      </c>
      <c r="M743" s="27" t="n">
        <v>1</v>
      </c>
      <c r="N743" s="28" t="str">
        <f aca="false">IF(ISBLANK(M743),"",IF(M743=0,"Relevant to Streamer",IF(M743=1,"Irrelevant to Streamer",IF(M743=2,"Greetings/Gratitude","Others"))))</f>
        <v>Irrelevant to Streamer</v>
      </c>
      <c r="O743" s="29" t="s">
        <v>88</v>
      </c>
    </row>
    <row r="744" customFormat="false" ht="15.65" hidden="false" customHeight="false" outlineLevel="0" collapsed="false">
      <c r="A744" s="24" t="n">
        <v>1078499914</v>
      </c>
      <c r="B744" s="24" t="s">
        <v>1910</v>
      </c>
      <c r="C744" s="24" t="s">
        <v>30</v>
      </c>
      <c r="D744" s="24" t="s">
        <v>1657</v>
      </c>
      <c r="E744" s="25" t="s">
        <v>1911</v>
      </c>
      <c r="F744" s="24" t="n">
        <v>17</v>
      </c>
      <c r="G744" s="24" t="n">
        <v>52</v>
      </c>
      <c r="H744" s="24" t="n">
        <v>43</v>
      </c>
      <c r="I744" s="24" t="n">
        <v>5</v>
      </c>
      <c r="J744" s="24" t="s">
        <v>109</v>
      </c>
      <c r="K744" s="24" t="s">
        <v>109</v>
      </c>
      <c r="L744" s="26" t="s">
        <v>109</v>
      </c>
      <c r="M744" s="27" t="n">
        <v>1</v>
      </c>
      <c r="N744" s="28" t="str">
        <f aca="false">IF(ISBLANK(M744),"",IF(M744=0,"Relevant to Streamer",IF(M744=1,"Irrelevant to Streamer",IF(M744=2,"Greetings/Gratitude","Others"))))</f>
        <v>Irrelevant to Streamer</v>
      </c>
      <c r="O744" s="29" t="s">
        <v>88</v>
      </c>
    </row>
    <row r="745" customFormat="false" ht="15.65" hidden="false" customHeight="false" outlineLevel="0" collapsed="false">
      <c r="A745" s="24" t="n">
        <v>1078499914</v>
      </c>
      <c r="B745" s="24" t="s">
        <v>1912</v>
      </c>
      <c r="C745" s="24" t="s">
        <v>30</v>
      </c>
      <c r="D745" s="24" t="s">
        <v>1705</v>
      </c>
      <c r="E745" s="25" t="s">
        <v>1913</v>
      </c>
      <c r="F745" s="24" t="n">
        <v>17</v>
      </c>
      <c r="G745" s="24" t="n">
        <v>42</v>
      </c>
      <c r="H745" s="24" t="n">
        <v>31</v>
      </c>
      <c r="I745" s="24" t="n">
        <v>1</v>
      </c>
      <c r="J745" s="24" t="s">
        <v>87</v>
      </c>
      <c r="K745" s="24" t="s">
        <v>87</v>
      </c>
      <c r="L745" s="26" t="s">
        <v>87</v>
      </c>
      <c r="M745" s="27" t="n">
        <v>1</v>
      </c>
      <c r="N745" s="28" t="str">
        <f aca="false">IF(ISBLANK(M745),"",IF(M745=0,"Relevant to Streamer",IF(M745=1,"Irrelevant to Streamer",IF(M745=2,"Greetings/Gratitude","Others"))))</f>
        <v>Irrelevant to Streamer</v>
      </c>
      <c r="O745" s="29" t="s">
        <v>88</v>
      </c>
    </row>
    <row r="746" customFormat="false" ht="15.65" hidden="false" customHeight="false" outlineLevel="0" collapsed="false">
      <c r="A746" s="24" t="n">
        <v>1078499914</v>
      </c>
      <c r="B746" s="24" t="s">
        <v>1914</v>
      </c>
      <c r="C746" s="24" t="s">
        <v>30</v>
      </c>
      <c r="D746" s="24" t="s">
        <v>1915</v>
      </c>
      <c r="E746" s="25" t="s">
        <v>1916</v>
      </c>
      <c r="F746" s="24" t="n">
        <v>17</v>
      </c>
      <c r="G746" s="24" t="n">
        <v>40</v>
      </c>
      <c r="H746" s="24" t="n">
        <v>20</v>
      </c>
      <c r="I746" s="24" t="n">
        <v>1</v>
      </c>
      <c r="J746" s="24" t="s">
        <v>87</v>
      </c>
      <c r="K746" s="24" t="s">
        <v>87</v>
      </c>
      <c r="L746" s="26" t="s">
        <v>87</v>
      </c>
      <c r="M746" s="27" t="n">
        <v>1</v>
      </c>
      <c r="N746" s="28" t="str">
        <f aca="false">IF(ISBLANK(M746),"",IF(M746=0,"Relevant to Streamer",IF(M746=1,"Irrelevant to Streamer",IF(M746=2,"Greetings/Gratitude","Others"))))</f>
        <v>Irrelevant to Streamer</v>
      </c>
      <c r="O746" s="29" t="s">
        <v>88</v>
      </c>
    </row>
    <row r="747" customFormat="false" ht="15.65" hidden="false" customHeight="false" outlineLevel="0" collapsed="false">
      <c r="A747" s="24" t="n">
        <v>1078499914</v>
      </c>
      <c r="B747" s="24" t="s">
        <v>1917</v>
      </c>
      <c r="C747" s="24" t="s">
        <v>30</v>
      </c>
      <c r="D747" s="24" t="s">
        <v>1918</v>
      </c>
      <c r="E747" s="25" t="s">
        <v>1919</v>
      </c>
      <c r="F747" s="24" t="n">
        <v>17</v>
      </c>
      <c r="G747" s="24" t="n">
        <v>37</v>
      </c>
      <c r="H747" s="24" t="n">
        <v>14</v>
      </c>
      <c r="I747" s="24" t="n">
        <v>1</v>
      </c>
      <c r="J747" s="24" t="s">
        <v>109</v>
      </c>
      <c r="K747" s="24" t="s">
        <v>109</v>
      </c>
      <c r="L747" s="26" t="s">
        <v>109</v>
      </c>
      <c r="M747" s="27" t="n">
        <v>1</v>
      </c>
      <c r="N747" s="28" t="str">
        <f aca="false">IF(ISBLANK(M747),"",IF(M747=0,"Relevant to Streamer",IF(M747=1,"Irrelevant to Streamer",IF(M747=2,"Greetings/Gratitude","Others"))))</f>
        <v>Irrelevant to Streamer</v>
      </c>
      <c r="O747" s="29" t="s">
        <v>88</v>
      </c>
    </row>
    <row r="748" customFormat="false" ht="15.65" hidden="false" customHeight="false" outlineLevel="0" collapsed="false">
      <c r="A748" s="24" t="n">
        <v>1078499914</v>
      </c>
      <c r="B748" s="24" t="s">
        <v>1920</v>
      </c>
      <c r="C748" s="24" t="s">
        <v>30</v>
      </c>
      <c r="D748" s="24" t="s">
        <v>1788</v>
      </c>
      <c r="E748" s="25" t="s">
        <v>1616</v>
      </c>
      <c r="F748" s="24" t="n">
        <v>18</v>
      </c>
      <c r="G748" s="24" t="n">
        <v>43</v>
      </c>
      <c r="H748" s="24" t="n">
        <v>38</v>
      </c>
      <c r="I748" s="24" t="n">
        <v>1</v>
      </c>
      <c r="J748" s="24" t="s">
        <v>87</v>
      </c>
      <c r="K748" s="24" t="s">
        <v>87</v>
      </c>
      <c r="L748" s="26" t="s">
        <v>87</v>
      </c>
      <c r="M748" s="27" t="n">
        <v>1</v>
      </c>
      <c r="N748" s="28" t="str">
        <f aca="false">IF(ISBLANK(M748),"",IF(M748=0,"Relevant to Streamer",IF(M748=1,"Irrelevant to Streamer",IF(M748=2,"Greetings/Gratitude","Others"))))</f>
        <v>Irrelevant to Streamer</v>
      </c>
      <c r="O748" s="29" t="s">
        <v>88</v>
      </c>
    </row>
    <row r="749" customFormat="false" ht="15.65" hidden="false" customHeight="false" outlineLevel="0" collapsed="false">
      <c r="A749" s="24" t="n">
        <v>1078499914</v>
      </c>
      <c r="B749" s="24" t="s">
        <v>1921</v>
      </c>
      <c r="C749" s="24" t="s">
        <v>30</v>
      </c>
      <c r="D749" s="24" t="s">
        <v>1609</v>
      </c>
      <c r="E749" s="25" t="s">
        <v>1922</v>
      </c>
      <c r="F749" s="24" t="n">
        <v>19</v>
      </c>
      <c r="G749" s="24" t="n">
        <v>6</v>
      </c>
      <c r="H749" s="24" t="n">
        <v>14</v>
      </c>
      <c r="I749" s="24" t="n">
        <v>1</v>
      </c>
      <c r="J749" s="24" t="s">
        <v>93</v>
      </c>
      <c r="K749" s="24" t="s">
        <v>93</v>
      </c>
      <c r="L749" s="26" t="s">
        <v>93</v>
      </c>
      <c r="M749" s="27" t="n">
        <v>0</v>
      </c>
      <c r="N749" s="28" t="str">
        <f aca="false">IF(ISBLANK(M749),"",IF(M749=0,"Relevant to Streamer",IF(M749=1,"Irrelevant to Streamer",IF(M749=2,"Greetings/Gratitude","Others"))))</f>
        <v>Relevant to Streamer</v>
      </c>
      <c r="O749" s="29" t="s">
        <v>88</v>
      </c>
    </row>
    <row r="750" customFormat="false" ht="15.65" hidden="false" customHeight="false" outlineLevel="0" collapsed="false">
      <c r="A750" s="24" t="n">
        <v>1078499914</v>
      </c>
      <c r="B750" s="24" t="s">
        <v>1923</v>
      </c>
      <c r="C750" s="24" t="s">
        <v>30</v>
      </c>
      <c r="D750" s="24" t="s">
        <v>1810</v>
      </c>
      <c r="E750" s="25" t="s">
        <v>1924</v>
      </c>
      <c r="F750" s="24" t="n">
        <v>17</v>
      </c>
      <c r="G750" s="24" t="n">
        <v>50</v>
      </c>
      <c r="H750" s="24" t="n">
        <v>3</v>
      </c>
      <c r="I750" s="24" t="n">
        <v>1</v>
      </c>
      <c r="J750" s="24" t="s">
        <v>93</v>
      </c>
      <c r="K750" s="24" t="s">
        <v>93</v>
      </c>
      <c r="L750" s="26" t="s">
        <v>93</v>
      </c>
      <c r="M750" s="27" t="n">
        <v>1</v>
      </c>
      <c r="N750" s="28" t="str">
        <f aca="false">IF(ISBLANK(M750),"",IF(M750=0,"Relevant to Streamer",IF(M750=1,"Irrelevant to Streamer",IF(M750=2,"Greetings/Gratitude","Others"))))</f>
        <v>Irrelevant to Streamer</v>
      </c>
      <c r="O750" s="29" t="s">
        <v>88</v>
      </c>
    </row>
    <row r="751" customFormat="false" ht="15.65" hidden="false" customHeight="false" outlineLevel="0" collapsed="false">
      <c r="A751" s="24" t="n">
        <v>1078499914</v>
      </c>
      <c r="B751" s="24" t="s">
        <v>1925</v>
      </c>
      <c r="C751" s="24" t="s">
        <v>30</v>
      </c>
      <c r="D751" s="24" t="s">
        <v>1926</v>
      </c>
      <c r="E751" s="25" t="s">
        <v>1927</v>
      </c>
      <c r="F751" s="24" t="n">
        <v>18</v>
      </c>
      <c r="G751" s="24" t="n">
        <v>21</v>
      </c>
      <c r="H751" s="24" t="n">
        <v>8</v>
      </c>
      <c r="I751" s="24" t="n">
        <v>1</v>
      </c>
      <c r="J751" s="24" t="s">
        <v>87</v>
      </c>
      <c r="K751" s="24" t="s">
        <v>87</v>
      </c>
      <c r="L751" s="26" t="s">
        <v>87</v>
      </c>
      <c r="M751" s="27" t="n">
        <v>1</v>
      </c>
      <c r="N751" s="28" t="str">
        <f aca="false">IF(ISBLANK(M751),"",IF(M751=0,"Relevant to Streamer",IF(M751=1,"Irrelevant to Streamer",IF(M751=2,"Greetings/Gratitude","Others"))))</f>
        <v>Irrelevant to Streamer</v>
      </c>
      <c r="O751" s="29" t="s">
        <v>88</v>
      </c>
    </row>
    <row r="752" customFormat="false" ht="15.65" hidden="false" customHeight="false" outlineLevel="0" collapsed="false">
      <c r="A752" s="24" t="n">
        <v>1078499914</v>
      </c>
      <c r="B752" s="24" t="s">
        <v>1928</v>
      </c>
      <c r="C752" s="24" t="s">
        <v>30</v>
      </c>
      <c r="D752" s="24" t="s">
        <v>1929</v>
      </c>
      <c r="E752" s="25" t="s">
        <v>1698</v>
      </c>
      <c r="F752" s="24" t="n">
        <v>19</v>
      </c>
      <c r="G752" s="24" t="n">
        <v>31</v>
      </c>
      <c r="H752" s="24" t="n">
        <v>54</v>
      </c>
      <c r="I752" s="24" t="n">
        <v>1</v>
      </c>
      <c r="J752" s="24" t="s">
        <v>87</v>
      </c>
      <c r="K752" s="24" t="s">
        <v>87</v>
      </c>
      <c r="L752" s="26" t="s">
        <v>87</v>
      </c>
      <c r="M752" s="27" t="n">
        <v>0</v>
      </c>
      <c r="N752" s="28" t="str">
        <f aca="false">IF(ISBLANK(M752),"",IF(M752=0,"Relevant to Streamer",IF(M752=1,"Irrelevant to Streamer",IF(M752=2,"Greetings/Gratitude","Others"))))</f>
        <v>Relevant to Streamer</v>
      </c>
      <c r="O752" s="29" t="s">
        <v>88</v>
      </c>
    </row>
    <row r="753" customFormat="false" ht="15.65" hidden="false" customHeight="false" outlineLevel="0" collapsed="false">
      <c r="A753" s="24" t="n">
        <v>1078499914</v>
      </c>
      <c r="B753" s="24" t="s">
        <v>1930</v>
      </c>
      <c r="C753" s="24" t="s">
        <v>30</v>
      </c>
      <c r="D753" s="24" t="s">
        <v>1931</v>
      </c>
      <c r="E753" s="25" t="s">
        <v>1932</v>
      </c>
      <c r="F753" s="24" t="n">
        <v>18</v>
      </c>
      <c r="G753" s="24" t="n">
        <v>50</v>
      </c>
      <c r="H753" s="24" t="n">
        <v>44</v>
      </c>
      <c r="I753" s="24" t="n">
        <v>1</v>
      </c>
      <c r="J753" s="24" t="s">
        <v>109</v>
      </c>
      <c r="K753" s="24" t="s">
        <v>109</v>
      </c>
      <c r="L753" s="26" t="s">
        <v>109</v>
      </c>
      <c r="M753" s="27" t="n">
        <v>0</v>
      </c>
      <c r="N753" s="28" t="str">
        <f aca="false">IF(ISBLANK(M753),"",IF(M753=0,"Relevant to Streamer",IF(M753=1,"Irrelevant to Streamer",IF(M753=2,"Greetings/Gratitude","Others"))))</f>
        <v>Relevant to Streamer</v>
      </c>
      <c r="O753" s="29" t="s">
        <v>88</v>
      </c>
    </row>
    <row r="754" customFormat="false" ht="15.65" hidden="false" customHeight="false" outlineLevel="0" collapsed="false">
      <c r="A754" s="24" t="n">
        <v>1078499914</v>
      </c>
      <c r="B754" s="24" t="s">
        <v>1933</v>
      </c>
      <c r="C754" s="24" t="s">
        <v>30</v>
      </c>
      <c r="D754" s="24" t="s">
        <v>1783</v>
      </c>
      <c r="E754" s="25" t="e">
        <f aca="false">centos1235 is that an app taking app?</f>
        <v>#VALUE!</v>
      </c>
      <c r="F754" s="24" t="n">
        <v>18</v>
      </c>
      <c r="G754" s="24" t="n">
        <v>53</v>
      </c>
      <c r="H754" s="24" t="n">
        <v>6</v>
      </c>
      <c r="I754" s="24" t="n">
        <v>1</v>
      </c>
      <c r="J754" s="24" t="s">
        <v>93</v>
      </c>
      <c r="K754" s="24" t="s">
        <v>93</v>
      </c>
      <c r="L754" s="26" t="s">
        <v>93</v>
      </c>
      <c r="M754" s="27" t="n">
        <v>1</v>
      </c>
      <c r="N754" s="28" t="str">
        <f aca="false">IF(ISBLANK(M754),"",IF(M754=0,"Relevant to Streamer",IF(M754=1,"Irrelevant to Streamer",IF(M754=2,"Greetings/Gratitude","Others"))))</f>
        <v>Irrelevant to Streamer</v>
      </c>
      <c r="O754" s="29" t="s">
        <v>88</v>
      </c>
    </row>
    <row r="755" customFormat="false" ht="15.65" hidden="false" customHeight="false" outlineLevel="0" collapsed="false">
      <c r="A755" s="24" t="n">
        <v>1078499914</v>
      </c>
      <c r="B755" s="24" t="s">
        <v>1934</v>
      </c>
      <c r="C755" s="24" t="s">
        <v>30</v>
      </c>
      <c r="D755" s="24" t="s">
        <v>1935</v>
      </c>
      <c r="E755" s="25" t="s">
        <v>1936</v>
      </c>
      <c r="F755" s="24" t="n">
        <v>17</v>
      </c>
      <c r="G755" s="24" t="n">
        <v>49</v>
      </c>
      <c r="H755" s="24" t="n">
        <v>9</v>
      </c>
      <c r="I755" s="24" t="n">
        <v>1</v>
      </c>
      <c r="J755" s="24" t="s">
        <v>93</v>
      </c>
      <c r="K755" s="24" t="s">
        <v>93</v>
      </c>
      <c r="L755" s="26" t="s">
        <v>93</v>
      </c>
      <c r="M755" s="27" t="n">
        <v>0</v>
      </c>
      <c r="N755" s="28" t="str">
        <f aca="false">IF(ISBLANK(M755),"",IF(M755=0,"Relevant to Streamer",IF(M755=1,"Irrelevant to Streamer",IF(M755=2,"Greetings/Gratitude","Others"))))</f>
        <v>Relevant to Streamer</v>
      </c>
      <c r="O755" s="29" t="s">
        <v>88</v>
      </c>
    </row>
    <row r="756" customFormat="false" ht="15.65" hidden="false" customHeight="false" outlineLevel="0" collapsed="false">
      <c r="A756" s="24" t="n">
        <v>1078499914</v>
      </c>
      <c r="B756" s="24" t="s">
        <v>1937</v>
      </c>
      <c r="C756" s="24" t="s">
        <v>30</v>
      </c>
      <c r="D756" s="24" t="s">
        <v>1938</v>
      </c>
      <c r="E756" s="25" t="s">
        <v>1939</v>
      </c>
      <c r="F756" s="24" t="n">
        <v>18</v>
      </c>
      <c r="G756" s="24" t="n">
        <v>18</v>
      </c>
      <c r="H756" s="24" t="n">
        <v>36</v>
      </c>
      <c r="I756" s="24" t="n">
        <v>1</v>
      </c>
      <c r="J756" s="24" t="s">
        <v>109</v>
      </c>
      <c r="K756" s="24" t="s">
        <v>109</v>
      </c>
      <c r="L756" s="26" t="s">
        <v>109</v>
      </c>
      <c r="M756" s="27" t="n">
        <v>1</v>
      </c>
      <c r="N756" s="28" t="str">
        <f aca="false">IF(ISBLANK(M756),"",IF(M756=0,"Relevant to Streamer",IF(M756=1,"Irrelevant to Streamer",IF(M756=2,"Greetings/Gratitude","Others"))))</f>
        <v>Irrelevant to Streamer</v>
      </c>
      <c r="O756" s="29" t="s">
        <v>88</v>
      </c>
    </row>
    <row r="757" customFormat="false" ht="15.65" hidden="false" customHeight="false" outlineLevel="0" collapsed="false">
      <c r="A757" s="24" t="n">
        <v>1078499914</v>
      </c>
      <c r="B757" s="24" t="s">
        <v>1940</v>
      </c>
      <c r="C757" s="24" t="s">
        <v>30</v>
      </c>
      <c r="D757" s="24" t="s">
        <v>1592</v>
      </c>
      <c r="E757" s="25" t="s">
        <v>1941</v>
      </c>
      <c r="F757" s="24" t="n">
        <v>18</v>
      </c>
      <c r="G757" s="24" t="n">
        <v>41</v>
      </c>
      <c r="H757" s="24" t="n">
        <v>37</v>
      </c>
      <c r="I757" s="24" t="n">
        <v>1</v>
      </c>
      <c r="J757" s="24" t="s">
        <v>93</v>
      </c>
      <c r="K757" s="24" t="s">
        <v>87</v>
      </c>
      <c r="L757" s="26" t="s">
        <v>93</v>
      </c>
      <c r="M757" s="27" t="n">
        <v>1</v>
      </c>
      <c r="N757" s="28" t="str">
        <f aca="false">IF(ISBLANK(M757),"",IF(M757=0,"Relevant to Streamer",IF(M757=1,"Irrelevant to Streamer",IF(M757=2,"Greetings/Gratitude","Others"))))</f>
        <v>Irrelevant to Streamer</v>
      </c>
      <c r="O757" s="29" t="s">
        <v>104</v>
      </c>
    </row>
    <row r="758" customFormat="false" ht="15.65" hidden="false" customHeight="false" outlineLevel="0" collapsed="false">
      <c r="A758" s="24" t="n">
        <v>1078499914</v>
      </c>
      <c r="B758" s="24" t="s">
        <v>1942</v>
      </c>
      <c r="C758" s="24" t="s">
        <v>30</v>
      </c>
      <c r="D758" s="24" t="s">
        <v>1778</v>
      </c>
      <c r="E758" s="25" t="s">
        <v>1943</v>
      </c>
      <c r="F758" s="24" t="n">
        <v>18</v>
      </c>
      <c r="G758" s="24" t="n">
        <v>52</v>
      </c>
      <c r="H758" s="24" t="n">
        <v>18</v>
      </c>
      <c r="I758" s="24" t="n">
        <v>1</v>
      </c>
      <c r="J758" s="24" t="s">
        <v>109</v>
      </c>
      <c r="K758" s="24" t="s">
        <v>93</v>
      </c>
      <c r="L758" s="26" t="s">
        <v>109</v>
      </c>
      <c r="M758" s="27" t="n">
        <v>0</v>
      </c>
      <c r="N758" s="28" t="str">
        <f aca="false">IF(ISBLANK(M758),"",IF(M758=0,"Relevant to Streamer",IF(M758=1,"Irrelevant to Streamer",IF(M758=2,"Greetings/Gratitude","Others"))))</f>
        <v>Relevant to Streamer</v>
      </c>
      <c r="O758" s="29" t="s">
        <v>104</v>
      </c>
    </row>
    <row r="759" customFormat="false" ht="15.65" hidden="false" customHeight="false" outlineLevel="0" collapsed="false">
      <c r="A759" s="24" t="n">
        <v>1078499914</v>
      </c>
      <c r="B759" s="24" t="s">
        <v>1944</v>
      </c>
      <c r="C759" s="24" t="s">
        <v>30</v>
      </c>
      <c r="D759" s="24" t="s">
        <v>1945</v>
      </c>
      <c r="E759" s="25" t="s">
        <v>150</v>
      </c>
      <c r="F759" s="24" t="n">
        <v>18</v>
      </c>
      <c r="G759" s="24" t="n">
        <v>21</v>
      </c>
      <c r="H759" s="24" t="n">
        <v>56</v>
      </c>
      <c r="I759" s="24" t="n">
        <v>1</v>
      </c>
      <c r="J759" s="24" t="s">
        <v>87</v>
      </c>
      <c r="K759" s="24" t="s">
        <v>87</v>
      </c>
      <c r="L759" s="26" t="s">
        <v>87</v>
      </c>
      <c r="M759" s="27" t="n">
        <v>1</v>
      </c>
      <c r="N759" s="28" t="str">
        <f aca="false">IF(ISBLANK(M759),"",IF(M759=0,"Relevant to Streamer",IF(M759=1,"Irrelevant to Streamer",IF(M759=2,"Greetings/Gratitude","Others"))))</f>
        <v>Irrelevant to Streamer</v>
      </c>
      <c r="O759" s="29" t="s">
        <v>88</v>
      </c>
    </row>
    <row r="760" customFormat="false" ht="15.65" hidden="false" customHeight="false" outlineLevel="0" collapsed="false">
      <c r="A760" s="24" t="n">
        <v>1078499914</v>
      </c>
      <c r="B760" s="24" t="s">
        <v>1946</v>
      </c>
      <c r="C760" s="24" t="s">
        <v>30</v>
      </c>
      <c r="D760" s="24" t="s">
        <v>1772</v>
      </c>
      <c r="E760" s="25" t="s">
        <v>1616</v>
      </c>
      <c r="F760" s="24" t="n">
        <v>17</v>
      </c>
      <c r="G760" s="24" t="n">
        <v>45</v>
      </c>
      <c r="H760" s="24" t="n">
        <v>24</v>
      </c>
      <c r="I760" s="24" t="n">
        <v>1</v>
      </c>
      <c r="J760" s="24" t="s">
        <v>87</v>
      </c>
      <c r="K760" s="24" t="s">
        <v>87</v>
      </c>
      <c r="L760" s="26" t="s">
        <v>87</v>
      </c>
      <c r="M760" s="27" t="n">
        <v>1</v>
      </c>
      <c r="N760" s="28" t="str">
        <f aca="false">IF(ISBLANK(M760),"",IF(M760=0,"Relevant to Streamer",IF(M760=1,"Irrelevant to Streamer",IF(M760=2,"Greetings/Gratitude","Others"))))</f>
        <v>Irrelevant to Streamer</v>
      </c>
      <c r="O760" s="29" t="s">
        <v>88</v>
      </c>
    </row>
    <row r="761" customFormat="false" ht="15.65" hidden="false" customHeight="false" outlineLevel="0" collapsed="false">
      <c r="A761" s="24" t="n">
        <v>1078499914</v>
      </c>
      <c r="B761" s="24" t="s">
        <v>1947</v>
      </c>
      <c r="C761" s="24" t="s">
        <v>30</v>
      </c>
      <c r="D761" s="24" t="s">
        <v>1948</v>
      </c>
      <c r="E761" s="25" t="s">
        <v>1949</v>
      </c>
      <c r="F761" s="24" t="n">
        <v>18</v>
      </c>
      <c r="G761" s="24" t="n">
        <v>36</v>
      </c>
      <c r="H761" s="24" t="n">
        <v>53</v>
      </c>
      <c r="I761" s="24" t="n">
        <v>1</v>
      </c>
      <c r="J761" s="24" t="s">
        <v>109</v>
      </c>
      <c r="K761" s="24" t="s">
        <v>87</v>
      </c>
      <c r="L761" s="26" t="s">
        <v>109</v>
      </c>
      <c r="M761" s="27" t="n">
        <v>0</v>
      </c>
      <c r="N761" s="28" t="str">
        <f aca="false">IF(ISBLANK(M761),"",IF(M761=0,"Relevant to Streamer",IF(M761=1,"Irrelevant to Streamer",IF(M761=2,"Greetings/Gratitude","Others"))))</f>
        <v>Relevant to Streamer</v>
      </c>
      <c r="O761" s="29" t="s">
        <v>104</v>
      </c>
    </row>
    <row r="762" customFormat="false" ht="15.65" hidden="false" customHeight="false" outlineLevel="0" collapsed="false">
      <c r="A762" s="24" t="n">
        <v>1078499914</v>
      </c>
      <c r="B762" s="24" t="s">
        <v>1950</v>
      </c>
      <c r="C762" s="24" t="s">
        <v>30</v>
      </c>
      <c r="D762" s="24" t="s">
        <v>1951</v>
      </c>
      <c r="E762" s="25" t="s">
        <v>1952</v>
      </c>
      <c r="F762" s="24" t="n">
        <v>17</v>
      </c>
      <c r="G762" s="24" t="n">
        <v>49</v>
      </c>
      <c r="H762" s="24" t="n">
        <v>5</v>
      </c>
      <c r="I762" s="24" t="n">
        <v>1</v>
      </c>
      <c r="J762" s="24" t="s">
        <v>109</v>
      </c>
      <c r="K762" s="24" t="s">
        <v>109</v>
      </c>
      <c r="L762" s="26" t="s">
        <v>109</v>
      </c>
      <c r="M762" s="27" t="n">
        <v>0</v>
      </c>
      <c r="N762" s="28" t="str">
        <f aca="false">IF(ISBLANK(M762),"",IF(M762=0,"Relevant to Streamer",IF(M762=1,"Irrelevant to Streamer",IF(M762=2,"Greetings/Gratitude","Others"))))</f>
        <v>Relevant to Streamer</v>
      </c>
      <c r="O762" s="29" t="s">
        <v>88</v>
      </c>
    </row>
    <row r="763" customFormat="false" ht="15.65" hidden="false" customHeight="false" outlineLevel="0" collapsed="false">
      <c r="A763" s="24" t="n">
        <v>1078499914</v>
      </c>
      <c r="B763" s="24" t="s">
        <v>1953</v>
      </c>
      <c r="C763" s="24" t="s">
        <v>30</v>
      </c>
      <c r="D763" s="24" t="s">
        <v>1710</v>
      </c>
      <c r="E763" s="25" t="n">
        <v>1</v>
      </c>
      <c r="F763" s="24" t="n">
        <v>17</v>
      </c>
      <c r="G763" s="24" t="n">
        <v>42</v>
      </c>
      <c r="H763" s="24" t="n">
        <v>59</v>
      </c>
      <c r="I763" s="24" t="n">
        <v>1</v>
      </c>
      <c r="J763" s="24" t="s">
        <v>87</v>
      </c>
      <c r="K763" s="24" t="s">
        <v>87</v>
      </c>
      <c r="L763" s="26" t="s">
        <v>87</v>
      </c>
      <c r="M763" s="27" t="n">
        <v>1</v>
      </c>
      <c r="N763" s="28" t="str">
        <f aca="false">IF(ISBLANK(M763),"",IF(M763=0,"Relevant to Streamer",IF(M763=1,"Irrelevant to Streamer",IF(M763=2,"Greetings/Gratitude","Others"))))</f>
        <v>Irrelevant to Streamer</v>
      </c>
      <c r="O763" s="29" t="s">
        <v>88</v>
      </c>
    </row>
    <row r="764" customFormat="false" ht="15.65" hidden="false" customHeight="false" outlineLevel="0" collapsed="false">
      <c r="A764" s="24" t="n">
        <v>1078499914</v>
      </c>
      <c r="B764" s="24" t="s">
        <v>1954</v>
      </c>
      <c r="C764" s="24" t="s">
        <v>30</v>
      </c>
      <c r="D764" s="24" t="s">
        <v>1816</v>
      </c>
      <c r="E764" s="25" t="s">
        <v>1955</v>
      </c>
      <c r="F764" s="24" t="n">
        <v>17</v>
      </c>
      <c r="G764" s="24" t="n">
        <v>42</v>
      </c>
      <c r="H764" s="24" t="n">
        <v>41</v>
      </c>
      <c r="I764" s="24" t="n">
        <v>1</v>
      </c>
      <c r="J764" s="24" t="s">
        <v>93</v>
      </c>
      <c r="K764" s="24" t="s">
        <v>93</v>
      </c>
      <c r="L764" s="26" t="s">
        <v>93</v>
      </c>
      <c r="M764" s="27" t="n">
        <v>0</v>
      </c>
      <c r="N764" s="28" t="str">
        <f aca="false">IF(ISBLANK(M764),"",IF(M764=0,"Relevant to Streamer",IF(M764=1,"Irrelevant to Streamer",IF(M764=2,"Greetings/Gratitude","Others"))))</f>
        <v>Relevant to Streamer</v>
      </c>
      <c r="O764" s="29" t="s">
        <v>88</v>
      </c>
    </row>
    <row r="765" customFormat="false" ht="15.65" hidden="false" customHeight="false" outlineLevel="0" collapsed="false">
      <c r="A765" s="24" t="n">
        <v>1078499914</v>
      </c>
      <c r="B765" s="24" t="s">
        <v>1956</v>
      </c>
      <c r="C765" s="24" t="s">
        <v>30</v>
      </c>
      <c r="D765" s="24" t="s">
        <v>1824</v>
      </c>
      <c r="E765" s="25" t="s">
        <v>1957</v>
      </c>
      <c r="F765" s="24" t="n">
        <v>18</v>
      </c>
      <c r="G765" s="24" t="n">
        <v>9</v>
      </c>
      <c r="H765" s="24" t="n">
        <v>11</v>
      </c>
      <c r="I765" s="24" t="n">
        <v>1</v>
      </c>
      <c r="J765" s="24" t="s">
        <v>93</v>
      </c>
      <c r="K765" s="24" t="s">
        <v>93</v>
      </c>
      <c r="L765" s="26" t="s">
        <v>109</v>
      </c>
      <c r="M765" s="27" t="n">
        <v>0</v>
      </c>
      <c r="N765" s="28" t="str">
        <f aca="false">IF(ISBLANK(M765),"",IF(M765=0,"Relevant to Streamer",IF(M765=1,"Irrelevant to Streamer",IF(M765=2,"Greetings/Gratitude","Others"))))</f>
        <v>Relevant to Streamer</v>
      </c>
      <c r="O765" s="29" t="s">
        <v>104</v>
      </c>
    </row>
    <row r="766" customFormat="false" ht="15.65" hidden="false" customHeight="false" outlineLevel="0" collapsed="false">
      <c r="A766" s="24" t="n">
        <v>1078499914</v>
      </c>
      <c r="B766" s="24" t="s">
        <v>1958</v>
      </c>
      <c r="C766" s="24" t="s">
        <v>30</v>
      </c>
      <c r="D766" s="24" t="s">
        <v>1826</v>
      </c>
      <c r="E766" s="25" t="s">
        <v>1959</v>
      </c>
      <c r="F766" s="24" t="n">
        <v>18</v>
      </c>
      <c r="G766" s="24" t="n">
        <v>39</v>
      </c>
      <c r="H766" s="24" t="n">
        <v>2</v>
      </c>
      <c r="I766" s="24" t="n">
        <v>1</v>
      </c>
      <c r="J766" s="24" t="s">
        <v>93</v>
      </c>
      <c r="K766" s="24" t="s">
        <v>93</v>
      </c>
      <c r="L766" s="26" t="s">
        <v>93</v>
      </c>
      <c r="M766" s="27" t="n">
        <v>0</v>
      </c>
      <c r="N766" s="28" t="str">
        <f aca="false">IF(ISBLANK(M766),"",IF(M766=0,"Relevant to Streamer",IF(M766=1,"Irrelevant to Streamer",IF(M766=2,"Greetings/Gratitude","Others"))))</f>
        <v>Relevant to Streamer</v>
      </c>
      <c r="O766" s="29" t="s">
        <v>88</v>
      </c>
    </row>
    <row r="767" customFormat="false" ht="15.65" hidden="false" customHeight="false" outlineLevel="0" collapsed="false">
      <c r="A767" s="24" t="n">
        <v>1078499914</v>
      </c>
      <c r="B767" s="24" t="s">
        <v>1960</v>
      </c>
      <c r="C767" s="24" t="s">
        <v>30</v>
      </c>
      <c r="D767" s="24" t="s">
        <v>1719</v>
      </c>
      <c r="E767" s="25" t="s">
        <v>1961</v>
      </c>
      <c r="F767" s="24" t="n">
        <v>19</v>
      </c>
      <c r="G767" s="24" t="n">
        <v>8</v>
      </c>
      <c r="H767" s="24" t="n">
        <v>12</v>
      </c>
      <c r="I767" s="24" t="n">
        <v>1</v>
      </c>
      <c r="J767" s="24" t="s">
        <v>87</v>
      </c>
      <c r="K767" s="24" t="s">
        <v>109</v>
      </c>
      <c r="L767" s="26" t="s">
        <v>109</v>
      </c>
      <c r="M767" s="27" t="n">
        <v>1</v>
      </c>
      <c r="N767" s="28" t="str">
        <f aca="false">IF(ISBLANK(M767),"",IF(M767=0,"Relevant to Streamer",IF(M767=1,"Irrelevant to Streamer",IF(M767=2,"Greetings/Gratitude","Others"))))</f>
        <v>Irrelevant to Streamer</v>
      </c>
      <c r="O767" s="29" t="s">
        <v>104</v>
      </c>
    </row>
    <row r="768" customFormat="false" ht="15.65" hidden="false" customHeight="false" outlineLevel="0" collapsed="false">
      <c r="A768" s="24" t="n">
        <v>1078499914</v>
      </c>
      <c r="B768" s="24" t="s">
        <v>1962</v>
      </c>
      <c r="C768" s="24" t="s">
        <v>30</v>
      </c>
      <c r="D768" s="24" t="s">
        <v>1963</v>
      </c>
      <c r="E768" s="25" t="s">
        <v>1964</v>
      </c>
      <c r="F768" s="24" t="n">
        <v>18</v>
      </c>
      <c r="G768" s="24" t="n">
        <v>39</v>
      </c>
      <c r="H768" s="24" t="n">
        <v>31</v>
      </c>
      <c r="I768" s="24" t="n">
        <v>1</v>
      </c>
      <c r="J768" s="24" t="s">
        <v>93</v>
      </c>
      <c r="K768" s="24" t="s">
        <v>93</v>
      </c>
      <c r="L768" s="26" t="s">
        <v>93</v>
      </c>
      <c r="M768" s="27" t="n">
        <v>0</v>
      </c>
      <c r="N768" s="28" t="str">
        <f aca="false">IF(ISBLANK(M768),"",IF(M768=0,"Relevant to Streamer",IF(M768=1,"Irrelevant to Streamer",IF(M768=2,"Greetings/Gratitude","Others"))))</f>
        <v>Relevant to Streamer</v>
      </c>
      <c r="O768" s="29" t="s">
        <v>88</v>
      </c>
    </row>
    <row r="769" customFormat="false" ht="15.65" hidden="false" customHeight="false" outlineLevel="0" collapsed="false">
      <c r="A769" s="24" t="n">
        <v>1078499914</v>
      </c>
      <c r="B769" s="24" t="s">
        <v>1965</v>
      </c>
      <c r="C769" s="24" t="s">
        <v>30</v>
      </c>
      <c r="D769" s="24" t="s">
        <v>1761</v>
      </c>
      <c r="E769" s="25" t="e">
        <f aca="false" t="array" ref="E769:E769">_xlfn.single(nelzex headless cms) = no views/templates/themes. just data from api responses. you bring your own frontend.</f>
        <v>#VALUE!</v>
      </c>
      <c r="F769" s="24" t="n">
        <v>18</v>
      </c>
      <c r="G769" s="24" t="n">
        <v>29</v>
      </c>
      <c r="H769" s="24" t="n">
        <v>56</v>
      </c>
      <c r="I769" s="24" t="n">
        <v>1</v>
      </c>
      <c r="J769" s="24" t="s">
        <v>109</v>
      </c>
      <c r="K769" s="24" t="s">
        <v>109</v>
      </c>
      <c r="L769" s="26" t="s">
        <v>109</v>
      </c>
      <c r="M769" s="27" t="n">
        <v>1</v>
      </c>
      <c r="N769" s="28" t="str">
        <f aca="false">IF(ISBLANK(M769),"",IF(M769=0,"Relevant to Streamer",IF(M769=1,"Irrelevant to Streamer",IF(M769=2,"Greetings/Gratitude","Others"))))</f>
        <v>Irrelevant to Streamer</v>
      </c>
      <c r="O769" s="29" t="s">
        <v>88</v>
      </c>
    </row>
    <row r="770" customFormat="false" ht="15.65" hidden="false" customHeight="false" outlineLevel="0" collapsed="false">
      <c r="A770" s="24" t="n">
        <v>1078499914</v>
      </c>
      <c r="B770" s="24" t="s">
        <v>1966</v>
      </c>
      <c r="C770" s="24" t="s">
        <v>30</v>
      </c>
      <c r="D770" s="24" t="s">
        <v>1763</v>
      </c>
      <c r="E770" s="25" t="s">
        <v>1967</v>
      </c>
      <c r="F770" s="24" t="n">
        <v>18</v>
      </c>
      <c r="G770" s="24" t="n">
        <v>51</v>
      </c>
      <c r="H770" s="24" t="n">
        <v>28</v>
      </c>
      <c r="I770" s="24" t="n">
        <v>1</v>
      </c>
      <c r="J770" s="24" t="s">
        <v>109</v>
      </c>
      <c r="K770" s="24" t="s">
        <v>109</v>
      </c>
      <c r="L770" s="26" t="s">
        <v>109</v>
      </c>
      <c r="M770" s="27" t="n">
        <v>1</v>
      </c>
      <c r="N770" s="28" t="str">
        <f aca="false">IF(ISBLANK(M770),"",IF(M770=0,"Relevant to Streamer",IF(M770=1,"Irrelevant to Streamer",IF(M770=2,"Greetings/Gratitude","Others"))))</f>
        <v>Irrelevant to Streamer</v>
      </c>
      <c r="O770" s="29" t="s">
        <v>88</v>
      </c>
    </row>
    <row r="771" customFormat="false" ht="15.65" hidden="false" customHeight="false" outlineLevel="0" collapsed="false">
      <c r="A771" s="24" t="n">
        <v>1078499914</v>
      </c>
      <c r="B771" s="24" t="s">
        <v>1968</v>
      </c>
      <c r="C771" s="24" t="s">
        <v>30</v>
      </c>
      <c r="D771" s="24" t="s">
        <v>1727</v>
      </c>
      <c r="E771" s="25" t="e">
        <f aca="false">drewclem_ would you say it... went up in smoke?</f>
        <v>#VALUE!</v>
      </c>
      <c r="F771" s="24" t="n">
        <v>19</v>
      </c>
      <c r="G771" s="24" t="n">
        <v>9</v>
      </c>
      <c r="H771" s="24" t="n">
        <v>37</v>
      </c>
      <c r="I771" s="24" t="n">
        <v>1</v>
      </c>
      <c r="J771" s="24" t="s">
        <v>93</v>
      </c>
      <c r="K771" s="24" t="s">
        <v>93</v>
      </c>
      <c r="L771" s="26" t="s">
        <v>93</v>
      </c>
      <c r="M771" s="27" t="n">
        <v>1</v>
      </c>
      <c r="N771" s="28" t="str">
        <f aca="false">IF(ISBLANK(M771),"",IF(M771=0,"Relevant to Streamer",IF(M771=1,"Irrelevant to Streamer",IF(M771=2,"Greetings/Gratitude","Others"))))</f>
        <v>Irrelevant to Streamer</v>
      </c>
      <c r="O771" s="29" t="s">
        <v>88</v>
      </c>
    </row>
    <row r="772" customFormat="false" ht="15.65" hidden="false" customHeight="false" outlineLevel="0" collapsed="false">
      <c r="A772" s="24" t="n">
        <v>1078499914</v>
      </c>
      <c r="B772" s="24" t="s">
        <v>1969</v>
      </c>
      <c r="C772" s="24" t="s">
        <v>30</v>
      </c>
      <c r="D772" s="24" t="s">
        <v>1631</v>
      </c>
      <c r="E772" s="25" t="s">
        <v>1970</v>
      </c>
      <c r="F772" s="24" t="n">
        <v>19</v>
      </c>
      <c r="G772" s="24" t="n">
        <v>7</v>
      </c>
      <c r="H772" s="24" t="n">
        <v>56</v>
      </c>
      <c r="I772" s="24" t="n">
        <v>3</v>
      </c>
      <c r="J772" s="24" t="s">
        <v>87</v>
      </c>
      <c r="K772" s="24" t="s">
        <v>87</v>
      </c>
      <c r="L772" s="26" t="s">
        <v>87</v>
      </c>
      <c r="M772" s="27" t="n">
        <v>1</v>
      </c>
      <c r="N772" s="28" t="str">
        <f aca="false">IF(ISBLANK(M772),"",IF(M772=0,"Relevant to Streamer",IF(M772=1,"Irrelevant to Streamer",IF(M772=2,"Greetings/Gratitude","Others"))))</f>
        <v>Irrelevant to Streamer</v>
      </c>
      <c r="O772" s="29" t="s">
        <v>88</v>
      </c>
    </row>
    <row r="773" customFormat="false" ht="15.65" hidden="false" customHeight="false" outlineLevel="0" collapsed="false">
      <c r="A773" s="24" t="n">
        <v>1078499914</v>
      </c>
      <c r="B773" s="24" t="s">
        <v>1971</v>
      </c>
      <c r="C773" s="24" t="s">
        <v>30</v>
      </c>
      <c r="D773" s="24" t="s">
        <v>1586</v>
      </c>
      <c r="E773" s="25" t="s">
        <v>1972</v>
      </c>
      <c r="F773" s="24" t="n">
        <v>17</v>
      </c>
      <c r="G773" s="24" t="n">
        <v>39</v>
      </c>
      <c r="H773" s="24" t="n">
        <v>44</v>
      </c>
      <c r="I773" s="24" t="n">
        <v>1</v>
      </c>
      <c r="J773" s="24" t="s">
        <v>93</v>
      </c>
      <c r="K773" s="24" t="s">
        <v>93</v>
      </c>
      <c r="L773" s="26" t="s">
        <v>93</v>
      </c>
      <c r="M773" s="27" t="n">
        <v>0</v>
      </c>
      <c r="N773" s="28" t="str">
        <f aca="false">IF(ISBLANK(M773),"",IF(M773=0,"Relevant to Streamer",IF(M773=1,"Irrelevant to Streamer",IF(M773=2,"Greetings/Gratitude","Others"))))</f>
        <v>Relevant to Streamer</v>
      </c>
      <c r="O773" s="29" t="s">
        <v>88</v>
      </c>
    </row>
    <row r="774" customFormat="false" ht="15.65" hidden="false" customHeight="false" outlineLevel="0" collapsed="false">
      <c r="A774" s="24" t="n">
        <v>1078499914</v>
      </c>
      <c r="B774" s="24" t="s">
        <v>1973</v>
      </c>
      <c r="C774" s="24" t="s">
        <v>30</v>
      </c>
      <c r="D774" s="24" t="s">
        <v>1620</v>
      </c>
      <c r="E774" s="25" t="s">
        <v>1974</v>
      </c>
      <c r="F774" s="24" t="n">
        <v>17</v>
      </c>
      <c r="G774" s="24" t="n">
        <v>37</v>
      </c>
      <c r="H774" s="24" t="n">
        <v>38</v>
      </c>
      <c r="I774" s="24" t="n">
        <v>2</v>
      </c>
      <c r="J774" s="24" t="s">
        <v>109</v>
      </c>
      <c r="K774" s="24" t="s">
        <v>109</v>
      </c>
      <c r="L774" s="26" t="s">
        <v>109</v>
      </c>
      <c r="M774" s="27" t="n">
        <v>1</v>
      </c>
      <c r="N774" s="28" t="str">
        <f aca="false">IF(ISBLANK(M774),"",IF(M774=0,"Relevant to Streamer",IF(M774=1,"Irrelevant to Streamer",IF(M774=2,"Greetings/Gratitude","Others"))))</f>
        <v>Irrelevant to Streamer</v>
      </c>
      <c r="O774" s="29" t="s">
        <v>88</v>
      </c>
    </row>
    <row r="775" customFormat="false" ht="15.65" hidden="false" customHeight="false" outlineLevel="0" collapsed="false">
      <c r="A775" s="24" t="n">
        <v>1078499914</v>
      </c>
      <c r="B775" s="24" t="s">
        <v>1975</v>
      </c>
      <c r="C775" s="24" t="s">
        <v>30</v>
      </c>
      <c r="D775" s="24" t="s">
        <v>1647</v>
      </c>
      <c r="E775" s="25" t="s">
        <v>1976</v>
      </c>
      <c r="F775" s="24" t="n">
        <v>17</v>
      </c>
      <c r="G775" s="24" t="n">
        <v>47</v>
      </c>
      <c r="H775" s="24" t="n">
        <v>58</v>
      </c>
      <c r="I775" s="24" t="n">
        <v>6</v>
      </c>
      <c r="J775" s="24" t="s">
        <v>109</v>
      </c>
      <c r="K775" s="24" t="s">
        <v>109</v>
      </c>
      <c r="L775" s="26" t="s">
        <v>109</v>
      </c>
      <c r="M775" s="27" t="n">
        <v>1</v>
      </c>
      <c r="N775" s="28" t="str">
        <f aca="false">IF(ISBLANK(M775),"",IF(M775=0,"Relevant to Streamer",IF(M775=1,"Irrelevant to Streamer",IF(M775=2,"Greetings/Gratitude","Others"))))</f>
        <v>Irrelevant to Streamer</v>
      </c>
      <c r="O775" s="29" t="s">
        <v>88</v>
      </c>
    </row>
    <row r="776" customFormat="false" ht="15.65" hidden="false" customHeight="false" outlineLevel="0" collapsed="false">
      <c r="A776" s="24" t="n">
        <v>1078499914</v>
      </c>
      <c r="B776" s="24" t="s">
        <v>1977</v>
      </c>
      <c r="C776" s="24" t="s">
        <v>30</v>
      </c>
      <c r="D776" s="24" t="s">
        <v>1738</v>
      </c>
      <c r="E776" s="25" t="s">
        <v>330</v>
      </c>
      <c r="F776" s="24" t="n">
        <v>17</v>
      </c>
      <c r="G776" s="24" t="n">
        <v>32</v>
      </c>
      <c r="H776" s="24" t="n">
        <v>50</v>
      </c>
      <c r="I776" s="24" t="n">
        <v>2</v>
      </c>
      <c r="J776" s="24" t="s">
        <v>87</v>
      </c>
      <c r="K776" s="24" t="s">
        <v>87</v>
      </c>
      <c r="L776" s="26" t="s">
        <v>87</v>
      </c>
      <c r="M776" s="27" t="n">
        <v>1</v>
      </c>
      <c r="N776" s="28" t="str">
        <f aca="false">IF(ISBLANK(M776),"",IF(M776=0,"Relevant to Streamer",IF(M776=1,"Irrelevant to Streamer",IF(M776=2,"Greetings/Gratitude","Others"))))</f>
        <v>Irrelevant to Streamer</v>
      </c>
      <c r="O776" s="29" t="s">
        <v>88</v>
      </c>
    </row>
    <row r="777" customFormat="false" ht="15.65" hidden="false" customHeight="false" outlineLevel="0" collapsed="false">
      <c r="A777" s="24" t="n">
        <v>1078499914</v>
      </c>
      <c r="B777" s="24" t="s">
        <v>1978</v>
      </c>
      <c r="C777" s="24" t="s">
        <v>30</v>
      </c>
      <c r="D777" s="24" t="s">
        <v>1645</v>
      </c>
      <c r="E777" s="25" t="s">
        <v>1616</v>
      </c>
      <c r="F777" s="24" t="n">
        <v>17</v>
      </c>
      <c r="G777" s="24" t="n">
        <v>44</v>
      </c>
      <c r="H777" s="24" t="n">
        <v>42</v>
      </c>
      <c r="I777" s="24" t="n">
        <v>2</v>
      </c>
      <c r="J777" s="24" t="s">
        <v>87</v>
      </c>
      <c r="K777" s="24" t="s">
        <v>87</v>
      </c>
      <c r="L777" s="26" t="s">
        <v>87</v>
      </c>
      <c r="M777" s="27" t="n">
        <v>1</v>
      </c>
      <c r="N777" s="28" t="str">
        <f aca="false">IF(ISBLANK(M777),"",IF(M777=0,"Relevant to Streamer",IF(M777=1,"Irrelevant to Streamer",IF(M777=2,"Greetings/Gratitude","Others"))))</f>
        <v>Irrelevant to Streamer</v>
      </c>
      <c r="O777" s="29" t="s">
        <v>88</v>
      </c>
    </row>
    <row r="778" customFormat="false" ht="15.65" hidden="false" customHeight="false" outlineLevel="0" collapsed="false">
      <c r="A778" s="24" t="n">
        <v>1078499914</v>
      </c>
      <c r="B778" s="24" t="s">
        <v>1979</v>
      </c>
      <c r="C778" s="24" t="s">
        <v>30</v>
      </c>
      <c r="D778" s="24" t="s">
        <v>1589</v>
      </c>
      <c r="E778" s="25" t="s">
        <v>1980</v>
      </c>
      <c r="F778" s="24" t="n">
        <v>18</v>
      </c>
      <c r="G778" s="24" t="n">
        <v>43</v>
      </c>
      <c r="H778" s="24" t="n">
        <v>29</v>
      </c>
      <c r="I778" s="24" t="n">
        <v>2</v>
      </c>
      <c r="J778" s="24" t="s">
        <v>87</v>
      </c>
      <c r="K778" s="24" t="s">
        <v>87</v>
      </c>
      <c r="L778" s="26" t="s">
        <v>87</v>
      </c>
      <c r="M778" s="27" t="n">
        <v>1</v>
      </c>
      <c r="N778" s="28" t="str">
        <f aca="false">IF(ISBLANK(M778),"",IF(M778=0,"Relevant to Streamer",IF(M778=1,"Irrelevant to Streamer",IF(M778=2,"Greetings/Gratitude","Others"))))</f>
        <v>Irrelevant to Streamer</v>
      </c>
      <c r="O778" s="29" t="s">
        <v>88</v>
      </c>
    </row>
    <row r="779" customFormat="false" ht="15.65" hidden="false" customHeight="false" outlineLevel="0" collapsed="false">
      <c r="A779" s="24" t="n">
        <v>1078499914</v>
      </c>
      <c r="B779" s="24" t="s">
        <v>1981</v>
      </c>
      <c r="C779" s="24" t="s">
        <v>30</v>
      </c>
      <c r="D779" s="24" t="s">
        <v>1794</v>
      </c>
      <c r="E779" s="25" t="s">
        <v>1982</v>
      </c>
      <c r="F779" s="24" t="n">
        <v>18</v>
      </c>
      <c r="G779" s="24" t="n">
        <v>52</v>
      </c>
      <c r="H779" s="24" t="n">
        <v>49</v>
      </c>
      <c r="I779" s="24" t="n">
        <v>1</v>
      </c>
      <c r="J779" s="24" t="s">
        <v>109</v>
      </c>
      <c r="K779" s="24" t="s">
        <v>109</v>
      </c>
      <c r="L779" s="26" t="s">
        <v>109</v>
      </c>
      <c r="M779" s="27" t="n">
        <v>1</v>
      </c>
      <c r="N779" s="28" t="str">
        <f aca="false">IF(ISBLANK(M779),"",IF(M779=0,"Relevant to Streamer",IF(M779=1,"Irrelevant to Streamer",IF(M779=2,"Greetings/Gratitude","Others"))))</f>
        <v>Irrelevant to Streamer</v>
      </c>
      <c r="O779" s="29" t="s">
        <v>88</v>
      </c>
    </row>
    <row r="780" customFormat="false" ht="15.65" hidden="false" customHeight="false" outlineLevel="0" collapsed="false">
      <c r="A780" s="24" t="n">
        <v>1078499914</v>
      </c>
      <c r="B780" s="24" t="s">
        <v>1983</v>
      </c>
      <c r="C780" s="24" t="s">
        <v>30</v>
      </c>
      <c r="D780" s="24" t="s">
        <v>1595</v>
      </c>
      <c r="E780" s="25" t="s">
        <v>1984</v>
      </c>
      <c r="F780" s="24" t="n">
        <v>18</v>
      </c>
      <c r="G780" s="24" t="n">
        <v>49</v>
      </c>
      <c r="H780" s="24" t="n">
        <v>17</v>
      </c>
      <c r="I780" s="24" t="n">
        <v>1</v>
      </c>
      <c r="J780" s="24" t="s">
        <v>109</v>
      </c>
      <c r="K780" s="24" t="s">
        <v>109</v>
      </c>
      <c r="L780" s="26" t="s">
        <v>109</v>
      </c>
      <c r="M780" s="27" t="n">
        <v>1</v>
      </c>
      <c r="N780" s="28" t="str">
        <f aca="false">IF(ISBLANK(M780),"",IF(M780=0,"Relevant to Streamer",IF(M780=1,"Irrelevant to Streamer",IF(M780=2,"Greetings/Gratitude","Others"))))</f>
        <v>Irrelevant to Streamer</v>
      </c>
      <c r="O780" s="29" t="s">
        <v>88</v>
      </c>
    </row>
    <row r="781" customFormat="false" ht="15.65" hidden="false" customHeight="false" outlineLevel="0" collapsed="false">
      <c r="A781" s="24" t="n">
        <v>1078499914</v>
      </c>
      <c r="B781" s="24" t="s">
        <v>1985</v>
      </c>
      <c r="C781" s="24" t="s">
        <v>30</v>
      </c>
      <c r="D781" s="24" t="s">
        <v>1572</v>
      </c>
      <c r="E781" s="25" t="s">
        <v>1986</v>
      </c>
      <c r="F781" s="24" t="n">
        <v>17</v>
      </c>
      <c r="G781" s="24" t="n">
        <v>36</v>
      </c>
      <c r="H781" s="24" t="n">
        <v>53</v>
      </c>
      <c r="I781" s="24" t="n">
        <v>1</v>
      </c>
      <c r="J781" s="24" t="s">
        <v>109</v>
      </c>
      <c r="K781" s="24" t="s">
        <v>109</v>
      </c>
      <c r="L781" s="26" t="s">
        <v>109</v>
      </c>
      <c r="M781" s="27" t="n">
        <v>1</v>
      </c>
      <c r="N781" s="28" t="str">
        <f aca="false">IF(ISBLANK(M781),"",IF(M781=0,"Relevant to Streamer",IF(M781=1,"Irrelevant to Streamer",IF(M781=2,"Greetings/Gratitude","Others"))))</f>
        <v>Irrelevant to Streamer</v>
      </c>
      <c r="O781" s="29" t="s">
        <v>88</v>
      </c>
    </row>
    <row r="782" customFormat="false" ht="15.65" hidden="false" customHeight="false" outlineLevel="0" collapsed="false">
      <c r="A782" s="24" t="n">
        <v>1078499914</v>
      </c>
      <c r="B782" s="24" t="s">
        <v>1987</v>
      </c>
      <c r="C782" s="24" t="s">
        <v>30</v>
      </c>
      <c r="D782" s="24" t="s">
        <v>1660</v>
      </c>
      <c r="E782" s="25" t="s">
        <v>1988</v>
      </c>
      <c r="F782" s="24" t="n">
        <v>17</v>
      </c>
      <c r="G782" s="24" t="n">
        <v>30</v>
      </c>
      <c r="H782" s="24" t="n">
        <v>36</v>
      </c>
      <c r="I782" s="24" t="n">
        <v>2</v>
      </c>
      <c r="J782" s="24" t="s">
        <v>87</v>
      </c>
      <c r="K782" s="24" t="s">
        <v>87</v>
      </c>
      <c r="L782" s="26" t="s">
        <v>87</v>
      </c>
      <c r="M782" s="27" t="n">
        <v>1</v>
      </c>
      <c r="N782" s="28" t="str">
        <f aca="false">IF(ISBLANK(M782),"",IF(M782=0,"Relevant to Streamer",IF(M782=1,"Irrelevant to Streamer",IF(M782=2,"Greetings/Gratitude","Others"))))</f>
        <v>Irrelevant to Streamer</v>
      </c>
      <c r="O782" s="29" t="s">
        <v>88</v>
      </c>
    </row>
    <row r="783" customFormat="false" ht="15.65" hidden="false" customHeight="false" outlineLevel="0" collapsed="false">
      <c r="A783" s="24" t="n">
        <v>1078499914</v>
      </c>
      <c r="B783" s="24" t="s">
        <v>1989</v>
      </c>
      <c r="C783" s="24" t="s">
        <v>30</v>
      </c>
      <c r="D783" s="24" t="s">
        <v>1775</v>
      </c>
      <c r="E783" s="25" t="s">
        <v>1990</v>
      </c>
      <c r="F783" s="24" t="n">
        <v>19</v>
      </c>
      <c r="G783" s="24" t="n">
        <v>6</v>
      </c>
      <c r="H783" s="24" t="n">
        <v>38</v>
      </c>
      <c r="I783" s="24" t="n">
        <v>1</v>
      </c>
      <c r="J783" s="24" t="s">
        <v>93</v>
      </c>
      <c r="K783" s="24" t="s">
        <v>93</v>
      </c>
      <c r="L783" s="26" t="s">
        <v>93</v>
      </c>
      <c r="M783" s="27" t="n">
        <v>1</v>
      </c>
      <c r="N783" s="28" t="str">
        <f aca="false">IF(ISBLANK(M783),"",IF(M783=0,"Relevant to Streamer",IF(M783=1,"Irrelevant to Streamer",IF(M783=2,"Greetings/Gratitude","Others"))))</f>
        <v>Irrelevant to Streamer</v>
      </c>
      <c r="O783" s="29" t="s">
        <v>88</v>
      </c>
    </row>
    <row r="784" customFormat="false" ht="15.65" hidden="false" customHeight="false" outlineLevel="0" collapsed="false">
      <c r="A784" s="24" t="n">
        <v>1078499914</v>
      </c>
      <c r="B784" s="24" t="s">
        <v>1991</v>
      </c>
      <c r="C784" s="24" t="s">
        <v>30</v>
      </c>
      <c r="D784" s="24" t="s">
        <v>1692</v>
      </c>
      <c r="E784" s="25" t="s">
        <v>1992</v>
      </c>
      <c r="F784" s="24" t="n">
        <v>18</v>
      </c>
      <c r="G784" s="24" t="n">
        <v>44</v>
      </c>
      <c r="H784" s="24" t="n">
        <v>36</v>
      </c>
      <c r="I784" s="24" t="n">
        <v>1</v>
      </c>
      <c r="J784" s="24" t="s">
        <v>109</v>
      </c>
      <c r="K784" s="24" t="s">
        <v>109</v>
      </c>
      <c r="L784" s="26" t="s">
        <v>109</v>
      </c>
      <c r="M784" s="27" t="n">
        <v>1</v>
      </c>
      <c r="N784" s="28" t="str">
        <f aca="false">IF(ISBLANK(M784),"",IF(M784=0,"Relevant to Streamer",IF(M784=1,"Irrelevant to Streamer",IF(M784=2,"Greetings/Gratitude","Others"))))</f>
        <v>Irrelevant to Streamer</v>
      </c>
      <c r="O784" s="29" t="s">
        <v>88</v>
      </c>
    </row>
    <row r="785" customFormat="false" ht="15.65" hidden="false" customHeight="false" outlineLevel="0" collapsed="false">
      <c r="A785" s="24" t="n">
        <v>1078499914</v>
      </c>
      <c r="B785" s="24" t="s">
        <v>1993</v>
      </c>
      <c r="C785" s="24" t="s">
        <v>30</v>
      </c>
      <c r="D785" s="24" t="s">
        <v>1638</v>
      </c>
      <c r="E785" s="25" t="s">
        <v>1994</v>
      </c>
      <c r="F785" s="24" t="n">
        <v>17</v>
      </c>
      <c r="G785" s="24" t="n">
        <v>42</v>
      </c>
      <c r="H785" s="24" t="n">
        <v>36</v>
      </c>
      <c r="I785" s="24" t="n">
        <v>3</v>
      </c>
      <c r="J785" s="24" t="s">
        <v>109</v>
      </c>
      <c r="K785" s="24" t="s">
        <v>109</v>
      </c>
      <c r="L785" s="26" t="s">
        <v>109</v>
      </c>
      <c r="M785" s="27" t="n">
        <v>1</v>
      </c>
      <c r="N785" s="28" t="str">
        <f aca="false">IF(ISBLANK(M785),"",IF(M785=0,"Relevant to Streamer",IF(M785=1,"Irrelevant to Streamer",IF(M785=2,"Greetings/Gratitude","Others"))))</f>
        <v>Irrelevant to Streamer</v>
      </c>
      <c r="O785" s="29" t="s">
        <v>88</v>
      </c>
    </row>
    <row r="786" customFormat="false" ht="15.65" hidden="false" customHeight="false" outlineLevel="0" collapsed="false">
      <c r="A786" s="24" t="n">
        <v>1078499914</v>
      </c>
      <c r="B786" s="24" t="s">
        <v>1995</v>
      </c>
      <c r="C786" s="24" t="s">
        <v>30</v>
      </c>
      <c r="D786" s="24" t="s">
        <v>1752</v>
      </c>
      <c r="E786" s="25" t="s">
        <v>1996</v>
      </c>
      <c r="F786" s="24" t="n">
        <v>19</v>
      </c>
      <c r="G786" s="24" t="n">
        <v>11</v>
      </c>
      <c r="H786" s="24" t="n">
        <v>18</v>
      </c>
      <c r="I786" s="24" t="n">
        <v>2</v>
      </c>
      <c r="J786" s="24" t="s">
        <v>93</v>
      </c>
      <c r="K786" s="24" t="s">
        <v>93</v>
      </c>
      <c r="L786" s="26" t="s">
        <v>93</v>
      </c>
      <c r="M786" s="27" t="n">
        <v>0</v>
      </c>
      <c r="N786" s="28" t="str">
        <f aca="false">IF(ISBLANK(M786),"",IF(M786=0,"Relevant to Streamer",IF(M786=1,"Irrelevant to Streamer",IF(M786=2,"Greetings/Gratitude","Others"))))</f>
        <v>Relevant to Streamer</v>
      </c>
      <c r="O786" s="29" t="s">
        <v>88</v>
      </c>
    </row>
    <row r="787" customFormat="false" ht="15.65" hidden="false" customHeight="false" outlineLevel="0" collapsed="false">
      <c r="A787" s="24" t="n">
        <v>1078499914</v>
      </c>
      <c r="B787" s="24" t="s">
        <v>1997</v>
      </c>
      <c r="C787" s="24" t="s">
        <v>30</v>
      </c>
      <c r="D787" s="24" t="s">
        <v>1708</v>
      </c>
      <c r="E787" s="25" t="s">
        <v>1998</v>
      </c>
      <c r="F787" s="24" t="n">
        <v>17</v>
      </c>
      <c r="G787" s="24" t="n">
        <v>47</v>
      </c>
      <c r="H787" s="24" t="n">
        <v>10</v>
      </c>
      <c r="I787" s="24" t="n">
        <v>1</v>
      </c>
      <c r="J787" s="24" t="s">
        <v>109</v>
      </c>
      <c r="K787" s="24" t="s">
        <v>87</v>
      </c>
      <c r="L787" s="26" t="s">
        <v>109</v>
      </c>
      <c r="M787" s="27" t="n">
        <v>1</v>
      </c>
      <c r="N787" s="28" t="str">
        <f aca="false">IF(ISBLANK(M787),"",IF(M787=0,"Relevant to Streamer",IF(M787=1,"Irrelevant to Streamer",IF(M787=2,"Greetings/Gratitude","Others"))))</f>
        <v>Irrelevant to Streamer</v>
      </c>
      <c r="O787" s="29" t="s">
        <v>104</v>
      </c>
    </row>
    <row r="788" customFormat="false" ht="15.65" hidden="false" customHeight="false" outlineLevel="0" collapsed="false">
      <c r="A788" s="24" t="n">
        <v>1078499914</v>
      </c>
      <c r="B788" s="24" t="s">
        <v>1999</v>
      </c>
      <c r="C788" s="24" t="s">
        <v>30</v>
      </c>
      <c r="D788" s="24" t="s">
        <v>1785</v>
      </c>
      <c r="E788" s="25" t="s">
        <v>2000</v>
      </c>
      <c r="F788" s="24" t="n">
        <v>18</v>
      </c>
      <c r="G788" s="24" t="n">
        <v>40</v>
      </c>
      <c r="H788" s="24" t="n">
        <v>40</v>
      </c>
      <c r="I788" s="24" t="n">
        <v>1</v>
      </c>
      <c r="J788" s="24" t="s">
        <v>109</v>
      </c>
      <c r="K788" s="24" t="s">
        <v>109</v>
      </c>
      <c r="L788" s="26" t="s">
        <v>109</v>
      </c>
      <c r="M788" s="27" t="n">
        <v>0</v>
      </c>
      <c r="N788" s="28" t="str">
        <f aca="false">IF(ISBLANK(M788),"",IF(M788=0,"Relevant to Streamer",IF(M788=1,"Irrelevant to Streamer",IF(M788=2,"Greetings/Gratitude","Others"))))</f>
        <v>Relevant to Streamer</v>
      </c>
      <c r="O788" s="29" t="s">
        <v>88</v>
      </c>
    </row>
    <row r="789" customFormat="false" ht="15.65" hidden="false" customHeight="false" outlineLevel="0" collapsed="false">
      <c r="A789" s="24" t="n">
        <v>1078499914</v>
      </c>
      <c r="B789" s="24" t="s">
        <v>2001</v>
      </c>
      <c r="C789" s="24" t="s">
        <v>30</v>
      </c>
      <c r="D789" s="24" t="s">
        <v>1569</v>
      </c>
      <c r="E789" s="25" t="s">
        <v>2002</v>
      </c>
      <c r="F789" s="24" t="n">
        <v>17</v>
      </c>
      <c r="G789" s="24" t="n">
        <v>36</v>
      </c>
      <c r="H789" s="24" t="n">
        <v>28</v>
      </c>
      <c r="I789" s="24" t="n">
        <v>7</v>
      </c>
      <c r="J789" s="24" t="s">
        <v>87</v>
      </c>
      <c r="K789" s="24" t="s">
        <v>87</v>
      </c>
      <c r="L789" s="26" t="s">
        <v>87</v>
      </c>
      <c r="M789" s="27" t="n">
        <v>1</v>
      </c>
      <c r="N789" s="28" t="str">
        <f aca="false">IF(ISBLANK(M789),"",IF(M789=0,"Relevant to Streamer",IF(M789=1,"Irrelevant to Streamer",IF(M789=2,"Greetings/Gratitude","Others"))))</f>
        <v>Irrelevant to Streamer</v>
      </c>
      <c r="O789" s="29" t="s">
        <v>88</v>
      </c>
    </row>
    <row r="790" customFormat="false" ht="15.65" hidden="false" customHeight="false" outlineLevel="0" collapsed="false">
      <c r="A790" s="24" t="n">
        <v>1078499914</v>
      </c>
      <c r="B790" s="24" t="s">
        <v>2003</v>
      </c>
      <c r="C790" s="24" t="s">
        <v>30</v>
      </c>
      <c r="D790" s="24" t="s">
        <v>1580</v>
      </c>
      <c r="E790" s="25" t="s">
        <v>2004</v>
      </c>
      <c r="F790" s="24" t="n">
        <v>18</v>
      </c>
      <c r="G790" s="24" t="n">
        <v>52</v>
      </c>
      <c r="H790" s="24" t="n">
        <v>59</v>
      </c>
      <c r="I790" s="24" t="n">
        <v>2</v>
      </c>
      <c r="J790" s="24" t="s">
        <v>109</v>
      </c>
      <c r="K790" s="24" t="s">
        <v>109</v>
      </c>
      <c r="L790" s="26" t="s">
        <v>109</v>
      </c>
      <c r="M790" s="27" t="n">
        <v>0</v>
      </c>
      <c r="N790" s="28" t="str">
        <f aca="false">IF(ISBLANK(M790),"",IF(M790=0,"Relevant to Streamer",IF(M790=1,"Irrelevant to Streamer",IF(M790=2,"Greetings/Gratitude","Others"))))</f>
        <v>Relevant to Streamer</v>
      </c>
      <c r="O790" s="29" t="s">
        <v>88</v>
      </c>
    </row>
    <row r="791" customFormat="false" ht="15.65" hidden="false" customHeight="false" outlineLevel="0" collapsed="false">
      <c r="A791" s="24" t="n">
        <v>1078499914</v>
      </c>
      <c r="B791" s="24" t="s">
        <v>2005</v>
      </c>
      <c r="C791" s="24" t="s">
        <v>30</v>
      </c>
      <c r="D791" s="24" t="s">
        <v>1563</v>
      </c>
      <c r="E791" s="25" t="s">
        <v>2006</v>
      </c>
      <c r="F791" s="24" t="n">
        <v>18</v>
      </c>
      <c r="G791" s="24" t="n">
        <v>35</v>
      </c>
      <c r="H791" s="24" t="n">
        <v>35</v>
      </c>
      <c r="I791" s="24" t="n">
        <v>3</v>
      </c>
      <c r="J791" s="24" t="s">
        <v>87</v>
      </c>
      <c r="K791" s="24" t="s">
        <v>87</v>
      </c>
      <c r="L791" s="26" t="s">
        <v>87</v>
      </c>
      <c r="M791" s="27" t="n">
        <v>1</v>
      </c>
      <c r="N791" s="28" t="str">
        <f aca="false">IF(ISBLANK(M791),"",IF(M791=0,"Relevant to Streamer",IF(M791=1,"Irrelevant to Streamer",IF(M791=2,"Greetings/Gratitude","Others"))))</f>
        <v>Irrelevant to Streamer</v>
      </c>
      <c r="O791" s="29" t="s">
        <v>88</v>
      </c>
    </row>
    <row r="792" customFormat="false" ht="15.65" hidden="false" customHeight="false" outlineLevel="0" collapsed="false">
      <c r="A792" s="24" t="n">
        <v>1078499914</v>
      </c>
      <c r="B792" s="24" t="s">
        <v>2007</v>
      </c>
      <c r="C792" s="24" t="s">
        <v>30</v>
      </c>
      <c r="D792" s="24" t="s">
        <v>1670</v>
      </c>
      <c r="E792" s="25" t="s">
        <v>2008</v>
      </c>
      <c r="F792" s="24" t="n">
        <v>19</v>
      </c>
      <c r="G792" s="24" t="n">
        <v>15</v>
      </c>
      <c r="H792" s="24" t="n">
        <v>4</v>
      </c>
      <c r="I792" s="24" t="n">
        <v>3</v>
      </c>
      <c r="J792" s="24" t="s">
        <v>109</v>
      </c>
      <c r="K792" s="24" t="s">
        <v>109</v>
      </c>
      <c r="L792" s="26" t="s">
        <v>109</v>
      </c>
      <c r="M792" s="27" t="n">
        <v>0</v>
      </c>
      <c r="N792" s="28" t="str">
        <f aca="false">IF(ISBLANK(M792),"",IF(M792=0,"Relevant to Streamer",IF(M792=1,"Irrelevant to Streamer",IF(M792=2,"Greetings/Gratitude","Others"))))</f>
        <v>Relevant to Streamer</v>
      </c>
      <c r="O792" s="29" t="s">
        <v>88</v>
      </c>
    </row>
    <row r="793" customFormat="false" ht="15.65" hidden="false" customHeight="false" outlineLevel="0" collapsed="false">
      <c r="A793" s="24" t="n">
        <v>1078499914</v>
      </c>
      <c r="B793" s="24" t="s">
        <v>2009</v>
      </c>
      <c r="C793" s="24" t="s">
        <v>30</v>
      </c>
      <c r="D793" s="24" t="s">
        <v>1741</v>
      </c>
      <c r="E793" s="25" t="s">
        <v>2010</v>
      </c>
      <c r="F793" s="24" t="n">
        <v>18</v>
      </c>
      <c r="G793" s="24" t="n">
        <v>57</v>
      </c>
      <c r="H793" s="24" t="n">
        <v>37</v>
      </c>
      <c r="I793" s="24" t="n">
        <v>3</v>
      </c>
      <c r="J793" s="24" t="s">
        <v>109</v>
      </c>
      <c r="K793" s="24" t="s">
        <v>109</v>
      </c>
      <c r="L793" s="26" t="s">
        <v>109</v>
      </c>
      <c r="M793" s="27" t="n">
        <v>0</v>
      </c>
      <c r="N793" s="28" t="str">
        <f aca="false">IF(ISBLANK(M793),"",IF(M793=0,"Relevant to Streamer",IF(M793=1,"Irrelevant to Streamer",IF(M793=2,"Greetings/Gratitude","Others"))))</f>
        <v>Relevant to Streamer</v>
      </c>
      <c r="O793" s="29" t="s">
        <v>88</v>
      </c>
    </row>
    <row r="794" customFormat="false" ht="15.65" hidden="false" customHeight="false" outlineLevel="0" collapsed="false">
      <c r="A794" s="24" t="n">
        <v>1078499914</v>
      </c>
      <c r="B794" s="24" t="s">
        <v>2011</v>
      </c>
      <c r="C794" s="24" t="s">
        <v>30</v>
      </c>
      <c r="D794" s="24" t="s">
        <v>1673</v>
      </c>
      <c r="E794" s="25" t="s">
        <v>2012</v>
      </c>
      <c r="F794" s="24" t="n">
        <v>18</v>
      </c>
      <c r="G794" s="24" t="n">
        <v>3</v>
      </c>
      <c r="H794" s="24" t="n">
        <v>25</v>
      </c>
      <c r="I794" s="24" t="n">
        <v>1</v>
      </c>
      <c r="J794" s="24" t="s">
        <v>109</v>
      </c>
      <c r="K794" s="24" t="s">
        <v>109</v>
      </c>
      <c r="L794" s="26" t="s">
        <v>87</v>
      </c>
      <c r="M794" s="27" t="n">
        <v>1</v>
      </c>
      <c r="N794" s="28" t="str">
        <f aca="false">IF(ISBLANK(M794),"",IF(M794=0,"Relevant to Streamer",IF(M794=1,"Irrelevant to Streamer",IF(M794=2,"Greetings/Gratitude","Others"))))</f>
        <v>Irrelevant to Streamer</v>
      </c>
      <c r="O794" s="29" t="s">
        <v>104</v>
      </c>
    </row>
    <row r="795" customFormat="false" ht="15.65" hidden="false" customHeight="false" outlineLevel="0" collapsed="false">
      <c r="A795" s="24" t="n">
        <v>1078499914</v>
      </c>
      <c r="B795" s="24" t="s">
        <v>2013</v>
      </c>
      <c r="C795" s="24" t="s">
        <v>30</v>
      </c>
      <c r="D795" s="24" t="s">
        <v>1799</v>
      </c>
      <c r="E795" s="25" t="s">
        <v>2014</v>
      </c>
      <c r="F795" s="24" t="n">
        <v>19</v>
      </c>
      <c r="G795" s="24" t="n">
        <v>32</v>
      </c>
      <c r="H795" s="24" t="n">
        <v>4</v>
      </c>
      <c r="I795" s="24" t="n">
        <v>1</v>
      </c>
      <c r="J795" s="24" t="s">
        <v>87</v>
      </c>
      <c r="K795" s="24" t="s">
        <v>87</v>
      </c>
      <c r="L795" s="26" t="s">
        <v>87</v>
      </c>
      <c r="M795" s="27" t="n">
        <v>1</v>
      </c>
      <c r="N795" s="28" t="str">
        <f aca="false">IF(ISBLANK(M795),"",IF(M795=0,"Relevant to Streamer",IF(M795=1,"Irrelevant to Streamer",IF(M795=2,"Greetings/Gratitude","Others"))))</f>
        <v>Irrelevant to Streamer</v>
      </c>
      <c r="O795" s="29" t="s">
        <v>88</v>
      </c>
    </row>
    <row r="796" customFormat="false" ht="15.65" hidden="false" customHeight="false" outlineLevel="0" collapsed="false">
      <c r="A796" s="24" t="n">
        <v>1078499914</v>
      </c>
      <c r="B796" s="24" t="s">
        <v>2015</v>
      </c>
      <c r="C796" s="24" t="s">
        <v>30</v>
      </c>
      <c r="D796" s="24" t="s">
        <v>1781</v>
      </c>
      <c r="E796" s="25" t="s">
        <v>2016</v>
      </c>
      <c r="F796" s="24" t="n">
        <v>18</v>
      </c>
      <c r="G796" s="24" t="n">
        <v>24</v>
      </c>
      <c r="H796" s="24" t="n">
        <v>1</v>
      </c>
      <c r="I796" s="24" t="n">
        <v>1</v>
      </c>
      <c r="J796" s="24" t="s">
        <v>109</v>
      </c>
      <c r="K796" s="24" t="s">
        <v>109</v>
      </c>
      <c r="L796" s="26" t="s">
        <v>109</v>
      </c>
      <c r="M796" s="27" t="n">
        <v>0</v>
      </c>
      <c r="N796" s="28" t="str">
        <f aca="false">IF(ISBLANK(M796),"",IF(M796=0,"Relevant to Streamer",IF(M796=1,"Irrelevant to Streamer",IF(M796=2,"Greetings/Gratitude","Others"))))</f>
        <v>Relevant to Streamer</v>
      </c>
      <c r="O796" s="29" t="s">
        <v>88</v>
      </c>
    </row>
    <row r="797" customFormat="false" ht="15.65" hidden="false" customHeight="false" outlineLevel="0" collapsed="false">
      <c r="A797" s="24" t="n">
        <v>1078499914</v>
      </c>
      <c r="B797" s="24" t="s">
        <v>2017</v>
      </c>
      <c r="C797" s="24" t="s">
        <v>30</v>
      </c>
      <c r="D797" s="24" t="s">
        <v>1606</v>
      </c>
      <c r="E797" s="25" t="s">
        <v>2018</v>
      </c>
      <c r="F797" s="24" t="n">
        <v>17</v>
      </c>
      <c r="G797" s="24" t="n">
        <v>40</v>
      </c>
      <c r="H797" s="24" t="n">
        <v>19</v>
      </c>
      <c r="I797" s="24" t="n">
        <v>1</v>
      </c>
      <c r="J797" s="24" t="s">
        <v>87</v>
      </c>
      <c r="K797" s="24" t="s">
        <v>87</v>
      </c>
      <c r="L797" s="26" t="s">
        <v>87</v>
      </c>
      <c r="M797" s="27" t="n">
        <v>1</v>
      </c>
      <c r="N797" s="28" t="str">
        <f aca="false">IF(ISBLANK(M797),"",IF(M797=0,"Relevant to Streamer",IF(M797=1,"Irrelevant to Streamer",IF(M797=2,"Greetings/Gratitude","Others"))))</f>
        <v>Irrelevant to Streamer</v>
      </c>
      <c r="O797" s="29" t="s">
        <v>88</v>
      </c>
    </row>
    <row r="798" customFormat="false" ht="15.65" hidden="false" customHeight="false" outlineLevel="0" collapsed="false">
      <c r="A798" s="24" t="n">
        <v>1078499914</v>
      </c>
      <c r="B798" s="24" t="s">
        <v>2019</v>
      </c>
      <c r="C798" s="24" t="s">
        <v>30</v>
      </c>
      <c r="D798" s="24" t="s">
        <v>1802</v>
      </c>
      <c r="E798" s="25" t="s">
        <v>2020</v>
      </c>
      <c r="F798" s="24" t="n">
        <v>18</v>
      </c>
      <c r="G798" s="24" t="n">
        <v>41</v>
      </c>
      <c r="H798" s="24" t="n">
        <v>26</v>
      </c>
      <c r="I798" s="24" t="n">
        <v>1</v>
      </c>
      <c r="J798" s="24" t="s">
        <v>109</v>
      </c>
      <c r="K798" s="24" t="s">
        <v>109</v>
      </c>
      <c r="L798" s="26" t="s">
        <v>109</v>
      </c>
      <c r="M798" s="27" t="n">
        <v>0</v>
      </c>
      <c r="N798" s="28" t="str">
        <f aca="false">IF(ISBLANK(M798),"",IF(M798=0,"Relevant to Streamer",IF(M798=1,"Irrelevant to Streamer",IF(M798=2,"Greetings/Gratitude","Others"))))</f>
        <v>Relevant to Streamer</v>
      </c>
      <c r="O798" s="29" t="s">
        <v>88</v>
      </c>
    </row>
    <row r="799" customFormat="false" ht="15.65" hidden="false" customHeight="false" outlineLevel="0" collapsed="false">
      <c r="A799" s="24" t="n">
        <v>1078499914</v>
      </c>
      <c r="B799" s="24" t="s">
        <v>2021</v>
      </c>
      <c r="C799" s="24" t="s">
        <v>30</v>
      </c>
      <c r="D799" s="24" t="s">
        <v>1807</v>
      </c>
      <c r="E799" s="25" t="s">
        <v>2022</v>
      </c>
      <c r="F799" s="24" t="n">
        <v>19</v>
      </c>
      <c r="G799" s="24" t="n">
        <v>9</v>
      </c>
      <c r="H799" s="24" t="n">
        <v>14</v>
      </c>
      <c r="I799" s="24" t="n">
        <v>1</v>
      </c>
      <c r="J799" s="24" t="s">
        <v>109</v>
      </c>
      <c r="K799" s="24" t="s">
        <v>109</v>
      </c>
      <c r="L799" s="26" t="s">
        <v>109</v>
      </c>
      <c r="M799" s="27" t="n">
        <v>1</v>
      </c>
      <c r="N799" s="28" t="str">
        <f aca="false">IF(ISBLANK(M799),"",IF(M799=0,"Relevant to Streamer",IF(M799=1,"Irrelevant to Streamer",IF(M799=2,"Greetings/Gratitude","Others"))))</f>
        <v>Irrelevant to Streamer</v>
      </c>
      <c r="O799" s="29" t="s">
        <v>88</v>
      </c>
    </row>
    <row r="800" customFormat="false" ht="15.65" hidden="false" customHeight="false" outlineLevel="0" collapsed="false">
      <c r="A800" s="24" t="n">
        <v>1078499914</v>
      </c>
      <c r="B800" s="24" t="s">
        <v>2023</v>
      </c>
      <c r="C800" s="24" t="s">
        <v>30</v>
      </c>
      <c r="D800" s="24" t="s">
        <v>1813</v>
      </c>
      <c r="E800" s="25" t="s">
        <v>2024</v>
      </c>
      <c r="F800" s="24" t="n">
        <v>19</v>
      </c>
      <c r="G800" s="24" t="n">
        <v>32</v>
      </c>
      <c r="H800" s="24" t="n">
        <v>0</v>
      </c>
      <c r="I800" s="24" t="n">
        <v>7</v>
      </c>
      <c r="J800" s="24" t="s">
        <v>109</v>
      </c>
      <c r="K800" s="24" t="s">
        <v>109</v>
      </c>
      <c r="L800" s="26" t="s">
        <v>109</v>
      </c>
      <c r="M800" s="27" t="n">
        <v>1</v>
      </c>
      <c r="N800" s="28" t="str">
        <f aca="false">IF(ISBLANK(M800),"",IF(M800=0,"Relevant to Streamer",IF(M800=1,"Irrelevant to Streamer",IF(M800=2,"Greetings/Gratitude","Others"))))</f>
        <v>Irrelevant to Streamer</v>
      </c>
      <c r="O800" s="29" t="s">
        <v>88</v>
      </c>
    </row>
    <row r="801" customFormat="false" ht="15.65" hidden="false" customHeight="false" outlineLevel="0" collapsed="false">
      <c r="A801" s="24" t="n">
        <v>1078499914</v>
      </c>
      <c r="B801" s="24" t="s">
        <v>2025</v>
      </c>
      <c r="C801" s="24" t="s">
        <v>30</v>
      </c>
      <c r="D801" s="24" t="n">
        <v>715209</v>
      </c>
      <c r="E801" s="25" t="s">
        <v>2026</v>
      </c>
      <c r="F801" s="24" t="n">
        <v>18</v>
      </c>
      <c r="G801" s="24" t="n">
        <v>31</v>
      </c>
      <c r="H801" s="24" t="n">
        <v>12</v>
      </c>
      <c r="I801" s="24" t="n">
        <v>3</v>
      </c>
      <c r="J801" s="24" t="s">
        <v>87</v>
      </c>
      <c r="K801" s="24" t="s">
        <v>87</v>
      </c>
      <c r="L801" s="26" t="s">
        <v>109</v>
      </c>
      <c r="M801" s="27" t="n">
        <v>1</v>
      </c>
      <c r="N801" s="28" t="str">
        <f aca="false">IF(ISBLANK(M801),"",IF(M801=0,"Relevant to Streamer",IF(M801=1,"Irrelevant to Streamer",IF(M801=2,"Greetings/Gratitude","Others"))))</f>
        <v>Irrelevant to Streamer</v>
      </c>
      <c r="O801" s="29" t="s">
        <v>104</v>
      </c>
    </row>
    <row r="802" customFormat="false" ht="15.65" hidden="false" customHeight="false" outlineLevel="0" collapsed="false">
      <c r="A802" s="24" t="n">
        <v>1081713784</v>
      </c>
      <c r="B802" s="24" t="s">
        <v>2027</v>
      </c>
      <c r="C802" s="34" t="s">
        <v>30</v>
      </c>
      <c r="D802" s="24" t="s">
        <v>2028</v>
      </c>
      <c r="E802" s="25" t="s">
        <v>2029</v>
      </c>
      <c r="F802" s="24" t="n">
        <v>20</v>
      </c>
      <c r="G802" s="24" t="n">
        <v>19</v>
      </c>
      <c r="H802" s="24" t="n">
        <v>3</v>
      </c>
      <c r="I802" s="24" t="n">
        <v>1</v>
      </c>
      <c r="J802" s="24" t="s">
        <v>87</v>
      </c>
      <c r="K802" s="24" t="s">
        <v>109</v>
      </c>
      <c r="L802" s="26" t="s">
        <v>87</v>
      </c>
      <c r="M802" s="27" t="n">
        <v>1</v>
      </c>
      <c r="N802" s="28" t="str">
        <f aca="false">IF(ISBLANK(M802),"",IF(M802=0,"Relevant to Streamer",IF(M802=1,"Irrelevant to Streamer",IF(M802=2,"Greetings/Gratitude","Others"))))</f>
        <v>Irrelevant to Streamer</v>
      </c>
      <c r="O802" s="29" t="s">
        <v>104</v>
      </c>
    </row>
    <row r="803" customFormat="false" ht="15.65" hidden="false" customHeight="false" outlineLevel="0" collapsed="false">
      <c r="A803" s="24" t="n">
        <v>1081713784</v>
      </c>
      <c r="B803" s="24" t="s">
        <v>2030</v>
      </c>
      <c r="C803" s="34" t="s">
        <v>30</v>
      </c>
      <c r="D803" s="24" t="s">
        <v>2031</v>
      </c>
      <c r="E803" s="25" t="s">
        <v>2032</v>
      </c>
      <c r="F803" s="24" t="n">
        <v>20</v>
      </c>
      <c r="G803" s="24" t="n">
        <v>59</v>
      </c>
      <c r="H803" s="24" t="n">
        <v>27</v>
      </c>
      <c r="I803" s="24" t="n">
        <v>1</v>
      </c>
      <c r="J803" s="24" t="s">
        <v>87</v>
      </c>
      <c r="K803" s="24" t="s">
        <v>87</v>
      </c>
      <c r="L803" s="26" t="s">
        <v>87</v>
      </c>
      <c r="M803" s="27" t="n">
        <v>1</v>
      </c>
      <c r="N803" s="28" t="str">
        <f aca="false">IF(ISBLANK(M803),"",IF(M803=0,"Relevant to Streamer",IF(M803=1,"Irrelevant to Streamer",IF(M803=2,"Greetings/Gratitude","Others"))))</f>
        <v>Irrelevant to Streamer</v>
      </c>
      <c r="O803" s="29" t="s">
        <v>88</v>
      </c>
    </row>
    <row r="804" customFormat="false" ht="15.65" hidden="false" customHeight="false" outlineLevel="0" collapsed="false">
      <c r="A804" s="24" t="n">
        <v>1081713784</v>
      </c>
      <c r="B804" s="24" t="s">
        <v>2033</v>
      </c>
      <c r="C804" s="34" t="s">
        <v>30</v>
      </c>
      <c r="D804" s="24" t="s">
        <v>2034</v>
      </c>
      <c r="E804" s="25" t="s">
        <v>2035</v>
      </c>
      <c r="F804" s="24" t="n">
        <v>21</v>
      </c>
      <c r="G804" s="24" t="n">
        <v>10</v>
      </c>
      <c r="H804" s="24" t="n">
        <v>22</v>
      </c>
      <c r="I804" s="24" t="n">
        <v>1</v>
      </c>
      <c r="J804" s="24" t="s">
        <v>87</v>
      </c>
      <c r="K804" s="24" t="s">
        <v>109</v>
      </c>
      <c r="L804" s="26" t="s">
        <v>87</v>
      </c>
      <c r="M804" s="27" t="n">
        <v>1</v>
      </c>
      <c r="N804" s="28" t="str">
        <f aca="false">IF(ISBLANK(M804),"",IF(M804=0,"Relevant to Streamer",IF(M804=1,"Irrelevant to Streamer",IF(M804=2,"Greetings/Gratitude","Others"))))</f>
        <v>Irrelevant to Streamer</v>
      </c>
      <c r="O804" s="29" t="s">
        <v>104</v>
      </c>
    </row>
    <row r="805" customFormat="false" ht="15.65" hidden="false" customHeight="false" outlineLevel="0" collapsed="false">
      <c r="A805" s="24" t="n">
        <v>1081713784</v>
      </c>
      <c r="B805" s="24" t="s">
        <v>2036</v>
      </c>
      <c r="C805" s="34" t="s">
        <v>30</v>
      </c>
      <c r="D805" s="24" t="s">
        <v>2037</v>
      </c>
      <c r="E805" s="25" t="s">
        <v>2038</v>
      </c>
      <c r="F805" s="24" t="n">
        <v>20</v>
      </c>
      <c r="G805" s="24" t="n">
        <v>28</v>
      </c>
      <c r="H805" s="24" t="n">
        <v>42</v>
      </c>
      <c r="I805" s="24" t="n">
        <v>1</v>
      </c>
      <c r="J805" s="24" t="s">
        <v>109</v>
      </c>
      <c r="K805" s="24" t="s">
        <v>93</v>
      </c>
      <c r="L805" s="26" t="s">
        <v>109</v>
      </c>
      <c r="M805" s="27" t="n">
        <v>0</v>
      </c>
      <c r="N805" s="28" t="str">
        <f aca="false">IF(ISBLANK(M805),"",IF(M805=0,"Relevant to Streamer",IF(M805=1,"Irrelevant to Streamer",IF(M805=2,"Greetings/Gratitude","Others"))))</f>
        <v>Relevant to Streamer</v>
      </c>
      <c r="O805" s="29" t="s">
        <v>104</v>
      </c>
    </row>
    <row r="806" customFormat="false" ht="15.65" hidden="false" customHeight="false" outlineLevel="0" collapsed="false">
      <c r="A806" s="24" t="n">
        <v>1081713784</v>
      </c>
      <c r="B806" s="24" t="s">
        <v>2039</v>
      </c>
      <c r="C806" s="34" t="s">
        <v>30</v>
      </c>
      <c r="D806" s="24" t="s">
        <v>2040</v>
      </c>
      <c r="E806" s="25" t="s">
        <v>1616</v>
      </c>
      <c r="F806" s="24" t="n">
        <v>20</v>
      </c>
      <c r="G806" s="24" t="n">
        <v>49</v>
      </c>
      <c r="H806" s="24" t="n">
        <v>15</v>
      </c>
      <c r="I806" s="24" t="n">
        <v>1</v>
      </c>
      <c r="J806" s="24" t="s">
        <v>87</v>
      </c>
      <c r="K806" s="24" t="s">
        <v>87</v>
      </c>
      <c r="L806" s="26" t="s">
        <v>87</v>
      </c>
      <c r="M806" s="27" t="n">
        <v>1</v>
      </c>
      <c r="N806" s="28" t="str">
        <f aca="false">IF(ISBLANK(M806),"",IF(M806=0,"Relevant to Streamer",IF(M806=1,"Irrelevant to Streamer",IF(M806=2,"Greetings/Gratitude","Others"))))</f>
        <v>Irrelevant to Streamer</v>
      </c>
      <c r="O806" s="29" t="s">
        <v>88</v>
      </c>
    </row>
    <row r="807" customFormat="false" ht="15.65" hidden="false" customHeight="false" outlineLevel="0" collapsed="false">
      <c r="A807" s="24" t="n">
        <v>1081713784</v>
      </c>
      <c r="B807" s="24" t="s">
        <v>2041</v>
      </c>
      <c r="C807" s="34" t="s">
        <v>30</v>
      </c>
      <c r="D807" s="24" t="s">
        <v>738</v>
      </c>
      <c r="E807" s="25" t="s">
        <v>2042</v>
      </c>
      <c r="F807" s="24" t="n">
        <v>20</v>
      </c>
      <c r="G807" s="24" t="n">
        <v>1</v>
      </c>
      <c r="H807" s="24" t="n">
        <v>0</v>
      </c>
      <c r="I807" s="24" t="n">
        <v>5</v>
      </c>
      <c r="J807" s="24" t="s">
        <v>274</v>
      </c>
      <c r="K807" s="24" t="s">
        <v>109</v>
      </c>
      <c r="L807" s="26" t="s">
        <v>103</v>
      </c>
      <c r="M807" s="27" t="n">
        <v>1</v>
      </c>
      <c r="N807" s="28" t="str">
        <f aca="false">IF(ISBLANK(M807),"",IF(M807=0,"Relevant to Streamer",IF(M807=1,"Irrelevant to Streamer",IF(M807=2,"Greetings/Gratitude","Others"))))</f>
        <v>Irrelevant to Streamer</v>
      </c>
      <c r="O807" s="29" t="s">
        <v>104</v>
      </c>
    </row>
    <row r="808" customFormat="false" ht="15.65" hidden="false" customHeight="false" outlineLevel="0" collapsed="false">
      <c r="A808" s="24" t="n">
        <v>1081713784</v>
      </c>
      <c r="B808" s="24" t="s">
        <v>2043</v>
      </c>
      <c r="C808" s="34" t="s">
        <v>30</v>
      </c>
      <c r="D808" s="24" t="s">
        <v>2044</v>
      </c>
      <c r="E808" s="25" t="s">
        <v>2045</v>
      </c>
      <c r="F808" s="24" t="n">
        <v>20</v>
      </c>
      <c r="G808" s="24" t="n">
        <v>55</v>
      </c>
      <c r="H808" s="24" t="n">
        <v>56</v>
      </c>
      <c r="I808" s="24" t="n">
        <v>1</v>
      </c>
      <c r="J808" s="24" t="s">
        <v>274</v>
      </c>
      <c r="K808" s="24" t="s">
        <v>87</v>
      </c>
      <c r="L808" s="26" t="s">
        <v>103</v>
      </c>
      <c r="M808" s="27" t="n">
        <v>1</v>
      </c>
      <c r="N808" s="28" t="str">
        <f aca="false">IF(ISBLANK(M808),"",IF(M808=0,"Relevant to Streamer",IF(M808=1,"Irrelevant to Streamer",IF(M808=2,"Greetings/Gratitude","Others"))))</f>
        <v>Irrelevant to Streamer</v>
      </c>
      <c r="O808" s="29" t="s">
        <v>104</v>
      </c>
    </row>
    <row r="809" customFormat="false" ht="15.65" hidden="false" customHeight="false" outlineLevel="0" collapsed="false">
      <c r="A809" s="24" t="n">
        <v>1081713784</v>
      </c>
      <c r="B809" s="24" t="s">
        <v>2046</v>
      </c>
      <c r="C809" s="34" t="s">
        <v>30</v>
      </c>
      <c r="D809" s="24" t="s">
        <v>2047</v>
      </c>
      <c r="E809" s="25" t="s">
        <v>2048</v>
      </c>
      <c r="F809" s="24" t="n">
        <v>20</v>
      </c>
      <c r="G809" s="24" t="n">
        <v>46</v>
      </c>
      <c r="H809" s="24" t="n">
        <v>9</v>
      </c>
      <c r="I809" s="24" t="n">
        <v>1</v>
      </c>
      <c r="J809" s="24" t="s">
        <v>274</v>
      </c>
      <c r="K809" s="24" t="s">
        <v>87</v>
      </c>
      <c r="L809" s="26" t="s">
        <v>103</v>
      </c>
      <c r="M809" s="27" t="n">
        <v>1</v>
      </c>
      <c r="N809" s="28" t="str">
        <f aca="false">IF(ISBLANK(M809),"",IF(M809=0,"Relevant to Streamer",IF(M809=1,"Irrelevant to Streamer",IF(M809=2,"Greetings/Gratitude","Others"))))</f>
        <v>Irrelevant to Streamer</v>
      </c>
      <c r="O809" s="29" t="s">
        <v>104</v>
      </c>
    </row>
    <row r="810" customFormat="false" ht="15.65" hidden="false" customHeight="false" outlineLevel="0" collapsed="false">
      <c r="A810" s="24" t="n">
        <v>1081713784</v>
      </c>
      <c r="B810" s="24" t="s">
        <v>2049</v>
      </c>
      <c r="C810" s="34" t="s">
        <v>30</v>
      </c>
      <c r="D810" s="24" t="s">
        <v>2050</v>
      </c>
      <c r="E810" s="25" t="s">
        <v>1616</v>
      </c>
      <c r="F810" s="24" t="n">
        <v>20</v>
      </c>
      <c r="G810" s="24" t="n">
        <v>44</v>
      </c>
      <c r="H810" s="24" t="n">
        <v>6</v>
      </c>
      <c r="I810" s="24" t="n">
        <v>1</v>
      </c>
      <c r="J810" s="24" t="s">
        <v>87</v>
      </c>
      <c r="K810" s="24" t="s">
        <v>87</v>
      </c>
      <c r="L810" s="26" t="s">
        <v>87</v>
      </c>
      <c r="M810" s="27" t="n">
        <v>1</v>
      </c>
      <c r="N810" s="28" t="str">
        <f aca="false">IF(ISBLANK(M810),"",IF(M810=0,"Relevant to Streamer",IF(M810=1,"Irrelevant to Streamer",IF(M810=2,"Greetings/Gratitude","Others"))))</f>
        <v>Irrelevant to Streamer</v>
      </c>
      <c r="O810" s="29" t="s">
        <v>88</v>
      </c>
    </row>
    <row r="811" customFormat="false" ht="15.65" hidden="false" customHeight="false" outlineLevel="0" collapsed="false">
      <c r="A811" s="24" t="n">
        <v>1081713784</v>
      </c>
      <c r="B811" s="24" t="s">
        <v>2051</v>
      </c>
      <c r="C811" s="34" t="s">
        <v>30</v>
      </c>
      <c r="D811" s="24" t="s">
        <v>2052</v>
      </c>
      <c r="E811" s="25" t="s">
        <v>1698</v>
      </c>
      <c r="F811" s="24" t="n">
        <v>19</v>
      </c>
      <c r="G811" s="24" t="n">
        <v>57</v>
      </c>
      <c r="H811" s="24" t="n">
        <v>41</v>
      </c>
      <c r="I811" s="24" t="n">
        <v>1</v>
      </c>
      <c r="J811" s="24" t="s">
        <v>87</v>
      </c>
      <c r="K811" s="24" t="s">
        <v>87</v>
      </c>
      <c r="L811" s="26" t="s">
        <v>87</v>
      </c>
      <c r="M811" s="27" t="n">
        <v>1</v>
      </c>
      <c r="N811" s="28" t="str">
        <f aca="false">IF(ISBLANK(M811),"",IF(M811=0,"Relevant to Streamer",IF(M811=1,"Irrelevant to Streamer",IF(M811=2,"Greetings/Gratitude","Others"))))</f>
        <v>Irrelevant to Streamer</v>
      </c>
      <c r="O811" s="29" t="s">
        <v>88</v>
      </c>
    </row>
    <row r="812" customFormat="false" ht="15.65" hidden="false" customHeight="false" outlineLevel="0" collapsed="false">
      <c r="A812" s="24" t="n">
        <v>1081713784</v>
      </c>
      <c r="B812" s="24" t="s">
        <v>2053</v>
      </c>
      <c r="C812" s="34" t="s">
        <v>30</v>
      </c>
      <c r="D812" s="24" t="s">
        <v>2054</v>
      </c>
      <c r="E812" s="25" t="s">
        <v>2055</v>
      </c>
      <c r="F812" s="24" t="n">
        <v>19</v>
      </c>
      <c r="G812" s="24" t="n">
        <v>54</v>
      </c>
      <c r="H812" s="24" t="n">
        <v>25</v>
      </c>
      <c r="I812" s="24" t="n">
        <v>1</v>
      </c>
      <c r="J812" s="24" t="s">
        <v>87</v>
      </c>
      <c r="K812" s="24" t="s">
        <v>87</v>
      </c>
      <c r="L812" s="26" t="s">
        <v>87</v>
      </c>
      <c r="M812" s="27" t="n">
        <v>1</v>
      </c>
      <c r="N812" s="28" t="str">
        <f aca="false">IF(ISBLANK(M812),"",IF(M812=0,"Relevant to Streamer",IF(M812=1,"Irrelevant to Streamer",IF(M812=2,"Greetings/Gratitude","Others"))))</f>
        <v>Irrelevant to Streamer</v>
      </c>
      <c r="O812" s="29" t="s">
        <v>88</v>
      </c>
    </row>
    <row r="813" customFormat="false" ht="15.65" hidden="false" customHeight="false" outlineLevel="0" collapsed="false">
      <c r="A813" s="24" t="n">
        <v>1081713784</v>
      </c>
      <c r="B813" s="24" t="s">
        <v>2056</v>
      </c>
      <c r="C813" s="34" t="s">
        <v>30</v>
      </c>
      <c r="D813" s="24" t="s">
        <v>2057</v>
      </c>
      <c r="E813" s="25" t="e">
        <f aca="false" t="array" ref="E813:E813">_xlfn.single(poetril its indeed mdx)-[3]!Thanks guys</f>
        <v>#VALUE!</v>
      </c>
      <c r="F813" s="24" t="n">
        <v>21</v>
      </c>
      <c r="G813" s="24" t="n">
        <v>34</v>
      </c>
      <c r="H813" s="24" t="n">
        <v>42</v>
      </c>
      <c r="I813" s="24" t="n">
        <v>1</v>
      </c>
      <c r="J813" s="24" t="s">
        <v>87</v>
      </c>
      <c r="K813" s="24" t="s">
        <v>109</v>
      </c>
      <c r="L813" s="26" t="s">
        <v>87</v>
      </c>
      <c r="M813" s="27" t="n">
        <v>1</v>
      </c>
      <c r="N813" s="28" t="str">
        <f aca="false">IF(ISBLANK(M813),"",IF(M813=0,"Relevant to Streamer",IF(M813=1,"Irrelevant to Streamer",IF(M813=2,"Greetings/Gratitude","Others"))))</f>
        <v>Irrelevant to Streamer</v>
      </c>
      <c r="O813" s="29" t="s">
        <v>104</v>
      </c>
    </row>
    <row r="814" customFormat="false" ht="15.65" hidden="false" customHeight="false" outlineLevel="0" collapsed="false">
      <c r="A814" s="24" t="n">
        <v>1081713784</v>
      </c>
      <c r="B814" s="24" t="s">
        <v>2058</v>
      </c>
      <c r="C814" s="34" t="s">
        <v>30</v>
      </c>
      <c r="D814" s="24" t="s">
        <v>2059</v>
      </c>
      <c r="E814" s="25" t="s">
        <v>1616</v>
      </c>
      <c r="F814" s="24" t="n">
        <v>20</v>
      </c>
      <c r="G814" s="24" t="n">
        <v>59</v>
      </c>
      <c r="H814" s="24" t="n">
        <v>8</v>
      </c>
      <c r="I814" s="24" t="n">
        <v>1</v>
      </c>
      <c r="J814" s="24" t="s">
        <v>87</v>
      </c>
      <c r="K814" s="24" t="s">
        <v>87</v>
      </c>
      <c r="L814" s="26" t="s">
        <v>87</v>
      </c>
      <c r="M814" s="27" t="n">
        <v>1</v>
      </c>
      <c r="N814" s="28" t="str">
        <f aca="false">IF(ISBLANK(M814),"",IF(M814=0,"Relevant to Streamer",IF(M814=1,"Irrelevant to Streamer",IF(M814=2,"Greetings/Gratitude","Others"))))</f>
        <v>Irrelevant to Streamer</v>
      </c>
      <c r="O814" s="29" t="s">
        <v>88</v>
      </c>
    </row>
    <row r="815" customFormat="false" ht="15.65" hidden="false" customHeight="false" outlineLevel="0" collapsed="false">
      <c r="A815" s="24" t="n">
        <v>1081713784</v>
      </c>
      <c r="B815" s="24" t="s">
        <v>2060</v>
      </c>
      <c r="C815" s="34" t="s">
        <v>30</v>
      </c>
      <c r="D815" s="24" t="s">
        <v>2061</v>
      </c>
      <c r="E815" s="25" t="e">
        <f aca="false">mewtru kekw</f>
        <v>#VALUE!</v>
      </c>
      <c r="F815" s="24" t="n">
        <v>21</v>
      </c>
      <c r="G815" s="24" t="n">
        <v>11</v>
      </c>
      <c r="H815" s="24" t="n">
        <v>14</v>
      </c>
      <c r="I815" s="24" t="n">
        <v>1</v>
      </c>
      <c r="J815" s="24" t="s">
        <v>87</v>
      </c>
      <c r="K815" s="24" t="s">
        <v>87</v>
      </c>
      <c r="L815" s="26" t="s">
        <v>87</v>
      </c>
      <c r="M815" s="27" t="n">
        <v>1</v>
      </c>
      <c r="N815" s="28" t="str">
        <f aca="false">IF(ISBLANK(M815),"",IF(M815=0,"Relevant to Streamer",IF(M815=1,"Irrelevant to Streamer",IF(M815=2,"Greetings/Gratitude","Others"))))</f>
        <v>Irrelevant to Streamer</v>
      </c>
      <c r="O815" s="29" t="s">
        <v>88</v>
      </c>
    </row>
    <row r="816" customFormat="false" ht="15.65" hidden="false" customHeight="false" outlineLevel="0" collapsed="false">
      <c r="A816" s="24" t="n">
        <v>1081713784</v>
      </c>
      <c r="B816" s="24" t="s">
        <v>2062</v>
      </c>
      <c r="C816" s="34" t="s">
        <v>30</v>
      </c>
      <c r="D816" s="24" t="s">
        <v>2063</v>
      </c>
      <c r="E816" s="25" t="s">
        <v>1698</v>
      </c>
      <c r="F816" s="24" t="n">
        <v>21</v>
      </c>
      <c r="G816" s="24" t="n">
        <v>39</v>
      </c>
      <c r="H816" s="24" t="n">
        <v>26</v>
      </c>
      <c r="I816" s="24" t="n">
        <v>1</v>
      </c>
      <c r="J816" s="24" t="s">
        <v>87</v>
      </c>
      <c r="K816" s="24" t="s">
        <v>87</v>
      </c>
      <c r="L816" s="26" t="s">
        <v>87</v>
      </c>
      <c r="M816" s="27" t="n">
        <v>1</v>
      </c>
      <c r="N816" s="28" t="str">
        <f aca="false">IF(ISBLANK(M816),"",IF(M816=0,"Relevant to Streamer",IF(M816=1,"Irrelevant to Streamer",IF(M816=2,"Greetings/Gratitude","Others"))))</f>
        <v>Irrelevant to Streamer</v>
      </c>
      <c r="O816" s="29" t="s">
        <v>88</v>
      </c>
    </row>
    <row r="817" customFormat="false" ht="15.65" hidden="false" customHeight="false" outlineLevel="0" collapsed="false">
      <c r="A817" s="24" t="n">
        <v>1081713784</v>
      </c>
      <c r="B817" s="24" t="s">
        <v>2064</v>
      </c>
      <c r="C817" s="34" t="s">
        <v>30</v>
      </c>
      <c r="D817" s="24" t="s">
        <v>2065</v>
      </c>
      <c r="E817" s="25" t="s">
        <v>2066</v>
      </c>
      <c r="F817" s="24" t="n">
        <v>21</v>
      </c>
      <c r="G817" s="24" t="n">
        <v>23</v>
      </c>
      <c r="H817" s="24" t="n">
        <v>22</v>
      </c>
      <c r="I817" s="24" t="n">
        <v>1</v>
      </c>
      <c r="J817" s="24" t="s">
        <v>87</v>
      </c>
      <c r="K817" s="24" t="s">
        <v>109</v>
      </c>
      <c r="L817" s="26" t="s">
        <v>87</v>
      </c>
      <c r="M817" s="27" t="n">
        <v>1</v>
      </c>
      <c r="N817" s="28" t="str">
        <f aca="false">IF(ISBLANK(M817),"",IF(M817=0,"Relevant to Streamer",IF(M817=1,"Irrelevant to Streamer",IF(M817=2,"Greetings/Gratitude","Others"))))</f>
        <v>Irrelevant to Streamer</v>
      </c>
      <c r="O817" s="29" t="s">
        <v>104</v>
      </c>
    </row>
    <row r="818" customFormat="false" ht="15.65" hidden="false" customHeight="false" outlineLevel="0" collapsed="false">
      <c r="A818" s="24" t="n">
        <v>1081713784</v>
      </c>
      <c r="B818" s="24" t="s">
        <v>2067</v>
      </c>
      <c r="C818" s="34" t="s">
        <v>30</v>
      </c>
      <c r="D818" s="24" t="s">
        <v>2068</v>
      </c>
      <c r="E818" s="25" t="s">
        <v>667</v>
      </c>
      <c r="F818" s="24" t="n">
        <v>20</v>
      </c>
      <c r="G818" s="24" t="n">
        <v>8</v>
      </c>
      <c r="H818" s="24" t="n">
        <v>3</v>
      </c>
      <c r="I818" s="24" t="n">
        <v>1</v>
      </c>
      <c r="J818" s="24" t="s">
        <v>87</v>
      </c>
      <c r="K818" s="24" t="s">
        <v>87</v>
      </c>
      <c r="L818" s="26" t="s">
        <v>87</v>
      </c>
      <c r="M818" s="27" t="n">
        <v>1</v>
      </c>
      <c r="N818" s="28" t="str">
        <f aca="false">IF(ISBLANK(M818),"",IF(M818=0,"Relevant to Streamer",IF(M818=1,"Irrelevant to Streamer",IF(M818=2,"Greetings/Gratitude","Others"))))</f>
        <v>Irrelevant to Streamer</v>
      </c>
      <c r="O818" s="29" t="s">
        <v>88</v>
      </c>
    </row>
    <row r="819" customFormat="false" ht="15.65" hidden="false" customHeight="false" outlineLevel="0" collapsed="false">
      <c r="A819" s="24" t="n">
        <v>1081713784</v>
      </c>
      <c r="B819" s="24" t="s">
        <v>2069</v>
      </c>
      <c r="C819" s="34" t="s">
        <v>30</v>
      </c>
      <c r="D819" s="24" t="s">
        <v>2070</v>
      </c>
      <c r="E819" s="25" t="s">
        <v>2071</v>
      </c>
      <c r="F819" s="24" t="n">
        <v>20</v>
      </c>
      <c r="G819" s="24" t="n">
        <v>8</v>
      </c>
      <c r="H819" s="24" t="n">
        <v>18</v>
      </c>
      <c r="I819" s="24" t="n">
        <v>1</v>
      </c>
      <c r="J819" s="24" t="s">
        <v>87</v>
      </c>
      <c r="K819" s="24" t="s">
        <v>87</v>
      </c>
      <c r="L819" s="26" t="s">
        <v>87</v>
      </c>
      <c r="M819" s="27" t="n">
        <v>1</v>
      </c>
      <c r="N819" s="28" t="str">
        <f aca="false">IF(ISBLANK(M819),"",IF(M819=0,"Relevant to Streamer",IF(M819=1,"Irrelevant to Streamer",IF(M819=2,"Greetings/Gratitude","Others"))))</f>
        <v>Irrelevant to Streamer</v>
      </c>
      <c r="O819" s="29" t="s">
        <v>88</v>
      </c>
    </row>
    <row r="820" customFormat="false" ht="15.65" hidden="false" customHeight="false" outlineLevel="0" collapsed="false">
      <c r="A820" s="24" t="n">
        <v>1081713784</v>
      </c>
      <c r="B820" s="24" t="s">
        <v>2072</v>
      </c>
      <c r="C820" s="34" t="s">
        <v>30</v>
      </c>
      <c r="D820" s="24" t="s">
        <v>2073</v>
      </c>
      <c r="E820" s="25" t="s">
        <v>2074</v>
      </c>
      <c r="F820" s="24" t="n">
        <v>21</v>
      </c>
      <c r="G820" s="24" t="n">
        <v>4</v>
      </c>
      <c r="H820" s="24" t="n">
        <v>18</v>
      </c>
      <c r="I820" s="24" t="n">
        <v>1</v>
      </c>
      <c r="J820" s="24" t="s">
        <v>93</v>
      </c>
      <c r="K820" s="24" t="s">
        <v>93</v>
      </c>
      <c r="L820" s="26" t="s">
        <v>93</v>
      </c>
      <c r="M820" s="27" t="n">
        <v>0</v>
      </c>
      <c r="N820" s="28" t="str">
        <f aca="false">IF(ISBLANK(M820),"",IF(M820=0,"Relevant to Streamer",IF(M820=1,"Irrelevant to Streamer",IF(M820=2,"Greetings/Gratitude","Others"))))</f>
        <v>Relevant to Streamer</v>
      </c>
      <c r="O820" s="29" t="s">
        <v>88</v>
      </c>
    </row>
    <row r="821" customFormat="false" ht="15.65" hidden="false" customHeight="false" outlineLevel="0" collapsed="false">
      <c r="A821" s="24" t="n">
        <v>1081713784</v>
      </c>
      <c r="B821" s="24" t="s">
        <v>2075</v>
      </c>
      <c r="C821" s="34" t="s">
        <v>30</v>
      </c>
      <c r="D821" s="24" t="s">
        <v>2076</v>
      </c>
      <c r="E821" s="25" t="s">
        <v>2077</v>
      </c>
      <c r="F821" s="24" t="n">
        <v>20</v>
      </c>
      <c r="G821" s="24" t="n">
        <v>41</v>
      </c>
      <c r="H821" s="24" t="n">
        <v>8</v>
      </c>
      <c r="I821" s="24" t="n">
        <v>1</v>
      </c>
      <c r="J821" s="24" t="s">
        <v>87</v>
      </c>
      <c r="K821" s="24" t="s">
        <v>109</v>
      </c>
      <c r="L821" s="26" t="s">
        <v>87</v>
      </c>
      <c r="M821" s="27" t="n">
        <v>0</v>
      </c>
      <c r="N821" s="28" t="str">
        <f aca="false">IF(ISBLANK(M821),"",IF(M821=0,"Relevant to Streamer",IF(M821=1,"Irrelevant to Streamer",IF(M821=2,"Greetings/Gratitude","Others"))))</f>
        <v>Relevant to Streamer</v>
      </c>
      <c r="O821" s="29" t="s">
        <v>104</v>
      </c>
    </row>
    <row r="822" customFormat="false" ht="15.65" hidden="false" customHeight="false" outlineLevel="0" collapsed="false">
      <c r="A822" s="24" t="n">
        <v>1081713784</v>
      </c>
      <c r="B822" s="24" t="s">
        <v>2078</v>
      </c>
      <c r="C822" s="34" t="s">
        <v>30</v>
      </c>
      <c r="D822" s="24" t="s">
        <v>2079</v>
      </c>
      <c r="E822" s="25" t="s">
        <v>1444</v>
      </c>
      <c r="F822" s="24" t="n">
        <v>21</v>
      </c>
      <c r="G822" s="24" t="n">
        <v>52</v>
      </c>
      <c r="H822" s="24" t="n">
        <v>8</v>
      </c>
      <c r="I822" s="24" t="n">
        <v>1</v>
      </c>
      <c r="J822" s="24" t="s">
        <v>109</v>
      </c>
      <c r="K822" s="24" t="s">
        <v>109</v>
      </c>
      <c r="L822" s="26" t="s">
        <v>109</v>
      </c>
      <c r="M822" s="27" t="n">
        <v>1</v>
      </c>
      <c r="N822" s="28" t="str">
        <f aca="false">IF(ISBLANK(M822),"",IF(M822=0,"Relevant to Streamer",IF(M822=1,"Irrelevant to Streamer",IF(M822=2,"Greetings/Gratitude","Others"))))</f>
        <v>Irrelevant to Streamer</v>
      </c>
      <c r="O822" s="29" t="s">
        <v>88</v>
      </c>
    </row>
    <row r="823" customFormat="false" ht="15.65" hidden="false" customHeight="false" outlineLevel="0" collapsed="false">
      <c r="A823" s="24" t="n">
        <v>1081713784</v>
      </c>
      <c r="B823" s="24" t="s">
        <v>2080</v>
      </c>
      <c r="C823" s="34" t="s">
        <v>30</v>
      </c>
      <c r="D823" s="24" t="s">
        <v>2081</v>
      </c>
      <c r="E823" s="25" t="s">
        <v>2082</v>
      </c>
      <c r="F823" s="24" t="n">
        <v>20</v>
      </c>
      <c r="G823" s="24" t="n">
        <v>39</v>
      </c>
      <c r="H823" s="24" t="n">
        <v>49</v>
      </c>
      <c r="I823" s="24" t="n">
        <v>1</v>
      </c>
      <c r="J823" s="24" t="s">
        <v>274</v>
      </c>
      <c r="K823" s="24" t="s">
        <v>109</v>
      </c>
      <c r="L823" s="26" t="s">
        <v>103</v>
      </c>
      <c r="M823" s="27" t="n">
        <v>1</v>
      </c>
      <c r="N823" s="28" t="str">
        <f aca="false">IF(ISBLANK(M823),"",IF(M823=0,"Relevant to Streamer",IF(M823=1,"Irrelevant to Streamer",IF(M823=2,"Greetings/Gratitude","Others"))))</f>
        <v>Irrelevant to Streamer</v>
      </c>
      <c r="O823" s="29" t="s">
        <v>104</v>
      </c>
    </row>
    <row r="824" customFormat="false" ht="15.65" hidden="false" customHeight="false" outlineLevel="0" collapsed="false">
      <c r="A824" s="24" t="n">
        <v>1081713784</v>
      </c>
      <c r="B824" s="24" t="s">
        <v>2083</v>
      </c>
      <c r="C824" s="34" t="s">
        <v>30</v>
      </c>
      <c r="D824" s="24" t="s">
        <v>1569</v>
      </c>
      <c r="E824" s="25" t="s">
        <v>2002</v>
      </c>
      <c r="F824" s="24" t="n">
        <v>20</v>
      </c>
      <c r="G824" s="24" t="n">
        <v>23</v>
      </c>
      <c r="H824" s="24" t="n">
        <v>51</v>
      </c>
      <c r="I824" s="24" t="n">
        <v>5</v>
      </c>
      <c r="J824" s="24" t="s">
        <v>274</v>
      </c>
      <c r="K824" s="24" t="s">
        <v>87</v>
      </c>
      <c r="L824" s="26" t="s">
        <v>103</v>
      </c>
      <c r="M824" s="27" t="n">
        <v>1</v>
      </c>
      <c r="N824" s="28" t="str">
        <f aca="false">IF(ISBLANK(M824),"",IF(M824=0,"Relevant to Streamer",IF(M824=1,"Irrelevant to Streamer",IF(M824=2,"Greetings/Gratitude","Others"))))</f>
        <v>Irrelevant to Streamer</v>
      </c>
      <c r="O824" s="29" t="s">
        <v>104</v>
      </c>
    </row>
    <row r="825" customFormat="false" ht="15.65" hidden="false" customHeight="false" outlineLevel="0" collapsed="false">
      <c r="A825" s="24" t="n">
        <v>1081713784</v>
      </c>
      <c r="B825" s="24" t="s">
        <v>2084</v>
      </c>
      <c r="C825" s="34" t="s">
        <v>30</v>
      </c>
      <c r="D825" s="24" t="s">
        <v>1569</v>
      </c>
      <c r="E825" s="25" t="s">
        <v>2085</v>
      </c>
      <c r="F825" s="24" t="n">
        <v>20</v>
      </c>
      <c r="G825" s="24" t="n">
        <v>49</v>
      </c>
      <c r="H825" s="24" t="n">
        <v>9</v>
      </c>
      <c r="I825" s="24" t="n">
        <v>5</v>
      </c>
      <c r="J825" s="24" t="s">
        <v>87</v>
      </c>
      <c r="K825" s="24" t="s">
        <v>87</v>
      </c>
      <c r="L825" s="26" t="s">
        <v>87</v>
      </c>
      <c r="M825" s="27" t="n">
        <v>1</v>
      </c>
      <c r="N825" s="28" t="str">
        <f aca="false">IF(ISBLANK(M825),"",IF(M825=0,"Relevant to Streamer",IF(M825=1,"Irrelevant to Streamer",IF(M825=2,"Greetings/Gratitude","Others"))))</f>
        <v>Irrelevant to Streamer</v>
      </c>
      <c r="O825" s="29" t="s">
        <v>88</v>
      </c>
    </row>
    <row r="826" customFormat="false" ht="15.65" hidden="false" customHeight="false" outlineLevel="0" collapsed="false">
      <c r="A826" s="24" t="n">
        <v>1081713784</v>
      </c>
      <c r="B826" s="24" t="s">
        <v>2086</v>
      </c>
      <c r="C826" s="34" t="s">
        <v>30</v>
      </c>
      <c r="D826" s="24" t="s">
        <v>2087</v>
      </c>
      <c r="E826" s="25" t="s">
        <v>2088</v>
      </c>
      <c r="F826" s="24" t="n">
        <v>21</v>
      </c>
      <c r="G826" s="24" t="n">
        <v>10</v>
      </c>
      <c r="H826" s="24" t="n">
        <v>14</v>
      </c>
      <c r="I826" s="24" t="n">
        <v>1</v>
      </c>
      <c r="J826" s="24" t="s">
        <v>93</v>
      </c>
      <c r="K826" s="24" t="s">
        <v>93</v>
      </c>
      <c r="L826" s="26" t="s">
        <v>93</v>
      </c>
      <c r="M826" s="27" t="n">
        <v>1</v>
      </c>
      <c r="N826" s="28" t="str">
        <f aca="false">IF(ISBLANK(M826),"",IF(M826=0,"Relevant to Streamer",IF(M826=1,"Irrelevant to Streamer",IF(M826=2,"Greetings/Gratitude","Others"))))</f>
        <v>Irrelevant to Streamer</v>
      </c>
      <c r="O826" s="29" t="s">
        <v>88</v>
      </c>
    </row>
    <row r="827" customFormat="false" ht="15.65" hidden="false" customHeight="false" outlineLevel="0" collapsed="false">
      <c r="A827" s="24" t="n">
        <v>1081713784</v>
      </c>
      <c r="B827" s="24" t="s">
        <v>2089</v>
      </c>
      <c r="C827" s="34" t="s">
        <v>30</v>
      </c>
      <c r="D827" s="24" t="s">
        <v>2090</v>
      </c>
      <c r="E827" s="25" t="s">
        <v>2091</v>
      </c>
      <c r="F827" s="24" t="n">
        <v>20</v>
      </c>
      <c r="G827" s="24" t="n">
        <v>39</v>
      </c>
      <c r="H827" s="24" t="n">
        <v>47</v>
      </c>
      <c r="I827" s="24" t="n">
        <v>1</v>
      </c>
      <c r="J827" s="24" t="s">
        <v>87</v>
      </c>
      <c r="K827" s="24" t="s">
        <v>109</v>
      </c>
      <c r="L827" s="26" t="s">
        <v>87</v>
      </c>
      <c r="M827" s="27" t="n">
        <v>0</v>
      </c>
      <c r="N827" s="28" t="str">
        <f aca="false">IF(ISBLANK(M827),"",IF(M827=0,"Relevant to Streamer",IF(M827=1,"Irrelevant to Streamer",IF(M827=2,"Greetings/Gratitude","Others"))))</f>
        <v>Relevant to Streamer</v>
      </c>
      <c r="O827" s="29" t="s">
        <v>104</v>
      </c>
    </row>
    <row r="828" customFormat="false" ht="15.65" hidden="false" customHeight="false" outlineLevel="0" collapsed="false">
      <c r="A828" s="24" t="n">
        <v>1081713784</v>
      </c>
      <c r="B828" s="24" t="s">
        <v>2092</v>
      </c>
      <c r="C828" s="34" t="s">
        <v>30</v>
      </c>
      <c r="D828" s="24" t="s">
        <v>2093</v>
      </c>
      <c r="E828" s="25" t="s">
        <v>667</v>
      </c>
      <c r="F828" s="24" t="n">
        <v>21</v>
      </c>
      <c r="G828" s="24" t="n">
        <v>47</v>
      </c>
      <c r="H828" s="24" t="n">
        <v>1</v>
      </c>
      <c r="I828" s="24" t="n">
        <v>1</v>
      </c>
      <c r="J828" s="24" t="s">
        <v>87</v>
      </c>
      <c r="K828" s="24" t="s">
        <v>87</v>
      </c>
      <c r="L828" s="26" t="s">
        <v>87</v>
      </c>
      <c r="M828" s="27" t="n">
        <v>0</v>
      </c>
      <c r="N828" s="28" t="str">
        <f aca="false">IF(ISBLANK(M828),"",IF(M828=0,"Relevant to Streamer",IF(M828=1,"Irrelevant to Streamer",IF(M828=2,"Greetings/Gratitude","Others"))))</f>
        <v>Relevant to Streamer</v>
      </c>
      <c r="O828" s="29" t="s">
        <v>88</v>
      </c>
    </row>
    <row r="829" customFormat="false" ht="15.65" hidden="false" customHeight="false" outlineLevel="0" collapsed="false">
      <c r="A829" s="24" t="n">
        <v>1081713784</v>
      </c>
      <c r="B829" s="24" t="s">
        <v>2094</v>
      </c>
      <c r="C829" s="34" t="s">
        <v>30</v>
      </c>
      <c r="D829" s="24" t="s">
        <v>2095</v>
      </c>
      <c r="E829" s="25" t="s">
        <v>2096</v>
      </c>
      <c r="F829" s="24" t="n">
        <v>21</v>
      </c>
      <c r="G829" s="24" t="n">
        <v>13</v>
      </c>
      <c r="H829" s="24" t="n">
        <v>44</v>
      </c>
      <c r="I829" s="24" t="n">
        <v>1</v>
      </c>
      <c r="J829" s="24" t="s">
        <v>87</v>
      </c>
      <c r="K829" s="24" t="s">
        <v>87</v>
      </c>
      <c r="L829" s="26" t="s">
        <v>87</v>
      </c>
      <c r="M829" s="27" t="n">
        <v>1</v>
      </c>
      <c r="N829" s="28" t="str">
        <f aca="false">IF(ISBLANK(M829),"",IF(M829=0,"Relevant to Streamer",IF(M829=1,"Irrelevant to Streamer",IF(M829=2,"Greetings/Gratitude","Others"))))</f>
        <v>Irrelevant to Streamer</v>
      </c>
      <c r="O829" s="29" t="s">
        <v>88</v>
      </c>
    </row>
    <row r="830" customFormat="false" ht="15.65" hidden="false" customHeight="false" outlineLevel="0" collapsed="false">
      <c r="A830" s="24" t="n">
        <v>1081713784</v>
      </c>
      <c r="B830" s="24" t="s">
        <v>2097</v>
      </c>
      <c r="C830" s="34" t="s">
        <v>30</v>
      </c>
      <c r="D830" s="24" t="s">
        <v>2098</v>
      </c>
      <c r="E830" s="25" t="s">
        <v>2099</v>
      </c>
      <c r="F830" s="24" t="n">
        <v>21</v>
      </c>
      <c r="G830" s="24" t="n">
        <v>8</v>
      </c>
      <c r="H830" s="24" t="n">
        <v>5</v>
      </c>
      <c r="I830" s="24" t="n">
        <v>1</v>
      </c>
      <c r="J830" s="24" t="s">
        <v>93</v>
      </c>
      <c r="K830" s="24" t="s">
        <v>93</v>
      </c>
      <c r="L830" s="26" t="s">
        <v>93</v>
      </c>
      <c r="M830" s="27" t="n">
        <v>1</v>
      </c>
      <c r="N830" s="28" t="str">
        <f aca="false">IF(ISBLANK(M830),"",IF(M830=0,"Relevant to Streamer",IF(M830=1,"Irrelevant to Streamer",IF(M830=2,"Greetings/Gratitude","Others"))))</f>
        <v>Irrelevant to Streamer</v>
      </c>
      <c r="O830" s="29" t="s">
        <v>88</v>
      </c>
    </row>
    <row r="831" customFormat="false" ht="15.65" hidden="false" customHeight="false" outlineLevel="0" collapsed="false">
      <c r="A831" s="24" t="n">
        <v>1081713784</v>
      </c>
      <c r="B831" s="24" t="s">
        <v>2100</v>
      </c>
      <c r="C831" s="34" t="s">
        <v>30</v>
      </c>
      <c r="D831" s="24" t="s">
        <v>2101</v>
      </c>
      <c r="E831" s="25" t="s">
        <v>2102</v>
      </c>
      <c r="F831" s="24" t="n">
        <v>21</v>
      </c>
      <c r="G831" s="24" t="n">
        <v>19</v>
      </c>
      <c r="H831" s="24" t="n">
        <v>27</v>
      </c>
      <c r="I831" s="24" t="n">
        <v>1</v>
      </c>
      <c r="J831" s="24" t="s">
        <v>87</v>
      </c>
      <c r="K831" s="24" t="s">
        <v>109</v>
      </c>
      <c r="L831" s="26" t="s">
        <v>87</v>
      </c>
      <c r="M831" s="27" t="n">
        <v>0</v>
      </c>
      <c r="N831" s="28" t="str">
        <f aca="false">IF(ISBLANK(M831),"",IF(M831=0,"Relevant to Streamer",IF(M831=1,"Irrelevant to Streamer",IF(M831=2,"Greetings/Gratitude","Others"))))</f>
        <v>Relevant to Streamer</v>
      </c>
      <c r="O831" s="29" t="s">
        <v>104</v>
      </c>
    </row>
    <row r="832" customFormat="false" ht="15.65" hidden="false" customHeight="false" outlineLevel="0" collapsed="false">
      <c r="A832" s="24" t="n">
        <v>1081713784</v>
      </c>
      <c r="B832" s="24" t="s">
        <v>2103</v>
      </c>
      <c r="C832" s="34" t="s">
        <v>30</v>
      </c>
      <c r="D832" s="24" t="s">
        <v>2104</v>
      </c>
      <c r="E832" s="25" t="s">
        <v>2105</v>
      </c>
      <c r="F832" s="24" t="n">
        <v>19</v>
      </c>
      <c r="G832" s="24" t="n">
        <v>52</v>
      </c>
      <c r="H832" s="24" t="n">
        <v>21</v>
      </c>
      <c r="I832" s="24" t="n">
        <v>1</v>
      </c>
      <c r="J832" s="24" t="s">
        <v>87</v>
      </c>
      <c r="K832" s="24" t="s">
        <v>87</v>
      </c>
      <c r="L832" s="26" t="s">
        <v>87</v>
      </c>
      <c r="M832" s="27" t="n">
        <v>0</v>
      </c>
      <c r="N832" s="28" t="str">
        <f aca="false">IF(ISBLANK(M832),"",IF(M832=0,"Relevant to Streamer",IF(M832=1,"Irrelevant to Streamer",IF(M832=2,"Greetings/Gratitude","Others"))))</f>
        <v>Relevant to Streamer</v>
      </c>
      <c r="O832" s="29" t="s">
        <v>88</v>
      </c>
    </row>
    <row r="833" customFormat="false" ht="15.65" hidden="false" customHeight="false" outlineLevel="0" collapsed="false">
      <c r="A833" s="24" t="n">
        <v>1081713784</v>
      </c>
      <c r="B833" s="24" t="s">
        <v>2106</v>
      </c>
      <c r="C833" s="34" t="s">
        <v>30</v>
      </c>
      <c r="D833" s="24" t="s">
        <v>2107</v>
      </c>
      <c r="E833" s="25" t="s">
        <v>2108</v>
      </c>
      <c r="F833" s="24" t="n">
        <v>21</v>
      </c>
      <c r="G833" s="24" t="n">
        <v>38</v>
      </c>
      <c r="H833" s="24" t="n">
        <v>33</v>
      </c>
      <c r="I833" s="24" t="n">
        <v>1</v>
      </c>
      <c r="J833" s="24" t="s">
        <v>109</v>
      </c>
      <c r="K833" s="24" t="s">
        <v>93</v>
      </c>
      <c r="L833" s="26" t="s">
        <v>109</v>
      </c>
      <c r="M833" s="27" t="n">
        <v>1</v>
      </c>
      <c r="N833" s="28" t="str">
        <f aca="false">IF(ISBLANK(M833),"",IF(M833=0,"Relevant to Streamer",IF(M833=1,"Irrelevant to Streamer",IF(M833=2,"Greetings/Gratitude","Others"))))</f>
        <v>Irrelevant to Streamer</v>
      </c>
      <c r="O833" s="29" t="s">
        <v>104</v>
      </c>
    </row>
    <row r="834" customFormat="false" ht="15.65" hidden="false" customHeight="false" outlineLevel="0" collapsed="false">
      <c r="A834" s="24" t="n">
        <v>1081713784</v>
      </c>
      <c r="B834" s="24" t="s">
        <v>2109</v>
      </c>
      <c r="C834" s="34" t="s">
        <v>30</v>
      </c>
      <c r="D834" s="24" t="s">
        <v>2110</v>
      </c>
      <c r="E834" s="25" t="s">
        <v>1913</v>
      </c>
      <c r="F834" s="24" t="n">
        <v>21</v>
      </c>
      <c r="G834" s="24" t="n">
        <v>4</v>
      </c>
      <c r="H834" s="24" t="n">
        <v>54</v>
      </c>
      <c r="I834" s="24" t="n">
        <v>1</v>
      </c>
      <c r="J834" s="24" t="s">
        <v>87</v>
      </c>
      <c r="K834" s="24" t="s">
        <v>87</v>
      </c>
      <c r="L834" s="26" t="s">
        <v>87</v>
      </c>
      <c r="M834" s="27" t="n">
        <v>0</v>
      </c>
      <c r="N834" s="28" t="str">
        <f aca="false">IF(ISBLANK(M834),"",IF(M834=0,"Relevant to Streamer",IF(M834=1,"Irrelevant to Streamer",IF(M834=2,"Greetings/Gratitude","Others"))))</f>
        <v>Relevant to Streamer</v>
      </c>
      <c r="O834" s="29" t="s">
        <v>88</v>
      </c>
    </row>
    <row r="835" customFormat="false" ht="15.65" hidden="false" customHeight="false" outlineLevel="0" collapsed="false">
      <c r="A835" s="24" t="n">
        <v>1081713784</v>
      </c>
      <c r="B835" s="24" t="s">
        <v>2111</v>
      </c>
      <c r="C835" s="34" t="s">
        <v>30</v>
      </c>
      <c r="D835" s="24" t="s">
        <v>2112</v>
      </c>
      <c r="E835" s="25" t="s">
        <v>2113</v>
      </c>
      <c r="F835" s="24" t="n">
        <v>21</v>
      </c>
      <c r="G835" s="24" t="n">
        <v>26</v>
      </c>
      <c r="H835" s="24" t="n">
        <v>23</v>
      </c>
      <c r="I835" s="24" t="n">
        <v>1</v>
      </c>
      <c r="J835" s="24" t="s">
        <v>87</v>
      </c>
      <c r="K835" s="24" t="s">
        <v>87</v>
      </c>
      <c r="L835" s="26" t="s">
        <v>87</v>
      </c>
      <c r="M835" s="27" t="n">
        <v>1</v>
      </c>
      <c r="N835" s="28" t="str">
        <f aca="false">IF(ISBLANK(M835),"",IF(M835=0,"Relevant to Streamer",IF(M835=1,"Irrelevant to Streamer",IF(M835=2,"Greetings/Gratitude","Others"))))</f>
        <v>Irrelevant to Streamer</v>
      </c>
      <c r="O835" s="29" t="s">
        <v>88</v>
      </c>
    </row>
    <row r="836" customFormat="false" ht="15.65" hidden="false" customHeight="false" outlineLevel="0" collapsed="false">
      <c r="A836" s="24" t="n">
        <v>1081713784</v>
      </c>
      <c r="B836" s="24" t="s">
        <v>2114</v>
      </c>
      <c r="C836" s="34" t="s">
        <v>30</v>
      </c>
      <c r="D836" s="24" t="s">
        <v>645</v>
      </c>
      <c r="E836" s="25" t="s">
        <v>2115</v>
      </c>
      <c r="F836" s="24" t="n">
        <v>20</v>
      </c>
      <c r="G836" s="24" t="n">
        <v>27</v>
      </c>
      <c r="H836" s="24" t="n">
        <v>40</v>
      </c>
      <c r="I836" s="24" t="n">
        <v>4</v>
      </c>
      <c r="J836" s="24" t="s">
        <v>87</v>
      </c>
      <c r="K836" s="24" t="s">
        <v>109</v>
      </c>
      <c r="L836" s="26" t="s">
        <v>87</v>
      </c>
      <c r="M836" s="27" t="n">
        <v>1</v>
      </c>
      <c r="N836" s="28" t="str">
        <f aca="false">IF(ISBLANK(M836),"",IF(M836=0,"Relevant to Streamer",IF(M836=1,"Irrelevant to Streamer",IF(M836=2,"Greetings/Gratitude","Others"))))</f>
        <v>Irrelevant to Streamer</v>
      </c>
      <c r="O836" s="29" t="s">
        <v>104</v>
      </c>
    </row>
    <row r="837" customFormat="false" ht="15.65" hidden="false" customHeight="false" outlineLevel="0" collapsed="false">
      <c r="A837" s="24" t="n">
        <v>1081713784</v>
      </c>
      <c r="B837" s="24" t="s">
        <v>2116</v>
      </c>
      <c r="C837" s="34" t="s">
        <v>30</v>
      </c>
      <c r="D837" s="24" t="s">
        <v>1813</v>
      </c>
      <c r="E837" s="25" t="s">
        <v>2117</v>
      </c>
      <c r="F837" s="24" t="n">
        <v>20</v>
      </c>
      <c r="G837" s="24" t="n">
        <v>18</v>
      </c>
      <c r="H837" s="24" t="n">
        <v>38</v>
      </c>
      <c r="I837" s="24" t="n">
        <v>4</v>
      </c>
      <c r="J837" s="24" t="s">
        <v>87</v>
      </c>
      <c r="K837" s="24" t="s">
        <v>87</v>
      </c>
      <c r="L837" s="26" t="s">
        <v>87</v>
      </c>
      <c r="M837" s="27" t="n">
        <v>1</v>
      </c>
      <c r="N837" s="28" t="str">
        <f aca="false">IF(ISBLANK(M837),"",IF(M837=0,"Relevant to Streamer",IF(M837=1,"Irrelevant to Streamer",IF(M837=2,"Greetings/Gratitude","Others"))))</f>
        <v>Irrelevant to Streamer</v>
      </c>
      <c r="O837" s="29" t="s">
        <v>88</v>
      </c>
    </row>
    <row r="838" customFormat="false" ht="15.65" hidden="false" customHeight="false" outlineLevel="0" collapsed="false">
      <c r="A838" s="24" t="n">
        <v>1081713784</v>
      </c>
      <c r="B838" s="24" t="s">
        <v>2118</v>
      </c>
      <c r="C838" s="34" t="s">
        <v>30</v>
      </c>
      <c r="D838" s="24" t="s">
        <v>1620</v>
      </c>
      <c r="E838" s="25" t="s">
        <v>2119</v>
      </c>
      <c r="F838" s="24" t="n">
        <v>21</v>
      </c>
      <c r="G838" s="24" t="n">
        <v>38</v>
      </c>
      <c r="H838" s="24" t="n">
        <v>30</v>
      </c>
      <c r="I838" s="24" t="n">
        <v>3</v>
      </c>
      <c r="J838" s="24" t="s">
        <v>87</v>
      </c>
      <c r="K838" s="24" t="s">
        <v>109</v>
      </c>
      <c r="L838" s="26" t="s">
        <v>87</v>
      </c>
      <c r="M838" s="27" t="n">
        <v>0</v>
      </c>
      <c r="N838" s="28" t="str">
        <f aca="false">IF(ISBLANK(M838),"",IF(M838=0,"Relevant to Streamer",IF(M838=1,"Irrelevant to Streamer",IF(M838=2,"Greetings/Gratitude","Others"))))</f>
        <v>Relevant to Streamer</v>
      </c>
      <c r="O838" s="29" t="s">
        <v>104</v>
      </c>
    </row>
    <row r="839" customFormat="false" ht="15.65" hidden="false" customHeight="false" outlineLevel="0" collapsed="false">
      <c r="A839" s="24" t="n">
        <v>1081713784</v>
      </c>
      <c r="B839" s="24" t="s">
        <v>2120</v>
      </c>
      <c r="C839" s="34" t="s">
        <v>30</v>
      </c>
      <c r="D839" s="24" t="s">
        <v>2121</v>
      </c>
      <c r="E839" s="25" t="s">
        <v>1616</v>
      </c>
      <c r="F839" s="24" t="n">
        <v>21</v>
      </c>
      <c r="G839" s="24" t="n">
        <v>0</v>
      </c>
      <c r="H839" s="24" t="n">
        <v>13</v>
      </c>
      <c r="I839" s="24" t="n">
        <v>1</v>
      </c>
      <c r="J839" s="24" t="s">
        <v>87</v>
      </c>
      <c r="K839" s="24" t="s">
        <v>87</v>
      </c>
      <c r="L839" s="26" t="s">
        <v>87</v>
      </c>
      <c r="M839" s="27" t="n">
        <v>1</v>
      </c>
      <c r="N839" s="28" t="str">
        <f aca="false">IF(ISBLANK(M839),"",IF(M839=0,"Relevant to Streamer",IF(M839=1,"Irrelevant to Streamer",IF(M839=2,"Greetings/Gratitude","Others"))))</f>
        <v>Irrelevant to Streamer</v>
      </c>
      <c r="O839" s="29" t="s">
        <v>88</v>
      </c>
    </row>
    <row r="840" customFormat="false" ht="15.65" hidden="false" customHeight="false" outlineLevel="0" collapsed="false">
      <c r="A840" s="24" t="n">
        <v>1081713784</v>
      </c>
      <c r="B840" s="24" t="s">
        <v>2122</v>
      </c>
      <c r="C840" s="34" t="s">
        <v>30</v>
      </c>
      <c r="D840" s="24" t="s">
        <v>2123</v>
      </c>
      <c r="E840" s="25" t="s">
        <v>2124</v>
      </c>
      <c r="F840" s="24" t="n">
        <v>21</v>
      </c>
      <c r="G840" s="24" t="n">
        <v>29</v>
      </c>
      <c r="H840" s="24" t="n">
        <v>55</v>
      </c>
      <c r="I840" s="24" t="n">
        <v>1</v>
      </c>
      <c r="J840" s="24" t="s">
        <v>109</v>
      </c>
      <c r="K840" s="24" t="s">
        <v>93</v>
      </c>
      <c r="L840" s="26" t="s">
        <v>109</v>
      </c>
      <c r="M840" s="27" t="n">
        <v>1</v>
      </c>
      <c r="N840" s="28" t="str">
        <f aca="false">IF(ISBLANK(M840),"",IF(M840=0,"Relevant to Streamer",IF(M840=1,"Irrelevant to Streamer",IF(M840=2,"Greetings/Gratitude","Others"))))</f>
        <v>Irrelevant to Streamer</v>
      </c>
      <c r="O840" s="29" t="s">
        <v>104</v>
      </c>
    </row>
    <row r="841" customFormat="false" ht="15.65" hidden="false" customHeight="false" outlineLevel="0" collapsed="false">
      <c r="A841" s="24" t="n">
        <v>1081713784</v>
      </c>
      <c r="B841" s="24" t="s">
        <v>2125</v>
      </c>
      <c r="C841" s="34" t="s">
        <v>30</v>
      </c>
      <c r="D841" s="24" t="s">
        <v>2126</v>
      </c>
      <c r="E841" s="25" t="s">
        <v>667</v>
      </c>
      <c r="F841" s="24" t="n">
        <v>21</v>
      </c>
      <c r="G841" s="24" t="n">
        <v>34</v>
      </c>
      <c r="H841" s="24" t="n">
        <v>14</v>
      </c>
      <c r="I841" s="24" t="n">
        <v>1</v>
      </c>
      <c r="J841" s="24" t="s">
        <v>87</v>
      </c>
      <c r="K841" s="24" t="s">
        <v>87</v>
      </c>
      <c r="L841" s="26" t="s">
        <v>87</v>
      </c>
      <c r="M841" s="27" t="n">
        <v>1</v>
      </c>
      <c r="N841" s="28" t="str">
        <f aca="false">IF(ISBLANK(M841),"",IF(M841=0,"Relevant to Streamer",IF(M841=1,"Irrelevant to Streamer",IF(M841=2,"Greetings/Gratitude","Others"))))</f>
        <v>Irrelevant to Streamer</v>
      </c>
      <c r="O841" s="29" t="s">
        <v>88</v>
      </c>
    </row>
    <row r="842" customFormat="false" ht="15.65" hidden="false" customHeight="false" outlineLevel="0" collapsed="false">
      <c r="A842" s="24" t="n">
        <v>1081713784</v>
      </c>
      <c r="B842" s="24" t="s">
        <v>2127</v>
      </c>
      <c r="C842" s="34" t="s">
        <v>30</v>
      </c>
      <c r="D842" s="24" t="s">
        <v>2128</v>
      </c>
      <c r="E842" s="25" t="s">
        <v>1616</v>
      </c>
      <c r="F842" s="24" t="n">
        <v>20</v>
      </c>
      <c r="G842" s="24" t="n">
        <v>50</v>
      </c>
      <c r="H842" s="24" t="n">
        <v>17</v>
      </c>
      <c r="I842" s="24" t="n">
        <v>1</v>
      </c>
      <c r="J842" s="24" t="s">
        <v>87</v>
      </c>
      <c r="K842" s="24" t="s">
        <v>87</v>
      </c>
      <c r="L842" s="26" t="s">
        <v>87</v>
      </c>
      <c r="M842" s="27" t="n">
        <v>1</v>
      </c>
      <c r="N842" s="28" t="str">
        <f aca="false">IF(ISBLANK(M842),"",IF(M842=0,"Relevant to Streamer",IF(M842=1,"Irrelevant to Streamer",IF(M842=2,"Greetings/Gratitude","Others"))))</f>
        <v>Irrelevant to Streamer</v>
      </c>
      <c r="O842" s="29" t="s">
        <v>88</v>
      </c>
    </row>
    <row r="843" customFormat="false" ht="15.65" hidden="false" customHeight="false" outlineLevel="0" collapsed="false">
      <c r="A843" s="24" t="n">
        <v>1081713784</v>
      </c>
      <c r="B843" s="24" t="s">
        <v>2129</v>
      </c>
      <c r="C843" s="34" t="s">
        <v>30</v>
      </c>
      <c r="D843" s="24" t="s">
        <v>2130</v>
      </c>
      <c r="E843" s="25" t="s">
        <v>1698</v>
      </c>
      <c r="F843" s="24" t="n">
        <v>19</v>
      </c>
      <c r="G843" s="24" t="n">
        <v>51</v>
      </c>
      <c r="H843" s="24" t="n">
        <v>57</v>
      </c>
      <c r="I843" s="24" t="n">
        <v>1</v>
      </c>
      <c r="J843" s="24" t="s">
        <v>87</v>
      </c>
      <c r="K843" s="24" t="s">
        <v>87</v>
      </c>
      <c r="L843" s="26" t="s">
        <v>87</v>
      </c>
      <c r="M843" s="27" t="n">
        <v>1</v>
      </c>
      <c r="N843" s="28" t="str">
        <f aca="false">IF(ISBLANK(M843),"",IF(M843=0,"Relevant to Streamer",IF(M843=1,"Irrelevant to Streamer",IF(M843=2,"Greetings/Gratitude","Others"))))</f>
        <v>Irrelevant to Streamer</v>
      </c>
      <c r="O843" s="29" t="s">
        <v>88</v>
      </c>
    </row>
    <row r="844" customFormat="false" ht="15.65" hidden="false" customHeight="false" outlineLevel="0" collapsed="false">
      <c r="A844" s="24" t="n">
        <v>1081713784</v>
      </c>
      <c r="B844" s="24" t="s">
        <v>2131</v>
      </c>
      <c r="C844" s="34" t="s">
        <v>30</v>
      </c>
      <c r="D844" s="24" t="s">
        <v>2132</v>
      </c>
      <c r="E844" s="25" t="s">
        <v>667</v>
      </c>
      <c r="F844" s="24" t="n">
        <v>19</v>
      </c>
      <c r="G844" s="24" t="n">
        <v>52</v>
      </c>
      <c r="H844" s="24" t="n">
        <v>58</v>
      </c>
      <c r="I844" s="24" t="n">
        <v>1</v>
      </c>
      <c r="J844" s="24" t="s">
        <v>87</v>
      </c>
      <c r="K844" s="24" t="s">
        <v>87</v>
      </c>
      <c r="L844" s="26" t="s">
        <v>87</v>
      </c>
      <c r="M844" s="27" t="n">
        <v>1</v>
      </c>
      <c r="N844" s="28" t="str">
        <f aca="false">IF(ISBLANK(M844),"",IF(M844=0,"Relevant to Streamer",IF(M844=1,"Irrelevant to Streamer",IF(M844=2,"Greetings/Gratitude","Others"))))</f>
        <v>Irrelevant to Streamer</v>
      </c>
      <c r="O844" s="29" t="s">
        <v>88</v>
      </c>
    </row>
    <row r="845" customFormat="false" ht="15.65" hidden="false" customHeight="false" outlineLevel="0" collapsed="false">
      <c r="A845" s="24" t="n">
        <v>1081713784</v>
      </c>
      <c r="B845" s="24" t="s">
        <v>2133</v>
      </c>
      <c r="C845" s="34" t="s">
        <v>30</v>
      </c>
      <c r="D845" s="24" t="s">
        <v>2134</v>
      </c>
      <c r="E845" s="25" t="s">
        <v>2135</v>
      </c>
      <c r="F845" s="24" t="n">
        <v>21</v>
      </c>
      <c r="G845" s="24" t="n">
        <v>49</v>
      </c>
      <c r="H845" s="24" t="n">
        <v>55</v>
      </c>
      <c r="I845" s="24" t="n">
        <v>1</v>
      </c>
      <c r="J845" s="24" t="s">
        <v>93</v>
      </c>
      <c r="K845" s="24" t="s">
        <v>93</v>
      </c>
      <c r="L845" s="26" t="s">
        <v>93</v>
      </c>
      <c r="M845" s="27" t="n">
        <v>0</v>
      </c>
      <c r="N845" s="28" t="str">
        <f aca="false">IF(ISBLANK(M845),"",IF(M845=0,"Relevant to Streamer",IF(M845=1,"Irrelevant to Streamer",IF(M845=2,"Greetings/Gratitude","Others"))))</f>
        <v>Relevant to Streamer</v>
      </c>
      <c r="O845" s="29" t="s">
        <v>88</v>
      </c>
    </row>
    <row r="846" customFormat="false" ht="15.65" hidden="false" customHeight="false" outlineLevel="0" collapsed="false">
      <c r="A846" s="24" t="n">
        <v>1081713784</v>
      </c>
      <c r="B846" s="24" t="s">
        <v>2136</v>
      </c>
      <c r="C846" s="34" t="s">
        <v>30</v>
      </c>
      <c r="D846" s="24" t="s">
        <v>645</v>
      </c>
      <c r="E846" s="25" t="s">
        <v>2137</v>
      </c>
      <c r="F846" s="24" t="n">
        <v>20</v>
      </c>
      <c r="G846" s="24" t="n">
        <v>36</v>
      </c>
      <c r="H846" s="24" t="n">
        <v>32</v>
      </c>
      <c r="I846" s="24" t="n">
        <v>4</v>
      </c>
      <c r="J846" s="24" t="s">
        <v>87</v>
      </c>
      <c r="K846" s="24" t="s">
        <v>87</v>
      </c>
      <c r="L846" s="26" t="s">
        <v>87</v>
      </c>
      <c r="M846" s="27" t="n">
        <v>1</v>
      </c>
      <c r="N846" s="28" t="str">
        <f aca="false">IF(ISBLANK(M846),"",IF(M846=0,"Relevant to Streamer",IF(M846=1,"Irrelevant to Streamer",IF(M846=2,"Greetings/Gratitude","Others"))))</f>
        <v>Irrelevant to Streamer</v>
      </c>
      <c r="O846" s="29" t="s">
        <v>88</v>
      </c>
    </row>
    <row r="847" customFormat="false" ht="15.65" hidden="false" customHeight="false" outlineLevel="0" collapsed="false">
      <c r="A847" s="24" t="n">
        <v>1081713784</v>
      </c>
      <c r="B847" s="24" t="s">
        <v>2138</v>
      </c>
      <c r="C847" s="34" t="s">
        <v>30</v>
      </c>
      <c r="D847" s="24" t="s">
        <v>1813</v>
      </c>
      <c r="E847" s="25" t="s">
        <v>2139</v>
      </c>
      <c r="F847" s="24" t="n">
        <v>21</v>
      </c>
      <c r="G847" s="24" t="n">
        <v>49</v>
      </c>
      <c r="H847" s="24" t="n">
        <v>33</v>
      </c>
      <c r="I847" s="24" t="n">
        <v>4</v>
      </c>
      <c r="J847" s="24" t="s">
        <v>87</v>
      </c>
      <c r="K847" s="24" t="s">
        <v>109</v>
      </c>
      <c r="L847" s="26" t="s">
        <v>87</v>
      </c>
      <c r="M847" s="27" t="n">
        <v>0</v>
      </c>
      <c r="N847" s="28" t="str">
        <f aca="false">IF(ISBLANK(M847),"",IF(M847=0,"Relevant to Streamer",IF(M847=1,"Irrelevant to Streamer",IF(M847=2,"Greetings/Gratitude","Others"))))</f>
        <v>Relevant to Streamer</v>
      </c>
      <c r="O847" s="29" t="s">
        <v>104</v>
      </c>
    </row>
    <row r="848" customFormat="false" ht="15.65" hidden="false" customHeight="false" outlineLevel="0" collapsed="false">
      <c r="A848" s="24" t="n">
        <v>1081713784</v>
      </c>
      <c r="B848" s="24" t="s">
        <v>2140</v>
      </c>
      <c r="C848" s="34" t="s">
        <v>30</v>
      </c>
      <c r="D848" s="24" t="s">
        <v>2141</v>
      </c>
      <c r="E848" s="25" t="s">
        <v>1698</v>
      </c>
      <c r="F848" s="24" t="n">
        <v>21</v>
      </c>
      <c r="G848" s="24" t="n">
        <v>30</v>
      </c>
      <c r="H848" s="24" t="n">
        <v>16</v>
      </c>
      <c r="I848" s="24" t="n">
        <v>1</v>
      </c>
      <c r="J848" s="24" t="s">
        <v>87</v>
      </c>
      <c r="K848" s="24" t="s">
        <v>87</v>
      </c>
      <c r="L848" s="26" t="s">
        <v>87</v>
      </c>
      <c r="M848" s="27" t="n">
        <v>1</v>
      </c>
      <c r="N848" s="28" t="str">
        <f aca="false">IF(ISBLANK(M848),"",IF(M848=0,"Relevant to Streamer",IF(M848=1,"Irrelevant to Streamer",IF(M848=2,"Greetings/Gratitude","Others"))))</f>
        <v>Irrelevant to Streamer</v>
      </c>
      <c r="O848" s="29" t="s">
        <v>88</v>
      </c>
    </row>
    <row r="849" customFormat="false" ht="15.65" hidden="false" customHeight="false" outlineLevel="0" collapsed="false">
      <c r="A849" s="24" t="n">
        <v>1081713784</v>
      </c>
      <c r="B849" s="24" t="s">
        <v>2142</v>
      </c>
      <c r="C849" s="34" t="s">
        <v>30</v>
      </c>
      <c r="D849" s="24" t="s">
        <v>2143</v>
      </c>
      <c r="E849" s="25" t="s">
        <v>1616</v>
      </c>
      <c r="F849" s="24" t="n">
        <v>20</v>
      </c>
      <c r="G849" s="24" t="n">
        <v>44</v>
      </c>
      <c r="H849" s="24" t="n">
        <v>16</v>
      </c>
      <c r="I849" s="24" t="n">
        <v>1</v>
      </c>
      <c r="J849" s="24" t="s">
        <v>87</v>
      </c>
      <c r="K849" s="24" t="s">
        <v>87</v>
      </c>
      <c r="L849" s="26" t="s">
        <v>87</v>
      </c>
      <c r="M849" s="27" t="n">
        <v>1</v>
      </c>
      <c r="N849" s="28" t="str">
        <f aca="false">IF(ISBLANK(M849),"",IF(M849=0,"Relevant to Streamer",IF(M849=1,"Irrelevant to Streamer",IF(M849=2,"Greetings/Gratitude","Others"))))</f>
        <v>Irrelevant to Streamer</v>
      </c>
      <c r="O849" s="29" t="s">
        <v>88</v>
      </c>
    </row>
    <row r="850" customFormat="false" ht="15.65" hidden="false" customHeight="false" outlineLevel="0" collapsed="false">
      <c r="A850" s="24" t="n">
        <v>1081713784</v>
      </c>
      <c r="B850" s="24" t="s">
        <v>2144</v>
      </c>
      <c r="C850" s="34" t="s">
        <v>30</v>
      </c>
      <c r="D850" s="24" t="s">
        <v>1631</v>
      </c>
      <c r="E850" s="25" t="s">
        <v>2145</v>
      </c>
      <c r="F850" s="24" t="n">
        <v>21</v>
      </c>
      <c r="G850" s="24" t="n">
        <v>19</v>
      </c>
      <c r="H850" s="24" t="n">
        <v>44</v>
      </c>
      <c r="I850" s="24" t="n">
        <v>2</v>
      </c>
      <c r="J850" s="24" t="s">
        <v>87</v>
      </c>
      <c r="K850" s="24" t="s">
        <v>109</v>
      </c>
      <c r="L850" s="26" t="s">
        <v>87</v>
      </c>
      <c r="M850" s="27" t="n">
        <v>0</v>
      </c>
      <c r="N850" s="28" t="str">
        <f aca="false">IF(ISBLANK(M850),"",IF(M850=0,"Relevant to Streamer",IF(M850=1,"Irrelevant to Streamer",IF(M850=2,"Greetings/Gratitude","Others"))))</f>
        <v>Relevant to Streamer</v>
      </c>
      <c r="O850" s="29" t="s">
        <v>104</v>
      </c>
    </row>
    <row r="851" customFormat="false" ht="15.65" hidden="false" customHeight="false" outlineLevel="0" collapsed="false">
      <c r="A851" s="24" t="n">
        <v>1081713784</v>
      </c>
      <c r="B851" s="24" t="s">
        <v>2146</v>
      </c>
      <c r="C851" s="34" t="s">
        <v>30</v>
      </c>
      <c r="D851" s="24" t="s">
        <v>2147</v>
      </c>
      <c r="E851" s="25" t="s">
        <v>2148</v>
      </c>
      <c r="F851" s="24" t="n">
        <v>21</v>
      </c>
      <c r="G851" s="24" t="n">
        <v>23</v>
      </c>
      <c r="H851" s="24" t="n">
        <v>48</v>
      </c>
      <c r="I851" s="24" t="n">
        <v>1</v>
      </c>
      <c r="J851" s="24" t="s">
        <v>87</v>
      </c>
      <c r="K851" s="24" t="s">
        <v>109</v>
      </c>
      <c r="L851" s="26" t="s">
        <v>87</v>
      </c>
      <c r="M851" s="27" t="n">
        <v>0</v>
      </c>
      <c r="N851" s="28" t="str">
        <f aca="false">IF(ISBLANK(M851),"",IF(M851=0,"Relevant to Streamer",IF(M851=1,"Irrelevant to Streamer",IF(M851=2,"Greetings/Gratitude","Others"))))</f>
        <v>Relevant to Streamer</v>
      </c>
      <c r="O851" s="29" t="s">
        <v>104</v>
      </c>
    </row>
    <row r="852" customFormat="false" ht="15.65" hidden="false" customHeight="false" outlineLevel="0" collapsed="false">
      <c r="A852" s="24" t="n">
        <v>1081713784</v>
      </c>
      <c r="B852" s="24" t="s">
        <v>2149</v>
      </c>
      <c r="C852" s="34" t="s">
        <v>30</v>
      </c>
      <c r="D852" s="24" t="s">
        <v>2150</v>
      </c>
      <c r="E852" s="25" t="s">
        <v>2151</v>
      </c>
      <c r="F852" s="24" t="n">
        <v>19</v>
      </c>
      <c r="G852" s="24" t="n">
        <v>57</v>
      </c>
      <c r="H852" s="24" t="n">
        <v>13</v>
      </c>
      <c r="I852" s="24" t="n">
        <v>2</v>
      </c>
      <c r="J852" s="24" t="s">
        <v>87</v>
      </c>
      <c r="K852" s="24" t="s">
        <v>109</v>
      </c>
      <c r="L852" s="26" t="s">
        <v>87</v>
      </c>
      <c r="M852" s="27" t="n">
        <v>0</v>
      </c>
      <c r="N852" s="28" t="str">
        <f aca="false">IF(ISBLANK(M852),"",IF(M852=0,"Relevant to Streamer",IF(M852=1,"Irrelevant to Streamer",IF(M852=2,"Greetings/Gratitude","Others"))))</f>
        <v>Relevant to Streamer</v>
      </c>
      <c r="O852" s="29" t="s">
        <v>104</v>
      </c>
    </row>
    <row r="853" customFormat="false" ht="15.65" hidden="false" customHeight="false" outlineLevel="0" collapsed="false">
      <c r="A853" s="24" t="n">
        <v>1081713784</v>
      </c>
      <c r="B853" s="24" t="s">
        <v>2152</v>
      </c>
      <c r="C853" s="34" t="s">
        <v>30</v>
      </c>
      <c r="D853" s="24" t="s">
        <v>1606</v>
      </c>
      <c r="E853" s="25" t="s">
        <v>2153</v>
      </c>
      <c r="F853" s="24" t="n">
        <v>21</v>
      </c>
      <c r="G853" s="24" t="n">
        <v>40</v>
      </c>
      <c r="H853" s="24" t="n">
        <v>2</v>
      </c>
      <c r="I853" s="24" t="n">
        <v>2</v>
      </c>
      <c r="J853" s="24" t="s">
        <v>274</v>
      </c>
      <c r="K853" s="24" t="s">
        <v>87</v>
      </c>
      <c r="L853" s="26" t="s">
        <v>103</v>
      </c>
      <c r="M853" s="27" t="n">
        <v>1</v>
      </c>
      <c r="N853" s="28" t="str">
        <f aca="false">IF(ISBLANK(M853),"",IF(M853=0,"Relevant to Streamer",IF(M853=1,"Irrelevant to Streamer",IF(M853=2,"Greetings/Gratitude","Others"))))</f>
        <v>Irrelevant to Streamer</v>
      </c>
      <c r="O853" s="29" t="s">
        <v>104</v>
      </c>
    </row>
    <row r="854" customFormat="false" ht="15.65" hidden="false" customHeight="false" outlineLevel="0" collapsed="false">
      <c r="A854" s="24" t="n">
        <v>1081713784</v>
      </c>
      <c r="B854" s="24" t="s">
        <v>2154</v>
      </c>
      <c r="C854" s="34" t="s">
        <v>30</v>
      </c>
      <c r="D854" s="24" t="s">
        <v>2155</v>
      </c>
      <c r="E854" s="25" t="s">
        <v>1616</v>
      </c>
      <c r="F854" s="24" t="n">
        <v>20</v>
      </c>
      <c r="G854" s="24" t="n">
        <v>53</v>
      </c>
      <c r="H854" s="24" t="n">
        <v>52</v>
      </c>
      <c r="I854" s="24" t="n">
        <v>2</v>
      </c>
      <c r="J854" s="24" t="s">
        <v>87</v>
      </c>
      <c r="K854" s="24" t="s">
        <v>87</v>
      </c>
      <c r="L854" s="26" t="s">
        <v>87</v>
      </c>
      <c r="M854" s="27" t="n">
        <v>1</v>
      </c>
      <c r="N854" s="28" t="str">
        <f aca="false">IF(ISBLANK(M854),"",IF(M854=0,"Relevant to Streamer",IF(M854=1,"Irrelevant to Streamer",IF(M854=2,"Greetings/Gratitude","Others"))))</f>
        <v>Irrelevant to Streamer</v>
      </c>
      <c r="O854" s="29" t="s">
        <v>88</v>
      </c>
    </row>
    <row r="855" customFormat="false" ht="15.65" hidden="false" customHeight="false" outlineLevel="0" collapsed="false">
      <c r="A855" s="24" t="n">
        <v>1081713784</v>
      </c>
      <c r="B855" s="24" t="s">
        <v>2156</v>
      </c>
      <c r="C855" s="34" t="s">
        <v>30</v>
      </c>
      <c r="D855" s="24" t="s">
        <v>1670</v>
      </c>
      <c r="E855" s="25" t="s">
        <v>1939</v>
      </c>
      <c r="F855" s="24" t="n">
        <v>19</v>
      </c>
      <c r="G855" s="24" t="n">
        <v>54</v>
      </c>
      <c r="H855" s="24" t="n">
        <v>41</v>
      </c>
      <c r="I855" s="24" t="n">
        <v>2</v>
      </c>
      <c r="J855" s="24" t="s">
        <v>109</v>
      </c>
      <c r="K855" s="24" t="s">
        <v>109</v>
      </c>
      <c r="L855" s="26" t="s">
        <v>109</v>
      </c>
      <c r="M855" s="27" t="n">
        <v>1</v>
      </c>
      <c r="N855" s="28" t="str">
        <f aca="false">IF(ISBLANK(M855),"",IF(M855=0,"Relevant to Streamer",IF(M855=1,"Irrelevant to Streamer",IF(M855=2,"Greetings/Gratitude","Others"))))</f>
        <v>Irrelevant to Streamer</v>
      </c>
      <c r="O855" s="29" t="s">
        <v>88</v>
      </c>
    </row>
    <row r="856" customFormat="false" ht="15.65" hidden="false" customHeight="false" outlineLevel="0" collapsed="false">
      <c r="A856" s="24" t="n">
        <v>1081713784</v>
      </c>
      <c r="B856" s="24" t="s">
        <v>2157</v>
      </c>
      <c r="C856" s="34" t="s">
        <v>30</v>
      </c>
      <c r="D856" s="24" t="s">
        <v>1689</v>
      </c>
      <c r="E856" s="25" t="s">
        <v>2158</v>
      </c>
      <c r="F856" s="24" t="n">
        <v>20</v>
      </c>
      <c r="G856" s="24" t="n">
        <v>20</v>
      </c>
      <c r="H856" s="24" t="n">
        <v>15</v>
      </c>
      <c r="I856" s="24" t="n">
        <v>3</v>
      </c>
      <c r="J856" s="24" t="s">
        <v>87</v>
      </c>
      <c r="K856" s="24" t="s">
        <v>87</v>
      </c>
      <c r="L856" s="26" t="s">
        <v>87</v>
      </c>
      <c r="M856" s="27" t="n">
        <v>1</v>
      </c>
      <c r="N856" s="28" t="str">
        <f aca="false">IF(ISBLANK(M856),"",IF(M856=0,"Relevant to Streamer",IF(M856=1,"Irrelevant to Streamer",IF(M856=2,"Greetings/Gratitude","Others"))))</f>
        <v>Irrelevant to Streamer</v>
      </c>
      <c r="O856" s="29" t="s">
        <v>88</v>
      </c>
    </row>
    <row r="857" customFormat="false" ht="15.65" hidden="false" customHeight="false" outlineLevel="0" collapsed="false">
      <c r="A857" s="24" t="n">
        <v>1081713784</v>
      </c>
      <c r="B857" s="24" t="s">
        <v>2159</v>
      </c>
      <c r="C857" s="34" t="s">
        <v>30</v>
      </c>
      <c r="D857" s="24" t="s">
        <v>2160</v>
      </c>
      <c r="E857" s="25" t="s">
        <v>1616</v>
      </c>
      <c r="F857" s="24" t="n">
        <v>20</v>
      </c>
      <c r="G857" s="24" t="n">
        <v>47</v>
      </c>
      <c r="H857" s="24" t="n">
        <v>28</v>
      </c>
      <c r="I857" s="24" t="n">
        <v>2</v>
      </c>
      <c r="J857" s="24" t="s">
        <v>87</v>
      </c>
      <c r="K857" s="24" t="s">
        <v>87</v>
      </c>
      <c r="L857" s="26" t="s">
        <v>87</v>
      </c>
      <c r="M857" s="27" t="n">
        <v>1</v>
      </c>
      <c r="N857" s="28" t="str">
        <f aca="false">IF(ISBLANK(M857),"",IF(M857=0,"Relevant to Streamer",IF(M857=1,"Irrelevant to Streamer",IF(M857=2,"Greetings/Gratitude","Others"))))</f>
        <v>Irrelevant to Streamer</v>
      </c>
      <c r="O857" s="29" t="s">
        <v>88</v>
      </c>
    </row>
    <row r="858" customFormat="false" ht="15.65" hidden="false" customHeight="false" outlineLevel="0" collapsed="false">
      <c r="A858" s="24" t="n">
        <v>1081713784</v>
      </c>
      <c r="B858" s="24" t="s">
        <v>2161</v>
      </c>
      <c r="C858" s="34" t="s">
        <v>30</v>
      </c>
      <c r="D858" s="24" t="s">
        <v>2162</v>
      </c>
      <c r="E858" s="25" t="s">
        <v>2163</v>
      </c>
      <c r="F858" s="24" t="n">
        <v>20</v>
      </c>
      <c r="G858" s="24" t="n">
        <v>59</v>
      </c>
      <c r="H858" s="24" t="n">
        <v>12</v>
      </c>
      <c r="I858" s="24" t="n">
        <v>2</v>
      </c>
      <c r="J858" s="24" t="s">
        <v>87</v>
      </c>
      <c r="K858" s="24" t="s">
        <v>109</v>
      </c>
      <c r="L858" s="26" t="s">
        <v>87</v>
      </c>
      <c r="M858" s="27" t="n">
        <v>1</v>
      </c>
      <c r="N858" s="28" t="str">
        <f aca="false">IF(ISBLANK(M858),"",IF(M858=0,"Relevant to Streamer",IF(M858=1,"Irrelevant to Streamer",IF(M858=2,"Greetings/Gratitude","Others"))))</f>
        <v>Irrelevant to Streamer</v>
      </c>
      <c r="O858" s="29" t="s">
        <v>104</v>
      </c>
    </row>
    <row r="859" customFormat="false" ht="15.65" hidden="false" customHeight="false" outlineLevel="0" collapsed="false">
      <c r="A859" s="24" t="n">
        <v>1081713784</v>
      </c>
      <c r="B859" s="24" t="s">
        <v>2164</v>
      </c>
      <c r="C859" s="34" t="s">
        <v>30</v>
      </c>
      <c r="D859" s="24" t="s">
        <v>1749</v>
      </c>
      <c r="E859" s="25" t="s">
        <v>2165</v>
      </c>
      <c r="F859" s="24" t="n">
        <v>20</v>
      </c>
      <c r="G859" s="24" t="n">
        <v>16</v>
      </c>
      <c r="H859" s="24" t="n">
        <v>5</v>
      </c>
      <c r="I859" s="24" t="n">
        <v>2</v>
      </c>
      <c r="J859" s="24" t="s">
        <v>87</v>
      </c>
      <c r="K859" s="24" t="s">
        <v>109</v>
      </c>
      <c r="L859" s="26" t="s">
        <v>87</v>
      </c>
      <c r="M859" s="27" t="n">
        <v>0</v>
      </c>
      <c r="N859" s="28" t="str">
        <f aca="false">IF(ISBLANK(M859),"",IF(M859=0,"Relevant to Streamer",IF(M859=1,"Irrelevant to Streamer",IF(M859=2,"Greetings/Gratitude","Others"))))</f>
        <v>Relevant to Streamer</v>
      </c>
      <c r="O859" s="29" t="s">
        <v>104</v>
      </c>
    </row>
    <row r="860" customFormat="false" ht="15.65" hidden="false" customHeight="false" outlineLevel="0" collapsed="false">
      <c r="A860" s="24" t="n">
        <v>1081713784</v>
      </c>
      <c r="B860" s="24" t="s">
        <v>2166</v>
      </c>
      <c r="C860" s="34" t="s">
        <v>30</v>
      </c>
      <c r="D860" s="24" t="s">
        <v>1867</v>
      </c>
      <c r="E860" s="25" t="e">
        <f aca="false">blueberryking same</f>
        <v>#VALUE!</v>
      </c>
      <c r="F860" s="24" t="n">
        <v>21</v>
      </c>
      <c r="G860" s="24" t="n">
        <v>22</v>
      </c>
      <c r="H860" s="24" t="n">
        <v>40</v>
      </c>
      <c r="I860" s="24" t="n">
        <v>2</v>
      </c>
      <c r="J860" s="24" t="s">
        <v>87</v>
      </c>
      <c r="K860" s="24" t="s">
        <v>109</v>
      </c>
      <c r="L860" s="26" t="s">
        <v>87</v>
      </c>
      <c r="M860" s="27" t="n">
        <v>1</v>
      </c>
      <c r="N860" s="28" t="str">
        <f aca="false">IF(ISBLANK(M860),"",IF(M860=0,"Relevant to Streamer",IF(M860=1,"Irrelevant to Streamer",IF(M860=2,"Greetings/Gratitude","Others"))))</f>
        <v>Irrelevant to Streamer</v>
      </c>
      <c r="O860" s="29" t="s">
        <v>104</v>
      </c>
    </row>
    <row r="861" customFormat="false" ht="15.65" hidden="false" customHeight="false" outlineLevel="0" collapsed="false">
      <c r="A861" s="24" t="n">
        <v>1081713784</v>
      </c>
      <c r="B861" s="24" t="s">
        <v>2167</v>
      </c>
      <c r="C861" s="34" t="s">
        <v>30</v>
      </c>
      <c r="D861" s="24" t="s">
        <v>1657</v>
      </c>
      <c r="E861" s="25" t="s">
        <v>2168</v>
      </c>
      <c r="F861" s="24" t="n">
        <v>20</v>
      </c>
      <c r="G861" s="24" t="n">
        <v>19</v>
      </c>
      <c r="H861" s="24" t="n">
        <v>13</v>
      </c>
      <c r="I861" s="24" t="n">
        <v>3</v>
      </c>
      <c r="J861" s="24" t="s">
        <v>87</v>
      </c>
      <c r="K861" s="24" t="s">
        <v>87</v>
      </c>
      <c r="L861" s="26" t="s">
        <v>87</v>
      </c>
      <c r="M861" s="27" t="n">
        <v>1</v>
      </c>
      <c r="N861" s="28" t="str">
        <f aca="false">IF(ISBLANK(M861),"",IF(M861=0,"Relevant to Streamer",IF(M861=1,"Irrelevant to Streamer",IF(M861=2,"Greetings/Gratitude","Others"))))</f>
        <v>Irrelevant to Streamer</v>
      </c>
      <c r="O861" s="29" t="s">
        <v>88</v>
      </c>
    </row>
    <row r="862" customFormat="false" ht="15.65" hidden="false" customHeight="false" outlineLevel="0" collapsed="false">
      <c r="A862" s="24" t="n">
        <v>1081713784</v>
      </c>
      <c r="B862" s="24" t="s">
        <v>2169</v>
      </c>
      <c r="C862" s="34" t="s">
        <v>30</v>
      </c>
      <c r="D862" s="24" t="s">
        <v>1592</v>
      </c>
      <c r="E862" s="25" t="s">
        <v>1616</v>
      </c>
      <c r="F862" s="24" t="n">
        <v>20</v>
      </c>
      <c r="G862" s="24" t="n">
        <v>59</v>
      </c>
      <c r="H862" s="24" t="n">
        <v>34</v>
      </c>
      <c r="I862" s="24" t="n">
        <v>2</v>
      </c>
      <c r="J862" s="24" t="s">
        <v>87</v>
      </c>
      <c r="K862" s="24" t="s">
        <v>87</v>
      </c>
      <c r="L862" s="26" t="s">
        <v>87</v>
      </c>
      <c r="M862" s="27" t="n">
        <v>1</v>
      </c>
      <c r="N862" s="28" t="str">
        <f aca="false">IF(ISBLANK(M862),"",IF(M862=0,"Relevant to Streamer",IF(M862=1,"Irrelevant to Streamer",IF(M862=2,"Greetings/Gratitude","Others"))))</f>
        <v>Irrelevant to Streamer</v>
      </c>
      <c r="O862" s="29" t="s">
        <v>88</v>
      </c>
    </row>
    <row r="863" customFormat="false" ht="15.65" hidden="false" customHeight="false" outlineLevel="0" collapsed="false">
      <c r="A863" s="24" t="n">
        <v>1081713784</v>
      </c>
      <c r="B863" s="24" t="s">
        <v>2170</v>
      </c>
      <c r="C863" s="34" t="s">
        <v>30</v>
      </c>
      <c r="D863" s="24" t="s">
        <v>30</v>
      </c>
      <c r="E863" s="25" t="s">
        <v>2171</v>
      </c>
      <c r="F863" s="24" t="n">
        <v>21</v>
      </c>
      <c r="G863" s="24" t="n">
        <v>53</v>
      </c>
      <c r="H863" s="24" t="n">
        <v>56</v>
      </c>
      <c r="I863" s="24" t="n">
        <v>3</v>
      </c>
      <c r="J863" s="24" t="s">
        <v>87</v>
      </c>
      <c r="K863" s="24" t="s">
        <v>87</v>
      </c>
      <c r="L863" s="26" t="s">
        <v>87</v>
      </c>
      <c r="M863" s="27" t="n">
        <v>1</v>
      </c>
      <c r="N863" s="28" t="str">
        <f aca="false">IF(ISBLANK(M863),"",IF(M863=0,"Relevant to Streamer",IF(M863=1,"Irrelevant to Streamer",IF(M863=2,"Greetings/Gratitude","Others"))))</f>
        <v>Irrelevant to Streamer</v>
      </c>
      <c r="O863" s="29" t="s">
        <v>88</v>
      </c>
    </row>
    <row r="864" customFormat="false" ht="15.65" hidden="false" customHeight="false" outlineLevel="0" collapsed="false">
      <c r="A864" s="24" t="n">
        <v>1081713784</v>
      </c>
      <c r="B864" s="24" t="s">
        <v>2172</v>
      </c>
      <c r="C864" s="34" t="s">
        <v>30</v>
      </c>
      <c r="D864" s="24" t="s">
        <v>1647</v>
      </c>
      <c r="E864" s="25" t="s">
        <v>2173</v>
      </c>
      <c r="F864" s="24" t="n">
        <v>20</v>
      </c>
      <c r="G864" s="24" t="n">
        <v>25</v>
      </c>
      <c r="H864" s="24" t="n">
        <v>40</v>
      </c>
      <c r="I864" s="24" t="n">
        <v>3</v>
      </c>
      <c r="J864" s="24" t="s">
        <v>109</v>
      </c>
      <c r="K864" s="24" t="s">
        <v>109</v>
      </c>
      <c r="L864" s="26" t="s">
        <v>109</v>
      </c>
      <c r="M864" s="27" t="n">
        <v>1</v>
      </c>
      <c r="N864" s="28" t="str">
        <f aca="false">IF(ISBLANK(M864),"",IF(M864=0,"Relevant to Streamer",IF(M864=1,"Irrelevant to Streamer",IF(M864=2,"Greetings/Gratitude","Others"))))</f>
        <v>Irrelevant to Streamer</v>
      </c>
      <c r="O864" s="29" t="s">
        <v>88</v>
      </c>
    </row>
    <row r="865" customFormat="false" ht="15.65" hidden="false" customHeight="false" outlineLevel="0" collapsed="false">
      <c r="A865" s="24" t="n">
        <v>1081713784</v>
      </c>
      <c r="B865" s="24" t="s">
        <v>2174</v>
      </c>
      <c r="C865" s="34" t="s">
        <v>30</v>
      </c>
      <c r="D865" s="24" t="s">
        <v>2175</v>
      </c>
      <c r="E865" s="25" t="s">
        <v>2176</v>
      </c>
      <c r="F865" s="24" t="n">
        <v>21</v>
      </c>
      <c r="G865" s="24" t="n">
        <v>24</v>
      </c>
      <c r="H865" s="24" t="n">
        <v>15</v>
      </c>
      <c r="I865" s="24" t="n">
        <v>2</v>
      </c>
      <c r="J865" s="24" t="s">
        <v>109</v>
      </c>
      <c r="K865" s="24" t="s">
        <v>109</v>
      </c>
      <c r="L865" s="26" t="s">
        <v>109</v>
      </c>
      <c r="M865" s="27" t="n">
        <v>1</v>
      </c>
      <c r="N865" s="28" t="str">
        <f aca="false">IF(ISBLANK(M865),"",IF(M865=0,"Relevant to Streamer",IF(M865=1,"Irrelevant to Streamer",IF(M865=2,"Greetings/Gratitude","Others"))))</f>
        <v>Irrelevant to Streamer</v>
      </c>
      <c r="O865" s="29" t="s">
        <v>88</v>
      </c>
    </row>
    <row r="866" customFormat="false" ht="15.65" hidden="false" customHeight="false" outlineLevel="0" collapsed="false">
      <c r="A866" s="24" t="n">
        <v>1081713784</v>
      </c>
      <c r="B866" s="24" t="s">
        <v>2177</v>
      </c>
      <c r="C866" s="34" t="s">
        <v>30</v>
      </c>
      <c r="D866" s="24" t="s">
        <v>1653</v>
      </c>
      <c r="E866" s="25" t="s">
        <v>2178</v>
      </c>
      <c r="F866" s="24" t="n">
        <v>20</v>
      </c>
      <c r="G866" s="24" t="n">
        <v>58</v>
      </c>
      <c r="H866" s="24" t="n">
        <v>11</v>
      </c>
      <c r="I866" s="24" t="n">
        <v>3</v>
      </c>
      <c r="J866" s="24" t="s">
        <v>87</v>
      </c>
      <c r="K866" s="24" t="s">
        <v>87</v>
      </c>
      <c r="L866" s="26" t="s">
        <v>87</v>
      </c>
      <c r="M866" s="27" t="n">
        <v>1</v>
      </c>
      <c r="N866" s="28" t="str">
        <f aca="false">IF(ISBLANK(M866),"",IF(M866=0,"Relevant to Streamer",IF(M866=1,"Irrelevant to Streamer",IF(M866=2,"Greetings/Gratitude","Others"))))</f>
        <v>Irrelevant to Streamer</v>
      </c>
      <c r="O866" s="29" t="s">
        <v>88</v>
      </c>
    </row>
    <row r="867" customFormat="false" ht="15.65" hidden="false" customHeight="false" outlineLevel="0" collapsed="false">
      <c r="A867" s="24" t="n">
        <v>1081713784</v>
      </c>
      <c r="B867" s="24" t="s">
        <v>2179</v>
      </c>
      <c r="C867" s="34" t="s">
        <v>30</v>
      </c>
      <c r="D867" s="24" t="s">
        <v>1566</v>
      </c>
      <c r="E867" s="25" t="s">
        <v>2180</v>
      </c>
      <c r="F867" s="24" t="n">
        <v>20</v>
      </c>
      <c r="G867" s="24" t="n">
        <v>19</v>
      </c>
      <c r="H867" s="24" t="n">
        <v>18</v>
      </c>
      <c r="I867" s="24" t="n">
        <v>2</v>
      </c>
      <c r="J867" s="24" t="s">
        <v>87</v>
      </c>
      <c r="K867" s="24" t="s">
        <v>87</v>
      </c>
      <c r="L867" s="26" t="s">
        <v>87</v>
      </c>
      <c r="M867" s="27" t="n">
        <v>1</v>
      </c>
      <c r="N867" s="28" t="str">
        <f aca="false">IF(ISBLANK(M867),"",IF(M867=0,"Relevant to Streamer",IF(M867=1,"Irrelevant to Streamer",IF(M867=2,"Greetings/Gratitude","Others"))))</f>
        <v>Irrelevant to Streamer</v>
      </c>
      <c r="O867" s="29" t="s">
        <v>88</v>
      </c>
    </row>
    <row r="868" customFormat="false" ht="15.65" hidden="false" customHeight="false" outlineLevel="0" collapsed="false">
      <c r="A868" s="24" t="n">
        <v>1081713784</v>
      </c>
      <c r="B868" s="24" t="s">
        <v>2181</v>
      </c>
      <c r="C868" s="34" t="s">
        <v>30</v>
      </c>
      <c r="D868" s="24" t="s">
        <v>2182</v>
      </c>
      <c r="E868" s="25" t="s">
        <v>150</v>
      </c>
      <c r="F868" s="24" t="n">
        <v>19</v>
      </c>
      <c r="G868" s="24" t="n">
        <v>46</v>
      </c>
      <c r="H868" s="24" t="n">
        <v>48</v>
      </c>
      <c r="I868" s="24" t="n">
        <v>2</v>
      </c>
      <c r="J868" s="24" t="s">
        <v>87</v>
      </c>
      <c r="K868" s="24" t="s">
        <v>87</v>
      </c>
      <c r="L868" s="26" t="s">
        <v>87</v>
      </c>
      <c r="M868" s="27" t="n">
        <v>1</v>
      </c>
      <c r="N868" s="28" t="str">
        <f aca="false">IF(ISBLANK(M868),"",IF(M868=0,"Relevant to Streamer",IF(M868=1,"Irrelevant to Streamer",IF(M868=2,"Greetings/Gratitude","Others"))))</f>
        <v>Irrelevant to Streamer</v>
      </c>
      <c r="O868" s="29" t="s">
        <v>88</v>
      </c>
    </row>
    <row r="869" customFormat="false" ht="15.65" hidden="false" customHeight="false" outlineLevel="0" collapsed="false">
      <c r="A869" s="24" t="n">
        <v>1081713784</v>
      </c>
      <c r="B869" s="24" t="s">
        <v>2183</v>
      </c>
      <c r="C869" s="34" t="s">
        <v>30</v>
      </c>
      <c r="D869" s="24" t="s">
        <v>1561</v>
      </c>
      <c r="E869" s="25" t="s">
        <v>2184</v>
      </c>
      <c r="F869" s="24" t="n">
        <v>21</v>
      </c>
      <c r="G869" s="24" t="n">
        <v>22</v>
      </c>
      <c r="H869" s="24" t="n">
        <v>12</v>
      </c>
      <c r="I869" s="24" t="n">
        <v>2</v>
      </c>
      <c r="J869" s="24" t="s">
        <v>109</v>
      </c>
      <c r="K869" s="24" t="s">
        <v>93</v>
      </c>
      <c r="L869" s="26" t="s">
        <v>109</v>
      </c>
      <c r="M869" s="27" t="n">
        <v>1</v>
      </c>
      <c r="N869" s="28" t="str">
        <f aca="false">IF(ISBLANK(M869),"",IF(M869=0,"Relevant to Streamer",IF(M869=1,"Irrelevant to Streamer",IF(M869=2,"Greetings/Gratitude","Others"))))</f>
        <v>Irrelevant to Streamer</v>
      </c>
      <c r="O869" s="29" t="s">
        <v>104</v>
      </c>
    </row>
    <row r="870" customFormat="false" ht="15.65" hidden="false" customHeight="false" outlineLevel="0" collapsed="false">
      <c r="A870" s="24" t="n">
        <v>1081713784</v>
      </c>
      <c r="B870" s="24" t="s">
        <v>2185</v>
      </c>
      <c r="C870" s="34" t="s">
        <v>30</v>
      </c>
      <c r="D870" s="24" t="s">
        <v>2186</v>
      </c>
      <c r="E870" s="25" t="s">
        <v>2187</v>
      </c>
      <c r="F870" s="24" t="n">
        <v>20</v>
      </c>
      <c r="G870" s="24" t="n">
        <v>28</v>
      </c>
      <c r="H870" s="24" t="n">
        <v>26</v>
      </c>
      <c r="I870" s="24" t="n">
        <v>2</v>
      </c>
      <c r="J870" s="24" t="s">
        <v>93</v>
      </c>
      <c r="K870" s="24" t="s">
        <v>93</v>
      </c>
      <c r="L870" s="26" t="s">
        <v>93</v>
      </c>
      <c r="M870" s="27" t="n">
        <v>0</v>
      </c>
      <c r="N870" s="28" t="str">
        <f aca="false">IF(ISBLANK(M870),"",IF(M870=0,"Relevant to Streamer",IF(M870=1,"Irrelevant to Streamer",IF(M870=2,"Greetings/Gratitude","Others"))))</f>
        <v>Relevant to Streamer</v>
      </c>
      <c r="O870" s="29" t="s">
        <v>88</v>
      </c>
    </row>
    <row r="871" customFormat="false" ht="15.65" hidden="false" customHeight="false" outlineLevel="0" collapsed="false">
      <c r="A871" s="24" t="n">
        <v>1081713784</v>
      </c>
      <c r="B871" s="24" t="s">
        <v>2188</v>
      </c>
      <c r="C871" s="34" t="s">
        <v>30</v>
      </c>
      <c r="D871" s="24" t="s">
        <v>2189</v>
      </c>
      <c r="E871" s="25" t="s">
        <v>2190</v>
      </c>
      <c r="F871" s="24" t="n">
        <v>20</v>
      </c>
      <c r="G871" s="24" t="n">
        <v>51</v>
      </c>
      <c r="H871" s="24" t="n">
        <v>53</v>
      </c>
      <c r="I871" s="24" t="n">
        <v>2</v>
      </c>
      <c r="J871" s="24" t="s">
        <v>87</v>
      </c>
      <c r="K871" s="24" t="s">
        <v>109</v>
      </c>
      <c r="L871" s="26" t="s">
        <v>87</v>
      </c>
      <c r="M871" s="27" t="n">
        <v>1</v>
      </c>
      <c r="N871" s="28" t="str">
        <f aca="false">IF(ISBLANK(M871),"",IF(M871=0,"Relevant to Streamer",IF(M871=1,"Irrelevant to Streamer",IF(M871=2,"Greetings/Gratitude","Others"))))</f>
        <v>Irrelevant to Streamer</v>
      </c>
      <c r="O871" s="29" t="s">
        <v>104</v>
      </c>
    </row>
    <row r="872" customFormat="false" ht="15.65" hidden="false" customHeight="false" outlineLevel="0" collapsed="false">
      <c r="A872" s="24" t="n">
        <v>1081713784</v>
      </c>
      <c r="B872" s="24" t="s">
        <v>2191</v>
      </c>
      <c r="C872" s="34" t="s">
        <v>30</v>
      </c>
      <c r="D872" s="24" t="s">
        <v>1735</v>
      </c>
      <c r="E872" s="25" t="s">
        <v>2192</v>
      </c>
      <c r="F872" s="24" t="n">
        <v>21</v>
      </c>
      <c r="G872" s="24" t="n">
        <v>12</v>
      </c>
      <c r="H872" s="24" t="n">
        <v>34</v>
      </c>
      <c r="I872" s="24" t="n">
        <v>2</v>
      </c>
      <c r="J872" s="24" t="s">
        <v>93</v>
      </c>
      <c r="K872" s="24" t="s">
        <v>93</v>
      </c>
      <c r="L872" s="26" t="s">
        <v>93</v>
      </c>
      <c r="M872" s="27" t="n">
        <v>0</v>
      </c>
      <c r="N872" s="28" t="str">
        <f aca="false">IF(ISBLANK(M872),"",IF(M872=0,"Relevant to Streamer",IF(M872=1,"Irrelevant to Streamer",IF(M872=2,"Greetings/Gratitude","Others"))))</f>
        <v>Relevant to Streamer</v>
      </c>
      <c r="O872" s="29" t="s">
        <v>88</v>
      </c>
    </row>
    <row r="873" customFormat="false" ht="15.65" hidden="false" customHeight="false" outlineLevel="0" collapsed="false">
      <c r="A873" s="24" t="n">
        <v>1081713784</v>
      </c>
      <c r="B873" s="24" t="s">
        <v>2193</v>
      </c>
      <c r="C873" s="34" t="s">
        <v>30</v>
      </c>
      <c r="D873" s="24" t="s">
        <v>1603</v>
      </c>
      <c r="E873" s="25" t="s">
        <v>2194</v>
      </c>
      <c r="F873" s="24" t="n">
        <v>21</v>
      </c>
      <c r="G873" s="24" t="n">
        <v>10</v>
      </c>
      <c r="H873" s="24" t="n">
        <v>52</v>
      </c>
      <c r="I873" s="24" t="n">
        <v>2</v>
      </c>
      <c r="J873" s="24" t="s">
        <v>87</v>
      </c>
      <c r="K873" s="24" t="s">
        <v>109</v>
      </c>
      <c r="L873" s="26" t="s">
        <v>87</v>
      </c>
      <c r="M873" s="27" t="n">
        <v>1</v>
      </c>
      <c r="N873" s="28" t="str">
        <f aca="false">IF(ISBLANK(M873),"",IF(M873=0,"Relevant to Streamer",IF(M873=1,"Irrelevant to Streamer",IF(M873=2,"Greetings/Gratitude","Others"))))</f>
        <v>Irrelevant to Streamer</v>
      </c>
      <c r="O873" s="29" t="s">
        <v>104</v>
      </c>
    </row>
    <row r="874" customFormat="false" ht="15.65" hidden="false" customHeight="false" outlineLevel="0" collapsed="false">
      <c r="A874" s="24" t="n">
        <v>1081713784</v>
      </c>
      <c r="B874" s="24" t="s">
        <v>2195</v>
      </c>
      <c r="C874" s="34" t="s">
        <v>30</v>
      </c>
      <c r="D874" s="24" t="s">
        <v>2196</v>
      </c>
      <c r="E874" s="25" t="s">
        <v>2197</v>
      </c>
      <c r="F874" s="24" t="n">
        <v>21</v>
      </c>
      <c r="G874" s="24" t="n">
        <v>44</v>
      </c>
      <c r="H874" s="24" t="n">
        <v>0</v>
      </c>
      <c r="I874" s="24" t="n">
        <v>2</v>
      </c>
      <c r="J874" s="24" t="s">
        <v>87</v>
      </c>
      <c r="K874" s="24" t="s">
        <v>109</v>
      </c>
      <c r="L874" s="26" t="s">
        <v>87</v>
      </c>
      <c r="M874" s="27" t="n">
        <v>1</v>
      </c>
      <c r="N874" s="28" t="str">
        <f aca="false">IF(ISBLANK(M874),"",IF(M874=0,"Relevant to Streamer",IF(M874=1,"Irrelevant to Streamer",IF(M874=2,"Greetings/Gratitude","Others"))))</f>
        <v>Irrelevant to Streamer</v>
      </c>
      <c r="O874" s="29" t="s">
        <v>104</v>
      </c>
    </row>
    <row r="875" customFormat="false" ht="15.65" hidden="false" customHeight="false" outlineLevel="0" collapsed="false">
      <c r="A875" s="24" t="n">
        <v>1081713784</v>
      </c>
      <c r="B875" s="24" t="s">
        <v>2198</v>
      </c>
      <c r="C875" s="34" t="s">
        <v>30</v>
      </c>
      <c r="D875" s="24" t="s">
        <v>1741</v>
      </c>
      <c r="E875" s="25" t="s">
        <v>2199</v>
      </c>
      <c r="F875" s="24" t="n">
        <v>20</v>
      </c>
      <c r="G875" s="24" t="n">
        <v>15</v>
      </c>
      <c r="H875" s="24" t="n">
        <v>4</v>
      </c>
      <c r="I875" s="24" t="n">
        <v>2</v>
      </c>
      <c r="J875" s="24" t="s">
        <v>87</v>
      </c>
      <c r="K875" s="24" t="s">
        <v>109</v>
      </c>
      <c r="L875" s="26" t="s">
        <v>87</v>
      </c>
      <c r="M875" s="27" t="n">
        <v>0</v>
      </c>
      <c r="N875" s="28" t="str">
        <f aca="false">IF(ISBLANK(M875),"",IF(M875=0,"Relevant to Streamer",IF(M875=1,"Irrelevant to Streamer",IF(M875=2,"Greetings/Gratitude","Others"))))</f>
        <v>Relevant to Streamer</v>
      </c>
      <c r="O875" s="29" t="s">
        <v>104</v>
      </c>
    </row>
    <row r="876" customFormat="false" ht="15.65" hidden="false" customHeight="false" outlineLevel="0" collapsed="false">
      <c r="A876" s="24" t="n">
        <v>1081713784</v>
      </c>
      <c r="B876" s="24" t="s">
        <v>2200</v>
      </c>
      <c r="C876" s="34" t="s">
        <v>30</v>
      </c>
      <c r="D876" s="24" t="s">
        <v>2201</v>
      </c>
      <c r="E876" s="25" t="s">
        <v>2202</v>
      </c>
      <c r="F876" s="24" t="n">
        <v>20</v>
      </c>
      <c r="G876" s="24" t="n">
        <v>22</v>
      </c>
      <c r="H876" s="24" t="n">
        <v>2</v>
      </c>
      <c r="I876" s="24" t="n">
        <v>1</v>
      </c>
      <c r="J876" s="24" t="s">
        <v>87</v>
      </c>
      <c r="K876" s="24" t="s">
        <v>109</v>
      </c>
      <c r="L876" s="26" t="s">
        <v>87</v>
      </c>
      <c r="M876" s="27" t="n">
        <v>1</v>
      </c>
      <c r="N876" s="28" t="str">
        <f aca="false">IF(ISBLANK(M876),"",IF(M876=0,"Relevant to Streamer",IF(M876=1,"Irrelevant to Streamer",IF(M876=2,"Greetings/Gratitude","Others"))))</f>
        <v>Irrelevant to Streamer</v>
      </c>
      <c r="O876" s="29" t="s">
        <v>104</v>
      </c>
    </row>
    <row r="877" customFormat="false" ht="15.65" hidden="false" customHeight="false" outlineLevel="0" collapsed="false">
      <c r="A877" s="24" t="n">
        <v>1081713784</v>
      </c>
      <c r="B877" s="24" t="s">
        <v>2203</v>
      </c>
      <c r="C877" s="34" t="s">
        <v>30</v>
      </c>
      <c r="D877" s="24" t="s">
        <v>2204</v>
      </c>
      <c r="E877" s="25" t="s">
        <v>2205</v>
      </c>
      <c r="F877" s="24" t="n">
        <v>19</v>
      </c>
      <c r="G877" s="24" t="n">
        <v>54</v>
      </c>
      <c r="H877" s="24" t="n">
        <v>50</v>
      </c>
      <c r="I877" s="24" t="n">
        <v>1</v>
      </c>
      <c r="J877" s="24" t="s">
        <v>109</v>
      </c>
      <c r="K877" s="24" t="s">
        <v>109</v>
      </c>
      <c r="L877" s="26" t="s">
        <v>109</v>
      </c>
      <c r="M877" s="27" t="n">
        <v>1</v>
      </c>
      <c r="N877" s="28" t="str">
        <f aca="false">IF(ISBLANK(M877),"",IF(M877=0,"Relevant to Streamer",IF(M877=1,"Irrelevant to Streamer",IF(M877=2,"Greetings/Gratitude","Others"))))</f>
        <v>Irrelevant to Streamer</v>
      </c>
      <c r="O877" s="29" t="s">
        <v>88</v>
      </c>
    </row>
    <row r="878" customFormat="false" ht="15.65" hidden="false" customHeight="false" outlineLevel="0" collapsed="false">
      <c r="A878" s="24" t="n">
        <v>1081713784</v>
      </c>
      <c r="B878" s="24" t="s">
        <v>2206</v>
      </c>
      <c r="C878" s="34" t="s">
        <v>30</v>
      </c>
      <c r="D878" s="24" t="s">
        <v>1580</v>
      </c>
      <c r="E878" s="25" t="s">
        <v>2207</v>
      </c>
      <c r="F878" s="24" t="n">
        <v>20</v>
      </c>
      <c r="G878" s="24" t="n">
        <v>37</v>
      </c>
      <c r="H878" s="24" t="n">
        <v>23</v>
      </c>
      <c r="I878" s="24" t="n">
        <v>3</v>
      </c>
      <c r="J878" s="24" t="s">
        <v>93</v>
      </c>
      <c r="K878" s="24" t="s">
        <v>93</v>
      </c>
      <c r="L878" s="26" t="s">
        <v>93</v>
      </c>
      <c r="M878" s="27" t="n">
        <v>0</v>
      </c>
      <c r="N878" s="28" t="str">
        <f aca="false">IF(ISBLANK(M878),"",IF(M878=0,"Relevant to Streamer",IF(M878=1,"Irrelevant to Streamer",IF(M878=2,"Greetings/Gratitude","Others"))))</f>
        <v>Relevant to Streamer</v>
      </c>
      <c r="O878" s="29" t="s">
        <v>88</v>
      </c>
    </row>
    <row r="879" customFormat="false" ht="15.65" hidden="false" customHeight="false" outlineLevel="0" collapsed="false">
      <c r="A879" s="24" t="n">
        <v>1081713784</v>
      </c>
      <c r="B879" s="24" t="s">
        <v>2208</v>
      </c>
      <c r="C879" s="34" t="s">
        <v>30</v>
      </c>
      <c r="D879" s="24" t="s">
        <v>2209</v>
      </c>
      <c r="E879" s="25" t="s">
        <v>2210</v>
      </c>
      <c r="F879" s="24" t="n">
        <v>20</v>
      </c>
      <c r="G879" s="24" t="n">
        <v>57</v>
      </c>
      <c r="H879" s="24" t="n">
        <v>3</v>
      </c>
      <c r="I879" s="24" t="n">
        <v>1</v>
      </c>
      <c r="J879" s="24" t="s">
        <v>93</v>
      </c>
      <c r="K879" s="24" t="s">
        <v>93</v>
      </c>
      <c r="L879" s="26" t="s">
        <v>93</v>
      </c>
      <c r="M879" s="27" t="n">
        <v>0</v>
      </c>
      <c r="N879" s="28" t="str">
        <f aca="false">IF(ISBLANK(M879),"",IF(M879=0,"Relevant to Streamer",IF(M879=1,"Irrelevant to Streamer",IF(M879=2,"Greetings/Gratitude","Others"))))</f>
        <v>Relevant to Streamer</v>
      </c>
      <c r="O879" s="29" t="s">
        <v>88</v>
      </c>
    </row>
    <row r="880" customFormat="false" ht="15.65" hidden="false" customHeight="false" outlineLevel="0" collapsed="false">
      <c r="A880" s="24" t="n">
        <v>1081713784</v>
      </c>
      <c r="B880" s="24" t="s">
        <v>2211</v>
      </c>
      <c r="C880" s="34" t="s">
        <v>30</v>
      </c>
      <c r="D880" s="24" t="s">
        <v>2212</v>
      </c>
      <c r="E880" s="25" t="e">
        <f aca="false">alperngd yup it happens. just keep studying _xludf.and applying :d</f>
        <v>#VALUE!</v>
      </c>
      <c r="F880" s="24" t="n">
        <v>21</v>
      </c>
      <c r="G880" s="24" t="n">
        <v>40</v>
      </c>
      <c r="H880" s="24" t="n">
        <v>22</v>
      </c>
      <c r="I880" s="24" t="n">
        <v>2</v>
      </c>
      <c r="J880" s="24" t="s">
        <v>87</v>
      </c>
      <c r="K880" s="24" t="s">
        <v>109</v>
      </c>
      <c r="L880" s="26" t="s">
        <v>87</v>
      </c>
      <c r="M880" s="27" t="n">
        <v>1</v>
      </c>
      <c r="N880" s="28" t="str">
        <f aca="false">IF(ISBLANK(M880),"",IF(M880=0,"Relevant to Streamer",IF(M880=1,"Irrelevant to Streamer",IF(M880=2,"Greetings/Gratitude","Others"))))</f>
        <v>Irrelevant to Streamer</v>
      </c>
      <c r="O880" s="29" t="s">
        <v>104</v>
      </c>
    </row>
    <row r="881" customFormat="false" ht="15.65" hidden="false" customHeight="false" outlineLevel="0" collapsed="false">
      <c r="A881" s="24" t="n">
        <v>1081713784</v>
      </c>
      <c r="B881" s="24" t="s">
        <v>2213</v>
      </c>
      <c r="C881" s="34" t="s">
        <v>30</v>
      </c>
      <c r="D881" s="24" t="s">
        <v>1657</v>
      </c>
      <c r="E881" s="25" t="s">
        <v>2214</v>
      </c>
      <c r="F881" s="24" t="n">
        <v>20</v>
      </c>
      <c r="G881" s="24" t="n">
        <v>32</v>
      </c>
      <c r="H881" s="24" t="n">
        <v>49</v>
      </c>
      <c r="I881" s="24" t="n">
        <v>3</v>
      </c>
      <c r="J881" s="24" t="s">
        <v>87</v>
      </c>
      <c r="K881" s="24" t="s">
        <v>109</v>
      </c>
      <c r="L881" s="26" t="s">
        <v>87</v>
      </c>
      <c r="M881" s="27" t="n">
        <v>1</v>
      </c>
      <c r="N881" s="28" t="str">
        <f aca="false">IF(ISBLANK(M881),"",IF(M881=0,"Relevant to Streamer",IF(M881=1,"Irrelevant to Streamer",IF(M881=2,"Greetings/Gratitude","Others"))))</f>
        <v>Irrelevant to Streamer</v>
      </c>
      <c r="O881" s="29" t="s">
        <v>104</v>
      </c>
    </row>
    <row r="882" customFormat="false" ht="15.65" hidden="false" customHeight="false" outlineLevel="0" collapsed="false">
      <c r="A882" s="24" t="n">
        <v>1081713784</v>
      </c>
      <c r="B882" s="24" t="s">
        <v>2215</v>
      </c>
      <c r="C882" s="34" t="s">
        <v>30</v>
      </c>
      <c r="D882" s="24" t="s">
        <v>1600</v>
      </c>
      <c r="E882" s="25" t="s">
        <v>1616</v>
      </c>
      <c r="F882" s="24" t="n">
        <v>20</v>
      </c>
      <c r="G882" s="24" t="n">
        <v>50</v>
      </c>
      <c r="H882" s="24" t="n">
        <v>1</v>
      </c>
      <c r="I882" s="24" t="n">
        <v>3</v>
      </c>
      <c r="J882" s="24" t="s">
        <v>87</v>
      </c>
      <c r="K882" s="24" t="s">
        <v>87</v>
      </c>
      <c r="L882" s="26" t="s">
        <v>87</v>
      </c>
      <c r="M882" s="27" t="n">
        <v>1</v>
      </c>
      <c r="N882" s="28" t="str">
        <f aca="false">IF(ISBLANK(M882),"",IF(M882=0,"Relevant to Streamer",IF(M882=1,"Irrelevant to Streamer",IF(M882=2,"Greetings/Gratitude","Others"))))</f>
        <v>Irrelevant to Streamer</v>
      </c>
      <c r="O882" s="29" t="s">
        <v>88</v>
      </c>
    </row>
    <row r="883" customFormat="false" ht="15.65" hidden="false" customHeight="false" outlineLevel="0" collapsed="false">
      <c r="A883" s="24" t="n">
        <v>1081713784</v>
      </c>
      <c r="B883" s="24" t="s">
        <v>2216</v>
      </c>
      <c r="C883" s="34" t="s">
        <v>30</v>
      </c>
      <c r="D883" s="24" t="s">
        <v>1583</v>
      </c>
      <c r="E883" s="25" t="s">
        <v>2217</v>
      </c>
      <c r="F883" s="24" t="n">
        <v>21</v>
      </c>
      <c r="G883" s="24" t="n">
        <v>12</v>
      </c>
      <c r="H883" s="24" t="n">
        <v>24</v>
      </c>
      <c r="I883" s="24" t="n">
        <v>2</v>
      </c>
      <c r="J883" s="24" t="s">
        <v>87</v>
      </c>
      <c r="K883" s="24" t="s">
        <v>109</v>
      </c>
      <c r="L883" s="26" t="s">
        <v>87</v>
      </c>
      <c r="M883" s="27" t="n">
        <v>1</v>
      </c>
      <c r="N883" s="28" t="str">
        <f aca="false">IF(ISBLANK(M883),"",IF(M883=0,"Relevant to Streamer",IF(M883=1,"Irrelevant to Streamer",IF(M883=2,"Greetings/Gratitude","Others"))))</f>
        <v>Irrelevant to Streamer</v>
      </c>
      <c r="O883" s="29" t="s">
        <v>104</v>
      </c>
    </row>
    <row r="884" customFormat="false" ht="15.65" hidden="false" customHeight="false" outlineLevel="0" collapsed="false">
      <c r="A884" s="24" t="n">
        <v>1081713784</v>
      </c>
      <c r="B884" s="24" t="s">
        <v>2218</v>
      </c>
      <c r="C884" s="34" t="s">
        <v>30</v>
      </c>
      <c r="D884" s="24" t="s">
        <v>2219</v>
      </c>
      <c r="E884" s="25" t="s">
        <v>2220</v>
      </c>
      <c r="F884" s="24" t="n">
        <v>21</v>
      </c>
      <c r="G884" s="24" t="n">
        <v>54</v>
      </c>
      <c r="H884" s="24" t="n">
        <v>7</v>
      </c>
      <c r="I884" s="24" t="n">
        <v>2</v>
      </c>
      <c r="J884" s="24" t="s">
        <v>87</v>
      </c>
      <c r="K884" s="24" t="s">
        <v>109</v>
      </c>
      <c r="L884" s="26" t="s">
        <v>87</v>
      </c>
      <c r="M884" s="27" t="n">
        <v>1</v>
      </c>
      <c r="N884" s="28" t="str">
        <f aca="false">IF(ISBLANK(M884),"",IF(M884=0,"Relevant to Streamer",IF(M884=1,"Irrelevant to Streamer",IF(M884=2,"Greetings/Gratitude","Others"))))</f>
        <v>Irrelevant to Streamer</v>
      </c>
      <c r="O884" s="29" t="s">
        <v>104</v>
      </c>
    </row>
    <row r="885" customFormat="false" ht="15.65" hidden="false" customHeight="false" outlineLevel="0" collapsed="false">
      <c r="A885" s="24" t="n">
        <v>1081713784</v>
      </c>
      <c r="B885" s="24" t="s">
        <v>2221</v>
      </c>
      <c r="C885" s="34" t="s">
        <v>30</v>
      </c>
      <c r="D885" s="24" t="s">
        <v>2222</v>
      </c>
      <c r="E885" s="25" t="s">
        <v>2223</v>
      </c>
      <c r="F885" s="24" t="n">
        <v>21</v>
      </c>
      <c r="G885" s="24" t="n">
        <v>6</v>
      </c>
      <c r="H885" s="24" t="n">
        <v>49</v>
      </c>
      <c r="I885" s="24" t="n">
        <v>2</v>
      </c>
      <c r="J885" s="24" t="s">
        <v>87</v>
      </c>
      <c r="K885" s="24" t="s">
        <v>87</v>
      </c>
      <c r="L885" s="26" t="s">
        <v>87</v>
      </c>
      <c r="M885" s="27" t="n">
        <v>1</v>
      </c>
      <c r="N885" s="28" t="str">
        <f aca="false">IF(ISBLANK(M885),"",IF(M885=0,"Relevant to Streamer",IF(M885=1,"Irrelevant to Streamer",IF(M885=2,"Greetings/Gratitude","Others"))))</f>
        <v>Irrelevant to Streamer</v>
      </c>
      <c r="O885" s="29" t="s">
        <v>88</v>
      </c>
    </row>
    <row r="886" customFormat="false" ht="15.65" hidden="false" customHeight="false" outlineLevel="0" collapsed="false">
      <c r="A886" s="24" t="n">
        <v>1081713784</v>
      </c>
      <c r="B886" s="24" t="s">
        <v>2224</v>
      </c>
      <c r="C886" s="34" t="s">
        <v>30</v>
      </c>
      <c r="D886" s="24" t="s">
        <v>2225</v>
      </c>
      <c r="E886" s="25" t="s">
        <v>2226</v>
      </c>
      <c r="F886" s="24" t="n">
        <v>20</v>
      </c>
      <c r="G886" s="24" t="n">
        <v>50</v>
      </c>
      <c r="H886" s="24" t="n">
        <v>31</v>
      </c>
      <c r="I886" s="24" t="n">
        <v>1</v>
      </c>
      <c r="J886" s="24" t="s">
        <v>87</v>
      </c>
      <c r="K886" s="24" t="s">
        <v>87</v>
      </c>
      <c r="L886" s="26" t="s">
        <v>87</v>
      </c>
      <c r="M886" s="27" t="n">
        <v>1</v>
      </c>
      <c r="N886" s="28" t="str">
        <f aca="false">IF(ISBLANK(M886),"",IF(M886=0,"Relevant to Streamer",IF(M886=1,"Irrelevant to Streamer",IF(M886=2,"Greetings/Gratitude","Others"))))</f>
        <v>Irrelevant to Streamer</v>
      </c>
      <c r="O886" s="29" t="s">
        <v>88</v>
      </c>
    </row>
    <row r="887" customFormat="false" ht="15.65" hidden="false" customHeight="false" outlineLevel="0" collapsed="false">
      <c r="A887" s="24" t="n">
        <v>1081713784</v>
      </c>
      <c r="B887" s="24" t="s">
        <v>2227</v>
      </c>
      <c r="C887" s="34" t="s">
        <v>30</v>
      </c>
      <c r="D887" s="24" t="s">
        <v>1645</v>
      </c>
      <c r="E887" s="25" t="s">
        <v>1616</v>
      </c>
      <c r="F887" s="24" t="n">
        <v>20</v>
      </c>
      <c r="G887" s="24" t="n">
        <v>46</v>
      </c>
      <c r="H887" s="24" t="n">
        <v>1</v>
      </c>
      <c r="I887" s="24" t="n">
        <v>2</v>
      </c>
      <c r="J887" s="24" t="s">
        <v>87</v>
      </c>
      <c r="K887" s="24" t="s">
        <v>87</v>
      </c>
      <c r="L887" s="26" t="s">
        <v>87</v>
      </c>
      <c r="M887" s="27" t="n">
        <v>1</v>
      </c>
      <c r="N887" s="28" t="str">
        <f aca="false">IF(ISBLANK(M887),"",IF(M887=0,"Relevant to Streamer",IF(M887=1,"Irrelevant to Streamer",IF(M887=2,"Greetings/Gratitude","Others"))))</f>
        <v>Irrelevant to Streamer</v>
      </c>
      <c r="O887" s="29" t="s">
        <v>88</v>
      </c>
    </row>
    <row r="888" customFormat="false" ht="15.65" hidden="false" customHeight="false" outlineLevel="0" collapsed="false">
      <c r="A888" s="24" t="n">
        <v>1081713784</v>
      </c>
      <c r="B888" s="24" t="s">
        <v>2228</v>
      </c>
      <c r="C888" s="34" t="s">
        <v>30</v>
      </c>
      <c r="D888" s="24" t="s">
        <v>1738</v>
      </c>
      <c r="E888" s="25" t="s">
        <v>330</v>
      </c>
      <c r="F888" s="24" t="n">
        <v>21</v>
      </c>
      <c r="G888" s="24" t="n">
        <v>41</v>
      </c>
      <c r="H888" s="24" t="n">
        <v>12</v>
      </c>
      <c r="I888" s="24" t="n">
        <v>2</v>
      </c>
      <c r="J888" s="24" t="s">
        <v>87</v>
      </c>
      <c r="K888" s="24" t="s">
        <v>87</v>
      </c>
      <c r="L888" s="26" t="s">
        <v>87</v>
      </c>
      <c r="M888" s="27" t="n">
        <v>1</v>
      </c>
      <c r="N888" s="28" t="str">
        <f aca="false">IF(ISBLANK(M888),"",IF(M888=0,"Relevant to Streamer",IF(M888=1,"Irrelevant to Streamer",IF(M888=2,"Greetings/Gratitude","Others"))))</f>
        <v>Irrelevant to Streamer</v>
      </c>
      <c r="O888" s="29" t="s">
        <v>88</v>
      </c>
    </row>
    <row r="889" customFormat="false" ht="15.65" hidden="false" customHeight="false" outlineLevel="0" collapsed="false">
      <c r="A889" s="24" t="n">
        <v>1081713784</v>
      </c>
      <c r="B889" s="24" t="s">
        <v>2229</v>
      </c>
      <c r="C889" s="34" t="s">
        <v>30</v>
      </c>
      <c r="D889" s="24" t="s">
        <v>2230</v>
      </c>
      <c r="E889" s="25" t="s">
        <v>2231</v>
      </c>
      <c r="F889" s="24" t="n">
        <v>20</v>
      </c>
      <c r="G889" s="24" t="n">
        <v>7</v>
      </c>
      <c r="H889" s="24" t="n">
        <v>31</v>
      </c>
      <c r="I889" s="24" t="n">
        <v>2</v>
      </c>
      <c r="J889" s="24" t="s">
        <v>87</v>
      </c>
      <c r="K889" s="24" t="s">
        <v>109</v>
      </c>
      <c r="L889" s="26" t="s">
        <v>87</v>
      </c>
      <c r="M889" s="27" t="n">
        <v>1</v>
      </c>
      <c r="N889" s="28" t="str">
        <f aca="false">IF(ISBLANK(M889),"",IF(M889=0,"Relevant to Streamer",IF(M889=1,"Irrelevant to Streamer",IF(M889=2,"Greetings/Gratitude","Others"))))</f>
        <v>Irrelevant to Streamer</v>
      </c>
      <c r="O889" s="29" t="s">
        <v>104</v>
      </c>
    </row>
    <row r="890" customFormat="false" ht="15.65" hidden="false" customHeight="false" outlineLevel="0" collapsed="false">
      <c r="A890" s="24" t="n">
        <v>1081713784</v>
      </c>
      <c r="B890" s="24" t="s">
        <v>2232</v>
      </c>
      <c r="C890" s="34" t="s">
        <v>30</v>
      </c>
      <c r="D890" s="24" t="s">
        <v>1558</v>
      </c>
      <c r="E890" s="25" t="s">
        <v>2233</v>
      </c>
      <c r="F890" s="24" t="n">
        <v>20</v>
      </c>
      <c r="G890" s="24" t="n">
        <v>15</v>
      </c>
      <c r="H890" s="24" t="n">
        <v>8</v>
      </c>
      <c r="I890" s="24" t="n">
        <v>3</v>
      </c>
      <c r="J890" s="24" t="s">
        <v>87</v>
      </c>
      <c r="K890" s="24" t="s">
        <v>109</v>
      </c>
      <c r="L890" s="26" t="s">
        <v>87</v>
      </c>
      <c r="M890" s="27" t="n">
        <v>1</v>
      </c>
      <c r="N890" s="28" t="str">
        <f aca="false">IF(ISBLANK(M890),"",IF(M890=0,"Relevant to Streamer",IF(M890=1,"Irrelevant to Streamer",IF(M890=2,"Greetings/Gratitude","Others"))))</f>
        <v>Irrelevant to Streamer</v>
      </c>
      <c r="O890" s="29" t="s">
        <v>104</v>
      </c>
    </row>
    <row r="891" customFormat="false" ht="15.65" hidden="false" customHeight="false" outlineLevel="0" collapsed="false">
      <c r="A891" s="24" t="n">
        <v>1081713784</v>
      </c>
      <c r="B891" s="24" t="s">
        <v>2234</v>
      </c>
      <c r="C891" s="34" t="s">
        <v>30</v>
      </c>
      <c r="D891" s="24" t="s">
        <v>2235</v>
      </c>
      <c r="E891" s="25" t="s">
        <v>667</v>
      </c>
      <c r="F891" s="24" t="n">
        <v>20</v>
      </c>
      <c r="G891" s="24" t="n">
        <v>8</v>
      </c>
      <c r="H891" s="24" t="n">
        <v>37</v>
      </c>
      <c r="I891" s="24" t="n">
        <v>2</v>
      </c>
      <c r="J891" s="24" t="s">
        <v>87</v>
      </c>
      <c r="K891" s="24" t="s">
        <v>87</v>
      </c>
      <c r="L891" s="26" t="s">
        <v>87</v>
      </c>
      <c r="M891" s="27" t="n">
        <v>1</v>
      </c>
      <c r="N891" s="28" t="str">
        <f aca="false">IF(ISBLANK(M891),"",IF(M891=0,"Relevant to Streamer",IF(M891=1,"Irrelevant to Streamer",IF(M891=2,"Greetings/Gratitude","Others"))))</f>
        <v>Irrelevant to Streamer</v>
      </c>
      <c r="O891" s="29" t="s">
        <v>88</v>
      </c>
    </row>
    <row r="892" customFormat="false" ht="15.65" hidden="false" customHeight="false" outlineLevel="0" collapsed="false">
      <c r="A892" s="24" t="n">
        <v>1081713784</v>
      </c>
      <c r="B892" s="24" t="s">
        <v>2236</v>
      </c>
      <c r="C892" s="34" t="s">
        <v>30</v>
      </c>
      <c r="D892" s="24" t="s">
        <v>2237</v>
      </c>
      <c r="E892" s="25" t="s">
        <v>2238</v>
      </c>
      <c r="F892" s="24" t="n">
        <v>20</v>
      </c>
      <c r="G892" s="24" t="n">
        <v>54</v>
      </c>
      <c r="H892" s="24" t="n">
        <v>14</v>
      </c>
      <c r="I892" s="24" t="n">
        <v>1</v>
      </c>
      <c r="J892" s="24" t="s">
        <v>87</v>
      </c>
      <c r="K892" s="24" t="s">
        <v>87</v>
      </c>
      <c r="L892" s="26" t="s">
        <v>87</v>
      </c>
      <c r="M892" s="27" t="n">
        <v>1</v>
      </c>
      <c r="N892" s="28" t="str">
        <f aca="false">IF(ISBLANK(M892),"",IF(M892=0,"Relevant to Streamer",IF(M892=1,"Irrelevant to Streamer",IF(M892=2,"Greetings/Gratitude","Others"))))</f>
        <v>Irrelevant to Streamer</v>
      </c>
      <c r="O892" s="29" t="s">
        <v>88</v>
      </c>
    </row>
    <row r="893" customFormat="false" ht="15.65" hidden="false" customHeight="false" outlineLevel="0" collapsed="false">
      <c r="A893" s="24" t="n">
        <v>1081713784</v>
      </c>
      <c r="B893" s="24" t="s">
        <v>2239</v>
      </c>
      <c r="C893" s="34" t="s">
        <v>30</v>
      </c>
      <c r="D893" s="24" t="s">
        <v>2240</v>
      </c>
      <c r="E893" s="25" t="s">
        <v>2241</v>
      </c>
      <c r="F893" s="24" t="n">
        <v>20</v>
      </c>
      <c r="G893" s="24" t="n">
        <v>59</v>
      </c>
      <c r="H893" s="24" t="n">
        <v>43</v>
      </c>
      <c r="I893" s="24" t="n">
        <v>1</v>
      </c>
      <c r="J893" s="24" t="s">
        <v>87</v>
      </c>
      <c r="K893" s="24" t="s">
        <v>87</v>
      </c>
      <c r="L893" s="26" t="s">
        <v>87</v>
      </c>
      <c r="M893" s="27" t="n">
        <v>1</v>
      </c>
      <c r="N893" s="28" t="str">
        <f aca="false">IF(ISBLANK(M893),"",IF(M893=0,"Relevant to Streamer",IF(M893=1,"Irrelevant to Streamer",IF(M893=2,"Greetings/Gratitude","Others"))))</f>
        <v>Irrelevant to Streamer</v>
      </c>
      <c r="O893" s="29" t="s">
        <v>88</v>
      </c>
    </row>
    <row r="894" customFormat="false" ht="15.65" hidden="false" customHeight="false" outlineLevel="0" collapsed="false">
      <c r="A894" s="24" t="n">
        <v>1081713784</v>
      </c>
      <c r="B894" s="24" t="s">
        <v>2242</v>
      </c>
      <c r="C894" s="34" t="s">
        <v>30</v>
      </c>
      <c r="D894" s="24" t="s">
        <v>2243</v>
      </c>
      <c r="E894" s="25" t="s">
        <v>2244</v>
      </c>
      <c r="F894" s="24" t="n">
        <v>21</v>
      </c>
      <c r="G894" s="24" t="n">
        <v>38</v>
      </c>
      <c r="H894" s="24" t="n">
        <v>1</v>
      </c>
      <c r="I894" s="24" t="n">
        <v>1</v>
      </c>
      <c r="J894" s="24" t="s">
        <v>87</v>
      </c>
      <c r="K894" s="24" t="s">
        <v>109</v>
      </c>
      <c r="L894" s="26" t="s">
        <v>87</v>
      </c>
      <c r="M894" s="27" t="n">
        <v>1</v>
      </c>
      <c r="N894" s="28" t="str">
        <f aca="false">IF(ISBLANK(M894),"",IF(M894=0,"Relevant to Streamer",IF(M894=1,"Irrelevant to Streamer",IF(M894=2,"Greetings/Gratitude","Others"))))</f>
        <v>Irrelevant to Streamer</v>
      </c>
      <c r="O894" s="29" t="s">
        <v>104</v>
      </c>
    </row>
    <row r="895" customFormat="false" ht="15.65" hidden="false" customHeight="false" outlineLevel="0" collapsed="false">
      <c r="A895" s="24" t="n">
        <v>1081713784</v>
      </c>
      <c r="B895" s="24" t="s">
        <v>2245</v>
      </c>
      <c r="C895" s="34" t="s">
        <v>30</v>
      </c>
      <c r="D895" s="24" t="s">
        <v>2246</v>
      </c>
      <c r="E895" s="25" t="s">
        <v>2247</v>
      </c>
      <c r="F895" s="24" t="n">
        <v>20</v>
      </c>
      <c r="G895" s="24" t="n">
        <v>3</v>
      </c>
      <c r="H895" s="24" t="n">
        <v>27</v>
      </c>
      <c r="I895" s="24" t="n">
        <v>1</v>
      </c>
      <c r="J895" s="24" t="s">
        <v>87</v>
      </c>
      <c r="K895" s="24" t="s">
        <v>109</v>
      </c>
      <c r="L895" s="26" t="s">
        <v>87</v>
      </c>
      <c r="M895" s="27" t="n">
        <v>1</v>
      </c>
      <c r="N895" s="28" t="str">
        <f aca="false">IF(ISBLANK(M895),"",IF(M895=0,"Relevant to Streamer",IF(M895=1,"Irrelevant to Streamer",IF(M895=2,"Greetings/Gratitude","Others"))))</f>
        <v>Irrelevant to Streamer</v>
      </c>
      <c r="O895" s="29" t="s">
        <v>104</v>
      </c>
    </row>
    <row r="896" customFormat="false" ht="15.65" hidden="false" customHeight="false" outlineLevel="0" collapsed="false">
      <c r="A896" s="24" t="n">
        <v>1081713784</v>
      </c>
      <c r="B896" s="24" t="s">
        <v>2248</v>
      </c>
      <c r="C896" s="34" t="s">
        <v>30</v>
      </c>
      <c r="D896" s="24" t="s">
        <v>2249</v>
      </c>
      <c r="E896" s="25" t="s">
        <v>2250</v>
      </c>
      <c r="F896" s="24" t="n">
        <v>20</v>
      </c>
      <c r="G896" s="24" t="n">
        <v>9</v>
      </c>
      <c r="H896" s="24" t="n">
        <v>44</v>
      </c>
      <c r="I896" s="24" t="n">
        <v>1</v>
      </c>
      <c r="J896" s="24" t="s">
        <v>87</v>
      </c>
      <c r="K896" s="24" t="s">
        <v>109</v>
      </c>
      <c r="L896" s="26" t="s">
        <v>87</v>
      </c>
      <c r="M896" s="27" t="n">
        <v>0</v>
      </c>
      <c r="N896" s="28" t="str">
        <f aca="false">IF(ISBLANK(M896),"",IF(M896=0,"Relevant to Streamer",IF(M896=1,"Irrelevant to Streamer",IF(M896=2,"Greetings/Gratitude","Others"))))</f>
        <v>Relevant to Streamer</v>
      </c>
      <c r="O896" s="29" t="s">
        <v>104</v>
      </c>
    </row>
    <row r="897" customFormat="false" ht="15.65" hidden="false" customHeight="false" outlineLevel="0" collapsed="false">
      <c r="A897" s="24" t="n">
        <v>1081713784</v>
      </c>
      <c r="B897" s="24" t="s">
        <v>2251</v>
      </c>
      <c r="C897" s="34" t="s">
        <v>30</v>
      </c>
      <c r="D897" s="24" t="s">
        <v>2252</v>
      </c>
      <c r="E897" s="25" t="s">
        <v>2253</v>
      </c>
      <c r="F897" s="24" t="n">
        <v>21</v>
      </c>
      <c r="G897" s="24" t="n">
        <v>10</v>
      </c>
      <c r="H897" s="24" t="n">
        <v>25</v>
      </c>
      <c r="I897" s="24" t="n">
        <v>1</v>
      </c>
      <c r="J897" s="24" t="s">
        <v>87</v>
      </c>
      <c r="K897" s="24" t="s">
        <v>87</v>
      </c>
      <c r="L897" s="26" t="s">
        <v>87</v>
      </c>
      <c r="M897" s="27" t="n">
        <v>1</v>
      </c>
      <c r="N897" s="28" t="str">
        <f aca="false">IF(ISBLANK(M897),"",IF(M897=0,"Relevant to Streamer",IF(M897=1,"Irrelevant to Streamer",IF(M897=2,"Greetings/Gratitude","Others"))))</f>
        <v>Irrelevant to Streamer</v>
      </c>
      <c r="O897" s="29" t="s">
        <v>88</v>
      </c>
    </row>
    <row r="898" customFormat="false" ht="15.65" hidden="false" customHeight="false" outlineLevel="0" collapsed="false">
      <c r="A898" s="24" t="n">
        <v>1081713784</v>
      </c>
      <c r="B898" s="24" t="s">
        <v>2254</v>
      </c>
      <c r="C898" s="34" t="s">
        <v>30</v>
      </c>
      <c r="D898" s="24" t="s">
        <v>2255</v>
      </c>
      <c r="E898" s="25" t="s">
        <v>2256</v>
      </c>
      <c r="F898" s="24" t="n">
        <v>20</v>
      </c>
      <c r="G898" s="24" t="n">
        <v>55</v>
      </c>
      <c r="H898" s="24" t="n">
        <v>52</v>
      </c>
      <c r="I898" s="24" t="n">
        <v>1</v>
      </c>
      <c r="J898" s="24" t="s">
        <v>87</v>
      </c>
      <c r="K898" s="24" t="s">
        <v>87</v>
      </c>
      <c r="L898" s="26" t="s">
        <v>87</v>
      </c>
      <c r="M898" s="27" t="n">
        <v>1</v>
      </c>
      <c r="N898" s="28" t="str">
        <f aca="false">IF(ISBLANK(M898),"",IF(M898=0,"Relevant to Streamer",IF(M898=1,"Irrelevant to Streamer",IF(M898=2,"Greetings/Gratitude","Others"))))</f>
        <v>Irrelevant to Streamer</v>
      </c>
      <c r="O898" s="29" t="s">
        <v>88</v>
      </c>
    </row>
    <row r="899" customFormat="false" ht="15.65" hidden="false" customHeight="false" outlineLevel="0" collapsed="false">
      <c r="A899" s="24" t="n">
        <v>1081713784</v>
      </c>
      <c r="B899" s="24" t="s">
        <v>2257</v>
      </c>
      <c r="C899" s="34" t="s">
        <v>30</v>
      </c>
      <c r="D899" s="24" t="s">
        <v>2258</v>
      </c>
      <c r="E899" s="25" t="s">
        <v>1913</v>
      </c>
      <c r="F899" s="24" t="n">
        <v>21</v>
      </c>
      <c r="G899" s="24" t="n">
        <v>54</v>
      </c>
      <c r="H899" s="24" t="n">
        <v>35</v>
      </c>
      <c r="I899" s="24" t="n">
        <v>1</v>
      </c>
      <c r="J899" s="24" t="s">
        <v>87</v>
      </c>
      <c r="K899" s="24" t="s">
        <v>87</v>
      </c>
      <c r="L899" s="26" t="s">
        <v>87</v>
      </c>
      <c r="M899" s="27" t="n">
        <v>1</v>
      </c>
      <c r="N899" s="28" t="str">
        <f aca="false">IF(ISBLANK(M899),"",IF(M899=0,"Relevant to Streamer",IF(M899=1,"Irrelevant to Streamer",IF(M899=2,"Greetings/Gratitude","Others"))))</f>
        <v>Irrelevant to Streamer</v>
      </c>
      <c r="O899" s="29" t="s">
        <v>88</v>
      </c>
    </row>
    <row r="900" customFormat="false" ht="15.65" hidden="false" customHeight="false" outlineLevel="0" collapsed="false">
      <c r="A900" s="24" t="n">
        <v>1081713784</v>
      </c>
      <c r="B900" s="24" t="s">
        <v>2259</v>
      </c>
      <c r="C900" s="34" t="s">
        <v>30</v>
      </c>
      <c r="D900" s="24" t="s">
        <v>2260</v>
      </c>
      <c r="E900" s="25" t="s">
        <v>1698</v>
      </c>
      <c r="F900" s="24" t="n">
        <v>21</v>
      </c>
      <c r="G900" s="24" t="n">
        <v>53</v>
      </c>
      <c r="H900" s="24" t="n">
        <v>15</v>
      </c>
      <c r="I900" s="24" t="n">
        <v>1</v>
      </c>
      <c r="J900" s="24" t="s">
        <v>87</v>
      </c>
      <c r="K900" s="24" t="s">
        <v>87</v>
      </c>
      <c r="L900" s="26" t="s">
        <v>87</v>
      </c>
      <c r="M900" s="27" t="n">
        <v>1</v>
      </c>
      <c r="N900" s="28" t="str">
        <f aca="false">IF(ISBLANK(M900),"",IF(M900=0,"Relevant to Streamer",IF(M900=1,"Irrelevant to Streamer",IF(M900=2,"Greetings/Gratitude","Others"))))</f>
        <v>Irrelevant to Streamer</v>
      </c>
      <c r="O900" s="29" t="s">
        <v>88</v>
      </c>
    </row>
    <row r="901" customFormat="false" ht="15.65" hidden="false" customHeight="false" outlineLevel="0" collapsed="false">
      <c r="A901" s="24" t="n">
        <v>1081713784</v>
      </c>
      <c r="B901" s="24" t="s">
        <v>2261</v>
      </c>
      <c r="C901" s="34" t="s">
        <v>30</v>
      </c>
      <c r="D901" s="24" t="s">
        <v>2262</v>
      </c>
      <c r="E901" s="25" t="s">
        <v>2263</v>
      </c>
      <c r="F901" s="24" t="n">
        <v>21</v>
      </c>
      <c r="G901" s="24" t="n">
        <v>26</v>
      </c>
      <c r="H901" s="24" t="n">
        <v>16</v>
      </c>
      <c r="I901" s="24" t="n">
        <v>2</v>
      </c>
      <c r="J901" s="24" t="s">
        <v>87</v>
      </c>
      <c r="K901" s="24" t="s">
        <v>109</v>
      </c>
      <c r="L901" s="26" t="s">
        <v>87</v>
      </c>
      <c r="M901" s="27" t="n">
        <v>1</v>
      </c>
      <c r="N901" s="28" t="str">
        <f aca="false">IF(ISBLANK(M901),"",IF(M901=0,"Relevant to Streamer",IF(M901=1,"Irrelevant to Streamer",IF(M901=2,"Greetings/Gratitude","Others"))))</f>
        <v>Irrelevant to Streamer</v>
      </c>
      <c r="O901" s="29" t="s">
        <v>104</v>
      </c>
    </row>
    <row r="902" customFormat="false" ht="15.65" hidden="false" customHeight="false" outlineLevel="0" collapsed="false">
      <c r="A902" s="24" t="n">
        <v>1081713784</v>
      </c>
      <c r="B902" s="24" t="s">
        <v>2264</v>
      </c>
      <c r="C902" s="34" t="s">
        <v>30</v>
      </c>
      <c r="D902" s="24" t="s">
        <v>2260</v>
      </c>
      <c r="E902" s="25" t="s">
        <v>1632</v>
      </c>
      <c r="F902" s="24" t="n">
        <v>21</v>
      </c>
      <c r="G902" s="24" t="n">
        <v>48</v>
      </c>
      <c r="H902" s="24" t="n">
        <v>36</v>
      </c>
      <c r="I902" s="24" t="n">
        <v>2</v>
      </c>
      <c r="J902" s="24" t="s">
        <v>87</v>
      </c>
      <c r="K902" s="24" t="s">
        <v>87</v>
      </c>
      <c r="L902" s="26" t="s">
        <v>87</v>
      </c>
      <c r="M902" s="27" t="n">
        <v>1</v>
      </c>
      <c r="N902" s="28" t="str">
        <f aca="false">IF(ISBLANK(M902),"",IF(M902=0,"Relevant to Streamer",IF(M902=1,"Irrelevant to Streamer",IF(M902=2,"Greetings/Gratitude","Others"))))</f>
        <v>Irrelevant to Streamer</v>
      </c>
      <c r="O902" s="29" t="s">
        <v>88</v>
      </c>
    </row>
    <row r="903" customFormat="false" ht="15.65" hidden="false" customHeight="false" outlineLevel="0" collapsed="false">
      <c r="A903" s="24" t="n">
        <v>1081713784</v>
      </c>
      <c r="B903" s="24" t="s">
        <v>2265</v>
      </c>
      <c r="C903" s="34" t="s">
        <v>30</v>
      </c>
      <c r="D903" s="24" t="s">
        <v>1620</v>
      </c>
      <c r="E903" s="25" t="s">
        <v>2266</v>
      </c>
      <c r="F903" s="24" t="n">
        <v>21</v>
      </c>
      <c r="G903" s="24" t="n">
        <v>9</v>
      </c>
      <c r="H903" s="24" t="n">
        <v>37</v>
      </c>
      <c r="I903" s="24" t="n">
        <v>2</v>
      </c>
      <c r="J903" s="24" t="s">
        <v>109</v>
      </c>
      <c r="K903" s="24" t="s">
        <v>109</v>
      </c>
      <c r="L903" s="26" t="s">
        <v>109</v>
      </c>
      <c r="M903" s="27" t="n">
        <v>1</v>
      </c>
      <c r="N903" s="28" t="str">
        <f aca="false">IF(ISBLANK(M903),"",IF(M903=0,"Relevant to Streamer",IF(M903=1,"Irrelevant to Streamer",IF(M903=2,"Greetings/Gratitude","Others"))))</f>
        <v>Irrelevant to Streamer</v>
      </c>
      <c r="O903" s="29" t="s">
        <v>88</v>
      </c>
    </row>
    <row r="904" customFormat="false" ht="15.65" hidden="false" customHeight="false" outlineLevel="0" collapsed="false">
      <c r="A904" s="24" t="n">
        <v>1081713784</v>
      </c>
      <c r="B904" s="24" t="s">
        <v>2267</v>
      </c>
      <c r="C904" s="34" t="s">
        <v>30</v>
      </c>
      <c r="D904" s="24" t="s">
        <v>2076</v>
      </c>
      <c r="E904" s="25" t="s">
        <v>667</v>
      </c>
      <c r="F904" s="24" t="n">
        <v>20</v>
      </c>
      <c r="G904" s="24" t="n">
        <v>40</v>
      </c>
      <c r="H904" s="24" t="n">
        <v>13</v>
      </c>
      <c r="I904" s="24" t="n">
        <v>2</v>
      </c>
      <c r="J904" s="24" t="s">
        <v>87</v>
      </c>
      <c r="K904" s="24" t="s">
        <v>87</v>
      </c>
      <c r="L904" s="26" t="s">
        <v>87</v>
      </c>
      <c r="M904" s="27" t="n">
        <v>1</v>
      </c>
      <c r="N904" s="28" t="str">
        <f aca="false">IF(ISBLANK(M904),"",IF(M904=0,"Relevant to Streamer",IF(M904=1,"Irrelevant to Streamer",IF(M904=2,"Greetings/Gratitude","Others"))))</f>
        <v>Irrelevant to Streamer</v>
      </c>
      <c r="O904" s="29" t="s">
        <v>88</v>
      </c>
    </row>
    <row r="905" customFormat="false" ht="15.65" hidden="false" customHeight="false" outlineLevel="0" collapsed="false">
      <c r="A905" s="24" t="n">
        <v>1081713784</v>
      </c>
      <c r="B905" s="24" t="s">
        <v>2268</v>
      </c>
      <c r="C905" s="34" t="s">
        <v>30</v>
      </c>
      <c r="D905" s="24" t="s">
        <v>1645</v>
      </c>
      <c r="E905" s="25" t="s">
        <v>1616</v>
      </c>
      <c r="F905" s="24" t="n">
        <v>20</v>
      </c>
      <c r="G905" s="24" t="n">
        <v>49</v>
      </c>
      <c r="H905" s="24" t="n">
        <v>50</v>
      </c>
      <c r="I905" s="24" t="n">
        <v>2</v>
      </c>
      <c r="J905" s="24" t="s">
        <v>87</v>
      </c>
      <c r="K905" s="24" t="s">
        <v>87</v>
      </c>
      <c r="L905" s="26" t="s">
        <v>87</v>
      </c>
      <c r="M905" s="27" t="n">
        <v>1</v>
      </c>
      <c r="N905" s="28" t="str">
        <f aca="false">IF(ISBLANK(M905),"",IF(M905=0,"Relevant to Streamer",IF(M905=1,"Irrelevant to Streamer",IF(M905=2,"Greetings/Gratitude","Others"))))</f>
        <v>Irrelevant to Streamer</v>
      </c>
      <c r="O905" s="29" t="s">
        <v>88</v>
      </c>
    </row>
    <row r="906" customFormat="false" ht="15.65" hidden="false" customHeight="false" outlineLevel="0" collapsed="false">
      <c r="A906" s="24" t="n">
        <v>1081713784</v>
      </c>
      <c r="B906" s="24" t="s">
        <v>2269</v>
      </c>
      <c r="C906" s="34" t="s">
        <v>30</v>
      </c>
      <c r="D906" s="24" t="s">
        <v>2246</v>
      </c>
      <c r="E906" s="25" t="s">
        <v>2270</v>
      </c>
      <c r="F906" s="24" t="n">
        <v>20</v>
      </c>
      <c r="G906" s="24" t="n">
        <v>2</v>
      </c>
      <c r="H906" s="24" t="n">
        <v>36</v>
      </c>
      <c r="I906" s="24" t="n">
        <v>2</v>
      </c>
      <c r="J906" s="24" t="s">
        <v>93</v>
      </c>
      <c r="K906" s="24" t="s">
        <v>93</v>
      </c>
      <c r="L906" s="26" t="s">
        <v>93</v>
      </c>
      <c r="M906" s="27" t="n">
        <v>0</v>
      </c>
      <c r="N906" s="28" t="str">
        <f aca="false">IF(ISBLANK(M906),"",IF(M906=0,"Relevant to Streamer",IF(M906=1,"Irrelevant to Streamer",IF(M906=2,"Greetings/Gratitude","Others"))))</f>
        <v>Relevant to Streamer</v>
      </c>
      <c r="O906" s="29" t="s">
        <v>88</v>
      </c>
    </row>
    <row r="907" customFormat="false" ht="15.65" hidden="false" customHeight="false" outlineLevel="0" collapsed="false">
      <c r="A907" s="24" t="n">
        <v>1081713784</v>
      </c>
      <c r="B907" s="24" t="s">
        <v>2271</v>
      </c>
      <c r="C907" s="34" t="s">
        <v>30</v>
      </c>
      <c r="D907" s="24" t="s">
        <v>2249</v>
      </c>
      <c r="E907" s="25" t="s">
        <v>2272</v>
      </c>
      <c r="F907" s="24" t="n">
        <v>20</v>
      </c>
      <c r="G907" s="24" t="n">
        <v>10</v>
      </c>
      <c r="H907" s="24" t="n">
        <v>14</v>
      </c>
      <c r="I907" s="24" t="n">
        <v>2</v>
      </c>
      <c r="J907" s="24" t="s">
        <v>109</v>
      </c>
      <c r="K907" s="24" t="s">
        <v>109</v>
      </c>
      <c r="L907" s="26" t="s">
        <v>109</v>
      </c>
      <c r="M907" s="27" t="n">
        <v>0</v>
      </c>
      <c r="N907" s="28" t="str">
        <f aca="false">IF(ISBLANK(M907),"",IF(M907=0,"Relevant to Streamer",IF(M907=1,"Irrelevant to Streamer",IF(M907=2,"Greetings/Gratitude","Others"))))</f>
        <v>Relevant to Streamer</v>
      </c>
      <c r="O907" s="29" t="s">
        <v>88</v>
      </c>
    </row>
    <row r="908" customFormat="false" ht="15.65" hidden="false" customHeight="false" outlineLevel="0" collapsed="false">
      <c r="A908" s="24" t="n">
        <v>1081713784</v>
      </c>
      <c r="B908" s="24" t="s">
        <v>2273</v>
      </c>
      <c r="C908" s="34" t="s">
        <v>30</v>
      </c>
      <c r="D908" s="24" t="s">
        <v>2246</v>
      </c>
      <c r="E908" s="25" t="s">
        <v>1939</v>
      </c>
      <c r="F908" s="24" t="n">
        <v>20</v>
      </c>
      <c r="G908" s="24" t="n">
        <v>0</v>
      </c>
      <c r="H908" s="24" t="n">
        <v>57</v>
      </c>
      <c r="I908" s="24" t="n">
        <v>2</v>
      </c>
      <c r="J908" s="24" t="s">
        <v>109</v>
      </c>
      <c r="K908" s="24" t="s">
        <v>109</v>
      </c>
      <c r="L908" s="26" t="s">
        <v>109</v>
      </c>
      <c r="M908" s="27" t="n">
        <v>1</v>
      </c>
      <c r="N908" s="28" t="str">
        <f aca="false">IF(ISBLANK(M908),"",IF(M908=0,"Relevant to Streamer",IF(M908=1,"Irrelevant to Streamer",IF(M908=2,"Greetings/Gratitude","Others"))))</f>
        <v>Irrelevant to Streamer</v>
      </c>
      <c r="O908" s="29" t="s">
        <v>88</v>
      </c>
    </row>
    <row r="909" customFormat="false" ht="15.65" hidden="false" customHeight="false" outlineLevel="0" collapsed="false">
      <c r="A909" s="24" t="n">
        <v>1081713784</v>
      </c>
      <c r="B909" s="24" t="s">
        <v>2274</v>
      </c>
      <c r="C909" s="34" t="s">
        <v>30</v>
      </c>
      <c r="D909" s="24" t="s">
        <v>2155</v>
      </c>
      <c r="E909" s="25" t="s">
        <v>2275</v>
      </c>
      <c r="F909" s="24" t="n">
        <v>20</v>
      </c>
      <c r="G909" s="24" t="n">
        <v>43</v>
      </c>
      <c r="H909" s="24" t="n">
        <v>15</v>
      </c>
      <c r="I909" s="24" t="n">
        <v>2</v>
      </c>
      <c r="J909" s="24" t="s">
        <v>87</v>
      </c>
      <c r="K909" s="24" t="s">
        <v>87</v>
      </c>
      <c r="L909" s="26" t="s">
        <v>87</v>
      </c>
      <c r="M909" s="27" t="n">
        <v>1</v>
      </c>
      <c r="N909" s="28" t="str">
        <f aca="false">IF(ISBLANK(M909),"",IF(M909=0,"Relevant to Streamer",IF(M909=1,"Irrelevant to Streamer",IF(M909=2,"Greetings/Gratitude","Others"))))</f>
        <v>Irrelevant to Streamer</v>
      </c>
      <c r="O909" s="29" t="s">
        <v>88</v>
      </c>
    </row>
    <row r="910" customFormat="false" ht="15.65" hidden="false" customHeight="false" outlineLevel="0" collapsed="false">
      <c r="A910" s="24" t="n">
        <v>1081713784</v>
      </c>
      <c r="B910" s="24" t="s">
        <v>2276</v>
      </c>
      <c r="C910" s="34" t="s">
        <v>30</v>
      </c>
      <c r="D910" s="24" t="s">
        <v>2160</v>
      </c>
      <c r="E910" s="25" t="s">
        <v>1616</v>
      </c>
      <c r="F910" s="24" t="n">
        <v>20</v>
      </c>
      <c r="G910" s="24" t="n">
        <v>48</v>
      </c>
      <c r="H910" s="24" t="n">
        <v>51</v>
      </c>
      <c r="I910" s="24" t="n">
        <v>2</v>
      </c>
      <c r="J910" s="24" t="s">
        <v>87</v>
      </c>
      <c r="K910" s="24" t="s">
        <v>87</v>
      </c>
      <c r="L910" s="26" t="s">
        <v>87</v>
      </c>
      <c r="M910" s="27" t="n">
        <v>1</v>
      </c>
      <c r="N910" s="28" t="str">
        <f aca="false">IF(ISBLANK(M910),"",IF(M910=0,"Relevant to Streamer",IF(M910=1,"Irrelevant to Streamer",IF(M910=2,"Greetings/Gratitude","Others"))))</f>
        <v>Irrelevant to Streamer</v>
      </c>
      <c r="O910" s="29" t="s">
        <v>88</v>
      </c>
    </row>
    <row r="911" customFormat="false" ht="15.65" hidden="false" customHeight="false" outlineLevel="0" collapsed="false">
      <c r="A911" s="24" t="n">
        <v>1081713784</v>
      </c>
      <c r="B911" s="24" t="s">
        <v>2277</v>
      </c>
      <c r="C911" s="34" t="s">
        <v>30</v>
      </c>
      <c r="D911" s="24" t="s">
        <v>2240</v>
      </c>
      <c r="E911" s="25" t="s">
        <v>2278</v>
      </c>
      <c r="F911" s="24" t="n">
        <v>21</v>
      </c>
      <c r="G911" s="24" t="n">
        <v>7</v>
      </c>
      <c r="H911" s="24" t="n">
        <v>11</v>
      </c>
      <c r="I911" s="24" t="n">
        <v>2</v>
      </c>
      <c r="J911" s="24" t="s">
        <v>87</v>
      </c>
      <c r="K911" s="24" t="s">
        <v>87</v>
      </c>
      <c r="L911" s="26" t="s">
        <v>87</v>
      </c>
      <c r="M911" s="27" t="n">
        <v>1</v>
      </c>
      <c r="N911" s="28" t="str">
        <f aca="false">IF(ISBLANK(M911),"",IF(M911=0,"Relevant to Streamer",IF(M911=1,"Irrelevant to Streamer",IF(M911=2,"Greetings/Gratitude","Others"))))</f>
        <v>Irrelevant to Streamer</v>
      </c>
      <c r="O911" s="29" t="s">
        <v>88</v>
      </c>
    </row>
    <row r="912" customFormat="false" ht="15.65" hidden="false" customHeight="false" outlineLevel="0" collapsed="false">
      <c r="A912" s="24" t="n">
        <v>1081713784</v>
      </c>
      <c r="B912" s="24" t="s">
        <v>2279</v>
      </c>
      <c r="C912" s="34" t="s">
        <v>30</v>
      </c>
      <c r="D912" s="24" t="s">
        <v>1738</v>
      </c>
      <c r="E912" s="25" t="s">
        <v>1616</v>
      </c>
      <c r="F912" s="24" t="n">
        <v>20</v>
      </c>
      <c r="G912" s="24" t="n">
        <v>49</v>
      </c>
      <c r="H912" s="24" t="n">
        <v>52</v>
      </c>
      <c r="I912" s="24" t="n">
        <v>2</v>
      </c>
      <c r="J912" s="24" t="s">
        <v>87</v>
      </c>
      <c r="K912" s="24" t="s">
        <v>87</v>
      </c>
      <c r="L912" s="26" t="s">
        <v>87</v>
      </c>
      <c r="M912" s="27" t="n">
        <v>1</v>
      </c>
      <c r="N912" s="28" t="str">
        <f aca="false">IF(ISBLANK(M912),"",IF(M912=0,"Relevant to Streamer",IF(M912=1,"Irrelevant to Streamer",IF(M912=2,"Greetings/Gratitude","Others"))))</f>
        <v>Irrelevant to Streamer</v>
      </c>
      <c r="O912" s="29" t="s">
        <v>88</v>
      </c>
    </row>
    <row r="913" customFormat="false" ht="15.65" hidden="false" customHeight="false" outlineLevel="0" collapsed="false">
      <c r="A913" s="24" t="n">
        <v>1081713784</v>
      </c>
      <c r="B913" s="24" t="s">
        <v>2280</v>
      </c>
      <c r="C913" s="34" t="s">
        <v>30</v>
      </c>
      <c r="D913" s="24" t="s">
        <v>2204</v>
      </c>
      <c r="E913" s="25" t="s">
        <v>2281</v>
      </c>
      <c r="F913" s="24" t="n">
        <v>20</v>
      </c>
      <c r="G913" s="24" t="n">
        <v>3</v>
      </c>
      <c r="H913" s="24" t="n">
        <v>3</v>
      </c>
      <c r="I913" s="24" t="n">
        <v>2</v>
      </c>
      <c r="J913" s="24" t="s">
        <v>109</v>
      </c>
      <c r="K913" s="24" t="s">
        <v>93</v>
      </c>
      <c r="L913" s="26" t="s">
        <v>109</v>
      </c>
      <c r="M913" s="27" t="n">
        <v>0</v>
      </c>
      <c r="N913" s="28" t="str">
        <f aca="false">IF(ISBLANK(M913),"",IF(M913=0,"Relevant to Streamer",IF(M913=1,"Irrelevant to Streamer",IF(M913=2,"Greetings/Gratitude","Others"))))</f>
        <v>Relevant to Streamer</v>
      </c>
      <c r="O913" s="29" t="s">
        <v>104</v>
      </c>
    </row>
    <row r="914" customFormat="false" ht="15.65" hidden="false" customHeight="false" outlineLevel="0" collapsed="false">
      <c r="A914" s="24" t="n">
        <v>1081713784</v>
      </c>
      <c r="B914" s="24" t="s">
        <v>2282</v>
      </c>
      <c r="C914" s="34" t="s">
        <v>30</v>
      </c>
      <c r="D914" s="24" t="s">
        <v>2237</v>
      </c>
      <c r="E914" s="25" t="s">
        <v>551</v>
      </c>
      <c r="F914" s="24" t="n">
        <v>20</v>
      </c>
      <c r="G914" s="24" t="n">
        <v>47</v>
      </c>
      <c r="H914" s="24" t="n">
        <v>49</v>
      </c>
      <c r="I914" s="24" t="n">
        <v>2</v>
      </c>
      <c r="J914" s="24" t="s">
        <v>87</v>
      </c>
      <c r="K914" s="24" t="s">
        <v>87</v>
      </c>
      <c r="L914" s="26" t="s">
        <v>87</v>
      </c>
      <c r="M914" s="27" t="n">
        <v>1</v>
      </c>
      <c r="N914" s="28" t="str">
        <f aca="false">IF(ISBLANK(M914),"",IF(M914=0,"Relevant to Streamer",IF(M914=1,"Irrelevant to Streamer",IF(M914=2,"Greetings/Gratitude","Others"))))</f>
        <v>Irrelevant to Streamer</v>
      </c>
      <c r="O914" s="29" t="s">
        <v>88</v>
      </c>
    </row>
    <row r="915" customFormat="false" ht="15.65" hidden="false" customHeight="false" outlineLevel="0" collapsed="false">
      <c r="A915" s="24" t="n">
        <v>1081713784</v>
      </c>
      <c r="B915" s="24" t="s">
        <v>2283</v>
      </c>
      <c r="C915" s="34" t="s">
        <v>30</v>
      </c>
      <c r="D915" s="24" t="s">
        <v>2147</v>
      </c>
      <c r="E915" s="25" t="s">
        <v>1616</v>
      </c>
      <c r="F915" s="24" t="n">
        <v>20</v>
      </c>
      <c r="G915" s="24" t="n">
        <v>52</v>
      </c>
      <c r="H915" s="24" t="n">
        <v>31</v>
      </c>
      <c r="I915" s="24" t="n">
        <v>2</v>
      </c>
      <c r="J915" s="24" t="s">
        <v>87</v>
      </c>
      <c r="K915" s="24" t="s">
        <v>87</v>
      </c>
      <c r="L915" s="26" t="s">
        <v>87</v>
      </c>
      <c r="M915" s="27" t="n">
        <v>1</v>
      </c>
      <c r="N915" s="28" t="str">
        <f aca="false">IF(ISBLANK(M915),"",IF(M915=0,"Relevant to Streamer",IF(M915=1,"Irrelevant to Streamer",IF(M915=2,"Greetings/Gratitude","Others"))))</f>
        <v>Irrelevant to Streamer</v>
      </c>
      <c r="O915" s="29" t="s">
        <v>88</v>
      </c>
    </row>
    <row r="916" customFormat="false" ht="15.65" hidden="false" customHeight="false" outlineLevel="0" collapsed="false">
      <c r="A916" s="24" t="n">
        <v>1081713784</v>
      </c>
      <c r="B916" s="24" t="s">
        <v>2284</v>
      </c>
      <c r="C916" s="34" t="s">
        <v>30</v>
      </c>
      <c r="D916" s="24" t="s">
        <v>2225</v>
      </c>
      <c r="E916" s="25" t="s">
        <v>1616</v>
      </c>
      <c r="F916" s="24" t="n">
        <v>20</v>
      </c>
      <c r="G916" s="24" t="n">
        <v>51</v>
      </c>
      <c r="H916" s="24" t="n">
        <v>55</v>
      </c>
      <c r="I916" s="24" t="n">
        <v>2</v>
      </c>
      <c r="J916" s="24" t="s">
        <v>87</v>
      </c>
      <c r="K916" s="24" t="s">
        <v>87</v>
      </c>
      <c r="L916" s="26" t="s">
        <v>87</v>
      </c>
      <c r="M916" s="27" t="n">
        <v>1</v>
      </c>
      <c r="N916" s="28" t="str">
        <f aca="false">IF(ISBLANK(M916),"",IF(M916=0,"Relevant to Streamer",IF(M916=1,"Irrelevant to Streamer",IF(M916=2,"Greetings/Gratitude","Others"))))</f>
        <v>Irrelevant to Streamer</v>
      </c>
      <c r="O916" s="29" t="s">
        <v>88</v>
      </c>
    </row>
    <row r="917" customFormat="false" ht="15.65" hidden="false" customHeight="false" outlineLevel="0" collapsed="false">
      <c r="A917" s="24" t="n">
        <v>1081713784</v>
      </c>
      <c r="B917" s="24" t="s">
        <v>2285</v>
      </c>
      <c r="C917" s="34" t="s">
        <v>30</v>
      </c>
      <c r="D917" s="24" t="s">
        <v>2201</v>
      </c>
      <c r="E917" s="25" t="s">
        <v>2286</v>
      </c>
      <c r="F917" s="24" t="n">
        <v>20</v>
      </c>
      <c r="G917" s="24" t="n">
        <v>28</v>
      </c>
      <c r="H917" s="24" t="n">
        <v>57</v>
      </c>
      <c r="I917" s="24" t="n">
        <v>2</v>
      </c>
      <c r="J917" s="24" t="s">
        <v>109</v>
      </c>
      <c r="K917" s="24" t="s">
        <v>109</v>
      </c>
      <c r="L917" s="26" t="s">
        <v>109</v>
      </c>
      <c r="M917" s="27" t="n">
        <v>1</v>
      </c>
      <c r="N917" s="28" t="str">
        <f aca="false">IF(ISBLANK(M917),"",IF(M917=0,"Relevant to Streamer",IF(M917=1,"Irrelevant to Streamer",IF(M917=2,"Greetings/Gratitude","Others"))))</f>
        <v>Irrelevant to Streamer</v>
      </c>
      <c r="O917" s="29" t="s">
        <v>88</v>
      </c>
    </row>
    <row r="918" customFormat="false" ht="15.65" hidden="false" customHeight="false" outlineLevel="0" collapsed="false">
      <c r="A918" s="24" t="n">
        <v>1081713784</v>
      </c>
      <c r="B918" s="24" t="s">
        <v>2287</v>
      </c>
      <c r="C918" s="34" t="s">
        <v>30</v>
      </c>
      <c r="D918" s="24" t="s">
        <v>2201</v>
      </c>
      <c r="E918" s="25" t="s">
        <v>2288</v>
      </c>
      <c r="F918" s="24" t="n">
        <v>20</v>
      </c>
      <c r="G918" s="24" t="n">
        <v>27</v>
      </c>
      <c r="H918" s="24" t="n">
        <v>16</v>
      </c>
      <c r="I918" s="24" t="n">
        <v>2</v>
      </c>
      <c r="J918" s="24" t="s">
        <v>109</v>
      </c>
      <c r="K918" s="24" t="s">
        <v>109</v>
      </c>
      <c r="L918" s="26" t="s">
        <v>109</v>
      </c>
      <c r="M918" s="27" t="n">
        <v>1</v>
      </c>
      <c r="N918" s="28" t="str">
        <f aca="false">IF(ISBLANK(M918),"",IF(M918=0,"Relevant to Streamer",IF(M918=1,"Irrelevant to Streamer",IF(M918=2,"Greetings/Gratitude","Others"))))</f>
        <v>Irrelevant to Streamer</v>
      </c>
      <c r="O918" s="29" t="s">
        <v>88</v>
      </c>
    </row>
    <row r="919" customFormat="false" ht="15.65" hidden="false" customHeight="false" outlineLevel="0" collapsed="false">
      <c r="A919" s="24" t="n">
        <v>1081713784</v>
      </c>
      <c r="B919" s="24" t="s">
        <v>2289</v>
      </c>
      <c r="C919" s="34" t="s">
        <v>30</v>
      </c>
      <c r="D919" s="24" t="s">
        <v>2147</v>
      </c>
      <c r="E919" s="25" t="s">
        <v>2290</v>
      </c>
      <c r="F919" s="24" t="n">
        <v>20</v>
      </c>
      <c r="G919" s="24" t="n">
        <v>54</v>
      </c>
      <c r="H919" s="24" t="n">
        <v>8</v>
      </c>
      <c r="I919" s="24" t="n">
        <v>2</v>
      </c>
      <c r="J919" s="24" t="s">
        <v>87</v>
      </c>
      <c r="K919" s="24" t="s">
        <v>109</v>
      </c>
      <c r="L919" s="26" t="s">
        <v>109</v>
      </c>
      <c r="M919" s="27" t="n">
        <v>1</v>
      </c>
      <c r="N919" s="28" t="str">
        <f aca="false">IF(ISBLANK(M919),"",IF(M919=0,"Relevant to Streamer",IF(M919=1,"Irrelevant to Streamer",IF(M919=2,"Greetings/Gratitude","Others"))))</f>
        <v>Irrelevant to Streamer</v>
      </c>
      <c r="O919" s="29" t="s">
        <v>104</v>
      </c>
    </row>
    <row r="920" customFormat="false" ht="15.65" hidden="false" customHeight="false" outlineLevel="0" collapsed="false">
      <c r="A920" s="24" t="n">
        <v>1081713784</v>
      </c>
      <c r="B920" s="24" t="s">
        <v>2291</v>
      </c>
      <c r="C920" s="34" t="s">
        <v>30</v>
      </c>
      <c r="D920" s="24" t="s">
        <v>2262</v>
      </c>
      <c r="E920" s="25" t="s">
        <v>2292</v>
      </c>
      <c r="F920" s="24" t="n">
        <v>21</v>
      </c>
      <c r="G920" s="24" t="n">
        <v>22</v>
      </c>
      <c r="H920" s="24" t="n">
        <v>26</v>
      </c>
      <c r="I920" s="24" t="n">
        <v>2</v>
      </c>
      <c r="J920" s="24" t="s">
        <v>109</v>
      </c>
      <c r="K920" s="24" t="s">
        <v>109</v>
      </c>
      <c r="L920" s="26" t="s">
        <v>109</v>
      </c>
      <c r="M920" s="27" t="n">
        <v>1</v>
      </c>
      <c r="N920" s="28" t="str">
        <f aca="false">IF(ISBLANK(M920),"",IF(M920=0,"Relevant to Streamer",IF(M920=1,"Irrelevant to Streamer",IF(M920=2,"Greetings/Gratitude","Others"))))</f>
        <v>Irrelevant to Streamer</v>
      </c>
      <c r="O920" s="29" t="s">
        <v>88</v>
      </c>
    </row>
    <row r="921" customFormat="false" ht="15.65" hidden="false" customHeight="false" outlineLevel="0" collapsed="false">
      <c r="A921" s="24" t="n">
        <v>1081713784</v>
      </c>
      <c r="B921" s="24" t="s">
        <v>2293</v>
      </c>
      <c r="C921" s="34" t="s">
        <v>30</v>
      </c>
      <c r="D921" s="24" t="s">
        <v>2204</v>
      </c>
      <c r="E921" s="25" t="s">
        <v>2294</v>
      </c>
      <c r="F921" s="24" t="n">
        <v>19</v>
      </c>
      <c r="G921" s="24" t="n">
        <v>57</v>
      </c>
      <c r="H921" s="24" t="n">
        <v>11</v>
      </c>
      <c r="I921" s="24" t="n">
        <v>2</v>
      </c>
      <c r="J921" s="24" t="s">
        <v>109</v>
      </c>
      <c r="K921" s="24" t="s">
        <v>109</v>
      </c>
      <c r="L921" s="26" t="s">
        <v>109</v>
      </c>
      <c r="M921" s="27" t="n">
        <v>0</v>
      </c>
      <c r="N921" s="28" t="str">
        <f aca="false">IF(ISBLANK(M921),"",IF(M921=0,"Relevant to Streamer",IF(M921=1,"Irrelevant to Streamer",IF(M921=2,"Greetings/Gratitude","Others"))))</f>
        <v>Relevant to Streamer</v>
      </c>
      <c r="O921" s="29" t="s">
        <v>88</v>
      </c>
    </row>
    <row r="922" customFormat="false" ht="15.65" hidden="false" customHeight="false" outlineLevel="0" collapsed="false">
      <c r="A922" s="24" t="n">
        <v>1081713784</v>
      </c>
      <c r="B922" s="24" t="s">
        <v>2295</v>
      </c>
      <c r="C922" s="34" t="s">
        <v>30</v>
      </c>
      <c r="D922" s="24" t="s">
        <v>2076</v>
      </c>
      <c r="E922" s="25" t="s">
        <v>2296</v>
      </c>
      <c r="F922" s="24" t="n">
        <v>20</v>
      </c>
      <c r="G922" s="24" t="n">
        <v>40</v>
      </c>
      <c r="H922" s="24" t="n">
        <v>11</v>
      </c>
      <c r="I922" s="24" t="n">
        <v>2</v>
      </c>
      <c r="J922" s="24" t="s">
        <v>109</v>
      </c>
      <c r="K922" s="24" t="s">
        <v>93</v>
      </c>
      <c r="L922" s="26" t="s">
        <v>109</v>
      </c>
      <c r="M922" s="27" t="n">
        <v>1</v>
      </c>
      <c r="N922" s="28" t="str">
        <f aca="false">IF(ISBLANK(M922),"",IF(M922=0,"Relevant to Streamer",IF(M922=1,"Irrelevant to Streamer",IF(M922=2,"Greetings/Gratitude","Others"))))</f>
        <v>Irrelevant to Streamer</v>
      </c>
      <c r="O922" s="29" t="s">
        <v>104</v>
      </c>
    </row>
    <row r="923" customFormat="false" ht="15.65" hidden="false" customHeight="false" outlineLevel="0" collapsed="false">
      <c r="A923" s="24" t="n">
        <v>1081713784</v>
      </c>
      <c r="B923" s="24" t="s">
        <v>2297</v>
      </c>
      <c r="C923" s="34" t="s">
        <v>30</v>
      </c>
      <c r="D923" s="24" t="s">
        <v>2240</v>
      </c>
      <c r="E923" s="25" t="s">
        <v>2298</v>
      </c>
      <c r="F923" s="24" t="n">
        <v>20</v>
      </c>
      <c r="G923" s="24" t="n">
        <v>57</v>
      </c>
      <c r="H923" s="24" t="n">
        <v>35</v>
      </c>
      <c r="I923" s="24" t="n">
        <v>2</v>
      </c>
      <c r="J923" s="24" t="s">
        <v>87</v>
      </c>
      <c r="K923" s="24" t="s">
        <v>87</v>
      </c>
      <c r="L923" s="26" t="s">
        <v>87</v>
      </c>
      <c r="M923" s="27" t="n">
        <v>1</v>
      </c>
      <c r="N923" s="28" t="str">
        <f aca="false">IF(ISBLANK(M923),"",IF(M923=0,"Relevant to Streamer",IF(M923=1,"Irrelevant to Streamer",IF(M923=2,"Greetings/Gratitude","Others"))))</f>
        <v>Irrelevant to Streamer</v>
      </c>
      <c r="O923" s="29" t="s">
        <v>88</v>
      </c>
    </row>
    <row r="924" customFormat="false" ht="15.65" hidden="false" customHeight="false" outlineLevel="0" collapsed="false">
      <c r="A924" s="24" t="n">
        <v>1081713784</v>
      </c>
      <c r="B924" s="24" t="s">
        <v>2299</v>
      </c>
      <c r="C924" s="34" t="s">
        <v>30</v>
      </c>
      <c r="D924" s="24" t="s">
        <v>2101</v>
      </c>
      <c r="E924" s="25" t="s">
        <v>2300</v>
      </c>
      <c r="F924" s="24" t="n">
        <v>21</v>
      </c>
      <c r="G924" s="24" t="n">
        <v>27</v>
      </c>
      <c r="H924" s="24" t="n">
        <v>40</v>
      </c>
      <c r="I924" s="24" t="n">
        <v>2</v>
      </c>
      <c r="J924" s="24" t="s">
        <v>109</v>
      </c>
      <c r="K924" s="24" t="s">
        <v>109</v>
      </c>
      <c r="L924" s="26" t="s">
        <v>109</v>
      </c>
      <c r="M924" s="27" t="n">
        <v>1</v>
      </c>
      <c r="N924" s="28" t="str">
        <f aca="false">IF(ISBLANK(M924),"",IF(M924=0,"Relevant to Streamer",IF(M924=1,"Irrelevant to Streamer",IF(M924=2,"Greetings/Gratitude","Others"))))</f>
        <v>Irrelevant to Streamer</v>
      </c>
      <c r="O924" s="29" t="s">
        <v>88</v>
      </c>
    </row>
    <row r="925" customFormat="false" ht="15.65" hidden="false" customHeight="false" outlineLevel="0" collapsed="false">
      <c r="A925" s="24" t="n">
        <v>1081713784</v>
      </c>
      <c r="B925" s="24" t="s">
        <v>2301</v>
      </c>
      <c r="C925" s="34" t="s">
        <v>30</v>
      </c>
      <c r="D925" s="24" t="s">
        <v>2237</v>
      </c>
      <c r="E925" s="25" t="s">
        <v>1616</v>
      </c>
      <c r="F925" s="24" t="n">
        <v>20</v>
      </c>
      <c r="G925" s="24" t="n">
        <v>47</v>
      </c>
      <c r="H925" s="24" t="n">
        <v>18</v>
      </c>
      <c r="I925" s="24" t="n">
        <v>2</v>
      </c>
      <c r="J925" s="24" t="s">
        <v>87</v>
      </c>
      <c r="K925" s="24" t="s">
        <v>87</v>
      </c>
      <c r="L925" s="26" t="s">
        <v>87</v>
      </c>
      <c r="M925" s="27" t="n">
        <v>1</v>
      </c>
      <c r="N925" s="28" t="str">
        <f aca="false">IF(ISBLANK(M925),"",IF(M925=0,"Relevant to Streamer",IF(M925=1,"Irrelevant to Streamer",IF(M925=2,"Greetings/Gratitude","Others"))))</f>
        <v>Irrelevant to Streamer</v>
      </c>
      <c r="O925" s="29" t="s">
        <v>88</v>
      </c>
    </row>
    <row r="926" customFormat="false" ht="15.65" hidden="false" customHeight="false" outlineLevel="0" collapsed="false">
      <c r="A926" s="24" t="n">
        <v>1081713784</v>
      </c>
      <c r="B926" s="24" t="s">
        <v>2302</v>
      </c>
      <c r="C926" s="34" t="s">
        <v>30</v>
      </c>
      <c r="D926" s="24" t="s">
        <v>2225</v>
      </c>
      <c r="E926" s="25" t="s">
        <v>2303</v>
      </c>
      <c r="F926" s="24" t="n">
        <v>21</v>
      </c>
      <c r="G926" s="24" t="n">
        <v>42</v>
      </c>
      <c r="H926" s="24" t="n">
        <v>18</v>
      </c>
      <c r="I926" s="24" t="n">
        <v>2</v>
      </c>
      <c r="J926" s="24" t="s">
        <v>109</v>
      </c>
      <c r="K926" s="24" t="s">
        <v>109</v>
      </c>
      <c r="L926" s="26" t="s">
        <v>109</v>
      </c>
      <c r="M926" s="27" t="n">
        <v>1</v>
      </c>
      <c r="N926" s="28" t="str">
        <f aca="false">IF(ISBLANK(M926),"",IF(M926=0,"Relevant to Streamer",IF(M926=1,"Irrelevant to Streamer",IF(M926=2,"Greetings/Gratitude","Others"))))</f>
        <v>Irrelevant to Streamer</v>
      </c>
      <c r="O926" s="29" t="s">
        <v>88</v>
      </c>
    </row>
    <row r="927" customFormat="false" ht="15.65" hidden="false" customHeight="false" outlineLevel="0" collapsed="false">
      <c r="A927" s="24" t="n">
        <v>1081713784</v>
      </c>
      <c r="B927" s="24" t="s">
        <v>2304</v>
      </c>
      <c r="C927" s="34" t="s">
        <v>30</v>
      </c>
      <c r="D927" s="24" t="s">
        <v>2249</v>
      </c>
      <c r="E927" s="25" t="s">
        <v>2305</v>
      </c>
      <c r="F927" s="24" t="n">
        <v>20</v>
      </c>
      <c r="G927" s="24" t="n">
        <v>10</v>
      </c>
      <c r="H927" s="24" t="n">
        <v>6</v>
      </c>
      <c r="I927" s="24" t="n">
        <v>2</v>
      </c>
      <c r="J927" s="24" t="s">
        <v>87</v>
      </c>
      <c r="K927" s="24" t="s">
        <v>87</v>
      </c>
      <c r="L927" s="26" t="s">
        <v>109</v>
      </c>
      <c r="M927" s="27" t="n">
        <v>1</v>
      </c>
      <c r="N927" s="28" t="str">
        <f aca="false">IF(ISBLANK(M927),"",IF(M927=0,"Relevant to Streamer",IF(M927=1,"Irrelevant to Streamer",IF(M927=2,"Greetings/Gratitude","Others"))))</f>
        <v>Irrelevant to Streamer</v>
      </c>
      <c r="O927" s="29" t="s">
        <v>104</v>
      </c>
    </row>
    <row r="928" customFormat="false" ht="15.65" hidden="false" customHeight="false" outlineLevel="0" collapsed="false">
      <c r="A928" s="24" t="n">
        <v>1081713784</v>
      </c>
      <c r="B928" s="24" t="s">
        <v>2306</v>
      </c>
      <c r="C928" s="34" t="s">
        <v>30</v>
      </c>
      <c r="D928" s="24" t="s">
        <v>2101</v>
      </c>
      <c r="E928" s="25" t="s">
        <v>2307</v>
      </c>
      <c r="F928" s="24" t="n">
        <v>21</v>
      </c>
      <c r="G928" s="24" t="n">
        <v>22</v>
      </c>
      <c r="H928" s="24" t="n">
        <v>47</v>
      </c>
      <c r="I928" s="24" t="n">
        <v>2</v>
      </c>
      <c r="J928" s="24" t="s">
        <v>87</v>
      </c>
      <c r="K928" s="24" t="s">
        <v>109</v>
      </c>
      <c r="L928" s="26" t="s">
        <v>109</v>
      </c>
      <c r="M928" s="27" t="n">
        <v>0</v>
      </c>
      <c r="N928" s="28" t="str">
        <f aca="false">IF(ISBLANK(M928),"",IF(M928=0,"Relevant to Streamer",IF(M928=1,"Irrelevant to Streamer",IF(M928=2,"Greetings/Gratitude","Others"))))</f>
        <v>Relevant to Streamer</v>
      </c>
      <c r="O928" s="29" t="s">
        <v>104</v>
      </c>
    </row>
    <row r="929" customFormat="false" ht="15.65" hidden="false" customHeight="false" outlineLevel="0" collapsed="false">
      <c r="A929" s="24" t="n">
        <v>1081713784</v>
      </c>
      <c r="B929" s="24" t="s">
        <v>2308</v>
      </c>
      <c r="C929" s="34" t="s">
        <v>30</v>
      </c>
      <c r="D929" s="24" t="s">
        <v>2182</v>
      </c>
      <c r="E929" s="25" t="s">
        <v>2309</v>
      </c>
      <c r="F929" s="24" t="n">
        <v>21</v>
      </c>
      <c r="G929" s="24" t="n">
        <v>3</v>
      </c>
      <c r="H929" s="24" t="n">
        <v>50</v>
      </c>
      <c r="I929" s="24" t="n">
        <v>5</v>
      </c>
      <c r="J929" s="24" t="s">
        <v>109</v>
      </c>
      <c r="K929" s="24" t="s">
        <v>109</v>
      </c>
      <c r="L929" s="26" t="s">
        <v>109</v>
      </c>
      <c r="M929" s="27" t="n">
        <v>1</v>
      </c>
      <c r="N929" s="28" t="str">
        <f aca="false">IF(ISBLANK(M929),"",IF(M929=0,"Relevant to Streamer",IF(M929=1,"Irrelevant to Streamer",IF(M929=2,"Greetings/Gratitude","Others"))))</f>
        <v>Irrelevant to Streamer</v>
      </c>
      <c r="O929" s="29" t="s">
        <v>88</v>
      </c>
    </row>
    <row r="930" customFormat="false" ht="15.65" hidden="false" customHeight="false" outlineLevel="0" collapsed="false">
      <c r="A930" s="24" t="n">
        <v>1081713784</v>
      </c>
      <c r="B930" s="24" t="s">
        <v>2310</v>
      </c>
      <c r="C930" s="34" t="s">
        <v>30</v>
      </c>
      <c r="D930" s="24" t="s">
        <v>2028</v>
      </c>
      <c r="E930" s="25" t="s">
        <v>2311</v>
      </c>
      <c r="F930" s="24" t="n">
        <v>20</v>
      </c>
      <c r="G930" s="24" t="n">
        <v>18</v>
      </c>
      <c r="H930" s="24" t="n">
        <v>26</v>
      </c>
      <c r="I930" s="24" t="n">
        <v>1</v>
      </c>
      <c r="J930" s="24" t="s">
        <v>93</v>
      </c>
      <c r="K930" s="24" t="s">
        <v>93</v>
      </c>
      <c r="L930" s="26" t="s">
        <v>93</v>
      </c>
      <c r="M930" s="27" t="n">
        <v>0</v>
      </c>
      <c r="N930" s="28" t="str">
        <f aca="false">IF(ISBLANK(M930),"",IF(M930=0,"Relevant to Streamer",IF(M930=1,"Irrelevant to Streamer",IF(M930=2,"Greetings/Gratitude","Others"))))</f>
        <v>Relevant to Streamer</v>
      </c>
      <c r="O930" s="29" t="s">
        <v>88</v>
      </c>
    </row>
    <row r="931" customFormat="false" ht="15.65" hidden="false" customHeight="false" outlineLevel="0" collapsed="false">
      <c r="A931" s="24" t="n">
        <v>1081713784</v>
      </c>
      <c r="B931" s="24" t="s">
        <v>2312</v>
      </c>
      <c r="C931" s="34" t="s">
        <v>30</v>
      </c>
      <c r="D931" s="24" t="s">
        <v>2061</v>
      </c>
      <c r="E931" s="25" t="s">
        <v>2313</v>
      </c>
      <c r="F931" s="24" t="n">
        <v>21</v>
      </c>
      <c r="G931" s="24" t="n">
        <v>9</v>
      </c>
      <c r="H931" s="24" t="n">
        <v>59</v>
      </c>
      <c r="I931" s="24" t="n">
        <v>1</v>
      </c>
      <c r="J931" s="24" t="s">
        <v>87</v>
      </c>
      <c r="K931" s="24" t="s">
        <v>87</v>
      </c>
      <c r="L931" s="26" t="s">
        <v>87</v>
      </c>
      <c r="M931" s="27" t="n">
        <v>1</v>
      </c>
      <c r="N931" s="28" t="str">
        <f aca="false">IF(ISBLANK(M931),"",IF(M931=0,"Relevant to Streamer",IF(M931=1,"Irrelevant to Streamer",IF(M931=2,"Greetings/Gratitude","Others"))))</f>
        <v>Irrelevant to Streamer</v>
      </c>
      <c r="O931" s="29" t="s">
        <v>88</v>
      </c>
    </row>
    <row r="932" customFormat="false" ht="15.65" hidden="false" customHeight="false" outlineLevel="0" collapsed="false">
      <c r="A932" s="24" t="n">
        <v>1081713784</v>
      </c>
      <c r="B932" s="24" t="s">
        <v>2314</v>
      </c>
      <c r="C932" s="34" t="s">
        <v>30</v>
      </c>
      <c r="D932" s="24" t="s">
        <v>1749</v>
      </c>
      <c r="E932" s="25" t="s">
        <v>2315</v>
      </c>
      <c r="F932" s="24" t="n">
        <v>20</v>
      </c>
      <c r="G932" s="24" t="n">
        <v>11</v>
      </c>
      <c r="H932" s="24" t="n">
        <v>52</v>
      </c>
      <c r="I932" s="24" t="n">
        <v>3</v>
      </c>
      <c r="J932" s="24" t="s">
        <v>93</v>
      </c>
      <c r="K932" s="24" t="s">
        <v>93</v>
      </c>
      <c r="L932" s="26" t="s">
        <v>93</v>
      </c>
      <c r="M932" s="27" t="n">
        <v>0</v>
      </c>
      <c r="N932" s="28" t="str">
        <f aca="false">IF(ISBLANK(M932),"",IF(M932=0,"Relevant to Streamer",IF(M932=1,"Irrelevant to Streamer",IF(M932=2,"Greetings/Gratitude","Others"))))</f>
        <v>Relevant to Streamer</v>
      </c>
      <c r="O932" s="29" t="s">
        <v>88</v>
      </c>
    </row>
    <row r="933" customFormat="false" ht="15.65" hidden="false" customHeight="false" outlineLevel="0" collapsed="false">
      <c r="A933" s="24" t="n">
        <v>1081713784</v>
      </c>
      <c r="B933" s="24" t="s">
        <v>2316</v>
      </c>
      <c r="C933" s="34" t="s">
        <v>30</v>
      </c>
      <c r="D933" s="24" t="s">
        <v>2044</v>
      </c>
      <c r="E933" s="25" t="s">
        <v>2045</v>
      </c>
      <c r="F933" s="24" t="n">
        <v>21</v>
      </c>
      <c r="G933" s="24" t="n">
        <v>15</v>
      </c>
      <c r="H933" s="24" t="n">
        <v>32</v>
      </c>
      <c r="I933" s="24" t="n">
        <v>1</v>
      </c>
      <c r="J933" s="24" t="s">
        <v>87</v>
      </c>
      <c r="K933" s="24" t="s">
        <v>87</v>
      </c>
      <c r="L933" s="26" t="s">
        <v>87</v>
      </c>
      <c r="M933" s="27" t="n">
        <v>1</v>
      </c>
      <c r="N933" s="28" t="str">
        <f aca="false">IF(ISBLANK(M933),"",IF(M933=0,"Relevant to Streamer",IF(M933=1,"Irrelevant to Streamer",IF(M933=2,"Greetings/Gratitude","Others"))))</f>
        <v>Irrelevant to Streamer</v>
      </c>
      <c r="O933" s="29" t="s">
        <v>88</v>
      </c>
    </row>
    <row r="934" customFormat="false" ht="15.65" hidden="false" customHeight="false" outlineLevel="0" collapsed="false">
      <c r="A934" s="24" t="n">
        <v>1081713784</v>
      </c>
      <c r="B934" s="24" t="s">
        <v>2317</v>
      </c>
      <c r="C934" s="34" t="s">
        <v>30</v>
      </c>
      <c r="D934" s="24" t="s">
        <v>2150</v>
      </c>
      <c r="E934" s="25" t="s">
        <v>2318</v>
      </c>
      <c r="F934" s="24" t="n">
        <v>19</v>
      </c>
      <c r="G934" s="24" t="n">
        <v>58</v>
      </c>
      <c r="H934" s="24" t="n">
        <v>8</v>
      </c>
      <c r="I934" s="24" t="n">
        <v>1</v>
      </c>
      <c r="J934" s="24" t="s">
        <v>93</v>
      </c>
      <c r="K934" s="24" t="s">
        <v>93</v>
      </c>
      <c r="L934" s="26" t="s">
        <v>93</v>
      </c>
      <c r="M934" s="27" t="n">
        <v>0</v>
      </c>
      <c r="N934" s="28" t="str">
        <f aca="false">IF(ISBLANK(M934),"",IF(M934=0,"Relevant to Streamer",IF(M934=1,"Irrelevant to Streamer",IF(M934=2,"Greetings/Gratitude","Others"))))</f>
        <v>Relevant to Streamer</v>
      </c>
      <c r="O934" s="29" t="s">
        <v>88</v>
      </c>
    </row>
    <row r="935" customFormat="false" ht="15.65" hidden="false" customHeight="false" outlineLevel="0" collapsed="false">
      <c r="A935" s="24" t="n">
        <v>1081713784</v>
      </c>
      <c r="B935" s="24" t="s">
        <v>2319</v>
      </c>
      <c r="C935" s="34" t="s">
        <v>30</v>
      </c>
      <c r="D935" s="24" t="s">
        <v>1867</v>
      </c>
      <c r="E935" s="25" t="s">
        <v>2320</v>
      </c>
      <c r="F935" s="24" t="n">
        <v>20</v>
      </c>
      <c r="G935" s="24" t="n">
        <v>38</v>
      </c>
      <c r="H935" s="24" t="n">
        <v>44</v>
      </c>
      <c r="I935" s="24" t="n">
        <v>4</v>
      </c>
      <c r="J935" s="24" t="s">
        <v>109</v>
      </c>
      <c r="K935" s="24" t="s">
        <v>93</v>
      </c>
      <c r="L935" s="26" t="s">
        <v>109</v>
      </c>
      <c r="M935" s="27" t="n">
        <v>0</v>
      </c>
      <c r="N935" s="28" t="str">
        <f aca="false">IF(ISBLANK(M935),"",IF(M935=0,"Relevant to Streamer",IF(M935=1,"Irrelevant to Streamer",IF(M935=2,"Greetings/Gratitude","Others"))))</f>
        <v>Relevant to Streamer</v>
      </c>
      <c r="O935" s="29" t="s">
        <v>104</v>
      </c>
    </row>
    <row r="936" customFormat="false" ht="15.65" hidden="false" customHeight="false" outlineLevel="0" collapsed="false">
      <c r="A936" s="24" t="n">
        <v>1081713784</v>
      </c>
      <c r="B936" s="24" t="s">
        <v>2321</v>
      </c>
      <c r="C936" s="34" t="s">
        <v>30</v>
      </c>
      <c r="D936" s="24" t="s">
        <v>1653</v>
      </c>
      <c r="E936" s="25" t="s">
        <v>2045</v>
      </c>
      <c r="F936" s="24" t="n">
        <v>20</v>
      </c>
      <c r="G936" s="24" t="n">
        <v>50</v>
      </c>
      <c r="H936" s="24" t="n">
        <v>16</v>
      </c>
      <c r="I936" s="24" t="n">
        <v>4</v>
      </c>
      <c r="J936" s="24" t="s">
        <v>87</v>
      </c>
      <c r="K936" s="24" t="s">
        <v>87</v>
      </c>
      <c r="L936" s="26" t="s">
        <v>87</v>
      </c>
      <c r="M936" s="27" t="n">
        <v>1</v>
      </c>
      <c r="N936" s="28" t="str">
        <f aca="false">IF(ISBLANK(M936),"",IF(M936=0,"Relevant to Streamer",IF(M936=1,"Irrelevant to Streamer",IF(M936=2,"Greetings/Gratitude","Others"))))</f>
        <v>Irrelevant to Streamer</v>
      </c>
      <c r="O936" s="29" t="s">
        <v>88</v>
      </c>
    </row>
    <row r="937" customFormat="false" ht="15.65" hidden="false" customHeight="false" outlineLevel="0" collapsed="false">
      <c r="A937" s="24" t="n">
        <v>1081713784</v>
      </c>
      <c r="B937" s="24" t="s">
        <v>2322</v>
      </c>
      <c r="C937" s="34" t="s">
        <v>30</v>
      </c>
      <c r="D937" s="24" t="s">
        <v>2243</v>
      </c>
      <c r="E937" s="25" t="s">
        <v>2323</v>
      </c>
      <c r="F937" s="24" t="n">
        <v>21</v>
      </c>
      <c r="G937" s="24" t="n">
        <v>41</v>
      </c>
      <c r="H937" s="24" t="n">
        <v>58</v>
      </c>
      <c r="I937" s="24" t="n">
        <v>1</v>
      </c>
      <c r="J937" s="24" t="s">
        <v>87</v>
      </c>
      <c r="K937" s="24" t="s">
        <v>87</v>
      </c>
      <c r="L937" s="26" t="s">
        <v>109</v>
      </c>
      <c r="M937" s="27" t="n">
        <v>1</v>
      </c>
      <c r="N937" s="28" t="str">
        <f aca="false">IF(ISBLANK(M937),"",IF(M937=0,"Relevant to Streamer",IF(M937=1,"Irrelevant to Streamer",IF(M937=2,"Greetings/Gratitude","Others"))))</f>
        <v>Irrelevant to Streamer</v>
      </c>
      <c r="O937" s="29" t="s">
        <v>104</v>
      </c>
    </row>
    <row r="938" customFormat="false" ht="15.65" hidden="false" customHeight="false" outlineLevel="0" collapsed="false">
      <c r="A938" s="24" t="n">
        <v>1081713784</v>
      </c>
      <c r="B938" s="24" t="s">
        <v>2324</v>
      </c>
      <c r="C938" s="34" t="s">
        <v>30</v>
      </c>
      <c r="D938" s="24" t="s">
        <v>2070</v>
      </c>
      <c r="E938" s="25" t="s">
        <v>2325</v>
      </c>
      <c r="F938" s="24" t="n">
        <v>20</v>
      </c>
      <c r="G938" s="24" t="n">
        <v>8</v>
      </c>
      <c r="H938" s="24" t="n">
        <v>5</v>
      </c>
      <c r="I938" s="24" t="n">
        <v>1</v>
      </c>
      <c r="J938" s="24" t="s">
        <v>93</v>
      </c>
      <c r="K938" s="24" t="s">
        <v>93</v>
      </c>
      <c r="L938" s="26" t="s">
        <v>93</v>
      </c>
      <c r="M938" s="27" t="n">
        <v>0</v>
      </c>
      <c r="N938" s="28" t="str">
        <f aca="false">IF(ISBLANK(M938),"",IF(M938=0,"Relevant to Streamer",IF(M938=1,"Irrelevant to Streamer",IF(M938=2,"Greetings/Gratitude","Others"))))</f>
        <v>Relevant to Streamer</v>
      </c>
      <c r="O938" s="29" t="s">
        <v>88</v>
      </c>
    </row>
    <row r="939" customFormat="false" ht="15.65" hidden="false" customHeight="false" outlineLevel="0" collapsed="false">
      <c r="A939" s="24" t="n">
        <v>1081713784</v>
      </c>
      <c r="B939" s="24" t="s">
        <v>2326</v>
      </c>
      <c r="C939" s="34" t="s">
        <v>30</v>
      </c>
      <c r="D939" s="24" t="s">
        <v>2182</v>
      </c>
      <c r="E939" s="25" t="s">
        <v>2327</v>
      </c>
      <c r="F939" s="24" t="n">
        <v>21</v>
      </c>
      <c r="G939" s="24" t="n">
        <v>2</v>
      </c>
      <c r="H939" s="24" t="n">
        <v>20</v>
      </c>
      <c r="I939" s="24" t="n">
        <v>5</v>
      </c>
      <c r="J939" s="24" t="s">
        <v>87</v>
      </c>
      <c r="K939" s="24" t="s">
        <v>87</v>
      </c>
      <c r="L939" s="26" t="s">
        <v>87</v>
      </c>
      <c r="M939" s="27" t="n">
        <v>1</v>
      </c>
      <c r="N939" s="28" t="str">
        <f aca="false">IF(ISBLANK(M939),"",IF(M939=0,"Relevant to Streamer",IF(M939=1,"Irrelevant to Streamer",IF(M939=2,"Greetings/Gratitude","Others"))))</f>
        <v>Irrelevant to Streamer</v>
      </c>
      <c r="O939" s="29" t="s">
        <v>88</v>
      </c>
    </row>
    <row r="940" customFormat="false" ht="15.65" hidden="false" customHeight="false" outlineLevel="0" collapsed="false">
      <c r="A940" s="24" t="n">
        <v>1081713784</v>
      </c>
      <c r="B940" s="24" t="s">
        <v>2328</v>
      </c>
      <c r="C940" s="34" t="s">
        <v>30</v>
      </c>
      <c r="D940" s="24" t="s">
        <v>1735</v>
      </c>
      <c r="E940" s="25" t="s">
        <v>2329</v>
      </c>
      <c r="F940" s="24" t="n">
        <v>20</v>
      </c>
      <c r="G940" s="24" t="n">
        <v>29</v>
      </c>
      <c r="H940" s="24" t="n">
        <v>40</v>
      </c>
      <c r="I940" s="24" t="n">
        <v>3</v>
      </c>
      <c r="J940" s="24" t="s">
        <v>109</v>
      </c>
      <c r="K940" s="24" t="s">
        <v>109</v>
      </c>
      <c r="L940" s="26" t="s">
        <v>109</v>
      </c>
      <c r="M940" s="27" t="n">
        <v>0</v>
      </c>
      <c r="N940" s="28" t="str">
        <f aca="false">IF(ISBLANK(M940),"",IF(M940=0,"Relevant to Streamer",IF(M940=1,"Irrelevant to Streamer",IF(M940=2,"Greetings/Gratitude","Others"))))</f>
        <v>Relevant to Streamer</v>
      </c>
      <c r="O940" s="29" t="s">
        <v>88</v>
      </c>
    </row>
    <row r="941" customFormat="false" ht="15.65" hidden="false" customHeight="false" outlineLevel="0" collapsed="false">
      <c r="A941" s="24" t="n">
        <v>1081713784</v>
      </c>
      <c r="B941" s="24" t="s">
        <v>2330</v>
      </c>
      <c r="C941" s="34" t="s">
        <v>30</v>
      </c>
      <c r="D941" s="24" t="s">
        <v>1631</v>
      </c>
      <c r="E941" s="25" t="e">
        <f aca="false">blueberryking kekw</f>
        <v>#VALUE!</v>
      </c>
      <c r="F941" s="24" t="n">
        <v>21</v>
      </c>
      <c r="G941" s="24" t="n">
        <v>22</v>
      </c>
      <c r="H941" s="24" t="n">
        <v>46</v>
      </c>
      <c r="I941" s="24" t="n">
        <v>3</v>
      </c>
      <c r="J941" s="24" t="s">
        <v>87</v>
      </c>
      <c r="K941" s="24" t="s">
        <v>87</v>
      </c>
      <c r="L941" s="26" t="s">
        <v>109</v>
      </c>
      <c r="M941" s="27" t="n">
        <v>1</v>
      </c>
      <c r="N941" s="28" t="str">
        <f aca="false">IF(ISBLANK(M941),"",IF(M941=0,"Relevant to Streamer",IF(M941=1,"Irrelevant to Streamer",IF(M941=2,"Greetings/Gratitude","Others"))))</f>
        <v>Irrelevant to Streamer</v>
      </c>
      <c r="O941" s="29" t="s">
        <v>104</v>
      </c>
    </row>
    <row r="942" customFormat="false" ht="15.65" hidden="false" customHeight="false" outlineLevel="0" collapsed="false">
      <c r="A942" s="24" t="n">
        <v>1081713784</v>
      </c>
      <c r="B942" s="24" t="s">
        <v>2331</v>
      </c>
      <c r="C942" s="34" t="s">
        <v>30</v>
      </c>
      <c r="D942" s="24" t="s">
        <v>1600</v>
      </c>
      <c r="E942" s="25" t="s">
        <v>2332</v>
      </c>
      <c r="F942" s="24" t="n">
        <v>21</v>
      </c>
      <c r="G942" s="24" t="n">
        <v>2</v>
      </c>
      <c r="H942" s="24" t="n">
        <v>9</v>
      </c>
      <c r="I942" s="24" t="n">
        <v>5</v>
      </c>
      <c r="J942" s="24" t="s">
        <v>93</v>
      </c>
      <c r="K942" s="24" t="s">
        <v>93</v>
      </c>
      <c r="L942" s="26" t="s">
        <v>109</v>
      </c>
      <c r="M942" s="27" t="n">
        <v>0</v>
      </c>
      <c r="N942" s="28" t="str">
        <f aca="false">IF(ISBLANK(M942),"",IF(M942=0,"Relevant to Streamer",IF(M942=1,"Irrelevant to Streamer",IF(M942=2,"Greetings/Gratitude","Others"))))</f>
        <v>Relevant to Streamer</v>
      </c>
      <c r="O942" s="29" t="s">
        <v>104</v>
      </c>
    </row>
    <row r="943" customFormat="false" ht="15.65" hidden="false" customHeight="false" outlineLevel="0" collapsed="false">
      <c r="A943" s="24" t="n">
        <v>1081713784</v>
      </c>
      <c r="B943" s="24" t="s">
        <v>2333</v>
      </c>
      <c r="C943" s="34" t="s">
        <v>30</v>
      </c>
      <c r="D943" s="24" t="s">
        <v>645</v>
      </c>
      <c r="E943" s="25" t="s">
        <v>2334</v>
      </c>
      <c r="F943" s="24" t="n">
        <v>20</v>
      </c>
      <c r="G943" s="24" t="n">
        <v>21</v>
      </c>
      <c r="H943" s="24" t="n">
        <v>58</v>
      </c>
      <c r="I943" s="24" t="n">
        <v>5</v>
      </c>
      <c r="J943" s="24" t="s">
        <v>87</v>
      </c>
      <c r="K943" s="24" t="s">
        <v>87</v>
      </c>
      <c r="L943" s="26" t="s">
        <v>87</v>
      </c>
      <c r="M943" s="27" t="n">
        <v>1</v>
      </c>
      <c r="N943" s="28" t="str">
        <f aca="false">IF(ISBLANK(M943),"",IF(M943=0,"Relevant to Streamer",IF(M943=1,"Irrelevant to Streamer",IF(M943=2,"Greetings/Gratitude","Others"))))</f>
        <v>Irrelevant to Streamer</v>
      </c>
      <c r="O943" s="29" t="s">
        <v>88</v>
      </c>
    </row>
    <row r="944" customFormat="false" ht="15.65" hidden="false" customHeight="false" outlineLevel="0" collapsed="false">
      <c r="A944" s="24" t="n">
        <v>1081713784</v>
      </c>
      <c r="B944" s="24" t="s">
        <v>2335</v>
      </c>
      <c r="C944" s="34" t="s">
        <v>30</v>
      </c>
      <c r="D944" s="24" t="s">
        <v>2059</v>
      </c>
      <c r="E944" s="25" t="s">
        <v>1616</v>
      </c>
      <c r="F944" s="24" t="n">
        <v>20</v>
      </c>
      <c r="G944" s="24" t="n">
        <v>59</v>
      </c>
      <c r="H944" s="24" t="n">
        <v>46</v>
      </c>
      <c r="I944" s="24" t="n">
        <v>1</v>
      </c>
      <c r="J944" s="24" t="s">
        <v>87</v>
      </c>
      <c r="K944" s="24" t="s">
        <v>87</v>
      </c>
      <c r="L944" s="26" t="s">
        <v>87</v>
      </c>
      <c r="M944" s="27" t="n">
        <v>1</v>
      </c>
      <c r="N944" s="28" t="str">
        <f aca="false">IF(ISBLANK(M944),"",IF(M944=0,"Relevant to Streamer",IF(M944=1,"Irrelevant to Streamer",IF(M944=2,"Greetings/Gratitude","Others"))))</f>
        <v>Irrelevant to Streamer</v>
      </c>
      <c r="O944" s="29" t="s">
        <v>88</v>
      </c>
    </row>
    <row r="945" customFormat="false" ht="15.65" hidden="false" customHeight="false" outlineLevel="0" collapsed="false">
      <c r="A945" s="24" t="n">
        <v>1081713784</v>
      </c>
      <c r="B945" s="24" t="s">
        <v>2336</v>
      </c>
      <c r="C945" s="34" t="s">
        <v>30</v>
      </c>
      <c r="D945" s="24" t="s">
        <v>1657</v>
      </c>
      <c r="E945" s="25" t="s">
        <v>2337</v>
      </c>
      <c r="F945" s="24" t="n">
        <v>19</v>
      </c>
      <c r="G945" s="24" t="n">
        <v>51</v>
      </c>
      <c r="H945" s="24" t="n">
        <v>49</v>
      </c>
      <c r="I945" s="24" t="n">
        <v>5</v>
      </c>
      <c r="J945" s="24" t="s">
        <v>93</v>
      </c>
      <c r="K945" s="24" t="s">
        <v>93</v>
      </c>
      <c r="L945" s="26" t="s">
        <v>93</v>
      </c>
      <c r="M945" s="27" t="n">
        <v>0</v>
      </c>
      <c r="N945" s="28" t="str">
        <f aca="false">IF(ISBLANK(M945),"",IF(M945=0,"Relevant to Streamer",IF(M945=1,"Irrelevant to Streamer",IF(M945=2,"Greetings/Gratitude","Others"))))</f>
        <v>Relevant to Streamer</v>
      </c>
      <c r="O945" s="29" t="s">
        <v>88</v>
      </c>
    </row>
    <row r="946" customFormat="false" ht="15.65" hidden="false" customHeight="false" outlineLevel="0" collapsed="false">
      <c r="A946" s="24" t="n">
        <v>1081713784</v>
      </c>
      <c r="B946" s="24" t="s">
        <v>2338</v>
      </c>
      <c r="C946" s="34" t="s">
        <v>30</v>
      </c>
      <c r="D946" s="24" t="s">
        <v>1631</v>
      </c>
      <c r="E946" s="25" t="s">
        <v>330</v>
      </c>
      <c r="F946" s="24" t="n">
        <v>21</v>
      </c>
      <c r="G946" s="24" t="n">
        <v>41</v>
      </c>
      <c r="H946" s="24" t="n">
        <v>18</v>
      </c>
      <c r="I946" s="24" t="n">
        <v>3</v>
      </c>
      <c r="J946" s="24" t="s">
        <v>87</v>
      </c>
      <c r="K946" s="24" t="s">
        <v>87</v>
      </c>
      <c r="L946" s="26" t="s">
        <v>87</v>
      </c>
      <c r="M946" s="27" t="n">
        <v>1</v>
      </c>
      <c r="N946" s="28" t="str">
        <f aca="false">IF(ISBLANK(M946),"",IF(M946=0,"Relevant to Streamer",IF(M946=1,"Irrelevant to Streamer",IF(M946=2,"Greetings/Gratitude","Others"))))</f>
        <v>Irrelevant to Streamer</v>
      </c>
      <c r="O946" s="29" t="s">
        <v>88</v>
      </c>
    </row>
    <row r="947" customFormat="false" ht="15.65" hidden="false" customHeight="false" outlineLevel="0" collapsed="false">
      <c r="A947" s="24" t="n">
        <v>1081713784</v>
      </c>
      <c r="B947" s="24" t="s">
        <v>2339</v>
      </c>
      <c r="C947" s="34" t="s">
        <v>30</v>
      </c>
      <c r="D947" s="24" t="s">
        <v>1867</v>
      </c>
      <c r="E947" s="25" t="s">
        <v>2340</v>
      </c>
      <c r="F947" s="24" t="n">
        <v>20</v>
      </c>
      <c r="G947" s="24" t="n">
        <v>36</v>
      </c>
      <c r="H947" s="24" t="n">
        <v>13</v>
      </c>
      <c r="I947" s="24" t="n">
        <v>4</v>
      </c>
      <c r="J947" s="24" t="s">
        <v>109</v>
      </c>
      <c r="K947" s="24" t="s">
        <v>109</v>
      </c>
      <c r="L947" s="26" t="s">
        <v>109</v>
      </c>
      <c r="M947" s="27" t="n">
        <v>1</v>
      </c>
      <c r="N947" s="28" t="str">
        <f aca="false">IF(ISBLANK(M947),"",IF(M947=0,"Relevant to Streamer",IF(M947=1,"Irrelevant to Streamer",IF(M947=2,"Greetings/Gratitude","Others"))))</f>
        <v>Irrelevant to Streamer</v>
      </c>
      <c r="O947" s="29" t="s">
        <v>88</v>
      </c>
    </row>
    <row r="948" customFormat="false" ht="15.65" hidden="false" customHeight="false" outlineLevel="0" collapsed="false">
      <c r="A948" s="24" t="n">
        <v>1081713784</v>
      </c>
      <c r="B948" s="24" t="s">
        <v>2341</v>
      </c>
      <c r="C948" s="34" t="s">
        <v>30</v>
      </c>
      <c r="D948" s="24" t="s">
        <v>2212</v>
      </c>
      <c r="E948" s="25" t="e">
        <f aca="false">alperngd dont worry youll get use to the pain</f>
        <v>#VALUE!</v>
      </c>
      <c r="F948" s="24" t="n">
        <v>21</v>
      </c>
      <c r="G948" s="24" t="n">
        <v>39</v>
      </c>
      <c r="H948" s="24" t="n">
        <v>22</v>
      </c>
      <c r="I948" s="24" t="n">
        <v>4</v>
      </c>
      <c r="J948" s="24" t="s">
        <v>109</v>
      </c>
      <c r="K948" s="24" t="s">
        <v>109</v>
      </c>
      <c r="L948" s="26" t="s">
        <v>109</v>
      </c>
      <c r="M948" s="27" t="n">
        <v>1</v>
      </c>
      <c r="N948" s="28" t="str">
        <f aca="false">IF(ISBLANK(M948),"",IF(M948=0,"Relevant to Streamer",IF(M948=1,"Irrelevant to Streamer",IF(M948=2,"Greetings/Gratitude","Others"))))</f>
        <v>Irrelevant to Streamer</v>
      </c>
      <c r="O948" s="29" t="s">
        <v>88</v>
      </c>
    </row>
    <row r="949" customFormat="false" ht="15.65" hidden="false" customHeight="false" outlineLevel="0" collapsed="false">
      <c r="A949" s="24" t="n">
        <v>1081713784</v>
      </c>
      <c r="B949" s="24" t="s">
        <v>2342</v>
      </c>
      <c r="C949" s="34" t="s">
        <v>30</v>
      </c>
      <c r="D949" s="24" t="s">
        <v>1603</v>
      </c>
      <c r="E949" s="25" t="s">
        <v>2343</v>
      </c>
      <c r="F949" s="24" t="n">
        <v>21</v>
      </c>
      <c r="G949" s="24" t="n">
        <v>16</v>
      </c>
      <c r="H949" s="24" t="n">
        <v>12</v>
      </c>
      <c r="I949" s="24" t="n">
        <v>4</v>
      </c>
      <c r="J949" s="24" t="s">
        <v>109</v>
      </c>
      <c r="K949" s="24" t="s">
        <v>109</v>
      </c>
      <c r="L949" s="26" t="s">
        <v>109</v>
      </c>
      <c r="M949" s="27" t="n">
        <v>1</v>
      </c>
      <c r="N949" s="28" t="str">
        <f aca="false">IF(ISBLANK(M949),"",IF(M949=0,"Relevant to Streamer",IF(M949=1,"Irrelevant to Streamer",IF(M949=2,"Greetings/Gratitude","Others"))))</f>
        <v>Irrelevant to Streamer</v>
      </c>
      <c r="O949" s="29" t="s">
        <v>88</v>
      </c>
    </row>
    <row r="950" customFormat="false" ht="15.65" hidden="false" customHeight="false" outlineLevel="0" collapsed="false">
      <c r="A950" s="24" t="n">
        <v>1081713784</v>
      </c>
      <c r="B950" s="24" t="s">
        <v>2344</v>
      </c>
      <c r="C950" s="34" t="s">
        <v>30</v>
      </c>
      <c r="D950" s="24" t="s">
        <v>2196</v>
      </c>
      <c r="E950" s="25" t="s">
        <v>2345</v>
      </c>
      <c r="F950" s="24" t="n">
        <v>21</v>
      </c>
      <c r="G950" s="24" t="n">
        <v>51</v>
      </c>
      <c r="H950" s="24" t="n">
        <v>31</v>
      </c>
      <c r="I950" s="24" t="n">
        <v>4</v>
      </c>
      <c r="J950" s="24" t="s">
        <v>87</v>
      </c>
      <c r="K950" s="24" t="s">
        <v>109</v>
      </c>
      <c r="L950" s="26" t="s">
        <v>87</v>
      </c>
      <c r="M950" s="27" t="n">
        <v>1</v>
      </c>
      <c r="N950" s="28" t="str">
        <f aca="false">IF(ISBLANK(M950),"",IF(M950=0,"Relevant to Streamer",IF(M950=1,"Irrelevant to Streamer",IF(M950=2,"Greetings/Gratitude","Others"))))</f>
        <v>Irrelevant to Streamer</v>
      </c>
      <c r="O950" s="29" t="s">
        <v>104</v>
      </c>
    </row>
    <row r="951" customFormat="false" ht="15.65" hidden="false" customHeight="false" outlineLevel="0" collapsed="false">
      <c r="A951" s="24" t="n">
        <v>1081713784</v>
      </c>
      <c r="B951" s="24" t="s">
        <v>2346</v>
      </c>
      <c r="C951" s="34" t="s">
        <v>30</v>
      </c>
      <c r="D951" s="24" t="s">
        <v>2162</v>
      </c>
      <c r="E951" s="25" t="s">
        <v>2347</v>
      </c>
      <c r="F951" s="24" t="n">
        <v>21</v>
      </c>
      <c r="G951" s="24" t="n">
        <v>1</v>
      </c>
      <c r="H951" s="24" t="n">
        <v>45</v>
      </c>
      <c r="I951" s="24" t="n">
        <v>3</v>
      </c>
      <c r="J951" s="24" t="s">
        <v>87</v>
      </c>
      <c r="K951" s="24" t="s">
        <v>87</v>
      </c>
      <c r="L951" s="26" t="s">
        <v>87</v>
      </c>
      <c r="M951" s="27" t="n">
        <v>1</v>
      </c>
      <c r="N951" s="28" t="str">
        <f aca="false">IF(ISBLANK(M951),"",IF(M951=0,"Relevant to Streamer",IF(M951=1,"Irrelevant to Streamer",IF(M951=2,"Greetings/Gratitude","Others"))))</f>
        <v>Irrelevant to Streamer</v>
      </c>
      <c r="O951" s="29" t="s">
        <v>88</v>
      </c>
    </row>
    <row r="952" customFormat="false" ht="15.65" hidden="false" customHeight="false" outlineLevel="0" collapsed="false">
      <c r="A952" s="24" t="n">
        <v>1081713784</v>
      </c>
      <c r="B952" s="24" t="s">
        <v>2348</v>
      </c>
      <c r="C952" s="34" t="s">
        <v>30</v>
      </c>
      <c r="D952" s="24" t="s">
        <v>2175</v>
      </c>
      <c r="E952" s="25" t="s">
        <v>2349</v>
      </c>
      <c r="F952" s="24" t="n">
        <v>21</v>
      </c>
      <c r="G952" s="24" t="n">
        <v>24</v>
      </c>
      <c r="H952" s="24" t="n">
        <v>22</v>
      </c>
      <c r="I952" s="24" t="n">
        <v>4</v>
      </c>
      <c r="J952" s="24" t="s">
        <v>109</v>
      </c>
      <c r="K952" s="24" t="s">
        <v>93</v>
      </c>
      <c r="L952" s="26" t="s">
        <v>93</v>
      </c>
      <c r="M952" s="27" t="n">
        <v>1</v>
      </c>
      <c r="N952" s="28" t="str">
        <f aca="false">IF(ISBLANK(M952),"",IF(M952=0,"Relevant to Streamer",IF(M952=1,"Irrelevant to Streamer",IF(M952=2,"Greetings/Gratitude","Others"))))</f>
        <v>Irrelevant to Streamer</v>
      </c>
      <c r="O952" s="29" t="s">
        <v>104</v>
      </c>
    </row>
    <row r="953" customFormat="false" ht="15.65" hidden="false" customHeight="false" outlineLevel="0" collapsed="false">
      <c r="A953" s="24" t="n">
        <v>1081713784</v>
      </c>
      <c r="B953" s="24" t="s">
        <v>2350</v>
      </c>
      <c r="C953" s="34" t="s">
        <v>30</v>
      </c>
      <c r="D953" s="24" t="s">
        <v>2230</v>
      </c>
      <c r="E953" s="25" t="s">
        <v>150</v>
      </c>
      <c r="F953" s="24" t="n">
        <v>20</v>
      </c>
      <c r="G953" s="24" t="n">
        <v>31</v>
      </c>
      <c r="H953" s="24" t="n">
        <v>16</v>
      </c>
      <c r="I953" s="24" t="n">
        <v>3</v>
      </c>
      <c r="J953" s="24" t="s">
        <v>87</v>
      </c>
      <c r="K953" s="24" t="s">
        <v>87</v>
      </c>
      <c r="L953" s="26" t="s">
        <v>87</v>
      </c>
      <c r="M953" s="27" t="n">
        <v>1</v>
      </c>
      <c r="N953" s="28" t="str">
        <f aca="false">IF(ISBLANK(M953),"",IF(M953=0,"Relevant to Streamer",IF(M953=1,"Irrelevant to Streamer",IF(M953=2,"Greetings/Gratitude","Others"))))</f>
        <v>Irrelevant to Streamer</v>
      </c>
      <c r="O953" s="29" t="s">
        <v>88</v>
      </c>
    </row>
    <row r="954" customFormat="false" ht="15.65" hidden="false" customHeight="false" outlineLevel="0" collapsed="false">
      <c r="A954" s="24" t="n">
        <v>1081713784</v>
      </c>
      <c r="B954" s="24" t="s">
        <v>2351</v>
      </c>
      <c r="C954" s="34" t="s">
        <v>30</v>
      </c>
      <c r="D954" s="24" t="s">
        <v>2222</v>
      </c>
      <c r="E954" s="25" t="s">
        <v>2223</v>
      </c>
      <c r="F954" s="24" t="n">
        <v>20</v>
      </c>
      <c r="G954" s="24" t="n">
        <v>58</v>
      </c>
      <c r="H954" s="24" t="n">
        <v>1</v>
      </c>
      <c r="I954" s="24" t="n">
        <v>3</v>
      </c>
      <c r="J954" s="24" t="s">
        <v>87</v>
      </c>
      <c r="K954" s="24" t="s">
        <v>87</v>
      </c>
      <c r="L954" s="26" t="s">
        <v>87</v>
      </c>
      <c r="M954" s="27" t="n">
        <v>1</v>
      </c>
      <c r="N954" s="28" t="str">
        <f aca="false">IF(ISBLANK(M954),"",IF(M954=0,"Relevant to Streamer",IF(M954=1,"Irrelevant to Streamer",IF(M954=2,"Greetings/Gratitude","Others"))))</f>
        <v>Irrelevant to Streamer</v>
      </c>
      <c r="O954" s="29" t="s">
        <v>88</v>
      </c>
    </row>
    <row r="955" customFormat="false" ht="15.65" hidden="false" customHeight="false" outlineLevel="0" collapsed="false">
      <c r="A955" s="24" t="n">
        <v>1081713784</v>
      </c>
      <c r="B955" s="24" t="s">
        <v>2352</v>
      </c>
      <c r="C955" s="34" t="s">
        <v>30</v>
      </c>
      <c r="D955" s="24" t="s">
        <v>2196</v>
      </c>
      <c r="E955" s="25" t="s">
        <v>2353</v>
      </c>
      <c r="F955" s="24" t="n">
        <v>20</v>
      </c>
      <c r="G955" s="24" t="n">
        <v>18</v>
      </c>
      <c r="H955" s="24" t="n">
        <v>6</v>
      </c>
      <c r="I955" s="24" t="n">
        <v>4</v>
      </c>
      <c r="J955" s="24" t="s">
        <v>109</v>
      </c>
      <c r="K955" s="24" t="s">
        <v>109</v>
      </c>
      <c r="L955" s="26" t="s">
        <v>109</v>
      </c>
      <c r="M955" s="27" t="n">
        <v>0</v>
      </c>
      <c r="N955" s="28" t="str">
        <f aca="false">IF(ISBLANK(M955),"",IF(M955=0,"Relevant to Streamer",IF(M955=1,"Irrelevant to Streamer",IF(M955=2,"Greetings/Gratitude","Others"))))</f>
        <v>Relevant to Streamer</v>
      </c>
      <c r="O955" s="29" t="s">
        <v>88</v>
      </c>
    </row>
    <row r="956" customFormat="false" ht="15.65" hidden="false" customHeight="false" outlineLevel="0" collapsed="false">
      <c r="A956" s="24" t="n">
        <v>1081713784</v>
      </c>
      <c r="B956" s="24" t="s">
        <v>2354</v>
      </c>
      <c r="C956" s="34" t="s">
        <v>30</v>
      </c>
      <c r="D956" s="24" t="s">
        <v>1735</v>
      </c>
      <c r="E956" s="25" t="s">
        <v>1616</v>
      </c>
      <c r="F956" s="24" t="n">
        <v>21</v>
      </c>
      <c r="G956" s="24" t="n">
        <v>9</v>
      </c>
      <c r="H956" s="24" t="n">
        <v>22</v>
      </c>
      <c r="I956" s="24" t="n">
        <v>3</v>
      </c>
      <c r="J956" s="24" t="s">
        <v>87</v>
      </c>
      <c r="K956" s="24" t="s">
        <v>87</v>
      </c>
      <c r="L956" s="26" t="s">
        <v>87</v>
      </c>
      <c r="M956" s="27" t="n">
        <v>1</v>
      </c>
      <c r="N956" s="28" t="str">
        <f aca="false">IF(ISBLANK(M956),"",IF(M956=0,"Relevant to Streamer",IF(M956=1,"Irrelevant to Streamer",IF(M956=2,"Greetings/Gratitude","Others"))))</f>
        <v>Irrelevant to Streamer</v>
      </c>
      <c r="O956" s="29" t="s">
        <v>88</v>
      </c>
    </row>
    <row r="957" customFormat="false" ht="15.65" hidden="false" customHeight="false" outlineLevel="0" collapsed="false">
      <c r="A957" s="24" t="n">
        <v>1081713784</v>
      </c>
      <c r="B957" s="24" t="s">
        <v>2355</v>
      </c>
      <c r="C957" s="34" t="s">
        <v>30</v>
      </c>
      <c r="D957" s="24" t="s">
        <v>1741</v>
      </c>
      <c r="E957" s="25" t="s">
        <v>2356</v>
      </c>
      <c r="F957" s="24" t="n">
        <v>20</v>
      </c>
      <c r="G957" s="24" t="n">
        <v>43</v>
      </c>
      <c r="H957" s="24" t="n">
        <v>9</v>
      </c>
      <c r="I957" s="24" t="n">
        <v>3</v>
      </c>
      <c r="J957" s="24" t="s">
        <v>93</v>
      </c>
      <c r="K957" s="24" t="s">
        <v>93</v>
      </c>
      <c r="L957" s="26" t="s">
        <v>93</v>
      </c>
      <c r="M957" s="27" t="n">
        <v>0</v>
      </c>
      <c r="N957" s="28" t="str">
        <f aca="false">IF(ISBLANK(M957),"",IF(M957=0,"Relevant to Streamer",IF(M957=1,"Irrelevant to Streamer",IF(M957=2,"Greetings/Gratitude","Others"))))</f>
        <v>Relevant to Streamer</v>
      </c>
      <c r="O957" s="29" t="s">
        <v>88</v>
      </c>
    </row>
    <row r="958" customFormat="false" ht="15.65" hidden="false" customHeight="false" outlineLevel="0" collapsed="false">
      <c r="A958" s="24" t="n">
        <v>1081713784</v>
      </c>
      <c r="B958" s="24" t="s">
        <v>2357</v>
      </c>
      <c r="C958" s="34" t="s">
        <v>30</v>
      </c>
      <c r="D958" s="24" t="s">
        <v>1749</v>
      </c>
      <c r="E958" s="25" t="s">
        <v>2358</v>
      </c>
      <c r="F958" s="24" t="n">
        <v>20</v>
      </c>
      <c r="G958" s="24" t="n">
        <v>15</v>
      </c>
      <c r="H958" s="24" t="n">
        <v>38</v>
      </c>
      <c r="I958" s="24" t="n">
        <v>3</v>
      </c>
      <c r="J958" s="24" t="s">
        <v>109</v>
      </c>
      <c r="K958" s="24" t="s">
        <v>109</v>
      </c>
      <c r="L958" s="26" t="s">
        <v>109</v>
      </c>
      <c r="M958" s="27" t="n">
        <v>0</v>
      </c>
      <c r="N958" s="28" t="str">
        <f aca="false">IF(ISBLANK(M958),"",IF(M958=0,"Relevant to Streamer",IF(M958=1,"Irrelevant to Streamer",IF(M958=2,"Greetings/Gratitude","Others"))))</f>
        <v>Relevant to Streamer</v>
      </c>
      <c r="O958" s="29" t="s">
        <v>88</v>
      </c>
    </row>
    <row r="959" customFormat="false" ht="15.65" hidden="false" customHeight="false" outlineLevel="0" collapsed="false">
      <c r="A959" s="24" t="n">
        <v>1081713784</v>
      </c>
      <c r="B959" s="24" t="s">
        <v>2359</v>
      </c>
      <c r="C959" s="34" t="s">
        <v>30</v>
      </c>
      <c r="D959" s="24" t="s">
        <v>2040</v>
      </c>
      <c r="E959" s="25" t="s">
        <v>2360</v>
      </c>
      <c r="F959" s="24" t="n">
        <v>20</v>
      </c>
      <c r="G959" s="24" t="n">
        <v>55</v>
      </c>
      <c r="H959" s="24" t="n">
        <v>27</v>
      </c>
      <c r="I959" s="24" t="n">
        <v>1</v>
      </c>
      <c r="J959" s="24" t="s">
        <v>87</v>
      </c>
      <c r="K959" s="24" t="s">
        <v>87</v>
      </c>
      <c r="L959" s="26" t="s">
        <v>87</v>
      </c>
      <c r="M959" s="27" t="n">
        <v>1</v>
      </c>
      <c r="N959" s="28" t="str">
        <f aca="false">IF(ISBLANK(M959),"",IF(M959=0,"Relevant to Streamer",IF(M959=1,"Irrelevant to Streamer",IF(M959=2,"Greetings/Gratitude","Others"))))</f>
        <v>Irrelevant to Streamer</v>
      </c>
      <c r="O959" s="29" t="s">
        <v>88</v>
      </c>
    </row>
    <row r="960" customFormat="false" ht="15.65" hidden="false" customHeight="false" outlineLevel="0" collapsed="false">
      <c r="A960" s="24" t="n">
        <v>1081713784</v>
      </c>
      <c r="B960" s="24" t="s">
        <v>2361</v>
      </c>
      <c r="C960" s="34" t="s">
        <v>30</v>
      </c>
      <c r="D960" s="24" t="s">
        <v>2189</v>
      </c>
      <c r="E960" s="25" t="s">
        <v>2362</v>
      </c>
      <c r="F960" s="24" t="n">
        <v>20</v>
      </c>
      <c r="G960" s="24" t="n">
        <v>42</v>
      </c>
      <c r="H960" s="24" t="n">
        <v>36</v>
      </c>
      <c r="I960" s="24" t="n">
        <v>4</v>
      </c>
      <c r="J960" s="24" t="s">
        <v>87</v>
      </c>
      <c r="K960" s="24" t="s">
        <v>109</v>
      </c>
      <c r="L960" s="26" t="s">
        <v>109</v>
      </c>
      <c r="M960" s="27" t="n">
        <v>0</v>
      </c>
      <c r="N960" s="28" t="str">
        <f aca="false">IF(ISBLANK(M960),"",IF(M960=0,"Relevant to Streamer",IF(M960=1,"Irrelevant to Streamer",IF(M960=2,"Greetings/Gratitude","Others"))))</f>
        <v>Relevant to Streamer</v>
      </c>
      <c r="O960" s="29" t="s">
        <v>104</v>
      </c>
    </row>
    <row r="961" customFormat="false" ht="15.65" hidden="false" customHeight="false" outlineLevel="0" collapsed="false">
      <c r="A961" s="24" t="n">
        <v>1081713784</v>
      </c>
      <c r="B961" s="24" t="s">
        <v>2363</v>
      </c>
      <c r="C961" s="34" t="s">
        <v>30</v>
      </c>
      <c r="D961" s="24" t="s">
        <v>2260</v>
      </c>
      <c r="E961" s="25" t="s">
        <v>2364</v>
      </c>
      <c r="F961" s="24" t="n">
        <v>21</v>
      </c>
      <c r="G961" s="24" t="n">
        <v>49</v>
      </c>
      <c r="H961" s="24" t="n">
        <v>15</v>
      </c>
      <c r="I961" s="24" t="n">
        <v>2</v>
      </c>
      <c r="J961" s="24" t="s">
        <v>93</v>
      </c>
      <c r="K961" s="24" t="s">
        <v>93</v>
      </c>
      <c r="L961" s="26" t="s">
        <v>109</v>
      </c>
      <c r="M961" s="27" t="n">
        <v>0</v>
      </c>
      <c r="N961" s="28" t="str">
        <f aca="false">IF(ISBLANK(M961),"",IF(M961=0,"Relevant to Streamer",IF(M961=1,"Irrelevant to Streamer",IF(M961=2,"Greetings/Gratitude","Others"))))</f>
        <v>Relevant to Streamer</v>
      </c>
      <c r="O961" s="29" t="s">
        <v>104</v>
      </c>
    </row>
    <row r="962" customFormat="false" ht="15.65" hidden="false" customHeight="false" outlineLevel="0" collapsed="false">
      <c r="A962" s="24" t="n">
        <v>1081713784</v>
      </c>
      <c r="B962" s="24" t="s">
        <v>2365</v>
      </c>
      <c r="C962" s="34" t="s">
        <v>30</v>
      </c>
      <c r="D962" s="24" t="s">
        <v>2175</v>
      </c>
      <c r="E962" s="25" t="e">
        <f aca="false">mewtru how is your _xludf.day going?</f>
        <v>#VALUE!</v>
      </c>
      <c r="F962" s="24" t="n">
        <v>21</v>
      </c>
      <c r="G962" s="24" t="n">
        <v>26</v>
      </c>
      <c r="H962" s="24" t="n">
        <v>43</v>
      </c>
      <c r="I962" s="24" t="n">
        <v>4</v>
      </c>
      <c r="J962" s="24" t="s">
        <v>109</v>
      </c>
      <c r="K962" s="24" t="s">
        <v>93</v>
      </c>
      <c r="L962" s="26" t="s">
        <v>109</v>
      </c>
      <c r="M962" s="27" t="n">
        <v>1</v>
      </c>
      <c r="N962" s="28" t="str">
        <f aca="false">IF(ISBLANK(M962),"",IF(M962=0,"Relevant to Streamer",IF(M962=1,"Irrelevant to Streamer",IF(M962=2,"Greetings/Gratitude","Others"))))</f>
        <v>Irrelevant to Streamer</v>
      </c>
      <c r="O962" s="29" t="s">
        <v>104</v>
      </c>
    </row>
    <row r="963" customFormat="false" ht="15.65" hidden="false" customHeight="false" outlineLevel="0" collapsed="false">
      <c r="A963" s="24" t="n">
        <v>1081713784</v>
      </c>
      <c r="B963" s="24" t="s">
        <v>2366</v>
      </c>
      <c r="C963" s="34" t="s">
        <v>30</v>
      </c>
      <c r="D963" s="24" t="s">
        <v>1603</v>
      </c>
      <c r="E963" s="25" t="s">
        <v>2194</v>
      </c>
      <c r="F963" s="24" t="n">
        <v>21</v>
      </c>
      <c r="G963" s="24" t="n">
        <v>14</v>
      </c>
      <c r="H963" s="24" t="n">
        <v>48</v>
      </c>
      <c r="I963" s="24" t="n">
        <v>4</v>
      </c>
      <c r="J963" s="24" t="s">
        <v>87</v>
      </c>
      <c r="K963" s="24" t="s">
        <v>87</v>
      </c>
      <c r="L963" s="26" t="s">
        <v>87</v>
      </c>
      <c r="M963" s="27" t="n">
        <v>1</v>
      </c>
      <c r="N963" s="28" t="str">
        <f aca="false">IF(ISBLANK(M963),"",IF(M963=0,"Relevant to Streamer",IF(M963=1,"Irrelevant to Streamer",IF(M963=2,"Greetings/Gratitude","Others"))))</f>
        <v>Irrelevant to Streamer</v>
      </c>
      <c r="O963" s="29" t="s">
        <v>88</v>
      </c>
    </row>
    <row r="964" customFormat="false" ht="15.65" hidden="false" customHeight="false" outlineLevel="0" collapsed="false">
      <c r="A964" s="24" t="n">
        <v>1081713784</v>
      </c>
      <c r="B964" s="24" t="s">
        <v>2367</v>
      </c>
      <c r="C964" s="34" t="s">
        <v>30</v>
      </c>
      <c r="D964" s="24" t="s">
        <v>2212</v>
      </c>
      <c r="E964" s="25" t="s">
        <v>330</v>
      </c>
      <c r="F964" s="24" t="n">
        <v>21</v>
      </c>
      <c r="G964" s="24" t="n">
        <v>41</v>
      </c>
      <c r="H964" s="24" t="n">
        <v>15</v>
      </c>
      <c r="I964" s="24" t="n">
        <v>4</v>
      </c>
      <c r="J964" s="24" t="s">
        <v>87</v>
      </c>
      <c r="K964" s="24" t="s">
        <v>87</v>
      </c>
      <c r="L964" s="26" t="s">
        <v>87</v>
      </c>
      <c r="M964" s="27" t="n">
        <v>1</v>
      </c>
      <c r="N964" s="28" t="str">
        <f aca="false">IF(ISBLANK(M964),"",IF(M964=0,"Relevant to Streamer",IF(M964=1,"Irrelevant to Streamer",IF(M964=2,"Greetings/Gratitude","Others"))))</f>
        <v>Irrelevant to Streamer</v>
      </c>
      <c r="O964" s="29" t="s">
        <v>88</v>
      </c>
    </row>
    <row r="965" customFormat="false" ht="15.65" hidden="false" customHeight="false" outlineLevel="0" collapsed="false">
      <c r="A965" s="24" t="n">
        <v>1081713784</v>
      </c>
      <c r="B965" s="24" t="s">
        <v>2368</v>
      </c>
      <c r="C965" s="34" t="s">
        <v>30</v>
      </c>
      <c r="D965" s="24" t="s">
        <v>2252</v>
      </c>
      <c r="E965" s="25" t="s">
        <v>1616</v>
      </c>
      <c r="F965" s="24" t="n">
        <v>21</v>
      </c>
      <c r="G965" s="24" t="n">
        <v>16</v>
      </c>
      <c r="H965" s="24" t="n">
        <v>36</v>
      </c>
      <c r="I965" s="24" t="n">
        <v>1</v>
      </c>
      <c r="J965" s="24" t="s">
        <v>87</v>
      </c>
      <c r="K965" s="24" t="s">
        <v>87</v>
      </c>
      <c r="L965" s="26" t="s">
        <v>87</v>
      </c>
      <c r="M965" s="27" t="n">
        <v>1</v>
      </c>
      <c r="N965" s="28" t="str">
        <f aca="false">IF(ISBLANK(M965),"",IF(M965=0,"Relevant to Streamer",IF(M965=1,"Irrelevant to Streamer",IF(M965=2,"Greetings/Gratitude","Others"))))</f>
        <v>Irrelevant to Streamer</v>
      </c>
      <c r="O965" s="29" t="s">
        <v>88</v>
      </c>
    </row>
    <row r="966" customFormat="false" ht="15.65" hidden="false" customHeight="false" outlineLevel="0" collapsed="false">
      <c r="A966" s="24" t="n">
        <v>1081713784</v>
      </c>
      <c r="B966" s="24" t="s">
        <v>2369</v>
      </c>
      <c r="C966" s="34" t="s">
        <v>30</v>
      </c>
      <c r="D966" s="24" t="s">
        <v>1670</v>
      </c>
      <c r="E966" s="25" t="s">
        <v>2370</v>
      </c>
      <c r="F966" s="24" t="n">
        <v>19</v>
      </c>
      <c r="G966" s="24" t="n">
        <v>59</v>
      </c>
      <c r="H966" s="24" t="n">
        <v>52</v>
      </c>
      <c r="I966" s="24" t="n">
        <v>3</v>
      </c>
      <c r="J966" s="24" t="s">
        <v>87</v>
      </c>
      <c r="K966" s="24" t="s">
        <v>87</v>
      </c>
      <c r="L966" s="26" t="s">
        <v>87</v>
      </c>
      <c r="M966" s="27" t="n">
        <v>1</v>
      </c>
      <c r="N966" s="28" t="str">
        <f aca="false">IF(ISBLANK(M966),"",IF(M966=0,"Relevant to Streamer",IF(M966=1,"Irrelevant to Streamer",IF(M966=2,"Greetings/Gratitude","Others"))))</f>
        <v>Irrelevant to Streamer</v>
      </c>
      <c r="O966" s="29" t="s">
        <v>88</v>
      </c>
    </row>
    <row r="967" customFormat="false" ht="15.65" hidden="false" customHeight="false" outlineLevel="0" collapsed="false">
      <c r="A967" s="24" t="n">
        <v>1081713784</v>
      </c>
      <c r="B967" s="24" t="s">
        <v>2371</v>
      </c>
      <c r="C967" s="34" t="s">
        <v>30</v>
      </c>
      <c r="D967" s="24" t="s">
        <v>1741</v>
      </c>
      <c r="E967" s="25" t="s">
        <v>2372</v>
      </c>
      <c r="F967" s="24" t="n">
        <v>20</v>
      </c>
      <c r="G967" s="24" t="n">
        <v>40</v>
      </c>
      <c r="H967" s="24" t="n">
        <v>31</v>
      </c>
      <c r="I967" s="24" t="n">
        <v>3</v>
      </c>
      <c r="J967" s="24" t="s">
        <v>109</v>
      </c>
      <c r="K967" s="24" t="s">
        <v>109</v>
      </c>
      <c r="L967" s="26" t="s">
        <v>109</v>
      </c>
      <c r="M967" s="27" t="n">
        <v>0</v>
      </c>
      <c r="N967" s="28" t="str">
        <f aca="false">IF(ISBLANK(M967),"",IF(M967=0,"Relevant to Streamer",IF(M967=1,"Irrelevant to Streamer",IF(M967=2,"Greetings/Gratitude","Others"))))</f>
        <v>Relevant to Streamer</v>
      </c>
      <c r="O967" s="29" t="s">
        <v>88</v>
      </c>
    </row>
    <row r="968" customFormat="false" ht="15.65" hidden="false" customHeight="false" outlineLevel="0" collapsed="false">
      <c r="A968" s="24" t="n">
        <v>1081713784</v>
      </c>
      <c r="B968" s="24" t="s">
        <v>2373</v>
      </c>
      <c r="C968" s="34" t="s">
        <v>30</v>
      </c>
      <c r="D968" s="24" t="s">
        <v>2189</v>
      </c>
      <c r="E968" s="25" t="s">
        <v>2374</v>
      </c>
      <c r="F968" s="24" t="n">
        <v>20</v>
      </c>
      <c r="G968" s="24" t="n">
        <v>49</v>
      </c>
      <c r="H968" s="24" t="n">
        <v>41</v>
      </c>
      <c r="I968" s="24" t="n">
        <v>4</v>
      </c>
      <c r="J968" s="24" t="s">
        <v>87</v>
      </c>
      <c r="K968" s="24" t="s">
        <v>87</v>
      </c>
      <c r="L968" s="26" t="s">
        <v>87</v>
      </c>
      <c r="M968" s="27" t="n">
        <v>1</v>
      </c>
      <c r="N968" s="28" t="str">
        <f aca="false">IF(ISBLANK(M968),"",IF(M968=0,"Relevant to Streamer",IF(M968=1,"Irrelevant to Streamer",IF(M968=2,"Greetings/Gratitude","Others"))))</f>
        <v>Irrelevant to Streamer</v>
      </c>
      <c r="O968" s="29" t="s">
        <v>88</v>
      </c>
    </row>
    <row r="969" customFormat="false" ht="15.65" hidden="false" customHeight="false" outlineLevel="0" collapsed="false">
      <c r="A969" s="24" t="n">
        <v>1081713784</v>
      </c>
      <c r="B969" s="24" t="s">
        <v>2375</v>
      </c>
      <c r="C969" s="34" t="s">
        <v>30</v>
      </c>
      <c r="D969" s="24" t="s">
        <v>1566</v>
      </c>
      <c r="E969" s="25" t="s">
        <v>2045</v>
      </c>
      <c r="F969" s="24" t="n">
        <v>21</v>
      </c>
      <c r="G969" s="24" t="n">
        <v>1</v>
      </c>
      <c r="H969" s="24" t="n">
        <v>37</v>
      </c>
      <c r="I969" s="24" t="n">
        <v>3</v>
      </c>
      <c r="J969" s="24" t="s">
        <v>87</v>
      </c>
      <c r="K969" s="24" t="s">
        <v>87</v>
      </c>
      <c r="L969" s="26" t="s">
        <v>87</v>
      </c>
      <c r="M969" s="27" t="n">
        <v>1</v>
      </c>
      <c r="N969" s="28" t="str">
        <f aca="false">IF(ISBLANK(M969),"",IF(M969=0,"Relevant to Streamer",IF(M969=1,"Irrelevant to Streamer",IF(M969=2,"Greetings/Gratitude","Others"))))</f>
        <v>Irrelevant to Streamer</v>
      </c>
      <c r="O969" s="29" t="s">
        <v>88</v>
      </c>
    </row>
    <row r="970" customFormat="false" ht="15.65" hidden="false" customHeight="false" outlineLevel="0" collapsed="false">
      <c r="A970" s="24" t="n">
        <v>1081713784</v>
      </c>
      <c r="B970" s="24" t="s">
        <v>2376</v>
      </c>
      <c r="C970" s="34" t="s">
        <v>30</v>
      </c>
      <c r="D970" s="24" t="s">
        <v>1689</v>
      </c>
      <c r="E970" s="25" t="s">
        <v>2377</v>
      </c>
      <c r="F970" s="24" t="n">
        <v>21</v>
      </c>
      <c r="G970" s="24" t="n">
        <v>41</v>
      </c>
      <c r="H970" s="24" t="n">
        <v>23</v>
      </c>
      <c r="I970" s="24" t="n">
        <v>5</v>
      </c>
      <c r="J970" s="24" t="s">
        <v>109</v>
      </c>
      <c r="K970" s="24" t="s">
        <v>109</v>
      </c>
      <c r="L970" s="26" t="s">
        <v>109</v>
      </c>
      <c r="M970" s="27" t="n">
        <v>1</v>
      </c>
      <c r="N970" s="28" t="str">
        <f aca="false">IF(ISBLANK(M970),"",IF(M970=0,"Relevant to Streamer",IF(M970=1,"Irrelevant to Streamer",IF(M970=2,"Greetings/Gratitude","Others"))))</f>
        <v>Irrelevant to Streamer</v>
      </c>
      <c r="O970" s="29" t="s">
        <v>88</v>
      </c>
    </row>
    <row r="971" customFormat="false" ht="15.65" hidden="false" customHeight="false" outlineLevel="0" collapsed="false">
      <c r="A971" s="24" t="n">
        <v>1081713784</v>
      </c>
      <c r="B971" s="24" t="s">
        <v>2378</v>
      </c>
      <c r="C971" s="34" t="s">
        <v>30</v>
      </c>
      <c r="D971" s="24" t="s">
        <v>1566</v>
      </c>
      <c r="E971" s="25" t="s">
        <v>2379</v>
      </c>
      <c r="F971" s="24" t="n">
        <v>20</v>
      </c>
      <c r="G971" s="24" t="n">
        <v>45</v>
      </c>
      <c r="H971" s="24" t="n">
        <v>39</v>
      </c>
      <c r="I971" s="24" t="n">
        <v>3</v>
      </c>
      <c r="J971" s="24" t="s">
        <v>109</v>
      </c>
      <c r="K971" s="24" t="s">
        <v>109</v>
      </c>
      <c r="L971" s="26" t="s">
        <v>109</v>
      </c>
      <c r="M971" s="27" t="n">
        <v>0</v>
      </c>
      <c r="N971" s="28" t="str">
        <f aca="false">IF(ISBLANK(M971),"",IF(M971=0,"Relevant to Streamer",IF(M971=1,"Irrelevant to Streamer",IF(M971=2,"Greetings/Gratitude","Others"))))</f>
        <v>Relevant to Streamer</v>
      </c>
      <c r="O971" s="29" t="s">
        <v>88</v>
      </c>
    </row>
    <row r="972" customFormat="false" ht="15.65" hidden="false" customHeight="false" outlineLevel="0" collapsed="false">
      <c r="A972" s="24" t="n">
        <v>1081713784</v>
      </c>
      <c r="B972" s="24" t="s">
        <v>2380</v>
      </c>
      <c r="C972" s="34" t="s">
        <v>30</v>
      </c>
      <c r="D972" s="24" t="s">
        <v>2079</v>
      </c>
      <c r="E972" s="25" t="s">
        <v>2381</v>
      </c>
      <c r="F972" s="24" t="n">
        <v>21</v>
      </c>
      <c r="G972" s="24" t="n">
        <v>51</v>
      </c>
      <c r="H972" s="24" t="n">
        <v>3</v>
      </c>
      <c r="I972" s="24" t="n">
        <v>1</v>
      </c>
      <c r="J972" s="24" t="s">
        <v>93</v>
      </c>
      <c r="K972" s="24" t="s">
        <v>93</v>
      </c>
      <c r="L972" s="26" t="s">
        <v>93</v>
      </c>
      <c r="M972" s="27" t="n">
        <v>0</v>
      </c>
      <c r="N972" s="28" t="str">
        <f aca="false">IF(ISBLANK(M972),"",IF(M972=0,"Relevant to Streamer",IF(M972=1,"Irrelevant to Streamer",IF(M972=2,"Greetings/Gratitude","Others"))))</f>
        <v>Relevant to Streamer</v>
      </c>
      <c r="O972" s="29" t="s">
        <v>88</v>
      </c>
    </row>
    <row r="973" customFormat="false" ht="15.65" hidden="false" customHeight="false" outlineLevel="0" collapsed="false">
      <c r="A973" s="24" t="n">
        <v>1081713784</v>
      </c>
      <c r="B973" s="24" t="s">
        <v>2382</v>
      </c>
      <c r="C973" s="34" t="s">
        <v>30</v>
      </c>
      <c r="D973" s="24" t="s">
        <v>2087</v>
      </c>
      <c r="E973" s="25" t="s">
        <v>2383</v>
      </c>
      <c r="F973" s="24" t="n">
        <v>21</v>
      </c>
      <c r="G973" s="24" t="n">
        <v>0</v>
      </c>
      <c r="H973" s="24" t="n">
        <v>49</v>
      </c>
      <c r="I973" s="24" t="n">
        <v>1</v>
      </c>
      <c r="J973" s="24" t="s">
        <v>87</v>
      </c>
      <c r="K973" s="24" t="s">
        <v>87</v>
      </c>
      <c r="L973" s="26" t="s">
        <v>109</v>
      </c>
      <c r="M973" s="27" t="n">
        <v>1</v>
      </c>
      <c r="N973" s="28" t="str">
        <f aca="false">IF(ISBLANK(M973),"",IF(M973=0,"Relevant to Streamer",IF(M973=1,"Irrelevant to Streamer",IF(M973=2,"Greetings/Gratitude","Others"))))</f>
        <v>Irrelevant to Streamer</v>
      </c>
      <c r="O973" s="29" t="s">
        <v>104</v>
      </c>
    </row>
    <row r="974" customFormat="false" ht="15.65" hidden="false" customHeight="false" outlineLevel="0" collapsed="false">
      <c r="A974" s="24" t="n">
        <v>1081713784</v>
      </c>
      <c r="B974" s="24" t="s">
        <v>2384</v>
      </c>
      <c r="C974" s="34" t="s">
        <v>30</v>
      </c>
      <c r="D974" s="24" t="s">
        <v>2209</v>
      </c>
      <c r="E974" s="25" t="s">
        <v>2385</v>
      </c>
      <c r="F974" s="24" t="n">
        <v>20</v>
      </c>
      <c r="G974" s="24" t="n">
        <v>59</v>
      </c>
      <c r="H974" s="24" t="n">
        <v>40</v>
      </c>
      <c r="I974" s="24" t="n">
        <v>1</v>
      </c>
      <c r="J974" s="24" t="s">
        <v>109</v>
      </c>
      <c r="K974" s="24" t="s">
        <v>109</v>
      </c>
      <c r="L974" s="26" t="s">
        <v>109</v>
      </c>
      <c r="M974" s="27" t="n">
        <v>1</v>
      </c>
      <c r="N974" s="28" t="str">
        <f aca="false">IF(ISBLANK(M974),"",IF(M974=0,"Relevant to Streamer",IF(M974=1,"Irrelevant to Streamer",IF(M974=2,"Greetings/Gratitude","Others"))))</f>
        <v>Irrelevant to Streamer</v>
      </c>
      <c r="O974" s="29" t="s">
        <v>88</v>
      </c>
    </row>
    <row r="975" customFormat="false" ht="15.65" hidden="false" customHeight="false" outlineLevel="0" collapsed="false">
      <c r="A975" s="24" t="n">
        <v>1081713784</v>
      </c>
      <c r="B975" s="24" t="s">
        <v>2386</v>
      </c>
      <c r="C975" s="34" t="s">
        <v>30</v>
      </c>
      <c r="D975" s="24" t="s">
        <v>2255</v>
      </c>
      <c r="E975" s="25" t="s">
        <v>2387</v>
      </c>
      <c r="F975" s="24" t="n">
        <v>20</v>
      </c>
      <c r="G975" s="24" t="n">
        <v>54</v>
      </c>
      <c r="H975" s="24" t="n">
        <v>15</v>
      </c>
      <c r="I975" s="24" t="n">
        <v>1</v>
      </c>
      <c r="J975" s="24" t="s">
        <v>87</v>
      </c>
      <c r="K975" s="24" t="s">
        <v>87</v>
      </c>
      <c r="L975" s="26" t="s">
        <v>87</v>
      </c>
      <c r="M975" s="27" t="n">
        <v>1</v>
      </c>
      <c r="N975" s="28" t="str">
        <f aca="false">IF(ISBLANK(M975),"",IF(M975=0,"Relevant to Streamer",IF(M975=1,"Irrelevant to Streamer",IF(M975=2,"Greetings/Gratitude","Others"))))</f>
        <v>Irrelevant to Streamer</v>
      </c>
      <c r="O975" s="29" t="s">
        <v>88</v>
      </c>
    </row>
    <row r="976" customFormat="false" ht="15.65" hidden="false" customHeight="false" outlineLevel="0" collapsed="false">
      <c r="A976" s="24" t="n">
        <v>1081713784</v>
      </c>
      <c r="B976" s="24" t="s">
        <v>2388</v>
      </c>
      <c r="C976" s="34" t="s">
        <v>30</v>
      </c>
      <c r="D976" s="24" t="s">
        <v>2258</v>
      </c>
      <c r="E976" s="25" t="s">
        <v>667</v>
      </c>
      <c r="F976" s="24" t="n">
        <v>21</v>
      </c>
      <c r="G976" s="24" t="n">
        <v>53</v>
      </c>
      <c r="H976" s="24" t="n">
        <v>46</v>
      </c>
      <c r="I976" s="24" t="n">
        <v>1</v>
      </c>
      <c r="J976" s="24" t="s">
        <v>87</v>
      </c>
      <c r="K976" s="24" t="s">
        <v>87</v>
      </c>
      <c r="L976" s="26" t="s">
        <v>87</v>
      </c>
      <c r="M976" s="27" t="n">
        <v>1</v>
      </c>
      <c r="N976" s="28" t="str">
        <f aca="false">IF(ISBLANK(M976),"",IF(M976=0,"Relevant to Streamer",IF(M976=1,"Irrelevant to Streamer",IF(M976=2,"Greetings/Gratitude","Others"))))</f>
        <v>Irrelevant to Streamer</v>
      </c>
      <c r="O976" s="29" t="s">
        <v>88</v>
      </c>
    </row>
    <row r="977" customFormat="false" ht="15.65" hidden="false" customHeight="false" outlineLevel="0" collapsed="false">
      <c r="A977" s="24" t="n">
        <v>1081713784</v>
      </c>
      <c r="B977" s="24" t="s">
        <v>2389</v>
      </c>
      <c r="C977" s="34" t="s">
        <v>30</v>
      </c>
      <c r="D977" s="24" t="s">
        <v>2143</v>
      </c>
      <c r="E977" s="25" t="s">
        <v>2390</v>
      </c>
      <c r="F977" s="24" t="n">
        <v>20</v>
      </c>
      <c r="G977" s="24" t="n">
        <v>50</v>
      </c>
      <c r="H977" s="24" t="n">
        <v>20</v>
      </c>
      <c r="I977" s="24" t="n">
        <v>1</v>
      </c>
      <c r="J977" s="24" t="s">
        <v>87</v>
      </c>
      <c r="K977" s="24" t="s">
        <v>87</v>
      </c>
      <c r="L977" s="26" t="s">
        <v>87</v>
      </c>
      <c r="M977" s="27" t="n">
        <v>1</v>
      </c>
      <c r="N977" s="28" t="str">
        <f aca="false">IF(ISBLANK(M977),"",IF(M977=0,"Relevant to Streamer",IF(M977=1,"Irrelevant to Streamer",IF(M977=2,"Greetings/Gratitude","Others"))))</f>
        <v>Irrelevant to Streamer</v>
      </c>
      <c r="O977" s="29" t="s">
        <v>88</v>
      </c>
    </row>
    <row r="978" customFormat="false" ht="15.65" hidden="false" customHeight="false" outlineLevel="0" collapsed="false">
      <c r="A978" s="24" t="n">
        <v>1081713784</v>
      </c>
      <c r="B978" s="24" t="s">
        <v>2391</v>
      </c>
      <c r="C978" s="34" t="s">
        <v>30</v>
      </c>
      <c r="D978" s="24" t="s">
        <v>1569</v>
      </c>
      <c r="E978" s="25" t="e">
        <f aca="false">lexingtonsteeleroblox lul</f>
        <v>#VALUE!</v>
      </c>
      <c r="F978" s="24" t="n">
        <v>20</v>
      </c>
      <c r="G978" s="24" t="n">
        <v>55</v>
      </c>
      <c r="H978" s="24" t="n">
        <v>3</v>
      </c>
      <c r="I978" s="24" t="n">
        <v>7</v>
      </c>
      <c r="J978" s="24" t="s">
        <v>87</v>
      </c>
      <c r="K978" s="24" t="s">
        <v>87</v>
      </c>
      <c r="L978" s="26" t="s">
        <v>109</v>
      </c>
      <c r="M978" s="27" t="n">
        <v>1</v>
      </c>
      <c r="N978" s="28" t="str">
        <f aca="false">IF(ISBLANK(M978),"",IF(M978=0,"Relevant to Streamer",IF(M978=1,"Irrelevant to Streamer",IF(M978=2,"Greetings/Gratitude","Others"))))</f>
        <v>Irrelevant to Streamer</v>
      </c>
      <c r="O978" s="29" t="s">
        <v>104</v>
      </c>
    </row>
    <row r="979" customFormat="false" ht="15.65" hidden="false" customHeight="false" outlineLevel="0" collapsed="false">
      <c r="A979" s="24" t="n">
        <v>1081713784</v>
      </c>
      <c r="B979" s="24" t="s">
        <v>2392</v>
      </c>
      <c r="C979" s="34" t="s">
        <v>30</v>
      </c>
      <c r="D979" s="24" t="s">
        <v>1813</v>
      </c>
      <c r="E979" s="25" t="s">
        <v>2393</v>
      </c>
      <c r="F979" s="24" t="n">
        <v>21</v>
      </c>
      <c r="G979" s="24" t="n">
        <v>53</v>
      </c>
      <c r="H979" s="24" t="n">
        <v>54</v>
      </c>
      <c r="I979" s="24" t="n">
        <v>7</v>
      </c>
      <c r="J979" s="24" t="s">
        <v>109</v>
      </c>
      <c r="K979" s="24" t="s">
        <v>109</v>
      </c>
      <c r="L979" s="26" t="s">
        <v>109</v>
      </c>
      <c r="M979" s="27" t="n">
        <v>1</v>
      </c>
      <c r="N979" s="28" t="str">
        <f aca="false">IF(ISBLANK(M979),"",IF(M979=0,"Relevant to Streamer",IF(M979=1,"Irrelevant to Streamer",IF(M979=2,"Greetings/Gratitude","Others"))))</f>
        <v>Irrelevant to Streamer</v>
      </c>
      <c r="O979" s="29" t="s">
        <v>88</v>
      </c>
    </row>
    <row r="980" customFormat="false" ht="15.65" hidden="false" customHeight="false" outlineLevel="0" collapsed="false">
      <c r="A980" s="24" t="n">
        <v>1081713784</v>
      </c>
      <c r="B980" s="24" t="s">
        <v>2394</v>
      </c>
      <c r="C980" s="34" t="s">
        <v>30</v>
      </c>
      <c r="D980" s="24" t="s">
        <v>645</v>
      </c>
      <c r="E980" s="25" t="s">
        <v>2395</v>
      </c>
      <c r="F980" s="24" t="n">
        <v>20</v>
      </c>
      <c r="G980" s="24" t="n">
        <v>30</v>
      </c>
      <c r="H980" s="24" t="n">
        <v>57</v>
      </c>
      <c r="I980" s="24" t="n">
        <v>5</v>
      </c>
      <c r="J980" s="24" t="s">
        <v>87</v>
      </c>
      <c r="K980" s="24" t="s">
        <v>87</v>
      </c>
      <c r="L980" s="26" t="s">
        <v>109</v>
      </c>
      <c r="M980" s="27" t="n">
        <v>1</v>
      </c>
      <c r="N980" s="28" t="str">
        <f aca="false">IF(ISBLANK(M980),"",IF(M980=0,"Relevant to Streamer",IF(M980=1,"Irrelevant to Streamer",IF(M980=2,"Greetings/Gratitude","Others"))))</f>
        <v>Irrelevant to Streamer</v>
      </c>
      <c r="O980" s="29" t="s">
        <v>104</v>
      </c>
    </row>
    <row r="981" customFormat="false" ht="15.65" hidden="false" customHeight="false" outlineLevel="0" collapsed="false">
      <c r="A981" s="24" t="n">
        <v>1081713784</v>
      </c>
      <c r="B981" s="24" t="s">
        <v>2396</v>
      </c>
      <c r="C981" s="34" t="s">
        <v>30</v>
      </c>
      <c r="D981" s="24" t="s">
        <v>1569</v>
      </c>
      <c r="E981" s="25" t="s">
        <v>2397</v>
      </c>
      <c r="F981" s="24" t="n">
        <v>21</v>
      </c>
      <c r="G981" s="24" t="n">
        <v>2</v>
      </c>
      <c r="H981" s="24" t="n">
        <v>14</v>
      </c>
      <c r="I981" s="24" t="n">
        <v>7</v>
      </c>
      <c r="J981" s="24" t="s">
        <v>87</v>
      </c>
      <c r="K981" s="24" t="s">
        <v>87</v>
      </c>
      <c r="L981" s="26" t="s">
        <v>87</v>
      </c>
      <c r="M981" s="27" t="n">
        <v>1</v>
      </c>
      <c r="N981" s="28" t="str">
        <f aca="false">IF(ISBLANK(M981),"",IF(M981=0,"Relevant to Streamer",IF(M981=1,"Irrelevant to Streamer",IF(M981=2,"Greetings/Gratitude","Others"))))</f>
        <v>Irrelevant to Streamer</v>
      </c>
      <c r="O981" s="29" t="s">
        <v>88</v>
      </c>
    </row>
    <row r="982" customFormat="false" ht="15.65" hidden="false" customHeight="false" outlineLevel="0" collapsed="false">
      <c r="A982" s="24" t="n">
        <v>1081713784</v>
      </c>
      <c r="B982" s="24" t="s">
        <v>2398</v>
      </c>
      <c r="C982" s="34" t="s">
        <v>30</v>
      </c>
      <c r="D982" s="24" t="s">
        <v>1813</v>
      </c>
      <c r="E982" s="25" t="s">
        <v>2024</v>
      </c>
      <c r="F982" s="24" t="n">
        <v>21</v>
      </c>
      <c r="G982" s="24" t="n">
        <v>53</v>
      </c>
      <c r="H982" s="24" t="n">
        <v>50</v>
      </c>
      <c r="I982" s="24" t="n">
        <v>7</v>
      </c>
      <c r="J982" s="24" t="s">
        <v>109</v>
      </c>
      <c r="K982" s="24" t="s">
        <v>109</v>
      </c>
      <c r="L982" s="26" t="s">
        <v>109</v>
      </c>
      <c r="M982" s="27" t="n">
        <v>1</v>
      </c>
      <c r="N982" s="28" t="str">
        <f aca="false">IF(ISBLANK(M982),"",IF(M982=0,"Relevant to Streamer",IF(M982=1,"Irrelevant to Streamer",IF(M982=2,"Greetings/Gratitude","Others"))))</f>
        <v>Irrelevant to Streamer</v>
      </c>
      <c r="O982" s="29" t="s">
        <v>88</v>
      </c>
    </row>
    <row r="983" customFormat="false" ht="15.65" hidden="false" customHeight="false" outlineLevel="0" collapsed="false">
      <c r="A983" s="24" t="n">
        <v>1081713784</v>
      </c>
      <c r="B983" s="24" t="s">
        <v>2399</v>
      </c>
      <c r="C983" s="34" t="s">
        <v>30</v>
      </c>
      <c r="D983" s="24" t="s">
        <v>1813</v>
      </c>
      <c r="E983" s="25" t="s">
        <v>2400</v>
      </c>
      <c r="F983" s="24" t="n">
        <v>21</v>
      </c>
      <c r="G983" s="24" t="n">
        <v>47</v>
      </c>
      <c r="H983" s="24" t="n">
        <v>1</v>
      </c>
      <c r="I983" s="24" t="n">
        <v>7</v>
      </c>
      <c r="J983" s="24" t="s">
        <v>109</v>
      </c>
      <c r="K983" s="24" t="s">
        <v>109</v>
      </c>
      <c r="L983" s="26" t="s">
        <v>109</v>
      </c>
      <c r="M983" s="27" t="n">
        <v>1</v>
      </c>
      <c r="N983" s="28" t="str">
        <f aca="false">IF(ISBLANK(M983),"",IF(M983=0,"Relevant to Streamer",IF(M983=1,"Irrelevant to Streamer",IF(M983=2,"Greetings/Gratitude","Others"))))</f>
        <v>Irrelevant to Streamer</v>
      </c>
      <c r="O983" s="29" t="s">
        <v>88</v>
      </c>
    </row>
    <row r="984" customFormat="false" ht="15.65" hidden="false" customHeight="false" outlineLevel="0" collapsed="false">
      <c r="A984" s="24" t="n">
        <v>1081713784</v>
      </c>
      <c r="B984" s="24" t="s">
        <v>2401</v>
      </c>
      <c r="C984" s="34" t="s">
        <v>30</v>
      </c>
      <c r="D984" s="24" t="s">
        <v>1569</v>
      </c>
      <c r="E984" s="25" t="s">
        <v>2085</v>
      </c>
      <c r="F984" s="24" t="n">
        <v>20</v>
      </c>
      <c r="G984" s="24" t="n">
        <v>53</v>
      </c>
      <c r="H984" s="24" t="n">
        <v>35</v>
      </c>
      <c r="I984" s="24" t="n">
        <v>7</v>
      </c>
      <c r="J984" s="24" t="s">
        <v>87</v>
      </c>
      <c r="K984" s="24" t="s">
        <v>87</v>
      </c>
      <c r="L984" s="26" t="s">
        <v>87</v>
      </c>
      <c r="M984" s="27" t="n">
        <v>1</v>
      </c>
      <c r="N984" s="28" t="str">
        <f aca="false">IF(ISBLANK(M984),"",IF(M984=0,"Relevant to Streamer",IF(M984=1,"Irrelevant to Streamer",IF(M984=2,"Greetings/Gratitude","Others"))))</f>
        <v>Irrelevant to Streamer</v>
      </c>
      <c r="O984" s="29" t="s">
        <v>88</v>
      </c>
    </row>
    <row r="985" customFormat="false" ht="15.65" hidden="false" customHeight="false" outlineLevel="0" collapsed="false">
      <c r="A985" s="24" t="n">
        <v>1081713784</v>
      </c>
      <c r="B985" s="24" t="s">
        <v>2402</v>
      </c>
      <c r="C985" s="34" t="s">
        <v>30</v>
      </c>
      <c r="D985" s="24" t="s">
        <v>1647</v>
      </c>
      <c r="E985" s="25" t="s">
        <v>1927</v>
      </c>
      <c r="F985" s="24" t="n">
        <v>20</v>
      </c>
      <c r="G985" s="24" t="n">
        <v>25</v>
      </c>
      <c r="H985" s="24" t="n">
        <v>30</v>
      </c>
      <c r="I985" s="24" t="n">
        <v>6</v>
      </c>
      <c r="J985" s="24" t="s">
        <v>87</v>
      </c>
      <c r="K985" s="24" t="s">
        <v>87</v>
      </c>
      <c r="L985" s="26" t="s">
        <v>87</v>
      </c>
      <c r="M985" s="27" t="n">
        <v>1</v>
      </c>
      <c r="N985" s="28" t="str">
        <f aca="false">IF(ISBLANK(M985),"",IF(M985=0,"Relevant to Streamer",IF(M985=1,"Irrelevant to Streamer",IF(M985=2,"Greetings/Gratitude","Others"))))</f>
        <v>Irrelevant to Streamer</v>
      </c>
      <c r="O985" s="29" t="s">
        <v>88</v>
      </c>
    </row>
    <row r="986" customFormat="false" ht="15.65" hidden="false" customHeight="false" outlineLevel="0" collapsed="false">
      <c r="A986" s="24" t="n">
        <v>1081713784</v>
      </c>
      <c r="B986" s="24" t="s">
        <v>2403</v>
      </c>
      <c r="C986" s="34" t="s">
        <v>30</v>
      </c>
      <c r="D986" s="24" t="s">
        <v>2037</v>
      </c>
      <c r="E986" s="25" t="s">
        <v>2404</v>
      </c>
      <c r="F986" s="24" t="n">
        <v>20</v>
      </c>
      <c r="G986" s="24" t="n">
        <v>29</v>
      </c>
      <c r="H986" s="24" t="n">
        <v>14</v>
      </c>
      <c r="I986" s="24" t="n">
        <v>1</v>
      </c>
      <c r="J986" s="24" t="s">
        <v>109</v>
      </c>
      <c r="K986" s="24" t="s">
        <v>109</v>
      </c>
      <c r="L986" s="26" t="s">
        <v>109</v>
      </c>
      <c r="M986" s="27" t="n">
        <v>1</v>
      </c>
      <c r="N986" s="28" t="str">
        <f aca="false">IF(ISBLANK(M986),"",IF(M986=0,"Relevant to Streamer",IF(M986=1,"Irrelevant to Streamer",IF(M986=2,"Greetings/Gratitude","Others"))))</f>
        <v>Irrelevant to Streamer</v>
      </c>
      <c r="O986" s="29" t="s">
        <v>88</v>
      </c>
    </row>
    <row r="987" customFormat="false" ht="15.65" hidden="false" customHeight="false" outlineLevel="0" collapsed="false">
      <c r="A987" s="24" t="n">
        <v>1081713784</v>
      </c>
      <c r="B987" s="24" t="s">
        <v>2405</v>
      </c>
      <c r="C987" s="34" t="s">
        <v>30</v>
      </c>
      <c r="D987" s="24" t="s">
        <v>1647</v>
      </c>
      <c r="E987" s="25" t="s">
        <v>2406</v>
      </c>
      <c r="F987" s="24" t="n">
        <v>20</v>
      </c>
      <c r="G987" s="24" t="n">
        <v>26</v>
      </c>
      <c r="H987" s="24" t="n">
        <v>1</v>
      </c>
      <c r="I987" s="24" t="n">
        <v>6</v>
      </c>
      <c r="J987" s="24" t="s">
        <v>109</v>
      </c>
      <c r="K987" s="24" t="s">
        <v>109</v>
      </c>
      <c r="L987" s="26" t="s">
        <v>109</v>
      </c>
      <c r="M987" s="27" t="n">
        <v>1</v>
      </c>
      <c r="N987" s="28" t="str">
        <f aca="false">IF(ISBLANK(M987),"",IF(M987=0,"Relevant to Streamer",IF(M987=1,"Irrelevant to Streamer",IF(M987=2,"Greetings/Gratitude","Others"))))</f>
        <v>Irrelevant to Streamer</v>
      </c>
      <c r="O987" s="29" t="s">
        <v>88</v>
      </c>
    </row>
    <row r="988" customFormat="false" ht="15.65" hidden="false" customHeight="false" outlineLevel="0" collapsed="false">
      <c r="A988" s="24" t="n">
        <v>1081713784</v>
      </c>
      <c r="B988" s="24" t="s">
        <v>2407</v>
      </c>
      <c r="C988" s="34" t="s">
        <v>30</v>
      </c>
      <c r="D988" s="24" t="s">
        <v>2073</v>
      </c>
      <c r="E988" s="25" t="s">
        <v>2408</v>
      </c>
      <c r="F988" s="24" t="n">
        <v>21</v>
      </c>
      <c r="G988" s="24" t="n">
        <v>4</v>
      </c>
      <c r="H988" s="24" t="n">
        <v>32</v>
      </c>
      <c r="I988" s="24" t="n">
        <v>1</v>
      </c>
      <c r="J988" s="24" t="s">
        <v>109</v>
      </c>
      <c r="K988" s="24" t="s">
        <v>109</v>
      </c>
      <c r="L988" s="26" t="s">
        <v>109</v>
      </c>
      <c r="M988" s="27" t="n">
        <v>1</v>
      </c>
      <c r="N988" s="28" t="str">
        <f aca="false">IF(ISBLANK(M988),"",IF(M988=0,"Relevant to Streamer",IF(M988=1,"Irrelevant to Streamer",IF(M988=2,"Greetings/Gratitude","Others"))))</f>
        <v>Irrelevant to Streamer</v>
      </c>
      <c r="O988" s="29" t="s">
        <v>88</v>
      </c>
    </row>
    <row r="989" customFormat="false" ht="15.65" hidden="false" customHeight="false" outlineLevel="0" collapsed="false">
      <c r="A989" s="24" t="n">
        <v>1081713784</v>
      </c>
      <c r="B989" s="24" t="s">
        <v>2409</v>
      </c>
      <c r="C989" s="34" t="s">
        <v>30</v>
      </c>
      <c r="D989" s="24" t="s">
        <v>1657</v>
      </c>
      <c r="E989" s="25" t="s">
        <v>2410</v>
      </c>
      <c r="F989" s="24" t="n">
        <v>20</v>
      </c>
      <c r="G989" s="24" t="n">
        <v>43</v>
      </c>
      <c r="H989" s="24" t="n">
        <v>10</v>
      </c>
      <c r="I989" s="24" t="n">
        <v>5</v>
      </c>
      <c r="J989" s="24" t="s">
        <v>93</v>
      </c>
      <c r="K989" s="24" t="s">
        <v>93</v>
      </c>
      <c r="L989" s="26" t="s">
        <v>109</v>
      </c>
      <c r="M989" s="27" t="n">
        <v>0</v>
      </c>
      <c r="N989" s="28" t="str">
        <f aca="false">IF(ISBLANK(M989),"",IF(M989=0,"Relevant to Streamer",IF(M989=1,"Irrelevant to Streamer",IF(M989=2,"Greetings/Gratitude","Others"))))</f>
        <v>Relevant to Streamer</v>
      </c>
      <c r="O989" s="29" t="s">
        <v>104</v>
      </c>
    </row>
    <row r="990" customFormat="false" ht="15.65" hidden="false" customHeight="false" outlineLevel="0" collapsed="false">
      <c r="A990" s="24" t="n">
        <v>1081713784</v>
      </c>
      <c r="B990" s="24" t="s">
        <v>2411</v>
      </c>
      <c r="C990" s="34" t="s">
        <v>30</v>
      </c>
      <c r="D990" s="24" t="s">
        <v>2222</v>
      </c>
      <c r="E990" s="25" t="s">
        <v>2223</v>
      </c>
      <c r="F990" s="24" t="n">
        <v>20</v>
      </c>
      <c r="G990" s="24" t="n">
        <v>59</v>
      </c>
      <c r="H990" s="24" t="n">
        <v>0</v>
      </c>
      <c r="I990" s="24" t="n">
        <v>3</v>
      </c>
      <c r="J990" s="24" t="s">
        <v>87</v>
      </c>
      <c r="K990" s="24" t="s">
        <v>87</v>
      </c>
      <c r="L990" s="26" t="s">
        <v>87</v>
      </c>
      <c r="M990" s="27" t="n">
        <v>1</v>
      </c>
      <c r="N990" s="28" t="str">
        <f aca="false">IF(ISBLANK(M990),"",IF(M990=0,"Relevant to Streamer",IF(M990=1,"Irrelevant to Streamer",IF(M990=2,"Greetings/Gratitude","Others"))))</f>
        <v>Irrelevant to Streamer</v>
      </c>
      <c r="O990" s="29" t="s">
        <v>88</v>
      </c>
    </row>
    <row r="991" customFormat="false" ht="15.65" hidden="false" customHeight="false" outlineLevel="0" collapsed="false">
      <c r="A991" s="24" t="n">
        <v>1081713784</v>
      </c>
      <c r="B991" s="24" t="s">
        <v>2412</v>
      </c>
      <c r="C991" s="34" t="s">
        <v>30</v>
      </c>
      <c r="D991" s="24" t="s">
        <v>30</v>
      </c>
      <c r="E991" s="25" t="e">
        <f aca="false">mannimoki alright _xludf.now you can fix it</f>
        <v>#VALUE!</v>
      </c>
      <c r="F991" s="24" t="n">
        <v>19</v>
      </c>
      <c r="G991" s="24" t="n">
        <v>47</v>
      </c>
      <c r="H991" s="24" t="n">
        <v>42</v>
      </c>
      <c r="I991" s="24" t="n">
        <v>5</v>
      </c>
      <c r="J991" s="24" t="s">
        <v>109</v>
      </c>
      <c r="K991" s="24" t="s">
        <v>109</v>
      </c>
      <c r="L991" s="26" t="s">
        <v>109</v>
      </c>
      <c r="M991" s="27" t="n">
        <v>1</v>
      </c>
      <c r="N991" s="28" t="str">
        <f aca="false">IF(ISBLANK(M991),"",IF(M991=0,"Relevant to Streamer",IF(M991=1,"Irrelevant to Streamer",IF(M991=2,"Greetings/Gratitude","Others"))))</f>
        <v>Irrelevant to Streamer</v>
      </c>
      <c r="O991" s="29" t="s">
        <v>88</v>
      </c>
    </row>
    <row r="992" customFormat="false" ht="15.65" hidden="false" customHeight="false" outlineLevel="0" collapsed="false">
      <c r="A992" s="24" t="n">
        <v>1081713784</v>
      </c>
      <c r="B992" s="24" t="s">
        <v>2413</v>
      </c>
      <c r="C992" s="34" t="s">
        <v>30</v>
      </c>
      <c r="D992" s="24" t="s">
        <v>30</v>
      </c>
      <c r="E992" s="25" t="s">
        <v>2414</v>
      </c>
      <c r="F992" s="24" t="n">
        <v>19</v>
      </c>
      <c r="G992" s="24" t="n">
        <v>45</v>
      </c>
      <c r="H992" s="24" t="n">
        <v>37</v>
      </c>
      <c r="I992" s="24" t="n">
        <v>5</v>
      </c>
      <c r="J992" s="24" t="s">
        <v>87</v>
      </c>
      <c r="K992" s="24" t="s">
        <v>87</v>
      </c>
      <c r="L992" s="26" t="s">
        <v>87</v>
      </c>
      <c r="M992" s="27" t="n">
        <v>1</v>
      </c>
      <c r="N992" s="28" t="str">
        <f aca="false">IF(ISBLANK(M992),"",IF(M992=0,"Relevant to Streamer",IF(M992=1,"Irrelevant to Streamer",IF(M992=2,"Greetings/Gratitude","Others"))))</f>
        <v>Irrelevant to Streamer</v>
      </c>
      <c r="O992" s="29" t="s">
        <v>88</v>
      </c>
    </row>
    <row r="993" customFormat="false" ht="15.65" hidden="false" customHeight="false" outlineLevel="0" collapsed="false">
      <c r="A993" s="24" t="n">
        <v>1081713784</v>
      </c>
      <c r="B993" s="24" t="s">
        <v>2415</v>
      </c>
      <c r="C993" s="34" t="s">
        <v>30</v>
      </c>
      <c r="D993" s="24" t="s">
        <v>1657</v>
      </c>
      <c r="E993" s="25" t="s">
        <v>2416</v>
      </c>
      <c r="F993" s="24" t="n">
        <v>20</v>
      </c>
      <c r="G993" s="24" t="n">
        <v>24</v>
      </c>
      <c r="H993" s="24" t="n">
        <v>33</v>
      </c>
      <c r="I993" s="24" t="n">
        <v>5</v>
      </c>
      <c r="J993" s="24" t="s">
        <v>109</v>
      </c>
      <c r="K993" s="24" t="s">
        <v>109</v>
      </c>
      <c r="L993" s="26" t="s">
        <v>109</v>
      </c>
      <c r="M993" s="27" t="n">
        <v>1</v>
      </c>
      <c r="N993" s="28" t="str">
        <f aca="false">IF(ISBLANK(M993),"",IF(M993=0,"Relevant to Streamer",IF(M993=1,"Irrelevant to Streamer",IF(M993=2,"Greetings/Gratitude","Others"))))</f>
        <v>Irrelevant to Streamer</v>
      </c>
      <c r="O993" s="29" t="s">
        <v>88</v>
      </c>
    </row>
    <row r="994" customFormat="false" ht="15.65" hidden="false" customHeight="false" outlineLevel="0" collapsed="false">
      <c r="A994" s="24" t="n">
        <v>1081713784</v>
      </c>
      <c r="B994" s="24" t="s">
        <v>2417</v>
      </c>
      <c r="C994" s="34" t="s">
        <v>30</v>
      </c>
      <c r="D994" s="24" t="s">
        <v>2230</v>
      </c>
      <c r="E994" s="25" t="s">
        <v>2418</v>
      </c>
      <c r="F994" s="24" t="n">
        <v>20</v>
      </c>
      <c r="G994" s="24" t="n">
        <v>31</v>
      </c>
      <c r="H994" s="24" t="n">
        <v>14</v>
      </c>
      <c r="I994" s="24" t="n">
        <v>3</v>
      </c>
      <c r="J994" s="24" t="s">
        <v>109</v>
      </c>
      <c r="K994" s="24" t="s">
        <v>109</v>
      </c>
      <c r="L994" s="26" t="s">
        <v>109</v>
      </c>
      <c r="M994" s="27" t="n">
        <v>0</v>
      </c>
      <c r="N994" s="28" t="str">
        <f aca="false">IF(ISBLANK(M994),"",IF(M994=0,"Relevant to Streamer",IF(M994=1,"Irrelevant to Streamer",IF(M994=2,"Greetings/Gratitude","Others"))))</f>
        <v>Relevant to Streamer</v>
      </c>
      <c r="O994" s="29" t="s">
        <v>88</v>
      </c>
    </row>
    <row r="995" customFormat="false" ht="15.65" hidden="false" customHeight="false" outlineLevel="0" collapsed="false">
      <c r="A995" s="24" t="n">
        <v>1081713784</v>
      </c>
      <c r="B995" s="24" t="s">
        <v>2419</v>
      </c>
      <c r="C995" s="34" t="s">
        <v>30</v>
      </c>
      <c r="D995" s="24" t="s">
        <v>2162</v>
      </c>
      <c r="E995" s="25" t="s">
        <v>2163</v>
      </c>
      <c r="F995" s="24" t="n">
        <v>20</v>
      </c>
      <c r="G995" s="24" t="n">
        <v>57</v>
      </c>
      <c r="H995" s="24" t="n">
        <v>55</v>
      </c>
      <c r="I995" s="24" t="n">
        <v>3</v>
      </c>
      <c r="J995" s="24" t="s">
        <v>87</v>
      </c>
      <c r="K995" s="24" t="s">
        <v>87</v>
      </c>
      <c r="L995" s="26" t="s">
        <v>87</v>
      </c>
      <c r="M995" s="27" t="n">
        <v>1</v>
      </c>
      <c r="N995" s="28" t="str">
        <f aca="false">IF(ISBLANK(M995),"",IF(M995=0,"Relevant to Streamer",IF(M995=1,"Irrelevant to Streamer",IF(M995=2,"Greetings/Gratitude","Others"))))</f>
        <v>Irrelevant to Streamer</v>
      </c>
      <c r="O995" s="29" t="s">
        <v>88</v>
      </c>
    </row>
    <row r="996" customFormat="false" ht="15.65" hidden="false" customHeight="false" outlineLevel="0" collapsed="false">
      <c r="A996" s="24" t="n">
        <v>1081713784</v>
      </c>
      <c r="B996" s="24" t="s">
        <v>2420</v>
      </c>
      <c r="C996" s="34" t="s">
        <v>30</v>
      </c>
      <c r="D996" s="24" t="s">
        <v>1689</v>
      </c>
      <c r="E996" s="25" t="e">
        <f aca="false">pandagrappler _xludf.if it works _xludf.for you who cares</f>
        <v>#VALUE!</v>
      </c>
      <c r="F996" s="24" t="n">
        <v>20</v>
      </c>
      <c r="G996" s="24" t="n">
        <v>43</v>
      </c>
      <c r="H996" s="24" t="n">
        <v>34</v>
      </c>
      <c r="I996" s="24" t="n">
        <v>5</v>
      </c>
      <c r="J996" s="24" t="s">
        <v>109</v>
      </c>
      <c r="K996" s="24" t="s">
        <v>109</v>
      </c>
      <c r="L996" s="26" t="s">
        <v>109</v>
      </c>
      <c r="M996" s="27" t="n">
        <v>1</v>
      </c>
      <c r="N996" s="28" t="str">
        <f aca="false">IF(ISBLANK(M996),"",IF(M996=0,"Relevant to Streamer",IF(M996=1,"Irrelevant to Streamer",IF(M996=2,"Greetings/Gratitude","Others"))))</f>
        <v>Irrelevant to Streamer</v>
      </c>
      <c r="O996" s="29" t="s">
        <v>88</v>
      </c>
    </row>
    <row r="997" customFormat="false" ht="15.65" hidden="false" customHeight="false" outlineLevel="0" collapsed="false">
      <c r="A997" s="24" t="n">
        <v>1081713784</v>
      </c>
      <c r="B997" s="24" t="s">
        <v>2421</v>
      </c>
      <c r="C997" s="34" t="s">
        <v>30</v>
      </c>
      <c r="D997" s="24" t="s">
        <v>2182</v>
      </c>
      <c r="E997" s="25" t="s">
        <v>2422</v>
      </c>
      <c r="F997" s="24" t="n">
        <v>21</v>
      </c>
      <c r="G997" s="24" t="n">
        <v>26</v>
      </c>
      <c r="H997" s="24" t="n">
        <v>37</v>
      </c>
      <c r="I997" s="24" t="n">
        <v>5</v>
      </c>
      <c r="J997" s="24" t="s">
        <v>87</v>
      </c>
      <c r="K997" s="24" t="s">
        <v>87</v>
      </c>
      <c r="L997" s="26" t="s">
        <v>87</v>
      </c>
      <c r="M997" s="27" t="n">
        <v>1</v>
      </c>
      <c r="N997" s="28" t="str">
        <f aca="false">IF(ISBLANK(M997),"",IF(M997=0,"Relevant to Streamer",IF(M997=1,"Irrelevant to Streamer",IF(M997=2,"Greetings/Gratitude","Others"))))</f>
        <v>Irrelevant to Streamer</v>
      </c>
      <c r="O997" s="29" t="s">
        <v>88</v>
      </c>
    </row>
    <row r="998" customFormat="false" ht="15.65" hidden="false" customHeight="false" outlineLevel="0" collapsed="false">
      <c r="A998" s="24" t="n">
        <v>1081713784</v>
      </c>
      <c r="B998" s="24" t="s">
        <v>2423</v>
      </c>
      <c r="C998" s="34" t="s">
        <v>30</v>
      </c>
      <c r="D998" s="24" t="s">
        <v>1600</v>
      </c>
      <c r="E998" s="25" t="s">
        <v>2424</v>
      </c>
      <c r="F998" s="24" t="n">
        <v>20</v>
      </c>
      <c r="G998" s="24" t="n">
        <v>48</v>
      </c>
      <c r="H998" s="24" t="n">
        <v>13</v>
      </c>
      <c r="I998" s="24" t="n">
        <v>5</v>
      </c>
      <c r="J998" s="24" t="s">
        <v>109</v>
      </c>
      <c r="K998" s="24" t="s">
        <v>109</v>
      </c>
      <c r="L998" s="26" t="s">
        <v>109</v>
      </c>
      <c r="M998" s="27" t="n">
        <v>0</v>
      </c>
      <c r="N998" s="28" t="str">
        <f aca="false">IF(ISBLANK(M998),"",IF(M998=0,"Relevant to Streamer",IF(M998=1,"Irrelevant to Streamer",IF(M998=2,"Greetings/Gratitude","Others"))))</f>
        <v>Relevant to Streamer</v>
      </c>
      <c r="O998" s="29" t="s">
        <v>88</v>
      </c>
    </row>
    <row r="999" customFormat="false" ht="15.65" hidden="false" customHeight="false" outlineLevel="0" collapsed="false">
      <c r="A999" s="24" t="n">
        <v>1081713784</v>
      </c>
      <c r="B999" s="24" t="s">
        <v>2425</v>
      </c>
      <c r="C999" s="34" t="s">
        <v>30</v>
      </c>
      <c r="D999" s="24" t="s">
        <v>2047</v>
      </c>
      <c r="E999" s="25" t="s">
        <v>2426</v>
      </c>
      <c r="F999" s="24" t="n">
        <v>20</v>
      </c>
      <c r="G999" s="24" t="n">
        <v>46</v>
      </c>
      <c r="H999" s="24" t="n">
        <v>21</v>
      </c>
      <c r="I999" s="24" t="n">
        <v>1</v>
      </c>
      <c r="J999" s="24" t="s">
        <v>87</v>
      </c>
      <c r="K999" s="24" t="s">
        <v>87</v>
      </c>
      <c r="L999" s="26" t="s">
        <v>109</v>
      </c>
      <c r="M999" s="27" t="n">
        <v>1</v>
      </c>
      <c r="N999" s="28" t="str">
        <f aca="false">IF(ISBLANK(M999),"",IF(M999=0,"Relevant to Streamer",IF(M999=1,"Irrelevant to Streamer",IF(M999=2,"Greetings/Gratitude","Others"))))</f>
        <v>Irrelevant to Streamer</v>
      </c>
      <c r="O999" s="29" t="s">
        <v>104</v>
      </c>
    </row>
    <row r="1000" customFormat="false" ht="15.65" hidden="false" customHeight="false" outlineLevel="0" collapsed="false">
      <c r="A1000" s="24" t="n">
        <v>1081713784</v>
      </c>
      <c r="B1000" s="24" t="s">
        <v>2427</v>
      </c>
      <c r="C1000" s="34" t="s">
        <v>30</v>
      </c>
      <c r="D1000" s="24" t="s">
        <v>2057</v>
      </c>
      <c r="E1000" s="25" t="s">
        <v>2428</v>
      </c>
      <c r="F1000" s="24" t="n">
        <v>21</v>
      </c>
      <c r="G1000" s="24" t="n">
        <v>33</v>
      </c>
      <c r="H1000" s="24" t="n">
        <v>31</v>
      </c>
      <c r="I1000" s="24" t="n">
        <v>1</v>
      </c>
      <c r="J1000" s="24" t="s">
        <v>93</v>
      </c>
      <c r="K1000" s="24" t="s">
        <v>93</v>
      </c>
      <c r="L1000" s="26" t="s">
        <v>93</v>
      </c>
      <c r="M1000" s="27" t="n">
        <v>0</v>
      </c>
      <c r="N1000" s="28" t="str">
        <f aca="false">IF(ISBLANK(M1000),"",IF(M1000=0,"Relevant to Streamer",IF(M1000=1,"Irrelevant to Streamer",IF(M1000=2,"Greetings/Gratitude","Others"))))</f>
        <v>Relevant to Streamer</v>
      </c>
      <c r="O1000" s="29" t="s">
        <v>88</v>
      </c>
    </row>
    <row r="1001" customFormat="false" ht="15.65" hidden="false" customHeight="false" outlineLevel="0" collapsed="false">
      <c r="A1001" s="24" t="n">
        <v>1081713784</v>
      </c>
      <c r="B1001" s="24" t="s">
        <v>2429</v>
      </c>
      <c r="C1001" s="34" t="s">
        <v>30</v>
      </c>
      <c r="D1001" s="24" t="s">
        <v>645</v>
      </c>
      <c r="E1001" s="25" t="s">
        <v>2430</v>
      </c>
      <c r="F1001" s="24" t="n">
        <v>20</v>
      </c>
      <c r="G1001" s="24" t="n">
        <v>31</v>
      </c>
      <c r="H1001" s="24" t="n">
        <v>26</v>
      </c>
      <c r="I1001" s="24" t="n">
        <v>5</v>
      </c>
      <c r="J1001" s="24" t="s">
        <v>109</v>
      </c>
      <c r="K1001" s="24" t="s">
        <v>109</v>
      </c>
      <c r="L1001" s="26" t="s">
        <v>109</v>
      </c>
      <c r="M1001" s="27" t="n">
        <v>0</v>
      </c>
      <c r="N1001" s="28" t="str">
        <f aca="false">IF(ISBLANK(M1001),"",IF(M1001=0,"Relevant to Streamer",IF(M1001=1,"Irrelevant to Streamer",IF(M1001=2,"Greetings/Gratitude","Others"))))</f>
        <v>Relevant to Streamer</v>
      </c>
      <c r="O1001" s="29" t="s">
        <v>88</v>
      </c>
    </row>
    <row r="1002" customFormat="false" ht="15.65" hidden="false" customHeight="false" outlineLevel="0" collapsed="false">
      <c r="A1002" s="24" t="n">
        <v>1082356123</v>
      </c>
      <c r="B1002" s="24" t="s">
        <v>2431</v>
      </c>
      <c r="C1002" s="34" t="s">
        <v>15</v>
      </c>
      <c r="D1002" s="24" t="s">
        <v>2432</v>
      </c>
      <c r="E1002" s="25" t="s">
        <v>2433</v>
      </c>
      <c r="F1002" s="24" t="n">
        <v>10</v>
      </c>
      <c r="G1002" s="24" t="n">
        <v>54</v>
      </c>
      <c r="H1002" s="24" t="n">
        <v>46</v>
      </c>
      <c r="I1002" s="24" t="n">
        <v>1</v>
      </c>
      <c r="J1002" s="24" t="s">
        <v>109</v>
      </c>
      <c r="K1002" s="24" t="s">
        <v>93</v>
      </c>
      <c r="L1002" s="26" t="s">
        <v>109</v>
      </c>
      <c r="M1002" s="27" t="n">
        <v>0</v>
      </c>
      <c r="N1002" s="28" t="str">
        <f aca="false">IF(ISBLANK(M1002),"",IF(M1002=0,"Relevant to Streamer",IF(M1002=1,"Irrelevant to Streamer",IF(M1002=2,"Greetings/Gratitude","Others"))))</f>
        <v>Relevant to Streamer</v>
      </c>
      <c r="O1002" s="29" t="s">
        <v>104</v>
      </c>
    </row>
    <row r="1003" customFormat="false" ht="15.65" hidden="false" customHeight="false" outlineLevel="0" collapsed="false">
      <c r="A1003" s="24" t="n">
        <v>1082356123</v>
      </c>
      <c r="B1003" s="24" t="s">
        <v>2434</v>
      </c>
      <c r="C1003" s="34" t="s">
        <v>15</v>
      </c>
      <c r="D1003" s="24" t="s">
        <v>2435</v>
      </c>
      <c r="E1003" s="25" t="s">
        <v>2436</v>
      </c>
      <c r="F1003" s="24" t="n">
        <v>12</v>
      </c>
      <c r="G1003" s="24" t="n">
        <v>5</v>
      </c>
      <c r="H1003" s="24" t="n">
        <v>26</v>
      </c>
      <c r="I1003" s="24" t="n">
        <v>1</v>
      </c>
      <c r="J1003" s="24" t="s">
        <v>87</v>
      </c>
      <c r="K1003" s="24" t="s">
        <v>109</v>
      </c>
      <c r="L1003" s="26" t="s">
        <v>87</v>
      </c>
      <c r="M1003" s="27" t="n">
        <v>0</v>
      </c>
      <c r="N1003" s="28" t="str">
        <f aca="false">IF(ISBLANK(M1003),"",IF(M1003=0,"Relevant to Streamer",IF(M1003=1,"Irrelevant to Streamer",IF(M1003=2,"Greetings/Gratitude","Others"))))</f>
        <v>Relevant to Streamer</v>
      </c>
      <c r="O1003" s="29" t="s">
        <v>104</v>
      </c>
    </row>
    <row r="1004" customFormat="false" ht="15.65" hidden="false" customHeight="false" outlineLevel="0" collapsed="false">
      <c r="A1004" s="24" t="n">
        <v>1082356123</v>
      </c>
      <c r="B1004" s="24" t="s">
        <v>2437</v>
      </c>
      <c r="C1004" s="34" t="s">
        <v>15</v>
      </c>
      <c r="D1004" s="24" t="s">
        <v>219</v>
      </c>
      <c r="E1004" s="25" t="s">
        <v>2438</v>
      </c>
      <c r="F1004" s="24" t="n">
        <v>12</v>
      </c>
      <c r="G1004" s="24" t="n">
        <v>7</v>
      </c>
      <c r="H1004" s="24" t="n">
        <v>36</v>
      </c>
      <c r="I1004" s="24" t="n">
        <v>2</v>
      </c>
      <c r="J1004" s="24" t="s">
        <v>109</v>
      </c>
      <c r="K1004" s="24" t="s">
        <v>109</v>
      </c>
      <c r="L1004" s="26" t="s">
        <v>87</v>
      </c>
      <c r="M1004" s="27" t="n">
        <v>0</v>
      </c>
      <c r="N1004" s="28" t="str">
        <f aca="false">IF(ISBLANK(M1004),"",IF(M1004=0,"Relevant to Streamer",IF(M1004=1,"Irrelevant to Streamer",IF(M1004=2,"Greetings/Gratitude","Others"))))</f>
        <v>Relevant to Streamer</v>
      </c>
      <c r="O1004" s="29" t="s">
        <v>104</v>
      </c>
    </row>
    <row r="1005" customFormat="false" ht="15.65" hidden="false" customHeight="false" outlineLevel="0" collapsed="false">
      <c r="A1005" s="24" t="n">
        <v>1082356123</v>
      </c>
      <c r="B1005" s="24" t="s">
        <v>2439</v>
      </c>
      <c r="C1005" s="34" t="s">
        <v>15</v>
      </c>
      <c r="D1005" s="24" t="s">
        <v>194</v>
      </c>
      <c r="E1005" s="25" t="s">
        <v>2440</v>
      </c>
      <c r="F1005" s="24" t="n">
        <v>12</v>
      </c>
      <c r="G1005" s="24" t="n">
        <v>5</v>
      </c>
      <c r="H1005" s="24" t="n">
        <v>5</v>
      </c>
      <c r="I1005" s="24" t="n">
        <v>2</v>
      </c>
      <c r="J1005" s="24" t="s">
        <v>274</v>
      </c>
      <c r="K1005" s="24" t="s">
        <v>109</v>
      </c>
      <c r="L1005" s="26" t="s">
        <v>87</v>
      </c>
      <c r="M1005" s="27" t="n">
        <v>1</v>
      </c>
      <c r="N1005" s="28" t="str">
        <f aca="false">IF(ISBLANK(M1005),"",IF(M1005=0,"Relevant to Streamer",IF(M1005=1,"Irrelevant to Streamer",IF(M1005=2,"Greetings/Gratitude","Others"))))</f>
        <v>Irrelevant to Streamer</v>
      </c>
      <c r="O1005" s="29" t="s">
        <v>104</v>
      </c>
    </row>
    <row r="1006" customFormat="false" ht="15.65" hidden="false" customHeight="false" outlineLevel="0" collapsed="false">
      <c r="A1006" s="24" t="n">
        <v>1082356123</v>
      </c>
      <c r="B1006" s="24" t="s">
        <v>2441</v>
      </c>
      <c r="C1006" s="34" t="s">
        <v>15</v>
      </c>
      <c r="D1006" s="24" t="s">
        <v>205</v>
      </c>
      <c r="E1006" s="25" t="s">
        <v>2442</v>
      </c>
      <c r="F1006" s="24" t="n">
        <v>10</v>
      </c>
      <c r="G1006" s="24" t="n">
        <v>10</v>
      </c>
      <c r="H1006" s="24" t="n">
        <v>12</v>
      </c>
      <c r="I1006" s="24" t="n">
        <v>2</v>
      </c>
      <c r="J1006" s="24" t="s">
        <v>109</v>
      </c>
      <c r="K1006" s="24" t="s">
        <v>109</v>
      </c>
      <c r="L1006" s="26" t="s">
        <v>109</v>
      </c>
      <c r="M1006" s="27" t="n">
        <v>1</v>
      </c>
      <c r="N1006" s="28" t="str">
        <f aca="false">IF(ISBLANK(M1006),"",IF(M1006=0,"Relevant to Streamer",IF(M1006=1,"Irrelevant to Streamer",IF(M1006=2,"Greetings/Gratitude","Others"))))</f>
        <v>Irrelevant to Streamer</v>
      </c>
      <c r="O1006" s="29" t="s">
        <v>88</v>
      </c>
    </row>
    <row r="1007" customFormat="false" ht="15.65" hidden="false" customHeight="false" outlineLevel="0" collapsed="false">
      <c r="A1007" s="24" t="n">
        <v>1082356123</v>
      </c>
      <c r="B1007" s="24" t="s">
        <v>2443</v>
      </c>
      <c r="C1007" s="34" t="s">
        <v>15</v>
      </c>
      <c r="D1007" s="24" t="s">
        <v>216</v>
      </c>
      <c r="E1007" s="25" t="s">
        <v>2444</v>
      </c>
      <c r="F1007" s="24" t="n">
        <v>13</v>
      </c>
      <c r="G1007" s="24" t="n">
        <v>38</v>
      </c>
      <c r="H1007" s="24" t="n">
        <v>58</v>
      </c>
      <c r="I1007" s="24" t="n">
        <v>2</v>
      </c>
      <c r="J1007" s="24" t="s">
        <v>109</v>
      </c>
      <c r="K1007" s="24" t="s">
        <v>109</v>
      </c>
      <c r="L1007" s="26" t="s">
        <v>109</v>
      </c>
      <c r="M1007" s="27" t="n">
        <v>1</v>
      </c>
      <c r="N1007" s="28" t="str">
        <f aca="false">IF(ISBLANK(M1007),"",IF(M1007=0,"Relevant to Streamer",IF(M1007=1,"Irrelevant to Streamer",IF(M1007=2,"Greetings/Gratitude","Others"))))</f>
        <v>Irrelevant to Streamer</v>
      </c>
      <c r="O1007" s="29" t="s">
        <v>88</v>
      </c>
    </row>
    <row r="1008" customFormat="false" ht="15.65" hidden="false" customHeight="false" outlineLevel="0" collapsed="false">
      <c r="A1008" s="24" t="n">
        <v>1082356123</v>
      </c>
      <c r="B1008" s="24" t="s">
        <v>2445</v>
      </c>
      <c r="C1008" s="34" t="s">
        <v>15</v>
      </c>
      <c r="D1008" s="24" t="s">
        <v>2446</v>
      </c>
      <c r="E1008" s="25" t="s">
        <v>2447</v>
      </c>
      <c r="F1008" s="24" t="n">
        <v>11</v>
      </c>
      <c r="G1008" s="24" t="n">
        <v>48</v>
      </c>
      <c r="H1008" s="24" t="n">
        <v>9</v>
      </c>
      <c r="I1008" s="24" t="n">
        <v>1</v>
      </c>
      <c r="J1008" s="24" t="s">
        <v>87</v>
      </c>
      <c r="K1008" s="24" t="s">
        <v>109</v>
      </c>
      <c r="L1008" s="26" t="s">
        <v>103</v>
      </c>
      <c r="M1008" s="27" t="n">
        <v>1</v>
      </c>
      <c r="N1008" s="28" t="str">
        <f aca="false">IF(ISBLANK(M1008),"",IF(M1008=0,"Relevant to Streamer",IF(M1008=1,"Irrelevant to Streamer",IF(M1008=2,"Greetings/Gratitude","Others"))))</f>
        <v>Irrelevant to Streamer</v>
      </c>
      <c r="O1008" s="29" t="s">
        <v>104</v>
      </c>
    </row>
    <row r="1009" customFormat="false" ht="15.65" hidden="false" customHeight="false" outlineLevel="0" collapsed="false">
      <c r="A1009" s="24" t="n">
        <v>1082356123</v>
      </c>
      <c r="B1009" s="24" t="s">
        <v>2448</v>
      </c>
      <c r="C1009" s="34" t="s">
        <v>15</v>
      </c>
      <c r="D1009" s="24" t="s">
        <v>208</v>
      </c>
      <c r="E1009" s="25" t="s">
        <v>2449</v>
      </c>
      <c r="F1009" s="24" t="n">
        <v>11</v>
      </c>
      <c r="G1009" s="24" t="n">
        <v>44</v>
      </c>
      <c r="H1009" s="24" t="n">
        <v>48</v>
      </c>
      <c r="I1009" s="24" t="n">
        <v>2</v>
      </c>
      <c r="J1009" s="24" t="s">
        <v>109</v>
      </c>
      <c r="K1009" s="24" t="s">
        <v>93</v>
      </c>
      <c r="L1009" s="26" t="s">
        <v>87</v>
      </c>
      <c r="M1009" s="27" t="n">
        <v>1</v>
      </c>
      <c r="N1009" s="28" t="str">
        <f aca="false">IF(ISBLANK(M1009),"",IF(M1009=0,"Relevant to Streamer",IF(M1009=1,"Irrelevant to Streamer",IF(M1009=2,"Greetings/Gratitude","Others"))))</f>
        <v>Irrelevant to Streamer</v>
      </c>
      <c r="O1009" s="29" t="s">
        <v>104</v>
      </c>
    </row>
    <row r="1010" customFormat="false" ht="15.65" hidden="false" customHeight="false" outlineLevel="0" collapsed="false">
      <c r="A1010" s="24" t="n">
        <v>1082356123</v>
      </c>
      <c r="B1010" s="24" t="s">
        <v>2450</v>
      </c>
      <c r="C1010" s="34" t="s">
        <v>15</v>
      </c>
      <c r="D1010" s="24" t="s">
        <v>225</v>
      </c>
      <c r="E1010" s="25" t="s">
        <v>2451</v>
      </c>
      <c r="F1010" s="24" t="n">
        <v>13</v>
      </c>
      <c r="G1010" s="24" t="n">
        <v>40</v>
      </c>
      <c r="H1010" s="24" t="n">
        <v>31</v>
      </c>
      <c r="I1010" s="24" t="n">
        <v>2</v>
      </c>
      <c r="J1010" s="24" t="s">
        <v>87</v>
      </c>
      <c r="K1010" s="24" t="s">
        <v>109</v>
      </c>
      <c r="L1010" s="26" t="s">
        <v>87</v>
      </c>
      <c r="M1010" s="27" t="n">
        <v>0</v>
      </c>
      <c r="N1010" s="28" t="str">
        <f aca="false">IF(ISBLANK(M1010),"",IF(M1010=0,"Relevant to Streamer",IF(M1010=1,"Irrelevant to Streamer",IF(M1010=2,"Greetings/Gratitude","Others"))))</f>
        <v>Relevant to Streamer</v>
      </c>
      <c r="O1010" s="29" t="s">
        <v>104</v>
      </c>
    </row>
    <row r="1011" customFormat="false" ht="15.65" hidden="false" customHeight="false" outlineLevel="0" collapsed="false">
      <c r="A1011" s="24" t="n">
        <v>1082356123</v>
      </c>
      <c r="B1011" s="24" t="s">
        <v>2452</v>
      </c>
      <c r="C1011" s="34" t="s">
        <v>15</v>
      </c>
      <c r="D1011" s="24" t="s">
        <v>2453</v>
      </c>
      <c r="E1011" s="25" t="s">
        <v>2454</v>
      </c>
      <c r="F1011" s="24" t="n">
        <v>12</v>
      </c>
      <c r="G1011" s="24" t="n">
        <v>49</v>
      </c>
      <c r="H1011" s="24" t="n">
        <v>56</v>
      </c>
      <c r="I1011" s="24" t="n">
        <v>1</v>
      </c>
      <c r="J1011" s="24" t="s">
        <v>109</v>
      </c>
      <c r="K1011" s="24" t="s">
        <v>109</v>
      </c>
      <c r="L1011" s="26" t="s">
        <v>109</v>
      </c>
      <c r="M1011" s="27" t="n">
        <v>1</v>
      </c>
      <c r="N1011" s="28" t="str">
        <f aca="false">IF(ISBLANK(M1011),"",IF(M1011=0,"Relevant to Streamer",IF(M1011=1,"Irrelevant to Streamer",IF(M1011=2,"Greetings/Gratitude","Others"))))</f>
        <v>Irrelevant to Streamer</v>
      </c>
      <c r="O1011" s="29" t="s">
        <v>88</v>
      </c>
    </row>
    <row r="1012" customFormat="false" ht="15.65" hidden="false" customHeight="false" outlineLevel="0" collapsed="false">
      <c r="A1012" s="24" t="n">
        <v>1082356123</v>
      </c>
      <c r="B1012" s="24" t="s">
        <v>2455</v>
      </c>
      <c r="C1012" s="34" t="s">
        <v>15</v>
      </c>
      <c r="D1012" s="24" t="s">
        <v>2456</v>
      </c>
      <c r="E1012" s="25" t="s">
        <v>2457</v>
      </c>
      <c r="F1012" s="24" t="n">
        <v>13</v>
      </c>
      <c r="G1012" s="24" t="n">
        <v>30</v>
      </c>
      <c r="H1012" s="24" t="n">
        <v>9</v>
      </c>
      <c r="I1012" s="24" t="n">
        <v>2</v>
      </c>
      <c r="J1012" s="24" t="s">
        <v>109</v>
      </c>
      <c r="K1012" s="24" t="s">
        <v>109</v>
      </c>
      <c r="L1012" s="26" t="s">
        <v>87</v>
      </c>
      <c r="M1012" s="27" t="n">
        <v>0</v>
      </c>
      <c r="N1012" s="28" t="str">
        <f aca="false">IF(ISBLANK(M1012),"",IF(M1012=0,"Relevant to Streamer",IF(M1012=1,"Irrelevant to Streamer",IF(M1012=2,"Greetings/Gratitude","Others"))))</f>
        <v>Relevant to Streamer</v>
      </c>
      <c r="O1012" s="29" t="s">
        <v>104</v>
      </c>
    </row>
    <row r="1013" customFormat="false" ht="15.65" hidden="false" customHeight="false" outlineLevel="0" collapsed="false">
      <c r="A1013" s="24" t="n">
        <v>1082356123</v>
      </c>
      <c r="B1013" s="24" t="s">
        <v>2458</v>
      </c>
      <c r="C1013" s="34" t="s">
        <v>15</v>
      </c>
      <c r="D1013" s="24" t="s">
        <v>196</v>
      </c>
      <c r="E1013" s="25" t="s">
        <v>2459</v>
      </c>
      <c r="F1013" s="24" t="n">
        <v>11</v>
      </c>
      <c r="G1013" s="24" t="n">
        <v>18</v>
      </c>
      <c r="H1013" s="24" t="n">
        <v>6</v>
      </c>
      <c r="I1013" s="24" t="n">
        <v>2</v>
      </c>
      <c r="J1013" s="24" t="s">
        <v>93</v>
      </c>
      <c r="K1013" s="24" t="s">
        <v>93</v>
      </c>
      <c r="L1013" s="26" t="s">
        <v>109</v>
      </c>
      <c r="M1013" s="27" t="n">
        <v>0</v>
      </c>
      <c r="N1013" s="28" t="str">
        <f aca="false">IF(ISBLANK(M1013),"",IF(M1013=0,"Relevant to Streamer",IF(M1013=1,"Irrelevant to Streamer",IF(M1013=2,"Greetings/Gratitude","Others"))))</f>
        <v>Relevant to Streamer</v>
      </c>
      <c r="O1013" s="29" t="s">
        <v>104</v>
      </c>
    </row>
    <row r="1014" customFormat="false" ht="15.65" hidden="false" customHeight="false" outlineLevel="0" collapsed="false">
      <c r="A1014" s="24" t="n">
        <v>1082356123</v>
      </c>
      <c r="B1014" s="24" t="s">
        <v>2460</v>
      </c>
      <c r="C1014" s="34" t="s">
        <v>15</v>
      </c>
      <c r="D1014" s="24" t="s">
        <v>2461</v>
      </c>
      <c r="E1014" s="25" t="s">
        <v>2462</v>
      </c>
      <c r="F1014" s="24" t="n">
        <v>11</v>
      </c>
      <c r="G1014" s="24" t="n">
        <v>2</v>
      </c>
      <c r="H1014" s="24" t="n">
        <v>18</v>
      </c>
      <c r="I1014" s="24" t="n">
        <v>2</v>
      </c>
      <c r="J1014" s="24" t="s">
        <v>109</v>
      </c>
      <c r="K1014" s="24" t="s">
        <v>109</v>
      </c>
      <c r="L1014" s="26" t="s">
        <v>87</v>
      </c>
      <c r="M1014" s="27" t="n">
        <v>0</v>
      </c>
      <c r="N1014" s="28" t="str">
        <f aca="false">IF(ISBLANK(M1014),"",IF(M1014=0,"Relevant to Streamer",IF(M1014=1,"Irrelevant to Streamer",IF(M1014=2,"Greetings/Gratitude","Others"))))</f>
        <v>Relevant to Streamer</v>
      </c>
      <c r="O1014" s="29" t="s">
        <v>104</v>
      </c>
    </row>
    <row r="1015" customFormat="false" ht="15.65" hidden="false" customHeight="false" outlineLevel="0" collapsed="false">
      <c r="A1015" s="24" t="n">
        <v>1082356123</v>
      </c>
      <c r="B1015" s="24" t="s">
        <v>2463</v>
      </c>
      <c r="C1015" s="34" t="s">
        <v>15</v>
      </c>
      <c r="D1015" s="24" t="s">
        <v>2464</v>
      </c>
      <c r="E1015" s="25" t="s">
        <v>2465</v>
      </c>
      <c r="F1015" s="24" t="n">
        <v>12</v>
      </c>
      <c r="G1015" s="24" t="n">
        <v>31</v>
      </c>
      <c r="H1015" s="24" t="n">
        <v>26</v>
      </c>
      <c r="I1015" s="24" t="n">
        <v>1</v>
      </c>
      <c r="J1015" s="24" t="s">
        <v>109</v>
      </c>
      <c r="K1015" s="24" t="s">
        <v>109</v>
      </c>
      <c r="L1015" s="26" t="s">
        <v>109</v>
      </c>
      <c r="M1015" s="27" t="n">
        <v>0</v>
      </c>
      <c r="N1015" s="28" t="str">
        <f aca="false">IF(ISBLANK(M1015),"",IF(M1015=0,"Relevant to Streamer",IF(M1015=1,"Irrelevant to Streamer",IF(M1015=2,"Greetings/Gratitude","Others"))))</f>
        <v>Relevant to Streamer</v>
      </c>
      <c r="O1015" s="29" t="s">
        <v>88</v>
      </c>
    </row>
    <row r="1016" customFormat="false" ht="15.65" hidden="false" customHeight="false" outlineLevel="0" collapsed="false">
      <c r="A1016" s="24" t="n">
        <v>1082356123</v>
      </c>
      <c r="B1016" s="24" t="s">
        <v>2466</v>
      </c>
      <c r="C1016" s="34" t="s">
        <v>15</v>
      </c>
      <c r="D1016" s="24" t="s">
        <v>2467</v>
      </c>
      <c r="E1016" s="25" t="s">
        <v>2468</v>
      </c>
      <c r="F1016" s="24" t="n">
        <v>12</v>
      </c>
      <c r="G1016" s="24" t="n">
        <v>46</v>
      </c>
      <c r="H1016" s="24" t="n">
        <v>11</v>
      </c>
      <c r="I1016" s="24" t="n">
        <v>2</v>
      </c>
      <c r="J1016" s="24" t="s">
        <v>87</v>
      </c>
      <c r="K1016" s="24" t="s">
        <v>109</v>
      </c>
      <c r="L1016" s="26" t="s">
        <v>87</v>
      </c>
      <c r="M1016" s="27" t="n">
        <v>1</v>
      </c>
      <c r="N1016" s="28" t="str">
        <f aca="false">IF(ISBLANK(M1016),"",IF(M1016=0,"Relevant to Streamer",IF(M1016=1,"Irrelevant to Streamer",IF(M1016=2,"Greetings/Gratitude","Others"))))</f>
        <v>Irrelevant to Streamer</v>
      </c>
      <c r="O1016" s="29" t="s">
        <v>104</v>
      </c>
    </row>
    <row r="1017" customFormat="false" ht="15.65" hidden="false" customHeight="false" outlineLevel="0" collapsed="false">
      <c r="A1017" s="24" t="n">
        <v>1082356123</v>
      </c>
      <c r="B1017" s="24" t="s">
        <v>2469</v>
      </c>
      <c r="C1017" s="34" t="s">
        <v>15</v>
      </c>
      <c r="D1017" s="24" t="s">
        <v>231</v>
      </c>
      <c r="E1017" s="25" t="s">
        <v>2470</v>
      </c>
      <c r="F1017" s="24" t="n">
        <v>10</v>
      </c>
      <c r="G1017" s="24" t="n">
        <v>4</v>
      </c>
      <c r="H1017" s="24" t="n">
        <v>22</v>
      </c>
      <c r="I1017" s="24" t="n">
        <v>2</v>
      </c>
      <c r="J1017" s="24" t="s">
        <v>109</v>
      </c>
      <c r="K1017" s="24" t="s">
        <v>109</v>
      </c>
      <c r="L1017" s="26" t="s">
        <v>87</v>
      </c>
      <c r="M1017" s="27" t="n">
        <v>1</v>
      </c>
      <c r="N1017" s="28" t="str">
        <f aca="false">IF(ISBLANK(M1017),"",IF(M1017=0,"Relevant to Streamer",IF(M1017=1,"Irrelevant to Streamer",IF(M1017=2,"Greetings/Gratitude","Others"))))</f>
        <v>Irrelevant to Streamer</v>
      </c>
      <c r="O1017" s="29" t="s">
        <v>104</v>
      </c>
    </row>
    <row r="1018" customFormat="false" ht="15.65" hidden="false" customHeight="false" outlineLevel="0" collapsed="false">
      <c r="A1018" s="24" t="n">
        <v>1082356123</v>
      </c>
      <c r="B1018" s="24" t="s">
        <v>2471</v>
      </c>
      <c r="C1018" s="34" t="s">
        <v>15</v>
      </c>
      <c r="D1018" s="24" t="s">
        <v>188</v>
      </c>
      <c r="E1018" s="25" t="s">
        <v>2472</v>
      </c>
      <c r="F1018" s="24" t="n">
        <v>11</v>
      </c>
      <c r="G1018" s="24" t="n">
        <v>15</v>
      </c>
      <c r="H1018" s="24" t="n">
        <v>24</v>
      </c>
      <c r="I1018" s="24" t="n">
        <v>2</v>
      </c>
      <c r="J1018" s="24" t="s">
        <v>87</v>
      </c>
      <c r="K1018" s="24" t="s">
        <v>109</v>
      </c>
      <c r="L1018" s="26" t="s">
        <v>103</v>
      </c>
      <c r="M1018" s="27" t="n">
        <v>1</v>
      </c>
      <c r="N1018" s="28" t="str">
        <f aca="false">IF(ISBLANK(M1018),"",IF(M1018=0,"Relevant to Streamer",IF(M1018=1,"Irrelevant to Streamer",IF(M1018=2,"Greetings/Gratitude","Others"))))</f>
        <v>Irrelevant to Streamer</v>
      </c>
      <c r="O1018" s="29" t="s">
        <v>104</v>
      </c>
    </row>
    <row r="1019" customFormat="false" ht="15.65" hidden="false" customHeight="false" outlineLevel="0" collapsed="false">
      <c r="A1019" s="24" t="n">
        <v>1082356123</v>
      </c>
      <c r="B1019" s="24" t="s">
        <v>2473</v>
      </c>
      <c r="C1019" s="34" t="s">
        <v>15</v>
      </c>
      <c r="D1019" s="24" t="s">
        <v>2474</v>
      </c>
      <c r="E1019" s="25" t="s">
        <v>2475</v>
      </c>
      <c r="F1019" s="24" t="n">
        <v>11</v>
      </c>
      <c r="G1019" s="24" t="n">
        <v>49</v>
      </c>
      <c r="H1019" s="24" t="n">
        <v>45</v>
      </c>
      <c r="I1019" s="24" t="n">
        <v>1</v>
      </c>
      <c r="J1019" s="24" t="s">
        <v>93</v>
      </c>
      <c r="K1019" s="24" t="s">
        <v>93</v>
      </c>
      <c r="L1019" s="26" t="s">
        <v>93</v>
      </c>
      <c r="M1019" s="27" t="n">
        <v>0</v>
      </c>
      <c r="N1019" s="28" t="str">
        <f aca="false">IF(ISBLANK(M1019),"",IF(M1019=0,"Relevant to Streamer",IF(M1019=1,"Irrelevant to Streamer",IF(M1019=2,"Greetings/Gratitude","Others"))))</f>
        <v>Relevant to Streamer</v>
      </c>
      <c r="O1019" s="29" t="s">
        <v>88</v>
      </c>
    </row>
    <row r="1020" customFormat="false" ht="15.65" hidden="false" customHeight="false" outlineLevel="0" collapsed="false">
      <c r="A1020" s="24" t="n">
        <v>1082356123</v>
      </c>
      <c r="B1020" s="24" t="s">
        <v>2476</v>
      </c>
      <c r="C1020" s="34" t="s">
        <v>15</v>
      </c>
      <c r="D1020" s="24" t="s">
        <v>182</v>
      </c>
      <c r="E1020" s="25" t="s">
        <v>2477</v>
      </c>
      <c r="F1020" s="24" t="n">
        <v>12</v>
      </c>
      <c r="G1020" s="24" t="n">
        <v>32</v>
      </c>
      <c r="H1020" s="24" t="n">
        <v>58</v>
      </c>
      <c r="I1020" s="24" t="n">
        <v>3</v>
      </c>
      <c r="J1020" s="24" t="s">
        <v>109</v>
      </c>
      <c r="K1020" s="24" t="s">
        <v>109</v>
      </c>
      <c r="L1020" s="26" t="s">
        <v>87</v>
      </c>
      <c r="M1020" s="27" t="n">
        <v>1</v>
      </c>
      <c r="N1020" s="28" t="str">
        <f aca="false">IF(ISBLANK(M1020),"",IF(M1020=0,"Relevant to Streamer",IF(M1020=1,"Irrelevant to Streamer",IF(M1020=2,"Greetings/Gratitude","Others"))))</f>
        <v>Irrelevant to Streamer</v>
      </c>
      <c r="O1020" s="29" t="s">
        <v>104</v>
      </c>
    </row>
    <row r="1021" customFormat="false" ht="15.65" hidden="false" customHeight="false" outlineLevel="0" collapsed="false">
      <c r="A1021" s="24" t="n">
        <v>1082356123</v>
      </c>
      <c r="B1021" s="24" t="s">
        <v>2478</v>
      </c>
      <c r="C1021" s="34" t="s">
        <v>15</v>
      </c>
      <c r="D1021" s="24" t="s">
        <v>2479</v>
      </c>
      <c r="E1021" s="25" t="s">
        <v>2480</v>
      </c>
      <c r="F1021" s="24" t="n">
        <v>13</v>
      </c>
      <c r="G1021" s="24" t="n">
        <v>38</v>
      </c>
      <c r="H1021" s="24" t="n">
        <v>12</v>
      </c>
      <c r="I1021" s="24" t="n">
        <v>1</v>
      </c>
      <c r="J1021" s="24" t="s">
        <v>109</v>
      </c>
      <c r="K1021" s="24" t="s">
        <v>109</v>
      </c>
      <c r="L1021" s="26" t="s">
        <v>87</v>
      </c>
      <c r="M1021" s="27" t="n">
        <v>0</v>
      </c>
      <c r="N1021" s="28" t="str">
        <f aca="false">IF(ISBLANK(M1021),"",IF(M1021=0,"Relevant to Streamer",IF(M1021=1,"Irrelevant to Streamer",IF(M1021=2,"Greetings/Gratitude","Others"))))</f>
        <v>Relevant to Streamer</v>
      </c>
      <c r="O1021" s="29" t="s">
        <v>104</v>
      </c>
    </row>
    <row r="1022" customFormat="false" ht="15.65" hidden="false" customHeight="false" outlineLevel="0" collapsed="false">
      <c r="A1022" s="24" t="n">
        <v>1082356123</v>
      </c>
      <c r="B1022" s="24" t="s">
        <v>2481</v>
      </c>
      <c r="C1022" s="34" t="s">
        <v>15</v>
      </c>
      <c r="D1022" s="24" t="s">
        <v>2482</v>
      </c>
      <c r="E1022" s="25" t="s">
        <v>2483</v>
      </c>
      <c r="F1022" s="24" t="n">
        <v>11</v>
      </c>
      <c r="G1022" s="24" t="n">
        <v>27</v>
      </c>
      <c r="H1022" s="24" t="n">
        <v>0</v>
      </c>
      <c r="I1022" s="24" t="n">
        <v>1</v>
      </c>
      <c r="J1022" s="24" t="s">
        <v>109</v>
      </c>
      <c r="K1022" s="24" t="s">
        <v>109</v>
      </c>
      <c r="L1022" s="26" t="s">
        <v>87</v>
      </c>
      <c r="M1022" s="27" t="n">
        <v>0</v>
      </c>
      <c r="N1022" s="28" t="str">
        <f aca="false">IF(ISBLANK(M1022),"",IF(M1022=0,"Relevant to Streamer",IF(M1022=1,"Irrelevant to Streamer",IF(M1022=2,"Greetings/Gratitude","Others"))))</f>
        <v>Relevant to Streamer</v>
      </c>
      <c r="O1022" s="29" t="s">
        <v>104</v>
      </c>
    </row>
    <row r="1023" customFormat="false" ht="15.65" hidden="false" customHeight="false" outlineLevel="0" collapsed="false">
      <c r="A1023" s="24" t="n">
        <v>1082356123</v>
      </c>
      <c r="B1023" s="24" t="s">
        <v>2484</v>
      </c>
      <c r="C1023" s="34" t="s">
        <v>15</v>
      </c>
      <c r="D1023" s="24" t="s">
        <v>2485</v>
      </c>
      <c r="E1023" s="25" t="s">
        <v>2486</v>
      </c>
      <c r="F1023" s="24" t="n">
        <v>13</v>
      </c>
      <c r="G1023" s="24" t="n">
        <v>26</v>
      </c>
      <c r="H1023" s="24" t="n">
        <v>28</v>
      </c>
      <c r="I1023" s="24" t="n">
        <v>1</v>
      </c>
      <c r="J1023" s="24" t="s">
        <v>93</v>
      </c>
      <c r="K1023" s="24" t="s">
        <v>93</v>
      </c>
      <c r="L1023" s="26" t="s">
        <v>93</v>
      </c>
      <c r="M1023" s="27" t="n">
        <v>0</v>
      </c>
      <c r="N1023" s="28" t="str">
        <f aca="false">IF(ISBLANK(M1023),"",IF(M1023=0,"Relevant to Streamer",IF(M1023=1,"Irrelevant to Streamer",IF(M1023=2,"Greetings/Gratitude","Others"))))</f>
        <v>Relevant to Streamer</v>
      </c>
      <c r="O1023" s="29" t="s">
        <v>88</v>
      </c>
    </row>
    <row r="1024" customFormat="false" ht="15.65" hidden="false" customHeight="false" outlineLevel="0" collapsed="false">
      <c r="A1024" s="24" t="n">
        <v>1082356123</v>
      </c>
      <c r="B1024" s="24" t="s">
        <v>2487</v>
      </c>
      <c r="C1024" s="34" t="s">
        <v>15</v>
      </c>
      <c r="D1024" s="24" t="s">
        <v>2488</v>
      </c>
      <c r="E1024" s="25" t="s">
        <v>2489</v>
      </c>
      <c r="F1024" s="24" t="n">
        <v>12</v>
      </c>
      <c r="G1024" s="24" t="n">
        <v>24</v>
      </c>
      <c r="H1024" s="24" t="n">
        <v>8</v>
      </c>
      <c r="I1024" s="24" t="n">
        <v>1</v>
      </c>
      <c r="J1024" s="24" t="s">
        <v>87</v>
      </c>
      <c r="K1024" s="24" t="s">
        <v>87</v>
      </c>
      <c r="L1024" s="26" t="s">
        <v>103</v>
      </c>
      <c r="M1024" s="27" t="n">
        <v>1</v>
      </c>
      <c r="N1024" s="28" t="str">
        <f aca="false">IF(ISBLANK(M1024),"",IF(M1024=0,"Relevant to Streamer",IF(M1024=1,"Irrelevant to Streamer",IF(M1024=2,"Greetings/Gratitude","Others"))))</f>
        <v>Irrelevant to Streamer</v>
      </c>
      <c r="O1024" s="29" t="s">
        <v>104</v>
      </c>
    </row>
    <row r="1025" customFormat="false" ht="15.65" hidden="false" customHeight="false" outlineLevel="0" collapsed="false">
      <c r="A1025" s="24" t="n">
        <v>1082356123</v>
      </c>
      <c r="B1025" s="24" t="s">
        <v>2490</v>
      </c>
      <c r="C1025" s="34" t="s">
        <v>15</v>
      </c>
      <c r="D1025" s="24" t="s">
        <v>2491</v>
      </c>
      <c r="E1025" s="25" t="s">
        <v>2492</v>
      </c>
      <c r="F1025" s="24" t="n">
        <v>11</v>
      </c>
      <c r="G1025" s="24" t="n">
        <v>57</v>
      </c>
      <c r="H1025" s="24" t="n">
        <v>32</v>
      </c>
      <c r="I1025" s="24" t="n">
        <v>1</v>
      </c>
      <c r="J1025" s="24" t="s">
        <v>109</v>
      </c>
      <c r="K1025" s="24" t="s">
        <v>109</v>
      </c>
      <c r="L1025" s="26" t="s">
        <v>87</v>
      </c>
      <c r="M1025" s="27" t="n">
        <v>0</v>
      </c>
      <c r="N1025" s="28" t="str">
        <f aca="false">IF(ISBLANK(M1025),"",IF(M1025=0,"Relevant to Streamer",IF(M1025=1,"Irrelevant to Streamer",IF(M1025=2,"Greetings/Gratitude","Others"))))</f>
        <v>Relevant to Streamer</v>
      </c>
      <c r="O1025" s="29" t="s">
        <v>104</v>
      </c>
    </row>
    <row r="1026" customFormat="false" ht="15.65" hidden="false" customHeight="false" outlineLevel="0" collapsed="false">
      <c r="A1026" s="24" t="n">
        <v>1082356123</v>
      </c>
      <c r="B1026" s="24" t="s">
        <v>2493</v>
      </c>
      <c r="C1026" s="34" t="s">
        <v>15</v>
      </c>
      <c r="D1026" s="24" t="s">
        <v>2494</v>
      </c>
      <c r="E1026" s="25" t="s">
        <v>2495</v>
      </c>
      <c r="F1026" s="24" t="n">
        <v>13</v>
      </c>
      <c r="G1026" s="24" t="n">
        <v>17</v>
      </c>
      <c r="H1026" s="24" t="n">
        <v>51</v>
      </c>
      <c r="I1026" s="24" t="n">
        <v>1</v>
      </c>
      <c r="J1026" s="24" t="s">
        <v>109</v>
      </c>
      <c r="K1026" s="24" t="s">
        <v>109</v>
      </c>
      <c r="L1026" s="26" t="s">
        <v>87</v>
      </c>
      <c r="M1026" s="27" t="n">
        <v>0</v>
      </c>
      <c r="N1026" s="28" t="str">
        <f aca="false">IF(ISBLANK(M1026),"",IF(M1026=0,"Relevant to Streamer",IF(M1026=1,"Irrelevant to Streamer",IF(M1026=2,"Greetings/Gratitude","Others"))))</f>
        <v>Relevant to Streamer</v>
      </c>
      <c r="O1026" s="29" t="s">
        <v>104</v>
      </c>
    </row>
    <row r="1027" customFormat="false" ht="15.65" hidden="false" customHeight="false" outlineLevel="0" collapsed="false">
      <c r="A1027" s="24" t="n">
        <v>1082356123</v>
      </c>
      <c r="B1027" s="24" t="s">
        <v>2496</v>
      </c>
      <c r="C1027" s="34" t="s">
        <v>15</v>
      </c>
      <c r="D1027" s="24" t="s">
        <v>2497</v>
      </c>
      <c r="E1027" s="25" t="s">
        <v>2498</v>
      </c>
      <c r="F1027" s="24" t="n">
        <v>11</v>
      </c>
      <c r="G1027" s="24" t="n">
        <v>41</v>
      </c>
      <c r="H1027" s="24" t="n">
        <v>24</v>
      </c>
      <c r="I1027" s="24" t="n">
        <v>1</v>
      </c>
      <c r="J1027" s="24" t="s">
        <v>109</v>
      </c>
      <c r="K1027" s="24" t="s">
        <v>109</v>
      </c>
      <c r="L1027" s="26" t="s">
        <v>87</v>
      </c>
      <c r="M1027" s="27" t="n">
        <v>1</v>
      </c>
      <c r="N1027" s="28" t="str">
        <f aca="false">IF(ISBLANK(M1027),"",IF(M1027=0,"Relevant to Streamer",IF(M1027=1,"Irrelevant to Streamer",IF(M1027=2,"Greetings/Gratitude","Others"))))</f>
        <v>Irrelevant to Streamer</v>
      </c>
      <c r="O1027" s="29" t="s">
        <v>104</v>
      </c>
    </row>
    <row r="1028" customFormat="false" ht="15.65" hidden="false" customHeight="false" outlineLevel="0" collapsed="false">
      <c r="A1028" s="24" t="n">
        <v>1082356123</v>
      </c>
      <c r="B1028" s="24" t="s">
        <v>2499</v>
      </c>
      <c r="C1028" s="34" t="s">
        <v>15</v>
      </c>
      <c r="D1028" s="24" t="s">
        <v>2500</v>
      </c>
      <c r="E1028" s="25" t="s">
        <v>2501</v>
      </c>
      <c r="F1028" s="24" t="n">
        <v>13</v>
      </c>
      <c r="G1028" s="24" t="n">
        <v>8</v>
      </c>
      <c r="H1028" s="24" t="n">
        <v>36</v>
      </c>
      <c r="I1028" s="24" t="n">
        <v>1</v>
      </c>
      <c r="J1028" s="24" t="s">
        <v>109</v>
      </c>
      <c r="K1028" s="24" t="s">
        <v>109</v>
      </c>
      <c r="L1028" s="26" t="s">
        <v>87</v>
      </c>
      <c r="M1028" s="27" t="n">
        <v>0</v>
      </c>
      <c r="N1028" s="28" t="str">
        <f aca="false">IF(ISBLANK(M1028),"",IF(M1028=0,"Relevant to Streamer",IF(M1028=1,"Irrelevant to Streamer",IF(M1028=2,"Greetings/Gratitude","Others"))))</f>
        <v>Relevant to Streamer</v>
      </c>
      <c r="O1028" s="29" t="s">
        <v>104</v>
      </c>
    </row>
    <row r="1029" customFormat="false" ht="15.65" hidden="false" customHeight="false" outlineLevel="0" collapsed="false">
      <c r="A1029" s="24" t="n">
        <v>1082356123</v>
      </c>
      <c r="B1029" s="24" t="s">
        <v>2502</v>
      </c>
      <c r="C1029" s="34" t="s">
        <v>15</v>
      </c>
      <c r="D1029" s="24" t="s">
        <v>2503</v>
      </c>
      <c r="E1029" s="25" t="s">
        <v>2504</v>
      </c>
      <c r="F1029" s="24" t="n">
        <v>11</v>
      </c>
      <c r="G1029" s="24" t="n">
        <v>4</v>
      </c>
      <c r="H1029" s="24" t="n">
        <v>16</v>
      </c>
      <c r="I1029" s="24" t="n">
        <v>1</v>
      </c>
      <c r="J1029" s="24" t="s">
        <v>109</v>
      </c>
      <c r="K1029" s="24" t="s">
        <v>109</v>
      </c>
      <c r="L1029" s="26" t="s">
        <v>109</v>
      </c>
      <c r="M1029" s="27" t="n">
        <v>0</v>
      </c>
      <c r="N1029" s="28" t="str">
        <f aca="false">IF(ISBLANK(M1029),"",IF(M1029=0,"Relevant to Streamer",IF(M1029=1,"Irrelevant to Streamer",IF(M1029=2,"Greetings/Gratitude","Others"))))</f>
        <v>Relevant to Streamer</v>
      </c>
      <c r="O1029" s="29" t="s">
        <v>88</v>
      </c>
    </row>
    <row r="1030" customFormat="false" ht="15.65" hidden="false" customHeight="false" outlineLevel="0" collapsed="false">
      <c r="A1030" s="24" t="n">
        <v>1082356123</v>
      </c>
      <c r="B1030" s="24" t="s">
        <v>2505</v>
      </c>
      <c r="C1030" s="34" t="s">
        <v>15</v>
      </c>
      <c r="D1030" s="24" t="s">
        <v>2506</v>
      </c>
      <c r="E1030" s="25" t="s">
        <v>2507</v>
      </c>
      <c r="F1030" s="24" t="n">
        <v>12</v>
      </c>
      <c r="G1030" s="24" t="n">
        <v>1</v>
      </c>
      <c r="H1030" s="24" t="n">
        <v>42</v>
      </c>
      <c r="I1030" s="24" t="n">
        <v>1</v>
      </c>
      <c r="J1030" s="24" t="s">
        <v>87</v>
      </c>
      <c r="K1030" s="24" t="s">
        <v>109</v>
      </c>
      <c r="L1030" s="26" t="s">
        <v>87</v>
      </c>
      <c r="M1030" s="27" t="n">
        <v>0</v>
      </c>
      <c r="N1030" s="28" t="str">
        <f aca="false">IF(ISBLANK(M1030),"",IF(M1030=0,"Relevant to Streamer",IF(M1030=1,"Irrelevant to Streamer",IF(M1030=2,"Greetings/Gratitude","Others"))))</f>
        <v>Relevant to Streamer</v>
      </c>
      <c r="O1030" s="29" t="s">
        <v>104</v>
      </c>
    </row>
    <row r="1031" customFormat="false" ht="15.65" hidden="false" customHeight="false" outlineLevel="0" collapsed="false">
      <c r="A1031" s="24" t="n">
        <v>1082356123</v>
      </c>
      <c r="B1031" s="24" t="s">
        <v>2508</v>
      </c>
      <c r="C1031" s="34" t="s">
        <v>15</v>
      </c>
      <c r="D1031" s="24" t="s">
        <v>2509</v>
      </c>
      <c r="E1031" s="25" t="s">
        <v>2510</v>
      </c>
      <c r="F1031" s="24" t="n">
        <v>10</v>
      </c>
      <c r="G1031" s="24" t="n">
        <v>20</v>
      </c>
      <c r="H1031" s="24" t="n">
        <v>38</v>
      </c>
      <c r="I1031" s="24" t="n">
        <v>1</v>
      </c>
      <c r="J1031" s="24" t="s">
        <v>93</v>
      </c>
      <c r="K1031" s="24" t="s">
        <v>93</v>
      </c>
      <c r="L1031" s="26" t="s">
        <v>93</v>
      </c>
      <c r="M1031" s="27" t="n">
        <v>0</v>
      </c>
      <c r="N1031" s="28" t="str">
        <f aca="false">IF(ISBLANK(M1031),"",IF(M1031=0,"Relevant to Streamer",IF(M1031=1,"Irrelevant to Streamer",IF(M1031=2,"Greetings/Gratitude","Others"))))</f>
        <v>Relevant to Streamer</v>
      </c>
      <c r="O1031" s="29" t="s">
        <v>88</v>
      </c>
    </row>
    <row r="1032" customFormat="false" ht="15.65" hidden="false" customHeight="false" outlineLevel="0" collapsed="false">
      <c r="A1032" s="24" t="n">
        <v>1082356123</v>
      </c>
      <c r="B1032" s="24" t="s">
        <v>2511</v>
      </c>
      <c r="C1032" s="34" t="s">
        <v>15</v>
      </c>
      <c r="D1032" s="24" t="s">
        <v>2512</v>
      </c>
      <c r="E1032" s="25" t="s">
        <v>2513</v>
      </c>
      <c r="F1032" s="24" t="n">
        <v>13</v>
      </c>
      <c r="G1032" s="24" t="n">
        <v>37</v>
      </c>
      <c r="H1032" s="24" t="n">
        <v>40</v>
      </c>
      <c r="I1032" s="24" t="n">
        <v>1</v>
      </c>
      <c r="J1032" s="24" t="s">
        <v>93</v>
      </c>
      <c r="K1032" s="24" t="s">
        <v>109</v>
      </c>
      <c r="L1032" s="26" t="s">
        <v>87</v>
      </c>
      <c r="M1032" s="27" t="n">
        <v>0</v>
      </c>
      <c r="N1032" s="28" t="str">
        <f aca="false">IF(ISBLANK(M1032),"",IF(M1032=0,"Relevant to Streamer",IF(M1032=1,"Irrelevant to Streamer",IF(M1032=2,"Greetings/Gratitude","Others"))))</f>
        <v>Relevant to Streamer</v>
      </c>
      <c r="O1032" s="29" t="s">
        <v>104</v>
      </c>
    </row>
    <row r="1033" customFormat="false" ht="15.65" hidden="false" customHeight="false" outlineLevel="0" collapsed="false">
      <c r="A1033" s="24" t="n">
        <v>1082356123</v>
      </c>
      <c r="B1033" s="24" t="s">
        <v>2514</v>
      </c>
      <c r="C1033" s="34" t="s">
        <v>15</v>
      </c>
      <c r="D1033" s="24" t="s">
        <v>2515</v>
      </c>
      <c r="E1033" s="25" t="s">
        <v>2516</v>
      </c>
      <c r="F1033" s="24" t="n">
        <v>11</v>
      </c>
      <c r="G1033" s="24" t="n">
        <v>55</v>
      </c>
      <c r="H1033" s="24" t="n">
        <v>21</v>
      </c>
      <c r="I1033" s="24" t="n">
        <v>1</v>
      </c>
      <c r="J1033" s="24" t="s">
        <v>87</v>
      </c>
      <c r="K1033" s="24" t="s">
        <v>109</v>
      </c>
      <c r="L1033" s="26" t="s">
        <v>87</v>
      </c>
      <c r="M1033" s="27" t="n">
        <v>1</v>
      </c>
      <c r="N1033" s="28" t="str">
        <f aca="false">IF(ISBLANK(M1033),"",IF(M1033=0,"Relevant to Streamer",IF(M1033=1,"Irrelevant to Streamer",IF(M1033=2,"Greetings/Gratitude","Others"))))</f>
        <v>Irrelevant to Streamer</v>
      </c>
      <c r="O1033" s="29" t="s">
        <v>104</v>
      </c>
    </row>
    <row r="1034" customFormat="false" ht="15.65" hidden="false" customHeight="false" outlineLevel="0" collapsed="false">
      <c r="A1034" s="24" t="n">
        <v>1082356123</v>
      </c>
      <c r="B1034" s="24" t="s">
        <v>2517</v>
      </c>
      <c r="C1034" s="34" t="s">
        <v>15</v>
      </c>
      <c r="D1034" s="24" t="s">
        <v>2518</v>
      </c>
      <c r="E1034" s="25" t="s">
        <v>2519</v>
      </c>
      <c r="F1034" s="24" t="n">
        <v>13</v>
      </c>
      <c r="G1034" s="24" t="n">
        <v>6</v>
      </c>
      <c r="H1034" s="24" t="n">
        <v>42</v>
      </c>
      <c r="I1034" s="24" t="n">
        <v>1</v>
      </c>
      <c r="J1034" s="24" t="s">
        <v>87</v>
      </c>
      <c r="K1034" s="24" t="s">
        <v>87</v>
      </c>
      <c r="L1034" s="26" t="s">
        <v>87</v>
      </c>
      <c r="M1034" s="27" t="n">
        <v>1</v>
      </c>
      <c r="N1034" s="28" t="str">
        <f aca="false">IF(ISBLANK(M1034),"",IF(M1034=0,"Relevant to Streamer",IF(M1034=1,"Irrelevant to Streamer",IF(M1034=2,"Greetings/Gratitude","Others"))))</f>
        <v>Irrelevant to Streamer</v>
      </c>
      <c r="O1034" s="29" t="s">
        <v>88</v>
      </c>
    </row>
    <row r="1035" customFormat="false" ht="15.65" hidden="false" customHeight="false" outlineLevel="0" collapsed="false">
      <c r="A1035" s="24" t="n">
        <v>1082356123</v>
      </c>
      <c r="B1035" s="24" t="s">
        <v>2520</v>
      </c>
      <c r="C1035" s="34" t="s">
        <v>15</v>
      </c>
      <c r="D1035" s="24" t="s">
        <v>2521</v>
      </c>
      <c r="E1035" s="25" t="s">
        <v>2522</v>
      </c>
      <c r="F1035" s="24" t="n">
        <v>10</v>
      </c>
      <c r="G1035" s="24" t="n">
        <v>26</v>
      </c>
      <c r="H1035" s="24" t="n">
        <v>59</v>
      </c>
      <c r="I1035" s="24" t="n">
        <v>1</v>
      </c>
      <c r="J1035" s="24" t="s">
        <v>93</v>
      </c>
      <c r="K1035" s="24" t="s">
        <v>93</v>
      </c>
      <c r="L1035" s="26" t="s">
        <v>109</v>
      </c>
      <c r="M1035" s="27" t="n">
        <v>0</v>
      </c>
      <c r="N1035" s="28" t="str">
        <f aca="false">IF(ISBLANK(M1035),"",IF(M1035=0,"Relevant to Streamer",IF(M1035=1,"Irrelevant to Streamer",IF(M1035=2,"Greetings/Gratitude","Others"))))</f>
        <v>Relevant to Streamer</v>
      </c>
      <c r="O1035" s="29" t="s">
        <v>104</v>
      </c>
    </row>
    <row r="1036" customFormat="false" ht="15.65" hidden="false" customHeight="false" outlineLevel="0" collapsed="false">
      <c r="A1036" s="24" t="n">
        <v>1082356123</v>
      </c>
      <c r="B1036" s="24" t="s">
        <v>2523</v>
      </c>
      <c r="C1036" s="34" t="s">
        <v>15</v>
      </c>
      <c r="D1036" s="24" t="s">
        <v>2524</v>
      </c>
      <c r="E1036" s="25" t="s">
        <v>2525</v>
      </c>
      <c r="F1036" s="24" t="n">
        <v>13</v>
      </c>
      <c r="G1036" s="24" t="n">
        <v>36</v>
      </c>
      <c r="H1036" s="24" t="n">
        <v>41</v>
      </c>
      <c r="I1036" s="24" t="n">
        <v>1</v>
      </c>
      <c r="J1036" s="24" t="s">
        <v>93</v>
      </c>
      <c r="K1036" s="24" t="s">
        <v>109</v>
      </c>
      <c r="L1036" s="26" t="s">
        <v>87</v>
      </c>
      <c r="M1036" s="27" t="n">
        <v>0</v>
      </c>
      <c r="N1036" s="28" t="str">
        <f aca="false">IF(ISBLANK(M1036),"",IF(M1036=0,"Relevant to Streamer",IF(M1036=1,"Irrelevant to Streamer",IF(M1036=2,"Greetings/Gratitude","Others"))))</f>
        <v>Relevant to Streamer</v>
      </c>
      <c r="O1036" s="29" t="s">
        <v>104</v>
      </c>
    </row>
    <row r="1037" customFormat="false" ht="15.65" hidden="false" customHeight="false" outlineLevel="0" collapsed="false">
      <c r="A1037" s="24" t="n">
        <v>1082356123</v>
      </c>
      <c r="B1037" s="24" t="s">
        <v>2526</v>
      </c>
      <c r="C1037" s="34" t="s">
        <v>15</v>
      </c>
      <c r="D1037" s="24" t="s">
        <v>2527</v>
      </c>
      <c r="E1037" s="25" t="s">
        <v>2528</v>
      </c>
      <c r="F1037" s="24" t="n">
        <v>11</v>
      </c>
      <c r="G1037" s="24" t="n">
        <v>41</v>
      </c>
      <c r="H1037" s="24" t="n">
        <v>17</v>
      </c>
      <c r="I1037" s="24" t="n">
        <v>1</v>
      </c>
      <c r="J1037" s="24" t="s">
        <v>87</v>
      </c>
      <c r="K1037" s="24" t="s">
        <v>109</v>
      </c>
      <c r="L1037" s="26" t="s">
        <v>87</v>
      </c>
      <c r="M1037" s="27" t="n">
        <v>1</v>
      </c>
      <c r="N1037" s="28" t="str">
        <f aca="false">IF(ISBLANK(M1037),"",IF(M1037=0,"Relevant to Streamer",IF(M1037=1,"Irrelevant to Streamer",IF(M1037=2,"Greetings/Gratitude","Others"))))</f>
        <v>Irrelevant to Streamer</v>
      </c>
      <c r="O1037" s="29" t="s">
        <v>104</v>
      </c>
    </row>
    <row r="1038" customFormat="false" ht="15.65" hidden="false" customHeight="false" outlineLevel="0" collapsed="false">
      <c r="A1038" s="24" t="n">
        <v>1082356123</v>
      </c>
      <c r="B1038" s="24" t="s">
        <v>2529</v>
      </c>
      <c r="C1038" s="34" t="s">
        <v>15</v>
      </c>
      <c r="D1038" s="24" t="s">
        <v>2530</v>
      </c>
      <c r="E1038" s="25" t="s">
        <v>2531</v>
      </c>
      <c r="F1038" s="24" t="n">
        <v>11</v>
      </c>
      <c r="G1038" s="24" t="n">
        <v>10</v>
      </c>
      <c r="H1038" s="24" t="n">
        <v>40</v>
      </c>
      <c r="I1038" s="24" t="n">
        <v>1</v>
      </c>
      <c r="J1038" s="24" t="s">
        <v>87</v>
      </c>
      <c r="K1038" s="24" t="s">
        <v>109</v>
      </c>
      <c r="L1038" s="26" t="s">
        <v>87</v>
      </c>
      <c r="M1038" s="27" t="n">
        <v>1</v>
      </c>
      <c r="N1038" s="28" t="str">
        <f aca="false">IF(ISBLANK(M1038),"",IF(M1038=0,"Relevant to Streamer",IF(M1038=1,"Irrelevant to Streamer",IF(M1038=2,"Greetings/Gratitude","Others"))))</f>
        <v>Irrelevant to Streamer</v>
      </c>
      <c r="O1038" s="29" t="s">
        <v>104</v>
      </c>
    </row>
    <row r="1039" customFormat="false" ht="15.65" hidden="false" customHeight="false" outlineLevel="0" collapsed="false">
      <c r="A1039" s="24" t="n">
        <v>1082356123</v>
      </c>
      <c r="B1039" s="24" t="s">
        <v>2532</v>
      </c>
      <c r="C1039" s="34" t="s">
        <v>15</v>
      </c>
      <c r="D1039" s="24" t="s">
        <v>2533</v>
      </c>
      <c r="E1039" s="25" t="e">
        <f aca="false">philipp__3 it looks harder o.o</f>
        <v>#VALUE!</v>
      </c>
      <c r="F1039" s="24" t="n">
        <v>12</v>
      </c>
      <c r="G1039" s="24" t="n">
        <v>23</v>
      </c>
      <c r="H1039" s="24" t="n">
        <v>28</v>
      </c>
      <c r="I1039" s="24" t="n">
        <v>1</v>
      </c>
      <c r="J1039" s="24" t="s">
        <v>109</v>
      </c>
      <c r="K1039" s="24" t="s">
        <v>109</v>
      </c>
      <c r="L1039" s="26" t="s">
        <v>87</v>
      </c>
      <c r="M1039" s="27" t="n">
        <v>1</v>
      </c>
      <c r="N1039" s="28" t="str">
        <f aca="false">IF(ISBLANK(M1039),"",IF(M1039=0,"Relevant to Streamer",IF(M1039=1,"Irrelevant to Streamer",IF(M1039=2,"Greetings/Gratitude","Others"))))</f>
        <v>Irrelevant to Streamer</v>
      </c>
      <c r="O1039" s="29" t="s">
        <v>104</v>
      </c>
    </row>
    <row r="1040" customFormat="false" ht="15.65" hidden="false" customHeight="false" outlineLevel="0" collapsed="false">
      <c r="A1040" s="24" t="n">
        <v>1082356123</v>
      </c>
      <c r="B1040" s="24" t="s">
        <v>2534</v>
      </c>
      <c r="C1040" s="34" t="s">
        <v>15</v>
      </c>
      <c r="D1040" s="24" t="s">
        <v>2535</v>
      </c>
      <c r="E1040" s="25" t="s">
        <v>2536</v>
      </c>
      <c r="F1040" s="24" t="n">
        <v>11</v>
      </c>
      <c r="G1040" s="24" t="n">
        <v>1</v>
      </c>
      <c r="H1040" s="24" t="n">
        <v>53</v>
      </c>
      <c r="I1040" s="24" t="n">
        <v>1</v>
      </c>
      <c r="J1040" s="24" t="s">
        <v>93</v>
      </c>
      <c r="K1040" s="24" t="s">
        <v>109</v>
      </c>
      <c r="L1040" s="26" t="s">
        <v>109</v>
      </c>
      <c r="M1040" s="27" t="n">
        <v>1</v>
      </c>
      <c r="N1040" s="28" t="str">
        <f aca="false">IF(ISBLANK(M1040),"",IF(M1040=0,"Relevant to Streamer",IF(M1040=1,"Irrelevant to Streamer",IF(M1040=2,"Greetings/Gratitude","Others"))))</f>
        <v>Irrelevant to Streamer</v>
      </c>
      <c r="O1040" s="29" t="s">
        <v>104</v>
      </c>
    </row>
    <row r="1041" customFormat="false" ht="15.65" hidden="false" customHeight="false" outlineLevel="0" collapsed="false">
      <c r="A1041" s="24" t="n">
        <v>1082356123</v>
      </c>
      <c r="B1041" s="24" t="s">
        <v>2537</v>
      </c>
      <c r="C1041" s="34" t="s">
        <v>15</v>
      </c>
      <c r="D1041" s="24" t="s">
        <v>2538</v>
      </c>
      <c r="E1041" s="25" t="s">
        <v>2539</v>
      </c>
      <c r="F1041" s="24" t="n">
        <v>12</v>
      </c>
      <c r="G1041" s="24" t="n">
        <v>5</v>
      </c>
      <c r="H1041" s="24" t="n">
        <v>6</v>
      </c>
      <c r="I1041" s="24" t="n">
        <v>1</v>
      </c>
      <c r="J1041" s="24" t="s">
        <v>109</v>
      </c>
      <c r="K1041" s="24" t="s">
        <v>93</v>
      </c>
      <c r="L1041" s="26" t="s">
        <v>109</v>
      </c>
      <c r="M1041" s="27" t="n">
        <v>1</v>
      </c>
      <c r="N1041" s="28" t="str">
        <f aca="false">IF(ISBLANK(M1041),"",IF(M1041=0,"Relevant to Streamer",IF(M1041=1,"Irrelevant to Streamer",IF(M1041=2,"Greetings/Gratitude","Others"))))</f>
        <v>Irrelevant to Streamer</v>
      </c>
      <c r="O1041" s="29" t="s">
        <v>104</v>
      </c>
    </row>
    <row r="1042" customFormat="false" ht="15.65" hidden="false" customHeight="false" outlineLevel="0" collapsed="false">
      <c r="A1042" s="24" t="n">
        <v>1082356123</v>
      </c>
      <c r="B1042" s="24" t="s">
        <v>2540</v>
      </c>
      <c r="C1042" s="34" t="s">
        <v>15</v>
      </c>
      <c r="D1042" s="24" t="s">
        <v>240</v>
      </c>
      <c r="E1042" s="25" t="s">
        <v>2541</v>
      </c>
      <c r="F1042" s="24" t="n">
        <v>10</v>
      </c>
      <c r="G1042" s="24" t="n">
        <v>44</v>
      </c>
      <c r="H1042" s="24" t="n">
        <v>14</v>
      </c>
      <c r="I1042" s="24" t="n">
        <v>3</v>
      </c>
      <c r="J1042" s="24" t="s">
        <v>109</v>
      </c>
      <c r="K1042" s="24" t="s">
        <v>109</v>
      </c>
      <c r="L1042" s="26" t="s">
        <v>87</v>
      </c>
      <c r="M1042" s="27" t="n">
        <v>1</v>
      </c>
      <c r="N1042" s="28" t="str">
        <f aca="false">IF(ISBLANK(M1042),"",IF(M1042=0,"Relevant to Streamer",IF(M1042=1,"Irrelevant to Streamer",IF(M1042=2,"Greetings/Gratitude","Others"))))</f>
        <v>Irrelevant to Streamer</v>
      </c>
      <c r="O1042" s="29" t="s">
        <v>104</v>
      </c>
    </row>
    <row r="1043" customFormat="false" ht="15.65" hidden="false" customHeight="false" outlineLevel="0" collapsed="false">
      <c r="A1043" s="24" t="n">
        <v>1082356123</v>
      </c>
      <c r="B1043" s="24" t="s">
        <v>2542</v>
      </c>
      <c r="C1043" s="34" t="s">
        <v>15</v>
      </c>
      <c r="D1043" s="24" t="s">
        <v>2543</v>
      </c>
      <c r="E1043" s="25" t="s">
        <v>2544</v>
      </c>
      <c r="F1043" s="24" t="n">
        <v>11</v>
      </c>
      <c r="G1043" s="24" t="n">
        <v>9</v>
      </c>
      <c r="H1043" s="24" t="n">
        <v>10</v>
      </c>
      <c r="I1043" s="24" t="n">
        <v>1</v>
      </c>
      <c r="J1043" s="24" t="s">
        <v>109</v>
      </c>
      <c r="K1043" s="24" t="s">
        <v>109</v>
      </c>
      <c r="L1043" s="26" t="s">
        <v>87</v>
      </c>
      <c r="M1043" s="27" t="n">
        <v>1</v>
      </c>
      <c r="N1043" s="28" t="str">
        <f aca="false">IF(ISBLANK(M1043),"",IF(M1043=0,"Relevant to Streamer",IF(M1043=1,"Irrelevant to Streamer",IF(M1043=2,"Greetings/Gratitude","Others"))))</f>
        <v>Irrelevant to Streamer</v>
      </c>
      <c r="O1043" s="29" t="s">
        <v>104</v>
      </c>
    </row>
    <row r="1044" customFormat="false" ht="15.65" hidden="false" customHeight="false" outlineLevel="0" collapsed="false">
      <c r="A1044" s="24" t="n">
        <v>1082356123</v>
      </c>
      <c r="B1044" s="24" t="s">
        <v>2545</v>
      </c>
      <c r="C1044" s="34" t="s">
        <v>15</v>
      </c>
      <c r="D1044" s="24" t="s">
        <v>2546</v>
      </c>
      <c r="E1044" s="25" t="s">
        <v>2547</v>
      </c>
      <c r="F1044" s="24" t="n">
        <v>13</v>
      </c>
      <c r="G1044" s="24" t="n">
        <v>34</v>
      </c>
      <c r="H1044" s="24" t="n">
        <v>27</v>
      </c>
      <c r="I1044" s="24" t="n">
        <v>1</v>
      </c>
      <c r="J1044" s="24" t="s">
        <v>109</v>
      </c>
      <c r="K1044" s="24" t="s">
        <v>109</v>
      </c>
      <c r="L1044" s="26" t="s">
        <v>87</v>
      </c>
      <c r="M1044" s="27" t="n">
        <v>0</v>
      </c>
      <c r="N1044" s="28" t="str">
        <f aca="false">IF(ISBLANK(M1044),"",IF(M1044=0,"Relevant to Streamer",IF(M1044=1,"Irrelevant to Streamer",IF(M1044=2,"Greetings/Gratitude","Others"))))</f>
        <v>Relevant to Streamer</v>
      </c>
      <c r="O1044" s="29" t="s">
        <v>104</v>
      </c>
    </row>
    <row r="1045" customFormat="false" ht="15.65" hidden="false" customHeight="false" outlineLevel="0" collapsed="false">
      <c r="A1045" s="24" t="n">
        <v>1082356123</v>
      </c>
      <c r="B1045" s="24" t="s">
        <v>2548</v>
      </c>
      <c r="C1045" s="34" t="s">
        <v>15</v>
      </c>
      <c r="D1045" s="24" t="s">
        <v>2549</v>
      </c>
      <c r="E1045" s="25" t="s">
        <v>2550</v>
      </c>
      <c r="F1045" s="24" t="n">
        <v>10</v>
      </c>
      <c r="G1045" s="24" t="n">
        <v>23</v>
      </c>
      <c r="H1045" s="24" t="n">
        <v>53</v>
      </c>
      <c r="I1045" s="24" t="n">
        <v>1</v>
      </c>
      <c r="J1045" s="24" t="s">
        <v>109</v>
      </c>
      <c r="K1045" s="24" t="s">
        <v>109</v>
      </c>
      <c r="L1045" s="26" t="s">
        <v>87</v>
      </c>
      <c r="M1045" s="27" t="n">
        <v>1</v>
      </c>
      <c r="N1045" s="28" t="str">
        <f aca="false">IF(ISBLANK(M1045),"",IF(M1045=0,"Relevant to Streamer",IF(M1045=1,"Irrelevant to Streamer",IF(M1045=2,"Greetings/Gratitude","Others"))))</f>
        <v>Irrelevant to Streamer</v>
      </c>
      <c r="O1045" s="29" t="s">
        <v>104</v>
      </c>
    </row>
    <row r="1046" customFormat="false" ht="15.65" hidden="false" customHeight="false" outlineLevel="0" collapsed="false">
      <c r="A1046" s="24" t="n">
        <v>1082356123</v>
      </c>
      <c r="B1046" s="24" t="s">
        <v>2551</v>
      </c>
      <c r="C1046" s="34" t="s">
        <v>15</v>
      </c>
      <c r="D1046" s="24" t="s">
        <v>2552</v>
      </c>
      <c r="E1046" s="25" t="s">
        <v>725</v>
      </c>
      <c r="F1046" s="24" t="n">
        <v>10</v>
      </c>
      <c r="G1046" s="24" t="n">
        <v>22</v>
      </c>
      <c r="H1046" s="24" t="n">
        <v>43</v>
      </c>
      <c r="I1046" s="24" t="n">
        <v>1</v>
      </c>
      <c r="J1046" s="24" t="s">
        <v>109</v>
      </c>
      <c r="K1046" s="24" t="s">
        <v>109</v>
      </c>
      <c r="L1046" s="26" t="s">
        <v>109</v>
      </c>
      <c r="M1046" s="27" t="n">
        <v>1</v>
      </c>
      <c r="N1046" s="28" t="str">
        <f aca="false">IF(ISBLANK(M1046),"",IF(M1046=0,"Relevant to Streamer",IF(M1046=1,"Irrelevant to Streamer",IF(M1046=2,"Greetings/Gratitude","Others"))))</f>
        <v>Irrelevant to Streamer</v>
      </c>
      <c r="O1046" s="29" t="s">
        <v>88</v>
      </c>
    </row>
    <row r="1047" customFormat="false" ht="15.65" hidden="false" customHeight="false" outlineLevel="0" collapsed="false">
      <c r="A1047" s="24" t="n">
        <v>1082356123</v>
      </c>
      <c r="B1047" s="24" t="s">
        <v>2553</v>
      </c>
      <c r="C1047" s="34" t="s">
        <v>15</v>
      </c>
      <c r="D1047" s="24" t="s">
        <v>389</v>
      </c>
      <c r="E1047" s="25" t="s">
        <v>2554</v>
      </c>
      <c r="F1047" s="24" t="n">
        <v>13</v>
      </c>
      <c r="G1047" s="24" t="n">
        <v>25</v>
      </c>
      <c r="H1047" s="24" t="n">
        <v>41</v>
      </c>
      <c r="I1047" s="24" t="n">
        <v>3</v>
      </c>
      <c r="J1047" s="24" t="s">
        <v>109</v>
      </c>
      <c r="K1047" s="24" t="s">
        <v>109</v>
      </c>
      <c r="L1047" s="26" t="s">
        <v>87</v>
      </c>
      <c r="M1047" s="27" t="n">
        <v>1</v>
      </c>
      <c r="N1047" s="28" t="str">
        <f aca="false">IF(ISBLANK(M1047),"",IF(M1047=0,"Relevant to Streamer",IF(M1047=1,"Irrelevant to Streamer",IF(M1047=2,"Greetings/Gratitude","Others"))))</f>
        <v>Irrelevant to Streamer</v>
      </c>
      <c r="O1047" s="29" t="s">
        <v>104</v>
      </c>
    </row>
    <row r="1048" customFormat="false" ht="15.65" hidden="false" customHeight="false" outlineLevel="0" collapsed="false">
      <c r="A1048" s="24" t="n">
        <v>1082356123</v>
      </c>
      <c r="B1048" s="24" t="s">
        <v>2555</v>
      </c>
      <c r="C1048" s="34" t="s">
        <v>15</v>
      </c>
      <c r="D1048" s="24" t="s">
        <v>2556</v>
      </c>
      <c r="E1048" s="25" t="s">
        <v>2557</v>
      </c>
      <c r="F1048" s="24" t="n">
        <v>13</v>
      </c>
      <c r="G1048" s="24" t="n">
        <v>30</v>
      </c>
      <c r="H1048" s="24" t="n">
        <v>12</v>
      </c>
      <c r="I1048" s="24" t="n">
        <v>1</v>
      </c>
      <c r="J1048" s="24" t="s">
        <v>109</v>
      </c>
      <c r="K1048" s="24" t="s">
        <v>109</v>
      </c>
      <c r="L1048" s="26" t="s">
        <v>109</v>
      </c>
      <c r="M1048" s="27" t="n">
        <v>0</v>
      </c>
      <c r="N1048" s="28" t="str">
        <f aca="false">IF(ISBLANK(M1048),"",IF(M1048=0,"Relevant to Streamer",IF(M1048=1,"Irrelevant to Streamer",IF(M1048=2,"Greetings/Gratitude","Others"))))</f>
        <v>Relevant to Streamer</v>
      </c>
      <c r="O1048" s="29" t="s">
        <v>88</v>
      </c>
    </row>
    <row r="1049" customFormat="false" ht="15.65" hidden="false" customHeight="false" outlineLevel="0" collapsed="false">
      <c r="A1049" s="24" t="n">
        <v>1082356123</v>
      </c>
      <c r="B1049" s="24" t="s">
        <v>2558</v>
      </c>
      <c r="C1049" s="34" t="s">
        <v>15</v>
      </c>
      <c r="D1049" s="24" t="s">
        <v>2559</v>
      </c>
      <c r="E1049" s="25" t="s">
        <v>2560</v>
      </c>
      <c r="F1049" s="24" t="n">
        <v>13</v>
      </c>
      <c r="G1049" s="24" t="n">
        <v>35</v>
      </c>
      <c r="H1049" s="24" t="n">
        <v>15</v>
      </c>
      <c r="I1049" s="24" t="n">
        <v>1</v>
      </c>
      <c r="J1049" s="24" t="s">
        <v>109</v>
      </c>
      <c r="K1049" s="24" t="s">
        <v>109</v>
      </c>
      <c r="L1049" s="26" t="s">
        <v>87</v>
      </c>
      <c r="M1049" s="27" t="n">
        <v>1</v>
      </c>
      <c r="N1049" s="28" t="str">
        <f aca="false">IF(ISBLANK(M1049),"",IF(M1049=0,"Relevant to Streamer",IF(M1049=1,"Irrelevant to Streamer",IF(M1049=2,"Greetings/Gratitude","Others"))))</f>
        <v>Irrelevant to Streamer</v>
      </c>
      <c r="O1049" s="29" t="s">
        <v>104</v>
      </c>
    </row>
    <row r="1050" customFormat="false" ht="15.65" hidden="false" customHeight="false" outlineLevel="0" collapsed="false">
      <c r="A1050" s="24" t="n">
        <v>1082356123</v>
      </c>
      <c r="B1050" s="24" t="s">
        <v>2561</v>
      </c>
      <c r="C1050" s="34" t="s">
        <v>15</v>
      </c>
      <c r="D1050" s="24" t="s">
        <v>2562</v>
      </c>
      <c r="E1050" s="25" t="s">
        <v>2563</v>
      </c>
      <c r="F1050" s="24" t="n">
        <v>12</v>
      </c>
      <c r="G1050" s="24" t="n">
        <v>4</v>
      </c>
      <c r="H1050" s="24" t="n">
        <v>46</v>
      </c>
      <c r="I1050" s="24" t="n">
        <v>1</v>
      </c>
      <c r="J1050" s="24" t="s">
        <v>109</v>
      </c>
      <c r="K1050" s="24" t="s">
        <v>109</v>
      </c>
      <c r="L1050" s="26" t="s">
        <v>87</v>
      </c>
      <c r="M1050" s="27" t="n">
        <v>0</v>
      </c>
      <c r="N1050" s="28" t="str">
        <f aca="false">IF(ISBLANK(M1050),"",IF(M1050=0,"Relevant to Streamer",IF(M1050=1,"Irrelevant to Streamer",IF(M1050=2,"Greetings/Gratitude","Others"))))</f>
        <v>Relevant to Streamer</v>
      </c>
      <c r="O1050" s="29" t="s">
        <v>104</v>
      </c>
    </row>
    <row r="1051" customFormat="false" ht="15.65" hidden="false" customHeight="false" outlineLevel="0" collapsed="false">
      <c r="A1051" s="24" t="n">
        <v>1082356123</v>
      </c>
      <c r="B1051" s="24" t="s">
        <v>2564</v>
      </c>
      <c r="C1051" s="34" t="s">
        <v>15</v>
      </c>
      <c r="D1051" s="24" t="s">
        <v>2565</v>
      </c>
      <c r="E1051" s="25" t="s">
        <v>2566</v>
      </c>
      <c r="F1051" s="24" t="n">
        <v>13</v>
      </c>
      <c r="G1051" s="24" t="n">
        <v>41</v>
      </c>
      <c r="H1051" s="24" t="n">
        <v>47</v>
      </c>
      <c r="I1051" s="24" t="n">
        <v>1</v>
      </c>
      <c r="J1051" s="24" t="s">
        <v>109</v>
      </c>
      <c r="K1051" s="24" t="s">
        <v>109</v>
      </c>
      <c r="L1051" s="26" t="s">
        <v>87</v>
      </c>
      <c r="M1051" s="27" t="n">
        <v>1</v>
      </c>
      <c r="N1051" s="28" t="str">
        <f aca="false">IF(ISBLANK(M1051),"",IF(M1051=0,"Relevant to Streamer",IF(M1051=1,"Irrelevant to Streamer",IF(M1051=2,"Greetings/Gratitude","Others"))))</f>
        <v>Irrelevant to Streamer</v>
      </c>
      <c r="O1051" s="29" t="s">
        <v>104</v>
      </c>
    </row>
    <row r="1052" customFormat="false" ht="15.65" hidden="false" customHeight="false" outlineLevel="0" collapsed="false">
      <c r="A1052" s="24" t="n">
        <v>1082356123</v>
      </c>
      <c r="B1052" s="24" t="s">
        <v>2567</v>
      </c>
      <c r="C1052" s="34" t="s">
        <v>15</v>
      </c>
      <c r="D1052" s="24" t="s">
        <v>2568</v>
      </c>
      <c r="E1052" s="25" t="s">
        <v>2569</v>
      </c>
      <c r="F1052" s="24" t="n">
        <v>13</v>
      </c>
      <c r="G1052" s="24" t="n">
        <v>5</v>
      </c>
      <c r="H1052" s="24" t="n">
        <v>18</v>
      </c>
      <c r="I1052" s="24" t="n">
        <v>1</v>
      </c>
      <c r="J1052" s="24" t="s">
        <v>109</v>
      </c>
      <c r="K1052" s="24" t="s">
        <v>109</v>
      </c>
      <c r="L1052" s="26" t="s">
        <v>103</v>
      </c>
      <c r="M1052" s="27" t="n">
        <v>1</v>
      </c>
      <c r="N1052" s="28" t="str">
        <f aca="false">IF(ISBLANK(M1052),"",IF(M1052=0,"Relevant to Streamer",IF(M1052=1,"Irrelevant to Streamer",IF(M1052=2,"Greetings/Gratitude","Others"))))</f>
        <v>Irrelevant to Streamer</v>
      </c>
      <c r="O1052" s="29" t="s">
        <v>104</v>
      </c>
    </row>
    <row r="1053" customFormat="false" ht="15.65" hidden="false" customHeight="false" outlineLevel="0" collapsed="false">
      <c r="A1053" s="24" t="n">
        <v>1082356123</v>
      </c>
      <c r="B1053" s="24" t="s">
        <v>2570</v>
      </c>
      <c r="C1053" s="34" t="s">
        <v>15</v>
      </c>
      <c r="D1053" s="24" t="s">
        <v>2571</v>
      </c>
      <c r="E1053" s="25" t="s">
        <v>2572</v>
      </c>
      <c r="F1053" s="24" t="n">
        <v>12</v>
      </c>
      <c r="G1053" s="24" t="n">
        <v>11</v>
      </c>
      <c r="H1053" s="24" t="n">
        <v>31</v>
      </c>
      <c r="I1053" s="24" t="n">
        <v>1</v>
      </c>
      <c r="J1053" s="24" t="s">
        <v>109</v>
      </c>
      <c r="K1053" s="24" t="s">
        <v>109</v>
      </c>
      <c r="L1053" s="26" t="s">
        <v>87</v>
      </c>
      <c r="M1053" s="27" t="n">
        <v>1</v>
      </c>
      <c r="N1053" s="28" t="str">
        <f aca="false">IF(ISBLANK(M1053),"",IF(M1053=0,"Relevant to Streamer",IF(M1053=1,"Irrelevant to Streamer",IF(M1053=2,"Greetings/Gratitude","Others"))))</f>
        <v>Irrelevant to Streamer</v>
      </c>
      <c r="O1053" s="29" t="s">
        <v>104</v>
      </c>
    </row>
    <row r="1054" customFormat="false" ht="15.65" hidden="false" customHeight="false" outlineLevel="0" collapsed="false">
      <c r="A1054" s="24" t="n">
        <v>1082356123</v>
      </c>
      <c r="B1054" s="24" t="s">
        <v>2573</v>
      </c>
      <c r="C1054" s="34" t="s">
        <v>15</v>
      </c>
      <c r="D1054" s="24" t="s">
        <v>2574</v>
      </c>
      <c r="E1054" s="25" t="s">
        <v>2575</v>
      </c>
      <c r="F1054" s="24" t="n">
        <v>11</v>
      </c>
      <c r="G1054" s="24" t="n">
        <v>48</v>
      </c>
      <c r="H1054" s="24" t="n">
        <v>38</v>
      </c>
      <c r="I1054" s="24" t="n">
        <v>1</v>
      </c>
      <c r="J1054" s="24" t="s">
        <v>109</v>
      </c>
      <c r="K1054" s="24" t="s">
        <v>109</v>
      </c>
      <c r="L1054" s="26" t="s">
        <v>109</v>
      </c>
      <c r="M1054" s="27" t="n">
        <v>0</v>
      </c>
      <c r="N1054" s="28" t="str">
        <f aca="false">IF(ISBLANK(M1054),"",IF(M1054=0,"Relevant to Streamer",IF(M1054=1,"Irrelevant to Streamer",IF(M1054=2,"Greetings/Gratitude","Others"))))</f>
        <v>Relevant to Streamer</v>
      </c>
      <c r="O1054" s="29" t="s">
        <v>88</v>
      </c>
    </row>
    <row r="1055" customFormat="false" ht="15.65" hidden="false" customHeight="false" outlineLevel="0" collapsed="false">
      <c r="A1055" s="24" t="n">
        <v>1082356123</v>
      </c>
      <c r="B1055" s="24" t="s">
        <v>2576</v>
      </c>
      <c r="C1055" s="34" t="s">
        <v>15</v>
      </c>
      <c r="D1055" s="24" t="s">
        <v>2577</v>
      </c>
      <c r="E1055" s="25" t="s">
        <v>2578</v>
      </c>
      <c r="F1055" s="24" t="n">
        <v>12</v>
      </c>
      <c r="G1055" s="24" t="n">
        <v>27</v>
      </c>
      <c r="H1055" s="24" t="n">
        <v>34</v>
      </c>
      <c r="I1055" s="24" t="n">
        <v>1</v>
      </c>
      <c r="J1055" s="24" t="s">
        <v>109</v>
      </c>
      <c r="K1055" s="24" t="s">
        <v>109</v>
      </c>
      <c r="L1055" s="26" t="s">
        <v>87</v>
      </c>
      <c r="M1055" s="27" t="n">
        <v>1</v>
      </c>
      <c r="N1055" s="28" t="str">
        <f aca="false">IF(ISBLANK(M1055),"",IF(M1055=0,"Relevant to Streamer",IF(M1055=1,"Irrelevant to Streamer",IF(M1055=2,"Greetings/Gratitude","Others"))))</f>
        <v>Irrelevant to Streamer</v>
      </c>
      <c r="O1055" s="29" t="s">
        <v>104</v>
      </c>
    </row>
    <row r="1056" customFormat="false" ht="15.65" hidden="false" customHeight="false" outlineLevel="0" collapsed="false">
      <c r="A1056" s="24" t="n">
        <v>1082356123</v>
      </c>
      <c r="B1056" s="24" t="s">
        <v>2579</v>
      </c>
      <c r="C1056" s="34" t="s">
        <v>15</v>
      </c>
      <c r="D1056" s="24" t="s">
        <v>2580</v>
      </c>
      <c r="E1056" s="25" t="s">
        <v>725</v>
      </c>
      <c r="F1056" s="24" t="n">
        <v>12</v>
      </c>
      <c r="G1056" s="24" t="n">
        <v>6</v>
      </c>
      <c r="H1056" s="24" t="n">
        <v>26</v>
      </c>
      <c r="I1056" s="24" t="n">
        <v>1</v>
      </c>
      <c r="J1056" s="24" t="s">
        <v>93</v>
      </c>
      <c r="K1056" s="24" t="s">
        <v>109</v>
      </c>
      <c r="L1056" s="26" t="s">
        <v>109</v>
      </c>
      <c r="M1056" s="27" t="n">
        <v>1</v>
      </c>
      <c r="N1056" s="28" t="str">
        <f aca="false">IF(ISBLANK(M1056),"",IF(M1056=0,"Relevant to Streamer",IF(M1056=1,"Irrelevant to Streamer",IF(M1056=2,"Greetings/Gratitude","Others"))))</f>
        <v>Irrelevant to Streamer</v>
      </c>
      <c r="O1056" s="29" t="s">
        <v>104</v>
      </c>
    </row>
    <row r="1057" customFormat="false" ht="15.65" hidden="false" customHeight="false" outlineLevel="0" collapsed="false">
      <c r="A1057" s="24" t="n">
        <v>1082356123</v>
      </c>
      <c r="B1057" s="24" t="s">
        <v>2581</v>
      </c>
      <c r="C1057" s="34" t="s">
        <v>15</v>
      </c>
      <c r="D1057" s="24" t="s">
        <v>2582</v>
      </c>
      <c r="E1057" s="25" t="s">
        <v>2583</v>
      </c>
      <c r="F1057" s="24" t="n">
        <v>12</v>
      </c>
      <c r="G1057" s="24" t="n">
        <v>18</v>
      </c>
      <c r="H1057" s="24" t="n">
        <v>52</v>
      </c>
      <c r="I1057" s="24" t="n">
        <v>1</v>
      </c>
      <c r="J1057" s="24" t="s">
        <v>109</v>
      </c>
      <c r="K1057" s="24" t="s">
        <v>93</v>
      </c>
      <c r="L1057" s="26" t="s">
        <v>109</v>
      </c>
      <c r="M1057" s="27" t="n">
        <v>1</v>
      </c>
      <c r="N1057" s="28" t="str">
        <f aca="false">IF(ISBLANK(M1057),"",IF(M1057=0,"Relevant to Streamer",IF(M1057=1,"Irrelevant to Streamer",IF(M1057=2,"Greetings/Gratitude","Others"))))</f>
        <v>Irrelevant to Streamer</v>
      </c>
      <c r="O1057" s="29" t="s">
        <v>104</v>
      </c>
    </row>
    <row r="1058" customFormat="false" ht="15.65" hidden="false" customHeight="false" outlineLevel="0" collapsed="false">
      <c r="A1058" s="24" t="n">
        <v>1082356123</v>
      </c>
      <c r="B1058" s="24" t="s">
        <v>2584</v>
      </c>
      <c r="C1058" s="34" t="s">
        <v>15</v>
      </c>
      <c r="D1058" s="24" t="s">
        <v>2585</v>
      </c>
      <c r="E1058" s="25" t="s">
        <v>2586</v>
      </c>
      <c r="F1058" s="24" t="n">
        <v>10</v>
      </c>
      <c r="G1058" s="24" t="n">
        <v>54</v>
      </c>
      <c r="H1058" s="24" t="n">
        <v>24</v>
      </c>
      <c r="I1058" s="24" t="n">
        <v>1</v>
      </c>
      <c r="J1058" s="24" t="s">
        <v>93</v>
      </c>
      <c r="K1058" s="24" t="s">
        <v>109</v>
      </c>
      <c r="L1058" s="26" t="s">
        <v>87</v>
      </c>
      <c r="M1058" s="27" t="n">
        <v>1</v>
      </c>
      <c r="N1058" s="28" t="str">
        <f aca="false">IF(ISBLANK(M1058),"",IF(M1058=0,"Relevant to Streamer",IF(M1058=1,"Irrelevant to Streamer",IF(M1058=2,"Greetings/Gratitude","Others"))))</f>
        <v>Irrelevant to Streamer</v>
      </c>
      <c r="O1058" s="29" t="s">
        <v>104</v>
      </c>
    </row>
    <row r="1059" customFormat="false" ht="15.65" hidden="false" customHeight="false" outlineLevel="0" collapsed="false">
      <c r="A1059" s="24" t="n">
        <v>1082356123</v>
      </c>
      <c r="B1059" s="24" t="s">
        <v>2587</v>
      </c>
      <c r="C1059" s="34" t="s">
        <v>15</v>
      </c>
      <c r="D1059" s="24" t="s">
        <v>191</v>
      </c>
      <c r="E1059" s="25" t="s">
        <v>2588</v>
      </c>
      <c r="F1059" s="24" t="n">
        <v>13</v>
      </c>
      <c r="G1059" s="24" t="n">
        <v>16</v>
      </c>
      <c r="H1059" s="24" t="n">
        <v>44</v>
      </c>
      <c r="I1059" s="24" t="n">
        <v>2</v>
      </c>
      <c r="J1059" s="24" t="s">
        <v>109</v>
      </c>
      <c r="K1059" s="24" t="s">
        <v>93</v>
      </c>
      <c r="L1059" s="26" t="s">
        <v>93</v>
      </c>
      <c r="M1059" s="27" t="n">
        <v>0</v>
      </c>
      <c r="N1059" s="28" t="str">
        <f aca="false">IF(ISBLANK(M1059),"",IF(M1059=0,"Relevant to Streamer",IF(M1059=1,"Irrelevant to Streamer",IF(M1059=2,"Greetings/Gratitude","Others"))))</f>
        <v>Relevant to Streamer</v>
      </c>
      <c r="O1059" s="29" t="s">
        <v>104</v>
      </c>
    </row>
    <row r="1060" customFormat="false" ht="15.65" hidden="false" customHeight="false" outlineLevel="0" collapsed="false">
      <c r="A1060" s="24" t="n">
        <v>1082356123</v>
      </c>
      <c r="B1060" s="24" t="s">
        <v>2589</v>
      </c>
      <c r="C1060" s="34" t="s">
        <v>15</v>
      </c>
      <c r="D1060" s="24" t="s">
        <v>2590</v>
      </c>
      <c r="E1060" s="25" t="s">
        <v>2591</v>
      </c>
      <c r="F1060" s="24" t="n">
        <v>11</v>
      </c>
      <c r="G1060" s="24" t="n">
        <v>0</v>
      </c>
      <c r="H1060" s="24" t="n">
        <v>15</v>
      </c>
      <c r="I1060" s="24" t="n">
        <v>1</v>
      </c>
      <c r="J1060" s="24" t="s">
        <v>109</v>
      </c>
      <c r="K1060" s="24" t="s">
        <v>109</v>
      </c>
      <c r="L1060" s="26" t="s">
        <v>87</v>
      </c>
      <c r="M1060" s="27" t="n">
        <v>0</v>
      </c>
      <c r="N1060" s="28" t="str">
        <f aca="false">IF(ISBLANK(M1060),"",IF(M1060=0,"Relevant to Streamer",IF(M1060=1,"Irrelevant to Streamer",IF(M1060=2,"Greetings/Gratitude","Others"))))</f>
        <v>Relevant to Streamer</v>
      </c>
      <c r="O1060" s="29" t="s">
        <v>104</v>
      </c>
    </row>
    <row r="1061" customFormat="false" ht="15.65" hidden="false" customHeight="false" outlineLevel="0" collapsed="false">
      <c r="A1061" s="24" t="n">
        <v>1082356123</v>
      </c>
      <c r="B1061" s="24" t="s">
        <v>2592</v>
      </c>
      <c r="C1061" s="34" t="s">
        <v>15</v>
      </c>
      <c r="D1061" s="24" t="s">
        <v>2593</v>
      </c>
      <c r="E1061" s="25" t="s">
        <v>2594</v>
      </c>
      <c r="F1061" s="24" t="n">
        <v>11</v>
      </c>
      <c r="G1061" s="24" t="n">
        <v>27</v>
      </c>
      <c r="H1061" s="24" t="n">
        <v>23</v>
      </c>
      <c r="I1061" s="24" t="n">
        <v>1</v>
      </c>
      <c r="J1061" s="24" t="s">
        <v>109</v>
      </c>
      <c r="K1061" s="24" t="s">
        <v>109</v>
      </c>
      <c r="L1061" s="26" t="s">
        <v>87</v>
      </c>
      <c r="M1061" s="27" t="n">
        <v>0</v>
      </c>
      <c r="N1061" s="28" t="str">
        <f aca="false">IF(ISBLANK(M1061),"",IF(M1061=0,"Relevant to Streamer",IF(M1061=1,"Irrelevant to Streamer",IF(M1061=2,"Greetings/Gratitude","Others"))))</f>
        <v>Relevant to Streamer</v>
      </c>
      <c r="O1061" s="29" t="s">
        <v>104</v>
      </c>
    </row>
    <row r="1062" customFormat="false" ht="15.65" hidden="false" customHeight="false" outlineLevel="0" collapsed="false">
      <c r="A1062" s="24" t="n">
        <v>1082356123</v>
      </c>
      <c r="B1062" s="24" t="s">
        <v>2595</v>
      </c>
      <c r="C1062" s="34" t="s">
        <v>15</v>
      </c>
      <c r="D1062" s="24" t="s">
        <v>2596</v>
      </c>
      <c r="E1062" s="25" t="s">
        <v>2597</v>
      </c>
      <c r="F1062" s="24" t="n">
        <v>11</v>
      </c>
      <c r="G1062" s="24" t="n">
        <v>49</v>
      </c>
      <c r="H1062" s="24" t="n">
        <v>58</v>
      </c>
      <c r="I1062" s="24" t="n">
        <v>1</v>
      </c>
      <c r="J1062" s="24" t="s">
        <v>109</v>
      </c>
      <c r="K1062" s="24" t="s">
        <v>109</v>
      </c>
      <c r="L1062" s="26" t="s">
        <v>87</v>
      </c>
      <c r="M1062" s="27" t="n">
        <v>0</v>
      </c>
      <c r="N1062" s="28" t="str">
        <f aca="false">IF(ISBLANK(M1062),"",IF(M1062=0,"Relevant to Streamer",IF(M1062=1,"Irrelevant to Streamer",IF(M1062=2,"Greetings/Gratitude","Others"))))</f>
        <v>Relevant to Streamer</v>
      </c>
      <c r="O1062" s="29" t="s">
        <v>104</v>
      </c>
    </row>
    <row r="1063" customFormat="false" ht="15.65" hidden="false" customHeight="false" outlineLevel="0" collapsed="false">
      <c r="A1063" s="24" t="n">
        <v>1082356123</v>
      </c>
      <c r="B1063" s="24" t="s">
        <v>2598</v>
      </c>
      <c r="C1063" s="34" t="s">
        <v>15</v>
      </c>
      <c r="D1063" s="24" t="s">
        <v>2599</v>
      </c>
      <c r="E1063" s="25" t="s">
        <v>2600</v>
      </c>
      <c r="F1063" s="24" t="n">
        <v>12</v>
      </c>
      <c r="G1063" s="24" t="n">
        <v>26</v>
      </c>
      <c r="H1063" s="24" t="n">
        <v>46</v>
      </c>
      <c r="I1063" s="24" t="n">
        <v>1</v>
      </c>
      <c r="J1063" s="24" t="s">
        <v>109</v>
      </c>
      <c r="K1063" s="24" t="s">
        <v>109</v>
      </c>
      <c r="L1063" s="26" t="s">
        <v>87</v>
      </c>
      <c r="M1063" s="27" t="n">
        <v>0</v>
      </c>
      <c r="N1063" s="28" t="str">
        <f aca="false">IF(ISBLANK(M1063),"",IF(M1063=0,"Relevant to Streamer",IF(M1063=1,"Irrelevant to Streamer",IF(M1063=2,"Greetings/Gratitude","Others"))))</f>
        <v>Relevant to Streamer</v>
      </c>
      <c r="O1063" s="29" t="s">
        <v>104</v>
      </c>
    </row>
    <row r="1064" customFormat="false" ht="15.65" hidden="false" customHeight="false" outlineLevel="0" collapsed="false">
      <c r="A1064" s="24" t="n">
        <v>1082356123</v>
      </c>
      <c r="B1064" s="24" t="s">
        <v>2601</v>
      </c>
      <c r="C1064" s="34" t="s">
        <v>15</v>
      </c>
      <c r="D1064" s="24" t="s">
        <v>2602</v>
      </c>
      <c r="E1064" s="25" t="s">
        <v>2603</v>
      </c>
      <c r="F1064" s="24" t="n">
        <v>11</v>
      </c>
      <c r="G1064" s="24" t="n">
        <v>50</v>
      </c>
      <c r="H1064" s="24" t="n">
        <v>6</v>
      </c>
      <c r="I1064" s="24" t="n">
        <v>1</v>
      </c>
      <c r="J1064" s="24" t="s">
        <v>109</v>
      </c>
      <c r="K1064" s="24" t="s">
        <v>109</v>
      </c>
      <c r="L1064" s="26" t="s">
        <v>87</v>
      </c>
      <c r="M1064" s="27" t="n">
        <v>1</v>
      </c>
      <c r="N1064" s="28" t="str">
        <f aca="false">IF(ISBLANK(M1064),"",IF(M1064=0,"Relevant to Streamer",IF(M1064=1,"Irrelevant to Streamer",IF(M1064=2,"Greetings/Gratitude","Others"))))</f>
        <v>Irrelevant to Streamer</v>
      </c>
      <c r="O1064" s="29" t="s">
        <v>104</v>
      </c>
    </row>
    <row r="1065" customFormat="false" ht="15.65" hidden="false" customHeight="false" outlineLevel="0" collapsed="false">
      <c r="A1065" s="24" t="n">
        <v>1082356123</v>
      </c>
      <c r="B1065" s="24" t="s">
        <v>2604</v>
      </c>
      <c r="C1065" s="34" t="s">
        <v>15</v>
      </c>
      <c r="D1065" s="24" t="s">
        <v>2605</v>
      </c>
      <c r="E1065" s="25" t="s">
        <v>2606</v>
      </c>
      <c r="F1065" s="24" t="n">
        <v>13</v>
      </c>
      <c r="G1065" s="24" t="n">
        <v>47</v>
      </c>
      <c r="H1065" s="24" t="n">
        <v>25</v>
      </c>
      <c r="I1065" s="24" t="n">
        <v>1</v>
      </c>
      <c r="J1065" s="24" t="s">
        <v>87</v>
      </c>
      <c r="K1065" s="24" t="s">
        <v>109</v>
      </c>
      <c r="L1065" s="26" t="s">
        <v>87</v>
      </c>
      <c r="M1065" s="27" t="n">
        <v>1</v>
      </c>
      <c r="N1065" s="28" t="str">
        <f aca="false">IF(ISBLANK(M1065),"",IF(M1065=0,"Relevant to Streamer",IF(M1065=1,"Irrelevant to Streamer",IF(M1065=2,"Greetings/Gratitude","Others"))))</f>
        <v>Irrelevant to Streamer</v>
      </c>
      <c r="O1065" s="29" t="s">
        <v>104</v>
      </c>
    </row>
    <row r="1066" customFormat="false" ht="15.65" hidden="false" customHeight="false" outlineLevel="0" collapsed="false">
      <c r="A1066" s="24" t="n">
        <v>1082356123</v>
      </c>
      <c r="B1066" s="24" t="s">
        <v>2607</v>
      </c>
      <c r="C1066" s="34" t="s">
        <v>15</v>
      </c>
      <c r="D1066" s="24" t="s">
        <v>179</v>
      </c>
      <c r="E1066" s="25" t="s">
        <v>1073</v>
      </c>
      <c r="F1066" s="24" t="n">
        <v>12</v>
      </c>
      <c r="G1066" s="24" t="n">
        <v>11</v>
      </c>
      <c r="H1066" s="24" t="n">
        <v>24</v>
      </c>
      <c r="I1066" s="24" t="n">
        <v>3</v>
      </c>
      <c r="J1066" s="24" t="s">
        <v>109</v>
      </c>
      <c r="K1066" s="24" t="s">
        <v>87</v>
      </c>
      <c r="L1066" s="26" t="s">
        <v>87</v>
      </c>
      <c r="M1066" s="27" t="n">
        <v>1</v>
      </c>
      <c r="N1066" s="28" t="str">
        <f aca="false">IF(ISBLANK(M1066),"",IF(M1066=0,"Relevant to Streamer",IF(M1066=1,"Irrelevant to Streamer",IF(M1066=2,"Greetings/Gratitude","Others"))))</f>
        <v>Irrelevant to Streamer</v>
      </c>
      <c r="O1066" s="29" t="s">
        <v>104</v>
      </c>
    </row>
    <row r="1067" customFormat="false" ht="15.65" hidden="false" customHeight="false" outlineLevel="0" collapsed="false">
      <c r="A1067" s="24" t="n">
        <v>1082356123</v>
      </c>
      <c r="B1067" s="24" t="s">
        <v>2608</v>
      </c>
      <c r="C1067" s="34" t="s">
        <v>15</v>
      </c>
      <c r="D1067" s="24" t="s">
        <v>240</v>
      </c>
      <c r="E1067" s="25" t="s">
        <v>2609</v>
      </c>
      <c r="F1067" s="24" t="n">
        <v>12</v>
      </c>
      <c r="G1067" s="24" t="n">
        <v>32</v>
      </c>
      <c r="H1067" s="24" t="n">
        <v>21</v>
      </c>
      <c r="I1067" s="24" t="n">
        <v>3</v>
      </c>
      <c r="J1067" s="24" t="s">
        <v>109</v>
      </c>
      <c r="K1067" s="24" t="s">
        <v>109</v>
      </c>
      <c r="L1067" s="26" t="s">
        <v>87</v>
      </c>
      <c r="M1067" s="27" t="n">
        <v>1</v>
      </c>
      <c r="N1067" s="28" t="str">
        <f aca="false">IF(ISBLANK(M1067),"",IF(M1067=0,"Relevant to Streamer",IF(M1067=1,"Irrelevant to Streamer",IF(M1067=2,"Greetings/Gratitude","Others"))))</f>
        <v>Irrelevant to Streamer</v>
      </c>
      <c r="O1067" s="29" t="s">
        <v>104</v>
      </c>
    </row>
    <row r="1068" customFormat="false" ht="15.65" hidden="false" customHeight="false" outlineLevel="0" collapsed="false">
      <c r="A1068" s="24" t="n">
        <v>1082356123</v>
      </c>
      <c r="B1068" s="24" t="s">
        <v>2610</v>
      </c>
      <c r="C1068" s="34" t="s">
        <v>15</v>
      </c>
      <c r="D1068" s="24" t="s">
        <v>2456</v>
      </c>
      <c r="E1068" s="25" t="s">
        <v>2611</v>
      </c>
      <c r="F1068" s="24" t="n">
        <v>11</v>
      </c>
      <c r="G1068" s="24" t="n">
        <v>24</v>
      </c>
      <c r="H1068" s="24" t="n">
        <v>39</v>
      </c>
      <c r="I1068" s="24" t="n">
        <v>2</v>
      </c>
      <c r="J1068" s="24" t="s">
        <v>109</v>
      </c>
      <c r="K1068" s="24" t="s">
        <v>109</v>
      </c>
      <c r="L1068" s="26" t="s">
        <v>87</v>
      </c>
      <c r="M1068" s="27" t="n">
        <v>1</v>
      </c>
      <c r="N1068" s="28" t="str">
        <f aca="false">IF(ISBLANK(M1068),"",IF(M1068=0,"Relevant to Streamer",IF(M1068=1,"Irrelevant to Streamer",IF(M1068=2,"Greetings/Gratitude","Others"))))</f>
        <v>Irrelevant to Streamer</v>
      </c>
      <c r="O1068" s="29" t="s">
        <v>104</v>
      </c>
    </row>
    <row r="1069" customFormat="false" ht="15.65" hidden="false" customHeight="false" outlineLevel="0" collapsed="false">
      <c r="A1069" s="24" t="n">
        <v>1082356123</v>
      </c>
      <c r="B1069" s="24" t="s">
        <v>2612</v>
      </c>
      <c r="C1069" s="34" t="s">
        <v>15</v>
      </c>
      <c r="D1069" s="24" t="s">
        <v>2613</v>
      </c>
      <c r="E1069" s="25" t="s">
        <v>2614</v>
      </c>
      <c r="F1069" s="24" t="n">
        <v>12</v>
      </c>
      <c r="G1069" s="24" t="n">
        <v>35</v>
      </c>
      <c r="H1069" s="24" t="n">
        <v>33</v>
      </c>
      <c r="I1069" s="24" t="n">
        <v>1</v>
      </c>
      <c r="J1069" s="24" t="s">
        <v>109</v>
      </c>
      <c r="K1069" s="24" t="s">
        <v>109</v>
      </c>
      <c r="L1069" s="26" t="s">
        <v>87</v>
      </c>
      <c r="M1069" s="27" t="n">
        <v>1</v>
      </c>
      <c r="N1069" s="28" t="str">
        <f aca="false">IF(ISBLANK(M1069),"",IF(M1069=0,"Relevant to Streamer",IF(M1069=1,"Irrelevant to Streamer",IF(M1069=2,"Greetings/Gratitude","Others"))))</f>
        <v>Irrelevant to Streamer</v>
      </c>
      <c r="O1069" s="29" t="s">
        <v>104</v>
      </c>
    </row>
    <row r="1070" customFormat="false" ht="15.65" hidden="false" customHeight="false" outlineLevel="0" collapsed="false">
      <c r="A1070" s="24" t="n">
        <v>1082356123</v>
      </c>
      <c r="B1070" s="24" t="s">
        <v>2615</v>
      </c>
      <c r="C1070" s="34" t="s">
        <v>15</v>
      </c>
      <c r="D1070" s="24" t="s">
        <v>2616</v>
      </c>
      <c r="E1070" s="25" t="s">
        <v>2617</v>
      </c>
      <c r="F1070" s="24" t="n">
        <v>10</v>
      </c>
      <c r="G1070" s="24" t="n">
        <v>56</v>
      </c>
      <c r="H1070" s="24" t="n">
        <v>57</v>
      </c>
      <c r="I1070" s="24" t="n">
        <v>1</v>
      </c>
      <c r="J1070" s="24" t="s">
        <v>109</v>
      </c>
      <c r="K1070" s="24" t="s">
        <v>109</v>
      </c>
      <c r="L1070" s="26" t="s">
        <v>87</v>
      </c>
      <c r="M1070" s="27" t="n">
        <v>1</v>
      </c>
      <c r="N1070" s="28" t="str">
        <f aca="false">IF(ISBLANK(M1070),"",IF(M1070=0,"Relevant to Streamer",IF(M1070=1,"Irrelevant to Streamer",IF(M1070=2,"Greetings/Gratitude","Others"))))</f>
        <v>Irrelevant to Streamer</v>
      </c>
      <c r="O1070" s="29" t="s">
        <v>104</v>
      </c>
    </row>
    <row r="1071" customFormat="false" ht="15.65" hidden="false" customHeight="false" outlineLevel="0" collapsed="false">
      <c r="A1071" s="24" t="n">
        <v>1082356123</v>
      </c>
      <c r="B1071" s="24" t="s">
        <v>2618</v>
      </c>
      <c r="C1071" s="34" t="s">
        <v>15</v>
      </c>
      <c r="D1071" s="24" t="s">
        <v>2619</v>
      </c>
      <c r="E1071" s="25" t="s">
        <v>2620</v>
      </c>
      <c r="F1071" s="24" t="n">
        <v>13</v>
      </c>
      <c r="G1071" s="24" t="n">
        <v>41</v>
      </c>
      <c r="H1071" s="24" t="n">
        <v>23</v>
      </c>
      <c r="I1071" s="24" t="n">
        <v>1</v>
      </c>
      <c r="J1071" s="24" t="s">
        <v>87</v>
      </c>
      <c r="K1071" s="24" t="s">
        <v>109</v>
      </c>
      <c r="L1071" s="26" t="s">
        <v>87</v>
      </c>
      <c r="M1071" s="27" t="n">
        <v>1</v>
      </c>
      <c r="N1071" s="28" t="str">
        <f aca="false">IF(ISBLANK(M1071),"",IF(M1071=0,"Relevant to Streamer",IF(M1071=1,"Irrelevant to Streamer",IF(M1071=2,"Greetings/Gratitude","Others"))))</f>
        <v>Irrelevant to Streamer</v>
      </c>
      <c r="O1071" s="29" t="s">
        <v>104</v>
      </c>
    </row>
    <row r="1072" customFormat="false" ht="15.65" hidden="false" customHeight="false" outlineLevel="0" collapsed="false">
      <c r="A1072" s="24" t="n">
        <v>1082356123</v>
      </c>
      <c r="B1072" s="24" t="s">
        <v>2621</v>
      </c>
      <c r="C1072" s="34" t="s">
        <v>15</v>
      </c>
      <c r="D1072" s="24" t="s">
        <v>2622</v>
      </c>
      <c r="E1072" s="25" t="s">
        <v>2623</v>
      </c>
      <c r="F1072" s="24" t="n">
        <v>12</v>
      </c>
      <c r="G1072" s="24" t="n">
        <v>46</v>
      </c>
      <c r="H1072" s="24" t="n">
        <v>29</v>
      </c>
      <c r="I1072" s="24" t="n">
        <v>1</v>
      </c>
      <c r="J1072" s="24" t="s">
        <v>109</v>
      </c>
      <c r="K1072" s="24" t="s">
        <v>87</v>
      </c>
      <c r="L1072" s="26" t="s">
        <v>87</v>
      </c>
      <c r="M1072" s="27" t="n">
        <v>1</v>
      </c>
      <c r="N1072" s="28" t="str">
        <f aca="false">IF(ISBLANK(M1072),"",IF(M1072=0,"Relevant to Streamer",IF(M1072=1,"Irrelevant to Streamer",IF(M1072=2,"Greetings/Gratitude","Others"))))</f>
        <v>Irrelevant to Streamer</v>
      </c>
      <c r="O1072" s="29" t="s">
        <v>104</v>
      </c>
    </row>
    <row r="1073" customFormat="false" ht="15.65" hidden="false" customHeight="false" outlineLevel="0" collapsed="false">
      <c r="A1073" s="24" t="n">
        <v>1082356123</v>
      </c>
      <c r="B1073" s="24" t="s">
        <v>2624</v>
      </c>
      <c r="C1073" s="34" t="s">
        <v>15</v>
      </c>
      <c r="D1073" s="24" t="s">
        <v>2625</v>
      </c>
      <c r="E1073" s="25" t="s">
        <v>2626</v>
      </c>
      <c r="F1073" s="24" t="n">
        <v>12</v>
      </c>
      <c r="G1073" s="24" t="n">
        <v>23</v>
      </c>
      <c r="H1073" s="24" t="n">
        <v>14</v>
      </c>
      <c r="I1073" s="24" t="n">
        <v>1</v>
      </c>
      <c r="J1073" s="24" t="s">
        <v>93</v>
      </c>
      <c r="K1073" s="24" t="s">
        <v>109</v>
      </c>
      <c r="L1073" s="26" t="s">
        <v>87</v>
      </c>
      <c r="M1073" s="27" t="n">
        <v>0</v>
      </c>
      <c r="N1073" s="28" t="str">
        <f aca="false">IF(ISBLANK(M1073),"",IF(M1073=0,"Relevant to Streamer",IF(M1073=1,"Irrelevant to Streamer",IF(M1073=2,"Greetings/Gratitude","Others"))))</f>
        <v>Relevant to Streamer</v>
      </c>
      <c r="O1073" s="29" t="s">
        <v>104</v>
      </c>
    </row>
    <row r="1074" customFormat="false" ht="15.65" hidden="false" customHeight="false" outlineLevel="0" collapsed="false">
      <c r="A1074" s="24" t="n">
        <v>1082356123</v>
      </c>
      <c r="B1074" s="24" t="s">
        <v>2627</v>
      </c>
      <c r="C1074" s="34" t="s">
        <v>15</v>
      </c>
      <c r="D1074" s="24" t="s">
        <v>2628</v>
      </c>
      <c r="E1074" s="25" t="s">
        <v>2629</v>
      </c>
      <c r="F1074" s="24" t="n">
        <v>11</v>
      </c>
      <c r="G1074" s="24" t="n">
        <v>54</v>
      </c>
      <c r="H1074" s="24" t="n">
        <v>55</v>
      </c>
      <c r="I1074" s="24" t="n">
        <v>1</v>
      </c>
      <c r="J1074" s="24" t="s">
        <v>93</v>
      </c>
      <c r="K1074" s="24" t="s">
        <v>93</v>
      </c>
      <c r="L1074" s="26" t="s">
        <v>93</v>
      </c>
      <c r="M1074" s="27" t="n">
        <v>0</v>
      </c>
      <c r="N1074" s="28" t="str">
        <f aca="false">IF(ISBLANK(M1074),"",IF(M1074=0,"Relevant to Streamer",IF(M1074=1,"Irrelevant to Streamer",IF(M1074=2,"Greetings/Gratitude","Others"))))</f>
        <v>Relevant to Streamer</v>
      </c>
      <c r="O1074" s="29" t="s">
        <v>88</v>
      </c>
    </row>
    <row r="1075" customFormat="false" ht="15.65" hidden="false" customHeight="false" outlineLevel="0" collapsed="false">
      <c r="A1075" s="24" t="n">
        <v>1082356123</v>
      </c>
      <c r="B1075" s="24" t="s">
        <v>2630</v>
      </c>
      <c r="C1075" s="34" t="s">
        <v>15</v>
      </c>
      <c r="D1075" s="24" t="s">
        <v>179</v>
      </c>
      <c r="E1075" s="25" t="s">
        <v>150</v>
      </c>
      <c r="F1075" s="24" t="n">
        <v>13</v>
      </c>
      <c r="G1075" s="24" t="n">
        <v>43</v>
      </c>
      <c r="H1075" s="24" t="n">
        <v>49</v>
      </c>
      <c r="I1075" s="24" t="n">
        <v>3</v>
      </c>
      <c r="J1075" s="24" t="s">
        <v>109</v>
      </c>
      <c r="K1075" s="24" t="s">
        <v>93</v>
      </c>
      <c r="L1075" s="26" t="s">
        <v>87</v>
      </c>
      <c r="M1075" s="27" t="n">
        <v>1</v>
      </c>
      <c r="N1075" s="28" t="str">
        <f aca="false">IF(ISBLANK(M1075),"",IF(M1075=0,"Relevant to Streamer",IF(M1075=1,"Irrelevant to Streamer",IF(M1075=2,"Greetings/Gratitude","Others"))))</f>
        <v>Irrelevant to Streamer</v>
      </c>
      <c r="O1075" s="29" t="s">
        <v>104</v>
      </c>
    </row>
    <row r="1076" customFormat="false" ht="15.65" hidden="false" customHeight="false" outlineLevel="0" collapsed="false">
      <c r="A1076" s="24" t="n">
        <v>1082356123</v>
      </c>
      <c r="B1076" s="24" t="s">
        <v>2631</v>
      </c>
      <c r="C1076" s="34" t="s">
        <v>15</v>
      </c>
      <c r="D1076" s="24" t="s">
        <v>2632</v>
      </c>
      <c r="E1076" s="25" t="s">
        <v>2633</v>
      </c>
      <c r="F1076" s="24" t="n">
        <v>11</v>
      </c>
      <c r="G1076" s="24" t="n">
        <v>31</v>
      </c>
      <c r="H1076" s="24" t="n">
        <v>14</v>
      </c>
      <c r="I1076" s="24" t="n">
        <v>1</v>
      </c>
      <c r="J1076" s="24" t="s">
        <v>109</v>
      </c>
      <c r="K1076" s="24" t="s">
        <v>109</v>
      </c>
      <c r="L1076" s="26" t="s">
        <v>87</v>
      </c>
      <c r="M1076" s="27" t="n">
        <v>0</v>
      </c>
      <c r="N1076" s="28" t="str">
        <f aca="false">IF(ISBLANK(M1076),"",IF(M1076=0,"Relevant to Streamer",IF(M1076=1,"Irrelevant to Streamer",IF(M1076=2,"Greetings/Gratitude","Others"))))</f>
        <v>Relevant to Streamer</v>
      </c>
      <c r="O1076" s="29" t="s">
        <v>104</v>
      </c>
    </row>
    <row r="1077" customFormat="false" ht="15.65" hidden="false" customHeight="false" outlineLevel="0" collapsed="false">
      <c r="A1077" s="24" t="n">
        <v>1082356123</v>
      </c>
      <c r="B1077" s="24" t="s">
        <v>2634</v>
      </c>
      <c r="C1077" s="34" t="s">
        <v>15</v>
      </c>
      <c r="D1077" s="24" t="s">
        <v>2635</v>
      </c>
      <c r="E1077" s="25" t="s">
        <v>2636</v>
      </c>
      <c r="F1077" s="24" t="n">
        <v>10</v>
      </c>
      <c r="G1077" s="24" t="n">
        <v>29</v>
      </c>
      <c r="H1077" s="24" t="n">
        <v>0</v>
      </c>
      <c r="I1077" s="24" t="n">
        <v>1</v>
      </c>
      <c r="J1077" s="24" t="s">
        <v>109</v>
      </c>
      <c r="K1077" s="24" t="s">
        <v>109</v>
      </c>
      <c r="L1077" s="26" t="s">
        <v>87</v>
      </c>
      <c r="M1077" s="27" t="n">
        <v>1</v>
      </c>
      <c r="N1077" s="28" t="str">
        <f aca="false">IF(ISBLANK(M1077),"",IF(M1077=0,"Relevant to Streamer",IF(M1077=1,"Irrelevant to Streamer",IF(M1077=2,"Greetings/Gratitude","Others"))))</f>
        <v>Irrelevant to Streamer</v>
      </c>
      <c r="O1077" s="29" t="s">
        <v>104</v>
      </c>
    </row>
    <row r="1078" customFormat="false" ht="15.65" hidden="false" customHeight="false" outlineLevel="0" collapsed="false">
      <c r="A1078" s="24" t="n">
        <v>1082356123</v>
      </c>
      <c r="B1078" s="24" t="s">
        <v>2637</v>
      </c>
      <c r="C1078" s="34" t="s">
        <v>15</v>
      </c>
      <c r="D1078" s="24" t="s">
        <v>176</v>
      </c>
      <c r="E1078" s="25" t="s">
        <v>2638</v>
      </c>
      <c r="F1078" s="24" t="n">
        <v>10</v>
      </c>
      <c r="G1078" s="24" t="n">
        <v>59</v>
      </c>
      <c r="H1078" s="24" t="n">
        <v>48</v>
      </c>
      <c r="I1078" s="24" t="n">
        <v>3</v>
      </c>
      <c r="J1078" s="24" t="s">
        <v>109</v>
      </c>
      <c r="K1078" s="24" t="s">
        <v>109</v>
      </c>
      <c r="L1078" s="26" t="s">
        <v>87</v>
      </c>
      <c r="M1078" s="27" t="n">
        <v>1</v>
      </c>
      <c r="N1078" s="28" t="str">
        <f aca="false">IF(ISBLANK(M1078),"",IF(M1078=0,"Relevant to Streamer",IF(M1078=1,"Irrelevant to Streamer",IF(M1078=2,"Greetings/Gratitude","Others"))))</f>
        <v>Irrelevant to Streamer</v>
      </c>
      <c r="O1078" s="29" t="s">
        <v>104</v>
      </c>
    </row>
    <row r="1079" customFormat="false" ht="15.65" hidden="false" customHeight="false" outlineLevel="0" collapsed="false">
      <c r="A1079" s="24" t="n">
        <v>1082356123</v>
      </c>
      <c r="B1079" s="24" t="s">
        <v>2639</v>
      </c>
      <c r="C1079" s="34" t="s">
        <v>15</v>
      </c>
      <c r="D1079" s="24" t="s">
        <v>389</v>
      </c>
      <c r="E1079" s="25" t="s">
        <v>2640</v>
      </c>
      <c r="F1079" s="24" t="n">
        <v>13</v>
      </c>
      <c r="G1079" s="24" t="n">
        <v>37</v>
      </c>
      <c r="H1079" s="24" t="n">
        <v>38</v>
      </c>
      <c r="I1079" s="24" t="n">
        <v>3</v>
      </c>
      <c r="J1079" s="24" t="s">
        <v>109</v>
      </c>
      <c r="K1079" s="24" t="s">
        <v>109</v>
      </c>
      <c r="L1079" s="26" t="s">
        <v>87</v>
      </c>
      <c r="M1079" s="27" t="n">
        <v>0</v>
      </c>
      <c r="N1079" s="28" t="str">
        <f aca="false">IF(ISBLANK(M1079),"",IF(M1079=0,"Relevant to Streamer",IF(M1079=1,"Irrelevant to Streamer",IF(M1079=2,"Greetings/Gratitude","Others"))))</f>
        <v>Relevant to Streamer</v>
      </c>
      <c r="O1079" s="29" t="s">
        <v>104</v>
      </c>
    </row>
    <row r="1080" customFormat="false" ht="15.65" hidden="false" customHeight="false" outlineLevel="0" collapsed="false">
      <c r="A1080" s="24" t="n">
        <v>1082356123</v>
      </c>
      <c r="B1080" s="24" t="s">
        <v>2641</v>
      </c>
      <c r="C1080" s="34" t="s">
        <v>15</v>
      </c>
      <c r="D1080" s="24" t="s">
        <v>2642</v>
      </c>
      <c r="E1080" s="25" t="e">
        <f aca="false">beliarii i see. i just know what i saw on discovery :d</f>
        <v>#VALUE!</v>
      </c>
      <c r="F1080" s="24" t="n">
        <v>11</v>
      </c>
      <c r="G1080" s="24" t="n">
        <v>17</v>
      </c>
      <c r="H1080" s="24" t="n">
        <v>7</v>
      </c>
      <c r="I1080" s="24" t="n">
        <v>1</v>
      </c>
      <c r="J1080" s="24" t="s">
        <v>109</v>
      </c>
      <c r="K1080" s="24" t="s">
        <v>109</v>
      </c>
      <c r="L1080" s="26" t="s">
        <v>87</v>
      </c>
      <c r="M1080" s="27" t="n">
        <v>1</v>
      </c>
      <c r="N1080" s="28" t="str">
        <f aca="false">IF(ISBLANK(M1080),"",IF(M1080=0,"Relevant to Streamer",IF(M1080=1,"Irrelevant to Streamer",IF(M1080=2,"Greetings/Gratitude","Others"))))</f>
        <v>Irrelevant to Streamer</v>
      </c>
      <c r="O1080" s="29" t="s">
        <v>104</v>
      </c>
    </row>
    <row r="1081" customFormat="false" ht="15.65" hidden="false" customHeight="false" outlineLevel="0" collapsed="false">
      <c r="A1081" s="24" t="n">
        <v>1082356123</v>
      </c>
      <c r="B1081" s="24" t="s">
        <v>2643</v>
      </c>
      <c r="C1081" s="34" t="s">
        <v>15</v>
      </c>
      <c r="D1081" s="24" t="s">
        <v>2644</v>
      </c>
      <c r="E1081" s="25" t="s">
        <v>2645</v>
      </c>
      <c r="F1081" s="24" t="n">
        <v>10</v>
      </c>
      <c r="G1081" s="24" t="n">
        <v>34</v>
      </c>
      <c r="H1081" s="24" t="n">
        <v>2</v>
      </c>
      <c r="I1081" s="24" t="n">
        <v>1</v>
      </c>
      <c r="J1081" s="24" t="s">
        <v>109</v>
      </c>
      <c r="K1081" s="24" t="s">
        <v>109</v>
      </c>
      <c r="L1081" s="26" t="s">
        <v>109</v>
      </c>
      <c r="M1081" s="27" t="n">
        <v>0</v>
      </c>
      <c r="N1081" s="28" t="str">
        <f aca="false">IF(ISBLANK(M1081),"",IF(M1081=0,"Relevant to Streamer",IF(M1081=1,"Irrelevant to Streamer",IF(M1081=2,"Greetings/Gratitude","Others"))))</f>
        <v>Relevant to Streamer</v>
      </c>
      <c r="O1081" s="29" t="s">
        <v>88</v>
      </c>
    </row>
    <row r="1082" customFormat="false" ht="15.65" hidden="false" customHeight="false" outlineLevel="0" collapsed="false">
      <c r="A1082" s="24" t="n">
        <v>1082356123</v>
      </c>
      <c r="B1082" s="24" t="s">
        <v>2646</v>
      </c>
      <c r="C1082" s="34" t="s">
        <v>15</v>
      </c>
      <c r="D1082" s="24" t="s">
        <v>2647</v>
      </c>
      <c r="E1082" s="25" t="s">
        <v>2648</v>
      </c>
      <c r="F1082" s="24" t="n">
        <v>12</v>
      </c>
      <c r="G1082" s="24" t="n">
        <v>2</v>
      </c>
      <c r="H1082" s="24" t="n">
        <v>23</v>
      </c>
      <c r="I1082" s="24" t="n">
        <v>1</v>
      </c>
      <c r="J1082" s="24" t="s">
        <v>109</v>
      </c>
      <c r="K1082" s="24" t="s">
        <v>109</v>
      </c>
      <c r="L1082" s="26" t="s">
        <v>87</v>
      </c>
      <c r="M1082" s="27" t="n">
        <v>0</v>
      </c>
      <c r="N1082" s="28" t="str">
        <f aca="false">IF(ISBLANK(M1082),"",IF(M1082=0,"Relevant to Streamer",IF(M1082=1,"Irrelevant to Streamer",IF(M1082=2,"Greetings/Gratitude","Others"))))</f>
        <v>Relevant to Streamer</v>
      </c>
      <c r="O1082" s="29" t="s">
        <v>104</v>
      </c>
    </row>
    <row r="1083" customFormat="false" ht="15.65" hidden="false" customHeight="false" outlineLevel="0" collapsed="false">
      <c r="A1083" s="24" t="n">
        <v>1082356123</v>
      </c>
      <c r="B1083" s="24" t="s">
        <v>2649</v>
      </c>
      <c r="C1083" s="34" t="s">
        <v>15</v>
      </c>
      <c r="D1083" s="24" t="s">
        <v>176</v>
      </c>
      <c r="E1083" s="25" t="s">
        <v>2650</v>
      </c>
      <c r="F1083" s="24" t="n">
        <v>10</v>
      </c>
      <c r="G1083" s="24" t="n">
        <v>56</v>
      </c>
      <c r="H1083" s="24" t="n">
        <v>15</v>
      </c>
      <c r="I1083" s="24" t="n">
        <v>3</v>
      </c>
      <c r="J1083" s="24" t="s">
        <v>109</v>
      </c>
      <c r="K1083" s="24" t="s">
        <v>109</v>
      </c>
      <c r="L1083" s="26" t="s">
        <v>87</v>
      </c>
      <c r="M1083" s="27" t="n">
        <v>1</v>
      </c>
      <c r="N1083" s="28" t="str">
        <f aca="false">IF(ISBLANK(M1083),"",IF(M1083=0,"Relevant to Streamer",IF(M1083=1,"Irrelevant to Streamer",IF(M1083=2,"Greetings/Gratitude","Others"))))</f>
        <v>Irrelevant to Streamer</v>
      </c>
      <c r="O1083" s="29" t="s">
        <v>104</v>
      </c>
    </row>
    <row r="1084" customFormat="false" ht="15.65" hidden="false" customHeight="false" outlineLevel="0" collapsed="false">
      <c r="A1084" s="24" t="n">
        <v>1082356123</v>
      </c>
      <c r="B1084" s="24" t="s">
        <v>2651</v>
      </c>
      <c r="C1084" s="34" t="s">
        <v>15</v>
      </c>
      <c r="D1084" s="24" t="s">
        <v>222</v>
      </c>
      <c r="E1084" s="25" t="s">
        <v>223</v>
      </c>
      <c r="F1084" s="24" t="n">
        <v>10</v>
      </c>
      <c r="G1084" s="24" t="n">
        <v>20</v>
      </c>
      <c r="H1084" s="24" t="n">
        <v>9</v>
      </c>
      <c r="I1084" s="24" t="n">
        <v>2</v>
      </c>
      <c r="J1084" s="24" t="s">
        <v>87</v>
      </c>
      <c r="K1084" s="24" t="s">
        <v>109</v>
      </c>
      <c r="L1084" s="26" t="s">
        <v>87</v>
      </c>
      <c r="M1084" s="27" t="n">
        <v>1</v>
      </c>
      <c r="N1084" s="28" t="str">
        <f aca="false">IF(ISBLANK(M1084),"",IF(M1084=0,"Relevant to Streamer",IF(M1084=1,"Irrelevant to Streamer",IF(M1084=2,"Greetings/Gratitude","Others"))))</f>
        <v>Irrelevant to Streamer</v>
      </c>
      <c r="O1084" s="29" t="s">
        <v>104</v>
      </c>
    </row>
    <row r="1085" customFormat="false" ht="15.65" hidden="false" customHeight="false" outlineLevel="0" collapsed="false">
      <c r="A1085" s="24" t="n">
        <v>1082356123</v>
      </c>
      <c r="B1085" s="24" t="s">
        <v>2652</v>
      </c>
      <c r="C1085" s="34" t="s">
        <v>15</v>
      </c>
      <c r="D1085" s="24" t="s">
        <v>2653</v>
      </c>
      <c r="E1085" s="25" t="s">
        <v>2654</v>
      </c>
      <c r="F1085" s="24" t="n">
        <v>12</v>
      </c>
      <c r="G1085" s="24" t="n">
        <v>22</v>
      </c>
      <c r="H1085" s="24" t="n">
        <v>16</v>
      </c>
      <c r="I1085" s="24" t="n">
        <v>2</v>
      </c>
      <c r="J1085" s="24" t="s">
        <v>109</v>
      </c>
      <c r="K1085" s="24" t="s">
        <v>87</v>
      </c>
      <c r="L1085" s="26" t="s">
        <v>87</v>
      </c>
      <c r="M1085" s="27" t="n">
        <v>1</v>
      </c>
      <c r="N1085" s="28" t="str">
        <f aca="false">IF(ISBLANK(M1085),"",IF(M1085=0,"Relevant to Streamer",IF(M1085=1,"Irrelevant to Streamer",IF(M1085=2,"Greetings/Gratitude","Others"))))</f>
        <v>Irrelevant to Streamer</v>
      </c>
      <c r="O1085" s="29" t="s">
        <v>104</v>
      </c>
    </row>
    <row r="1086" customFormat="false" ht="15.65" hidden="false" customHeight="false" outlineLevel="0" collapsed="false">
      <c r="A1086" s="24" t="n">
        <v>1082356123</v>
      </c>
      <c r="B1086" s="24" t="s">
        <v>2655</v>
      </c>
      <c r="C1086" s="34" t="s">
        <v>15</v>
      </c>
      <c r="D1086" s="24" t="s">
        <v>2656</v>
      </c>
      <c r="E1086" s="25" t="s">
        <v>2657</v>
      </c>
      <c r="F1086" s="24" t="n">
        <v>10</v>
      </c>
      <c r="G1086" s="24" t="n">
        <v>13</v>
      </c>
      <c r="H1086" s="24" t="n">
        <v>54</v>
      </c>
      <c r="I1086" s="24" t="n">
        <v>1</v>
      </c>
      <c r="J1086" s="24" t="s">
        <v>109</v>
      </c>
      <c r="K1086" s="24" t="s">
        <v>109</v>
      </c>
      <c r="L1086" s="26" t="s">
        <v>87</v>
      </c>
      <c r="M1086" s="27" t="n">
        <v>1</v>
      </c>
      <c r="N1086" s="28" t="str">
        <f aca="false">IF(ISBLANK(M1086),"",IF(M1086=0,"Relevant to Streamer",IF(M1086=1,"Irrelevant to Streamer",IF(M1086=2,"Greetings/Gratitude","Others"))))</f>
        <v>Irrelevant to Streamer</v>
      </c>
      <c r="O1086" s="29" t="s">
        <v>104</v>
      </c>
    </row>
    <row r="1087" customFormat="false" ht="15.65" hidden="false" customHeight="false" outlineLevel="0" collapsed="false">
      <c r="A1087" s="24" t="n">
        <v>1082356123</v>
      </c>
      <c r="B1087" s="24" t="s">
        <v>2658</v>
      </c>
      <c r="C1087" s="34" t="s">
        <v>15</v>
      </c>
      <c r="D1087" s="24" t="s">
        <v>2659</v>
      </c>
      <c r="E1087" s="25" t="s">
        <v>2660</v>
      </c>
      <c r="F1087" s="24" t="n">
        <v>11</v>
      </c>
      <c r="G1087" s="24" t="n">
        <v>34</v>
      </c>
      <c r="H1087" s="24" t="n">
        <v>22</v>
      </c>
      <c r="I1087" s="24" t="n">
        <v>2</v>
      </c>
      <c r="J1087" s="24" t="s">
        <v>109</v>
      </c>
      <c r="K1087" s="24" t="s">
        <v>109</v>
      </c>
      <c r="L1087" s="26" t="s">
        <v>87</v>
      </c>
      <c r="M1087" s="27" t="n">
        <v>1</v>
      </c>
      <c r="N1087" s="28" t="str">
        <f aca="false">IF(ISBLANK(M1087),"",IF(M1087=0,"Relevant to Streamer",IF(M1087=1,"Irrelevant to Streamer",IF(M1087=2,"Greetings/Gratitude","Others"))))</f>
        <v>Irrelevant to Streamer</v>
      </c>
      <c r="O1087" s="29" t="s">
        <v>104</v>
      </c>
    </row>
    <row r="1088" customFormat="false" ht="15.65" hidden="false" customHeight="false" outlineLevel="0" collapsed="false">
      <c r="A1088" s="24" t="n">
        <v>1082356123</v>
      </c>
      <c r="B1088" s="24" t="s">
        <v>2661</v>
      </c>
      <c r="C1088" s="34" t="s">
        <v>15</v>
      </c>
      <c r="D1088" s="24" t="s">
        <v>234</v>
      </c>
      <c r="E1088" s="25" t="s">
        <v>2662</v>
      </c>
      <c r="F1088" s="24" t="n">
        <v>10</v>
      </c>
      <c r="G1088" s="24" t="n">
        <v>49</v>
      </c>
      <c r="H1088" s="24" t="n">
        <v>53</v>
      </c>
      <c r="I1088" s="24" t="n">
        <v>2</v>
      </c>
      <c r="J1088" s="24" t="s">
        <v>87</v>
      </c>
      <c r="K1088" s="24" t="s">
        <v>109</v>
      </c>
      <c r="L1088" s="26" t="s">
        <v>87</v>
      </c>
      <c r="M1088" s="27" t="n">
        <v>0</v>
      </c>
      <c r="N1088" s="28" t="str">
        <f aca="false">IF(ISBLANK(M1088),"",IF(M1088=0,"Relevant to Streamer",IF(M1088=1,"Irrelevant to Streamer",IF(M1088=2,"Greetings/Gratitude","Others"))))</f>
        <v>Relevant to Streamer</v>
      </c>
      <c r="O1088" s="29" t="s">
        <v>104</v>
      </c>
    </row>
    <row r="1089" customFormat="false" ht="15.65" hidden="false" customHeight="false" outlineLevel="0" collapsed="false">
      <c r="A1089" s="24" t="n">
        <v>1082356123</v>
      </c>
      <c r="B1089" s="24" t="s">
        <v>2663</v>
      </c>
      <c r="C1089" s="34" t="s">
        <v>15</v>
      </c>
      <c r="D1089" s="24" t="s">
        <v>15</v>
      </c>
      <c r="E1089" s="25" t="s">
        <v>631</v>
      </c>
      <c r="F1089" s="24" t="n">
        <v>11</v>
      </c>
      <c r="G1089" s="24" t="n">
        <v>45</v>
      </c>
      <c r="H1089" s="24" t="n">
        <v>44</v>
      </c>
      <c r="I1089" s="24" t="n">
        <v>2</v>
      </c>
      <c r="J1089" s="24" t="s">
        <v>93</v>
      </c>
      <c r="K1089" s="24" t="s">
        <v>87</v>
      </c>
      <c r="L1089" s="26" t="s">
        <v>87</v>
      </c>
      <c r="M1089" s="27" t="n">
        <v>1</v>
      </c>
      <c r="N1089" s="28" t="str">
        <f aca="false">IF(ISBLANK(M1089),"",IF(M1089=0,"Relevant to Streamer",IF(M1089=1,"Irrelevant to Streamer",IF(M1089=2,"Greetings/Gratitude","Others"))))</f>
        <v>Irrelevant to Streamer</v>
      </c>
      <c r="O1089" s="29" t="s">
        <v>104</v>
      </c>
    </row>
    <row r="1090" customFormat="false" ht="15.65" hidden="false" customHeight="false" outlineLevel="0" collapsed="false">
      <c r="A1090" s="24" t="n">
        <v>1082356123</v>
      </c>
      <c r="B1090" s="24" t="s">
        <v>2664</v>
      </c>
      <c r="C1090" s="34" t="s">
        <v>15</v>
      </c>
      <c r="D1090" s="24" t="s">
        <v>199</v>
      </c>
      <c r="E1090" s="25" t="s">
        <v>2665</v>
      </c>
      <c r="F1090" s="24" t="n">
        <v>12</v>
      </c>
      <c r="G1090" s="24" t="n">
        <v>13</v>
      </c>
      <c r="H1090" s="24" t="n">
        <v>45</v>
      </c>
      <c r="I1090" s="24" t="n">
        <v>2</v>
      </c>
      <c r="J1090" s="24" t="s">
        <v>109</v>
      </c>
      <c r="K1090" s="24" t="s">
        <v>93</v>
      </c>
      <c r="L1090" s="26" t="s">
        <v>93</v>
      </c>
      <c r="M1090" s="27" t="n">
        <v>0</v>
      </c>
      <c r="N1090" s="28" t="str">
        <f aca="false">IF(ISBLANK(M1090),"",IF(M1090=0,"Relevant to Streamer",IF(M1090=1,"Irrelevant to Streamer",IF(M1090=2,"Greetings/Gratitude","Others"))))</f>
        <v>Relevant to Streamer</v>
      </c>
      <c r="O1090" s="29" t="s">
        <v>104</v>
      </c>
    </row>
    <row r="1091" customFormat="false" ht="15.65" hidden="false" customHeight="false" outlineLevel="0" collapsed="false">
      <c r="A1091" s="24" t="n">
        <v>1082356123</v>
      </c>
      <c r="B1091" s="24" t="s">
        <v>2666</v>
      </c>
      <c r="C1091" s="34" t="s">
        <v>15</v>
      </c>
      <c r="D1091" s="24" t="s">
        <v>2667</v>
      </c>
      <c r="E1091" s="25" t="s">
        <v>2668</v>
      </c>
      <c r="F1091" s="24" t="n">
        <v>10</v>
      </c>
      <c r="G1091" s="24" t="n">
        <v>59</v>
      </c>
      <c r="H1091" s="24" t="n">
        <v>34</v>
      </c>
      <c r="I1091" s="24" t="n">
        <v>1</v>
      </c>
      <c r="J1091" s="24" t="s">
        <v>109</v>
      </c>
      <c r="K1091" s="24" t="s">
        <v>109</v>
      </c>
      <c r="L1091" s="26" t="s">
        <v>87</v>
      </c>
      <c r="M1091" s="27" t="n">
        <v>1</v>
      </c>
      <c r="N1091" s="28" t="str">
        <f aca="false">IF(ISBLANK(M1091),"",IF(M1091=0,"Relevant to Streamer",IF(M1091=1,"Irrelevant to Streamer",IF(M1091=2,"Greetings/Gratitude","Others"))))</f>
        <v>Irrelevant to Streamer</v>
      </c>
      <c r="O1091" s="29" t="s">
        <v>104</v>
      </c>
    </row>
    <row r="1092" customFormat="false" ht="15.65" hidden="false" customHeight="false" outlineLevel="0" collapsed="false">
      <c r="A1092" s="24" t="n">
        <v>1082356123</v>
      </c>
      <c r="B1092" s="24" t="s">
        <v>2669</v>
      </c>
      <c r="C1092" s="34" t="s">
        <v>15</v>
      </c>
      <c r="D1092" s="24" t="s">
        <v>2467</v>
      </c>
      <c r="E1092" s="25" t="s">
        <v>2670</v>
      </c>
      <c r="F1092" s="24" t="n">
        <v>13</v>
      </c>
      <c r="G1092" s="24" t="n">
        <v>2</v>
      </c>
      <c r="H1092" s="24" t="n">
        <v>4</v>
      </c>
      <c r="I1092" s="24" t="n">
        <v>2</v>
      </c>
      <c r="J1092" s="24" t="s">
        <v>109</v>
      </c>
      <c r="K1092" s="24" t="s">
        <v>109</v>
      </c>
      <c r="L1092" s="26" t="s">
        <v>87</v>
      </c>
      <c r="M1092" s="27" t="n">
        <v>0</v>
      </c>
      <c r="N1092" s="28" t="str">
        <f aca="false">IF(ISBLANK(M1092),"",IF(M1092=0,"Relevant to Streamer",IF(M1092=1,"Irrelevant to Streamer",IF(M1092=2,"Greetings/Gratitude","Others"))))</f>
        <v>Relevant to Streamer</v>
      </c>
      <c r="O1092" s="29" t="s">
        <v>104</v>
      </c>
    </row>
    <row r="1093" customFormat="false" ht="15.65" hidden="false" customHeight="false" outlineLevel="0" collapsed="false">
      <c r="A1093" s="24" t="n">
        <v>1082356123</v>
      </c>
      <c r="B1093" s="24" t="s">
        <v>2671</v>
      </c>
      <c r="C1093" s="34" t="s">
        <v>15</v>
      </c>
      <c r="D1093" s="24" t="s">
        <v>2672</v>
      </c>
      <c r="E1093" s="25" t="s">
        <v>2673</v>
      </c>
      <c r="F1093" s="24" t="n">
        <v>10</v>
      </c>
      <c r="G1093" s="24" t="n">
        <v>58</v>
      </c>
      <c r="H1093" s="24" t="n">
        <v>33</v>
      </c>
      <c r="I1093" s="24" t="n">
        <v>1</v>
      </c>
      <c r="J1093" s="24" t="s">
        <v>93</v>
      </c>
      <c r="K1093" s="24" t="s">
        <v>109</v>
      </c>
      <c r="L1093" s="26" t="s">
        <v>87</v>
      </c>
      <c r="M1093" s="27" t="n">
        <v>1</v>
      </c>
      <c r="N1093" s="28" t="str">
        <f aca="false">IF(ISBLANK(M1093),"",IF(M1093=0,"Relevant to Streamer",IF(M1093=1,"Irrelevant to Streamer",IF(M1093=2,"Greetings/Gratitude","Others"))))</f>
        <v>Irrelevant to Streamer</v>
      </c>
      <c r="O1093" s="29" t="s">
        <v>104</v>
      </c>
    </row>
    <row r="1094" customFormat="false" ht="15.65" hidden="false" customHeight="false" outlineLevel="0" collapsed="false">
      <c r="A1094" s="24" t="n">
        <v>1082356123</v>
      </c>
      <c r="B1094" s="24" t="s">
        <v>2674</v>
      </c>
      <c r="C1094" s="34" t="s">
        <v>15</v>
      </c>
      <c r="D1094" s="24" t="s">
        <v>2675</v>
      </c>
      <c r="E1094" s="25" t="e">
        <f aca="false">_xlfn.single(gopiratesoftware have you tried contacting igdb), explaining the situation, the lack of response from twitch, _xludf.and seeing _xludf.if they can help?</f>
        <v>#VALUE!</v>
      </c>
      <c r="F1094" s="24" t="n">
        <v>13</v>
      </c>
      <c r="G1094" s="24" t="n">
        <v>38</v>
      </c>
      <c r="H1094" s="24" t="n">
        <v>30</v>
      </c>
      <c r="I1094" s="24" t="n">
        <v>1</v>
      </c>
      <c r="J1094" s="24" t="s">
        <v>109</v>
      </c>
      <c r="K1094" s="24" t="s">
        <v>93</v>
      </c>
      <c r="L1094" s="26" t="s">
        <v>2676</v>
      </c>
      <c r="M1094" s="27" t="n">
        <v>1</v>
      </c>
      <c r="N1094" s="28" t="str">
        <f aca="false">IF(ISBLANK(M1094),"",IF(M1094=0,"Relevant to Streamer",IF(M1094=1,"Irrelevant to Streamer",IF(M1094=2,"Greetings/Gratitude","Others"))))</f>
        <v>Irrelevant to Streamer</v>
      </c>
      <c r="O1094" s="29" t="s">
        <v>104</v>
      </c>
    </row>
    <row r="1095" customFormat="false" ht="15.65" hidden="false" customHeight="false" outlineLevel="0" collapsed="false">
      <c r="A1095" s="24" t="n">
        <v>1082356123</v>
      </c>
      <c r="B1095" s="24" t="s">
        <v>2677</v>
      </c>
      <c r="C1095" s="34" t="s">
        <v>15</v>
      </c>
      <c r="D1095" s="24" t="s">
        <v>182</v>
      </c>
      <c r="E1095" s="25" t="s">
        <v>2678</v>
      </c>
      <c r="F1095" s="24" t="n">
        <v>12</v>
      </c>
      <c r="G1095" s="24" t="n">
        <v>58</v>
      </c>
      <c r="H1095" s="24" t="n">
        <v>17</v>
      </c>
      <c r="I1095" s="24" t="n">
        <v>3</v>
      </c>
      <c r="J1095" s="24" t="s">
        <v>109</v>
      </c>
      <c r="K1095" s="24" t="s">
        <v>109</v>
      </c>
      <c r="L1095" s="26" t="s">
        <v>87</v>
      </c>
      <c r="M1095" s="27" t="n">
        <v>0</v>
      </c>
      <c r="N1095" s="28" t="str">
        <f aca="false">IF(ISBLANK(M1095),"",IF(M1095=0,"Relevant to Streamer",IF(M1095=1,"Irrelevant to Streamer",IF(M1095=2,"Greetings/Gratitude","Others"))))</f>
        <v>Relevant to Streamer</v>
      </c>
      <c r="O1095" s="29" t="s">
        <v>104</v>
      </c>
    </row>
    <row r="1096" customFormat="false" ht="15.65" hidden="false" customHeight="false" outlineLevel="0" collapsed="false">
      <c r="A1096" s="24" t="n">
        <v>1082356123</v>
      </c>
      <c r="B1096" s="24" t="s">
        <v>2679</v>
      </c>
      <c r="C1096" s="34" t="s">
        <v>15</v>
      </c>
      <c r="D1096" s="24" t="s">
        <v>211</v>
      </c>
      <c r="E1096" s="25" t="s">
        <v>2680</v>
      </c>
      <c r="F1096" s="24" t="n">
        <v>13</v>
      </c>
      <c r="G1096" s="24" t="n">
        <v>9</v>
      </c>
      <c r="H1096" s="24" t="n">
        <v>45</v>
      </c>
      <c r="I1096" s="24" t="n">
        <v>2</v>
      </c>
      <c r="J1096" s="24" t="s">
        <v>93</v>
      </c>
      <c r="K1096" s="24" t="s">
        <v>109</v>
      </c>
      <c r="L1096" s="26" t="s">
        <v>87</v>
      </c>
      <c r="M1096" s="27" t="n">
        <v>1</v>
      </c>
      <c r="N1096" s="28" t="str">
        <f aca="false">IF(ISBLANK(M1096),"",IF(M1096=0,"Relevant to Streamer",IF(M1096=1,"Irrelevant to Streamer",IF(M1096=2,"Greetings/Gratitude","Others"))))</f>
        <v>Irrelevant to Streamer</v>
      </c>
      <c r="O1096" s="29" t="s">
        <v>104</v>
      </c>
    </row>
    <row r="1097" customFormat="false" ht="15.65" hidden="false" customHeight="false" outlineLevel="0" collapsed="false">
      <c r="A1097" s="24" t="n">
        <v>1082356123</v>
      </c>
      <c r="B1097" s="24" t="s">
        <v>2681</v>
      </c>
      <c r="C1097" s="34" t="s">
        <v>15</v>
      </c>
      <c r="D1097" s="24" t="s">
        <v>228</v>
      </c>
      <c r="E1097" s="25" t="s">
        <v>2682</v>
      </c>
      <c r="F1097" s="24" t="n">
        <v>12</v>
      </c>
      <c r="G1097" s="24" t="n">
        <v>11</v>
      </c>
      <c r="H1097" s="24" t="n">
        <v>19</v>
      </c>
      <c r="I1097" s="24" t="n">
        <v>2</v>
      </c>
      <c r="J1097" s="24" t="s">
        <v>109</v>
      </c>
      <c r="K1097" s="24" t="s">
        <v>93</v>
      </c>
      <c r="L1097" s="26" t="s">
        <v>93</v>
      </c>
      <c r="M1097" s="27" t="n">
        <v>1</v>
      </c>
      <c r="N1097" s="28" t="str">
        <f aca="false">IF(ISBLANK(M1097),"",IF(M1097=0,"Relevant to Streamer",IF(M1097=1,"Irrelevant to Streamer",IF(M1097=2,"Greetings/Gratitude","Others"))))</f>
        <v>Irrelevant to Streamer</v>
      </c>
      <c r="O1097" s="29" t="s">
        <v>104</v>
      </c>
    </row>
    <row r="1098" customFormat="false" ht="15.65" hidden="false" customHeight="false" outlineLevel="0" collapsed="false">
      <c r="A1098" s="24" t="n">
        <v>1082356123</v>
      </c>
      <c r="B1098" s="24" t="s">
        <v>2683</v>
      </c>
      <c r="C1098" s="34" t="s">
        <v>15</v>
      </c>
      <c r="D1098" s="24" t="s">
        <v>2653</v>
      </c>
      <c r="E1098" s="25" t="s">
        <v>2684</v>
      </c>
      <c r="F1098" s="24" t="n">
        <v>11</v>
      </c>
      <c r="G1098" s="24" t="n">
        <v>51</v>
      </c>
      <c r="H1098" s="24" t="n">
        <v>57</v>
      </c>
      <c r="I1098" s="24" t="n">
        <v>2</v>
      </c>
      <c r="J1098" s="24" t="s">
        <v>109</v>
      </c>
      <c r="K1098" s="24" t="s">
        <v>109</v>
      </c>
      <c r="L1098" s="26" t="s">
        <v>87</v>
      </c>
      <c r="M1098" s="27" t="n">
        <v>0</v>
      </c>
      <c r="N1098" s="28" t="str">
        <f aca="false">IF(ISBLANK(M1098),"",IF(M1098=0,"Relevant to Streamer",IF(M1098=1,"Irrelevant to Streamer",IF(M1098=2,"Greetings/Gratitude","Others"))))</f>
        <v>Relevant to Streamer</v>
      </c>
      <c r="O1098" s="29" t="s">
        <v>104</v>
      </c>
    </row>
    <row r="1099" customFormat="false" ht="15.65" hidden="false" customHeight="false" outlineLevel="0" collapsed="false">
      <c r="A1099" s="24" t="n">
        <v>1082356123</v>
      </c>
      <c r="B1099" s="24" t="s">
        <v>2685</v>
      </c>
      <c r="C1099" s="34" t="s">
        <v>15</v>
      </c>
      <c r="D1099" s="24" t="s">
        <v>202</v>
      </c>
      <c r="E1099" s="25" t="s">
        <v>2686</v>
      </c>
      <c r="F1099" s="24" t="n">
        <v>11</v>
      </c>
      <c r="G1099" s="24" t="n">
        <v>43</v>
      </c>
      <c r="H1099" s="24" t="n">
        <v>24</v>
      </c>
      <c r="I1099" s="24" t="n">
        <v>2</v>
      </c>
      <c r="J1099" s="24" t="s">
        <v>109</v>
      </c>
      <c r="K1099" s="24" t="s">
        <v>109</v>
      </c>
      <c r="L1099" s="26" t="s">
        <v>109</v>
      </c>
      <c r="M1099" s="27" t="n">
        <v>1</v>
      </c>
      <c r="N1099" s="28" t="str">
        <f aca="false">IF(ISBLANK(M1099),"",IF(M1099=0,"Relevant to Streamer",IF(M1099=1,"Irrelevant to Streamer",IF(M1099=2,"Greetings/Gratitude","Others"))))</f>
        <v>Irrelevant to Streamer</v>
      </c>
      <c r="O1099" s="29" t="s">
        <v>88</v>
      </c>
    </row>
    <row r="1100" customFormat="false" ht="15.65" hidden="false" customHeight="false" outlineLevel="0" collapsed="false">
      <c r="A1100" s="24" t="n">
        <v>1082356123</v>
      </c>
      <c r="B1100" s="24" t="s">
        <v>2687</v>
      </c>
      <c r="C1100" s="34" t="s">
        <v>15</v>
      </c>
      <c r="D1100" s="24" t="s">
        <v>2659</v>
      </c>
      <c r="E1100" s="25" t="s">
        <v>2688</v>
      </c>
      <c r="F1100" s="24" t="n">
        <v>11</v>
      </c>
      <c r="G1100" s="24" t="n">
        <v>52</v>
      </c>
      <c r="H1100" s="24" t="n">
        <v>51</v>
      </c>
      <c r="I1100" s="24" t="n">
        <v>2</v>
      </c>
      <c r="J1100" s="24" t="s">
        <v>109</v>
      </c>
      <c r="K1100" s="24" t="s">
        <v>109</v>
      </c>
      <c r="L1100" s="26" t="s">
        <v>87</v>
      </c>
      <c r="M1100" s="27" t="n">
        <v>0</v>
      </c>
      <c r="N1100" s="28" t="str">
        <f aca="false">IF(ISBLANK(M1100),"",IF(M1100=0,"Relevant to Streamer",IF(M1100=1,"Irrelevant to Streamer",IF(M1100=2,"Greetings/Gratitude","Others"))))</f>
        <v>Relevant to Streamer</v>
      </c>
      <c r="O1100" s="29" t="s">
        <v>104</v>
      </c>
    </row>
    <row r="1101" customFormat="false" ht="15.65" hidden="false" customHeight="false" outlineLevel="0" collapsed="false">
      <c r="A1101" s="24" t="n">
        <v>1082356123</v>
      </c>
      <c r="B1101" s="24" t="s">
        <v>2689</v>
      </c>
      <c r="C1101" s="34" t="s">
        <v>15</v>
      </c>
      <c r="D1101" s="24" t="s">
        <v>2461</v>
      </c>
      <c r="E1101" s="25" t="s">
        <v>2690</v>
      </c>
      <c r="F1101" s="24" t="n">
        <v>11</v>
      </c>
      <c r="G1101" s="24" t="n">
        <v>10</v>
      </c>
      <c r="H1101" s="24" t="n">
        <v>5</v>
      </c>
      <c r="I1101" s="24" t="n">
        <v>2</v>
      </c>
      <c r="J1101" s="24" t="s">
        <v>109</v>
      </c>
      <c r="K1101" s="24" t="s">
        <v>109</v>
      </c>
      <c r="L1101" s="26" t="s">
        <v>87</v>
      </c>
      <c r="M1101" s="27" t="n">
        <v>1</v>
      </c>
      <c r="N1101" s="28" t="str">
        <f aca="false">IF(ISBLANK(M1101),"",IF(M1101=0,"Relevant to Streamer",IF(M1101=1,"Irrelevant to Streamer",IF(M1101=2,"Greetings/Gratitude","Others"))))</f>
        <v>Irrelevant to Streamer</v>
      </c>
      <c r="O1101" s="29" t="s">
        <v>104</v>
      </c>
    </row>
    <row r="1102" customFormat="false" ht="15.65" hidden="false" customHeight="false" outlineLevel="0" collapsed="false">
      <c r="A1102" s="24" t="n">
        <v>1082356123</v>
      </c>
      <c r="B1102" s="24" t="s">
        <v>2691</v>
      </c>
      <c r="C1102" s="34" t="s">
        <v>15</v>
      </c>
      <c r="D1102" s="24" t="s">
        <v>191</v>
      </c>
      <c r="E1102" s="25" t="s">
        <v>2692</v>
      </c>
      <c r="F1102" s="24" t="n">
        <v>12</v>
      </c>
      <c r="G1102" s="24" t="n">
        <v>25</v>
      </c>
      <c r="H1102" s="24" t="n">
        <v>36</v>
      </c>
      <c r="I1102" s="24" t="n">
        <v>1</v>
      </c>
      <c r="J1102" s="24" t="s">
        <v>109</v>
      </c>
      <c r="K1102" s="24" t="s">
        <v>109</v>
      </c>
      <c r="L1102" s="26" t="s">
        <v>93</v>
      </c>
      <c r="M1102" s="27" t="n">
        <v>1</v>
      </c>
      <c r="N1102" s="28" t="str">
        <f aca="false">IF(ISBLANK(M1102),"",IF(M1102=0,"Relevant to Streamer",IF(M1102=1,"Irrelevant to Streamer",IF(M1102=2,"Greetings/Gratitude","Others"))))</f>
        <v>Irrelevant to Streamer</v>
      </c>
      <c r="O1102" s="29" t="s">
        <v>104</v>
      </c>
    </row>
    <row r="1103" customFormat="false" ht="15.65" hidden="false" customHeight="false" outlineLevel="0" collapsed="false">
      <c r="A1103" s="24" t="n">
        <v>1082356123</v>
      </c>
      <c r="B1103" s="24" t="s">
        <v>2693</v>
      </c>
      <c r="C1103" s="34" t="s">
        <v>15</v>
      </c>
      <c r="D1103" s="24" t="s">
        <v>2521</v>
      </c>
      <c r="E1103" s="25" t="s">
        <v>2694</v>
      </c>
      <c r="F1103" s="24" t="n">
        <v>10</v>
      </c>
      <c r="G1103" s="24" t="n">
        <v>27</v>
      </c>
      <c r="H1103" s="24" t="n">
        <v>10</v>
      </c>
      <c r="I1103" s="24" t="n">
        <v>1</v>
      </c>
      <c r="J1103" s="24" t="s">
        <v>109</v>
      </c>
      <c r="K1103" s="24" t="s">
        <v>109</v>
      </c>
      <c r="L1103" s="26" t="s">
        <v>109</v>
      </c>
      <c r="M1103" s="27" t="n">
        <v>1</v>
      </c>
      <c r="N1103" s="28" t="str">
        <f aca="false">IF(ISBLANK(M1103),"",IF(M1103=0,"Relevant to Streamer",IF(M1103=1,"Irrelevant to Streamer",IF(M1103=2,"Greetings/Gratitude","Others"))))</f>
        <v>Irrelevant to Streamer</v>
      </c>
      <c r="O1103" s="29" t="s">
        <v>88</v>
      </c>
    </row>
    <row r="1104" customFormat="false" ht="15.65" hidden="false" customHeight="false" outlineLevel="0" collapsed="false">
      <c r="A1104" s="24" t="n">
        <v>1082356123</v>
      </c>
      <c r="B1104" s="24" t="s">
        <v>2695</v>
      </c>
      <c r="C1104" s="34" t="s">
        <v>15</v>
      </c>
      <c r="D1104" s="24" t="s">
        <v>2488</v>
      </c>
      <c r="E1104" s="25" t="s">
        <v>2696</v>
      </c>
      <c r="F1104" s="24" t="n">
        <v>12</v>
      </c>
      <c r="G1104" s="24" t="n">
        <v>22</v>
      </c>
      <c r="H1104" s="24" t="n">
        <v>0</v>
      </c>
      <c r="I1104" s="24" t="n">
        <v>1</v>
      </c>
      <c r="J1104" s="24" t="s">
        <v>109</v>
      </c>
      <c r="K1104" s="24" t="s">
        <v>109</v>
      </c>
      <c r="L1104" s="26" t="s">
        <v>109</v>
      </c>
      <c r="M1104" s="27" t="n">
        <v>0</v>
      </c>
      <c r="N1104" s="28" t="str">
        <f aca="false">IF(ISBLANK(M1104),"",IF(M1104=0,"Relevant to Streamer",IF(M1104=1,"Irrelevant to Streamer",IF(M1104=2,"Greetings/Gratitude","Others"))))</f>
        <v>Relevant to Streamer</v>
      </c>
      <c r="O1104" s="29" t="s">
        <v>88</v>
      </c>
    </row>
    <row r="1105" customFormat="false" ht="15.65" hidden="false" customHeight="false" outlineLevel="0" collapsed="false">
      <c r="A1105" s="24" t="n">
        <v>1082356123</v>
      </c>
      <c r="B1105" s="24" t="s">
        <v>2697</v>
      </c>
      <c r="C1105" s="34" t="s">
        <v>15</v>
      </c>
      <c r="D1105" s="24" t="s">
        <v>2482</v>
      </c>
      <c r="E1105" s="25" t="s">
        <v>2698</v>
      </c>
      <c r="F1105" s="24" t="n">
        <v>11</v>
      </c>
      <c r="G1105" s="24" t="n">
        <v>27</v>
      </c>
      <c r="H1105" s="24" t="n">
        <v>58</v>
      </c>
      <c r="I1105" s="24" t="n">
        <v>1</v>
      </c>
      <c r="J1105" s="24" t="s">
        <v>87</v>
      </c>
      <c r="K1105" s="24" t="s">
        <v>87</v>
      </c>
      <c r="L1105" s="26" t="s">
        <v>87</v>
      </c>
      <c r="M1105" s="27" t="n">
        <v>1</v>
      </c>
      <c r="N1105" s="28" t="str">
        <f aca="false">IF(ISBLANK(M1105),"",IF(M1105=0,"Relevant to Streamer",IF(M1105=1,"Irrelevant to Streamer",IF(M1105=2,"Greetings/Gratitude","Others"))))</f>
        <v>Irrelevant to Streamer</v>
      </c>
      <c r="O1105" s="29" t="s">
        <v>88</v>
      </c>
    </row>
    <row r="1106" customFormat="false" ht="15.65" hidden="false" customHeight="false" outlineLevel="0" collapsed="false">
      <c r="A1106" s="24" t="n">
        <v>1082356123</v>
      </c>
      <c r="B1106" s="24" t="s">
        <v>2699</v>
      </c>
      <c r="C1106" s="34" t="s">
        <v>15</v>
      </c>
      <c r="D1106" s="24" t="s">
        <v>2497</v>
      </c>
      <c r="E1106" s="25" t="s">
        <v>2700</v>
      </c>
      <c r="F1106" s="24" t="n">
        <v>13</v>
      </c>
      <c r="G1106" s="24" t="n">
        <v>1</v>
      </c>
      <c r="H1106" s="24" t="n">
        <v>18</v>
      </c>
      <c r="I1106" s="24" t="n">
        <v>1</v>
      </c>
      <c r="J1106" s="24" t="s">
        <v>87</v>
      </c>
      <c r="K1106" s="24" t="s">
        <v>87</v>
      </c>
      <c r="L1106" s="26" t="s">
        <v>87</v>
      </c>
      <c r="M1106" s="27" t="n">
        <v>1</v>
      </c>
      <c r="N1106" s="28" t="str">
        <f aca="false">IF(ISBLANK(M1106),"",IF(M1106=0,"Relevant to Streamer",IF(M1106=1,"Irrelevant to Streamer",IF(M1106=2,"Greetings/Gratitude","Others"))))</f>
        <v>Irrelevant to Streamer</v>
      </c>
      <c r="O1106" s="29" t="s">
        <v>88</v>
      </c>
    </row>
    <row r="1107" customFormat="false" ht="15.65" hidden="false" customHeight="false" outlineLevel="0" collapsed="false">
      <c r="A1107" s="24" t="n">
        <v>1082356123</v>
      </c>
      <c r="B1107" s="24" t="s">
        <v>2701</v>
      </c>
      <c r="C1107" s="34" t="s">
        <v>15</v>
      </c>
      <c r="D1107" s="24" t="s">
        <v>2568</v>
      </c>
      <c r="E1107" s="25" t="s">
        <v>2702</v>
      </c>
      <c r="F1107" s="24" t="n">
        <v>13</v>
      </c>
      <c r="G1107" s="24" t="n">
        <v>5</v>
      </c>
      <c r="H1107" s="24" t="n">
        <v>37</v>
      </c>
      <c r="I1107" s="24" t="n">
        <v>1</v>
      </c>
      <c r="J1107" s="24" t="s">
        <v>109</v>
      </c>
      <c r="K1107" s="24" t="s">
        <v>109</v>
      </c>
      <c r="L1107" s="26" t="s">
        <v>109</v>
      </c>
      <c r="M1107" s="27" t="n">
        <v>1</v>
      </c>
      <c r="N1107" s="28" t="str">
        <f aca="false">IF(ISBLANK(M1107),"",IF(M1107=0,"Relevant to Streamer",IF(M1107=1,"Irrelevant to Streamer",IF(M1107=2,"Greetings/Gratitude","Others"))))</f>
        <v>Irrelevant to Streamer</v>
      </c>
      <c r="O1107" s="29" t="s">
        <v>88</v>
      </c>
    </row>
    <row r="1108" customFormat="false" ht="15.65" hidden="false" customHeight="false" outlineLevel="0" collapsed="false">
      <c r="A1108" s="24" t="n">
        <v>1082356123</v>
      </c>
      <c r="B1108" s="24" t="s">
        <v>2703</v>
      </c>
      <c r="C1108" s="34" t="s">
        <v>15</v>
      </c>
      <c r="D1108" s="24" t="s">
        <v>389</v>
      </c>
      <c r="E1108" s="25" t="s">
        <v>2704</v>
      </c>
      <c r="F1108" s="24" t="n">
        <v>10</v>
      </c>
      <c r="G1108" s="24" t="n">
        <v>52</v>
      </c>
      <c r="H1108" s="24" t="n">
        <v>56</v>
      </c>
      <c r="I1108" s="24" t="n">
        <v>4</v>
      </c>
      <c r="J1108" s="24" t="s">
        <v>87</v>
      </c>
      <c r="K1108" s="24" t="s">
        <v>87</v>
      </c>
      <c r="L1108" s="26" t="s">
        <v>87</v>
      </c>
      <c r="M1108" s="27" t="n">
        <v>1</v>
      </c>
      <c r="N1108" s="28" t="str">
        <f aca="false">IF(ISBLANK(M1108),"",IF(M1108=0,"Relevant to Streamer",IF(M1108=1,"Irrelevant to Streamer",IF(M1108=2,"Greetings/Gratitude","Others"))))</f>
        <v>Irrelevant to Streamer</v>
      </c>
      <c r="O1108" s="29" t="s">
        <v>88</v>
      </c>
    </row>
    <row r="1109" customFormat="false" ht="15.65" hidden="false" customHeight="false" outlineLevel="0" collapsed="false">
      <c r="A1109" s="24" t="n">
        <v>1082356123</v>
      </c>
      <c r="B1109" s="24" t="s">
        <v>2705</v>
      </c>
      <c r="C1109" s="34" t="s">
        <v>15</v>
      </c>
      <c r="D1109" s="24" t="s">
        <v>225</v>
      </c>
      <c r="E1109" s="25" t="s">
        <v>2706</v>
      </c>
      <c r="F1109" s="24" t="n">
        <v>13</v>
      </c>
      <c r="G1109" s="24" t="n">
        <v>44</v>
      </c>
      <c r="H1109" s="24" t="n">
        <v>10</v>
      </c>
      <c r="I1109" s="24" t="n">
        <v>4</v>
      </c>
      <c r="J1109" s="24" t="s">
        <v>87</v>
      </c>
      <c r="K1109" s="24" t="s">
        <v>109</v>
      </c>
      <c r="L1109" s="26" t="s">
        <v>109</v>
      </c>
      <c r="M1109" s="27" t="n">
        <v>1</v>
      </c>
      <c r="N1109" s="28" t="str">
        <f aca="false">IF(ISBLANK(M1109),"",IF(M1109=0,"Relevant to Streamer",IF(M1109=1,"Irrelevant to Streamer",IF(M1109=2,"Greetings/Gratitude","Others"))))</f>
        <v>Irrelevant to Streamer</v>
      </c>
      <c r="O1109" s="29" t="s">
        <v>104</v>
      </c>
    </row>
    <row r="1110" customFormat="false" ht="15.65" hidden="false" customHeight="false" outlineLevel="0" collapsed="false">
      <c r="A1110" s="24" t="n">
        <v>1082356123</v>
      </c>
      <c r="B1110" s="24" t="s">
        <v>2707</v>
      </c>
      <c r="C1110" s="34" t="s">
        <v>15</v>
      </c>
      <c r="D1110" s="24" t="s">
        <v>2613</v>
      </c>
      <c r="E1110" s="25" t="s">
        <v>2708</v>
      </c>
      <c r="F1110" s="24" t="n">
        <v>12</v>
      </c>
      <c r="G1110" s="24" t="n">
        <v>36</v>
      </c>
      <c r="H1110" s="24" t="n">
        <v>0</v>
      </c>
      <c r="I1110" s="24" t="n">
        <v>1</v>
      </c>
      <c r="J1110" s="24" t="s">
        <v>87</v>
      </c>
      <c r="K1110" s="24" t="s">
        <v>109</v>
      </c>
      <c r="L1110" s="26" t="s">
        <v>87</v>
      </c>
      <c r="M1110" s="27" t="n">
        <v>1</v>
      </c>
      <c r="N1110" s="28" t="str">
        <f aca="false">IF(ISBLANK(M1110),"",IF(M1110=0,"Relevant to Streamer",IF(M1110=1,"Irrelevant to Streamer",IF(M1110=2,"Greetings/Gratitude","Others"))))</f>
        <v>Irrelevant to Streamer</v>
      </c>
      <c r="O1110" s="29" t="s">
        <v>104</v>
      </c>
    </row>
    <row r="1111" customFormat="false" ht="15.65" hidden="false" customHeight="false" outlineLevel="0" collapsed="false">
      <c r="A1111" s="24" t="n">
        <v>1082356123</v>
      </c>
      <c r="B1111" s="24" t="s">
        <v>2709</v>
      </c>
      <c r="C1111" s="34" t="s">
        <v>15</v>
      </c>
      <c r="D1111" s="24" t="s">
        <v>2538</v>
      </c>
      <c r="E1111" s="25" t="s">
        <v>2710</v>
      </c>
      <c r="F1111" s="24" t="n">
        <v>10</v>
      </c>
      <c r="G1111" s="24" t="n">
        <v>26</v>
      </c>
      <c r="H1111" s="24" t="n">
        <v>3</v>
      </c>
      <c r="I1111" s="24" t="n">
        <v>1</v>
      </c>
      <c r="J1111" s="24" t="s">
        <v>87</v>
      </c>
      <c r="K1111" s="24" t="s">
        <v>109</v>
      </c>
      <c r="L1111" s="26" t="s">
        <v>109</v>
      </c>
      <c r="M1111" s="27" t="n">
        <v>1</v>
      </c>
      <c r="N1111" s="28" t="str">
        <f aca="false">IF(ISBLANK(M1111),"",IF(M1111=0,"Relevant to Streamer",IF(M1111=1,"Irrelevant to Streamer",IF(M1111=2,"Greetings/Gratitude","Others"))))</f>
        <v>Irrelevant to Streamer</v>
      </c>
      <c r="O1111" s="29" t="s">
        <v>104</v>
      </c>
    </row>
    <row r="1112" customFormat="false" ht="15.65" hidden="false" customHeight="false" outlineLevel="0" collapsed="false">
      <c r="A1112" s="24" t="n">
        <v>1082356123</v>
      </c>
      <c r="B1112" s="24" t="s">
        <v>2711</v>
      </c>
      <c r="C1112" s="34" t="s">
        <v>15</v>
      </c>
      <c r="D1112" s="24" t="s">
        <v>2491</v>
      </c>
      <c r="E1112" s="25" t="s">
        <v>2712</v>
      </c>
      <c r="F1112" s="24" t="n">
        <v>11</v>
      </c>
      <c r="G1112" s="24" t="n">
        <v>53</v>
      </c>
      <c r="H1112" s="24" t="n">
        <v>41</v>
      </c>
      <c r="I1112" s="24" t="n">
        <v>1</v>
      </c>
      <c r="J1112" s="24" t="s">
        <v>87</v>
      </c>
      <c r="K1112" s="24" t="s">
        <v>109</v>
      </c>
      <c r="L1112" s="26" t="s">
        <v>87</v>
      </c>
      <c r="M1112" s="27" t="n">
        <v>1</v>
      </c>
      <c r="N1112" s="28" t="str">
        <f aca="false">IF(ISBLANK(M1112),"",IF(M1112=0,"Relevant to Streamer",IF(M1112=1,"Irrelevant to Streamer",IF(M1112=2,"Greetings/Gratitude","Others"))))</f>
        <v>Irrelevant to Streamer</v>
      </c>
      <c r="O1112" s="29" t="s">
        <v>104</v>
      </c>
    </row>
    <row r="1113" customFormat="false" ht="15.65" hidden="false" customHeight="false" outlineLevel="0" collapsed="false">
      <c r="A1113" s="24" t="n">
        <v>1082356123</v>
      </c>
      <c r="B1113" s="24" t="s">
        <v>2713</v>
      </c>
      <c r="C1113" s="34" t="s">
        <v>15</v>
      </c>
      <c r="D1113" s="24" t="s">
        <v>2432</v>
      </c>
      <c r="E1113" s="25" t="s">
        <v>2714</v>
      </c>
      <c r="F1113" s="24" t="n">
        <v>10</v>
      </c>
      <c r="G1113" s="24" t="n">
        <v>50</v>
      </c>
      <c r="H1113" s="24" t="n">
        <v>52</v>
      </c>
      <c r="I1113" s="24" t="n">
        <v>1</v>
      </c>
      <c r="J1113" s="24" t="s">
        <v>109</v>
      </c>
      <c r="K1113" s="24" t="s">
        <v>109</v>
      </c>
      <c r="L1113" s="26" t="s">
        <v>109</v>
      </c>
      <c r="M1113" s="27" t="n">
        <v>0</v>
      </c>
      <c r="N1113" s="28" t="str">
        <f aca="false">IF(ISBLANK(M1113),"",IF(M1113=0,"Relevant to Streamer",IF(M1113=1,"Irrelevant to Streamer",IF(M1113=2,"Greetings/Gratitude","Others"))))</f>
        <v>Relevant to Streamer</v>
      </c>
      <c r="O1113" s="29" t="s">
        <v>88</v>
      </c>
    </row>
    <row r="1114" customFormat="false" ht="15.65" hidden="false" customHeight="false" outlineLevel="0" collapsed="false">
      <c r="A1114" s="24" t="n">
        <v>1082356123</v>
      </c>
      <c r="B1114" s="24" t="s">
        <v>2715</v>
      </c>
      <c r="C1114" s="34" t="s">
        <v>15</v>
      </c>
      <c r="D1114" s="24" t="s">
        <v>231</v>
      </c>
      <c r="E1114" s="25" t="s">
        <v>2716</v>
      </c>
      <c r="F1114" s="24" t="n">
        <v>10</v>
      </c>
      <c r="G1114" s="24" t="n">
        <v>22</v>
      </c>
      <c r="H1114" s="24" t="n">
        <v>21</v>
      </c>
      <c r="I1114" s="24" t="n">
        <v>4</v>
      </c>
      <c r="J1114" s="24" t="s">
        <v>109</v>
      </c>
      <c r="K1114" s="24" t="s">
        <v>109</v>
      </c>
      <c r="L1114" s="26" t="s">
        <v>93</v>
      </c>
      <c r="M1114" s="27" t="n">
        <v>1</v>
      </c>
      <c r="N1114" s="28" t="str">
        <f aca="false">IF(ISBLANK(M1114),"",IF(M1114=0,"Relevant to Streamer",IF(M1114=1,"Irrelevant to Streamer",IF(M1114=2,"Greetings/Gratitude","Others"))))</f>
        <v>Irrelevant to Streamer</v>
      </c>
      <c r="O1114" s="29" t="s">
        <v>104</v>
      </c>
    </row>
    <row r="1115" customFormat="false" ht="15.65" hidden="false" customHeight="false" outlineLevel="0" collapsed="false">
      <c r="A1115" s="24" t="n">
        <v>1082356123</v>
      </c>
      <c r="B1115" s="24" t="s">
        <v>2717</v>
      </c>
      <c r="C1115" s="34" t="s">
        <v>15</v>
      </c>
      <c r="D1115" s="24" t="s">
        <v>228</v>
      </c>
      <c r="E1115" s="25" t="s">
        <v>2718</v>
      </c>
      <c r="F1115" s="24" t="n">
        <v>12</v>
      </c>
      <c r="G1115" s="24" t="n">
        <v>11</v>
      </c>
      <c r="H1115" s="24" t="n">
        <v>57</v>
      </c>
      <c r="I1115" s="24" t="n">
        <v>4</v>
      </c>
      <c r="J1115" s="24" t="s">
        <v>109</v>
      </c>
      <c r="K1115" s="24" t="s">
        <v>109</v>
      </c>
      <c r="L1115" s="26" t="s">
        <v>109</v>
      </c>
      <c r="M1115" s="27" t="n">
        <v>1</v>
      </c>
      <c r="N1115" s="28" t="str">
        <f aca="false">IF(ISBLANK(M1115),"",IF(M1115=0,"Relevant to Streamer",IF(M1115=1,"Irrelevant to Streamer",IF(M1115=2,"Greetings/Gratitude","Others"))))</f>
        <v>Irrelevant to Streamer</v>
      </c>
      <c r="O1115" s="29" t="s">
        <v>88</v>
      </c>
    </row>
    <row r="1116" customFormat="false" ht="15.65" hidden="false" customHeight="false" outlineLevel="0" collapsed="false">
      <c r="A1116" s="24" t="n">
        <v>1082356123</v>
      </c>
      <c r="B1116" s="24" t="s">
        <v>2719</v>
      </c>
      <c r="C1116" s="34" t="s">
        <v>15</v>
      </c>
      <c r="D1116" s="24" t="s">
        <v>182</v>
      </c>
      <c r="E1116" s="25" t="s">
        <v>2720</v>
      </c>
      <c r="F1116" s="24" t="n">
        <v>12</v>
      </c>
      <c r="G1116" s="24" t="n">
        <v>11</v>
      </c>
      <c r="H1116" s="24" t="n">
        <v>27</v>
      </c>
      <c r="I1116" s="24" t="n">
        <v>4</v>
      </c>
      <c r="J1116" s="24" t="s">
        <v>109</v>
      </c>
      <c r="K1116" s="24" t="s">
        <v>109</v>
      </c>
      <c r="L1116" s="26" t="s">
        <v>109</v>
      </c>
      <c r="M1116" s="27" t="n">
        <v>0</v>
      </c>
      <c r="N1116" s="28" t="str">
        <f aca="false">IF(ISBLANK(M1116),"",IF(M1116=0,"Relevant to Streamer",IF(M1116=1,"Irrelevant to Streamer",IF(M1116=2,"Greetings/Gratitude","Others"))))</f>
        <v>Relevant to Streamer</v>
      </c>
      <c r="O1116" s="29" t="s">
        <v>88</v>
      </c>
    </row>
    <row r="1117" customFormat="false" ht="15.65" hidden="false" customHeight="false" outlineLevel="0" collapsed="false">
      <c r="A1117" s="24" t="n">
        <v>1082356123</v>
      </c>
      <c r="B1117" s="24" t="s">
        <v>2721</v>
      </c>
      <c r="C1117" s="34" t="s">
        <v>15</v>
      </c>
      <c r="D1117" s="24" t="s">
        <v>222</v>
      </c>
      <c r="E1117" s="25" t="s">
        <v>2722</v>
      </c>
      <c r="F1117" s="24" t="n">
        <v>13</v>
      </c>
      <c r="G1117" s="24" t="n">
        <v>48</v>
      </c>
      <c r="H1117" s="24" t="n">
        <v>4</v>
      </c>
      <c r="I1117" s="24" t="n">
        <v>4</v>
      </c>
      <c r="J1117" s="24" t="s">
        <v>109</v>
      </c>
      <c r="K1117" s="24" t="s">
        <v>109</v>
      </c>
      <c r="L1117" s="26" t="s">
        <v>109</v>
      </c>
      <c r="M1117" s="27" t="n">
        <v>1</v>
      </c>
      <c r="N1117" s="28" t="str">
        <f aca="false">IF(ISBLANK(M1117),"",IF(M1117=0,"Relevant to Streamer",IF(M1117=1,"Irrelevant to Streamer",IF(M1117=2,"Greetings/Gratitude","Others"))))</f>
        <v>Irrelevant to Streamer</v>
      </c>
      <c r="O1117" s="29" t="s">
        <v>88</v>
      </c>
    </row>
    <row r="1118" customFormat="false" ht="15.65" hidden="false" customHeight="false" outlineLevel="0" collapsed="false">
      <c r="A1118" s="24" t="n">
        <v>1082356123</v>
      </c>
      <c r="B1118" s="24" t="s">
        <v>2723</v>
      </c>
      <c r="C1118" s="34" t="s">
        <v>15</v>
      </c>
      <c r="D1118" s="24" t="s">
        <v>240</v>
      </c>
      <c r="E1118" s="25" t="s">
        <v>2724</v>
      </c>
      <c r="F1118" s="24" t="n">
        <v>12</v>
      </c>
      <c r="G1118" s="24" t="n">
        <v>15</v>
      </c>
      <c r="H1118" s="24" t="n">
        <v>12</v>
      </c>
      <c r="I1118" s="24" t="n">
        <v>4</v>
      </c>
      <c r="J1118" s="24" t="s">
        <v>109</v>
      </c>
      <c r="K1118" s="24" t="s">
        <v>109</v>
      </c>
      <c r="L1118" s="26" t="s">
        <v>109</v>
      </c>
      <c r="M1118" s="27" t="n">
        <v>1</v>
      </c>
      <c r="N1118" s="28" t="str">
        <f aca="false">IF(ISBLANK(M1118),"",IF(M1118=0,"Relevant to Streamer",IF(M1118=1,"Irrelevant to Streamer",IF(M1118=2,"Greetings/Gratitude","Others"))))</f>
        <v>Irrelevant to Streamer</v>
      </c>
      <c r="O1118" s="29" t="s">
        <v>88</v>
      </c>
    </row>
    <row r="1119" customFormat="false" ht="15.65" hidden="false" customHeight="false" outlineLevel="0" collapsed="false">
      <c r="A1119" s="24" t="n">
        <v>1082356123</v>
      </c>
      <c r="B1119" s="24" t="s">
        <v>2725</v>
      </c>
      <c r="C1119" s="34" t="s">
        <v>15</v>
      </c>
      <c r="D1119" s="24" t="s">
        <v>179</v>
      </c>
      <c r="E1119" s="25" t="s">
        <v>2726</v>
      </c>
      <c r="F1119" s="24" t="n">
        <v>11</v>
      </c>
      <c r="G1119" s="24" t="n">
        <v>48</v>
      </c>
      <c r="H1119" s="24" t="n">
        <v>7</v>
      </c>
      <c r="I1119" s="24" t="n">
        <v>4</v>
      </c>
      <c r="J1119" s="24" t="s">
        <v>109</v>
      </c>
      <c r="K1119" s="24" t="s">
        <v>109</v>
      </c>
      <c r="L1119" s="26" t="s">
        <v>109</v>
      </c>
      <c r="M1119" s="27" t="n">
        <v>0</v>
      </c>
      <c r="N1119" s="28" t="str">
        <f aca="false">IF(ISBLANK(M1119),"",IF(M1119=0,"Relevant to Streamer",IF(M1119=1,"Irrelevant to Streamer",IF(M1119=2,"Greetings/Gratitude","Others"))))</f>
        <v>Relevant to Streamer</v>
      </c>
      <c r="O1119" s="29" t="s">
        <v>88</v>
      </c>
    </row>
    <row r="1120" customFormat="false" ht="15.65" hidden="false" customHeight="false" outlineLevel="0" collapsed="false">
      <c r="A1120" s="24" t="n">
        <v>1082356123</v>
      </c>
      <c r="B1120" s="24" t="s">
        <v>2727</v>
      </c>
      <c r="C1120" s="34" t="s">
        <v>15</v>
      </c>
      <c r="D1120" s="24" t="s">
        <v>2456</v>
      </c>
      <c r="E1120" s="25" t="s">
        <v>2728</v>
      </c>
      <c r="F1120" s="24" t="n">
        <v>11</v>
      </c>
      <c r="G1120" s="24" t="n">
        <v>30</v>
      </c>
      <c r="H1120" s="24" t="n">
        <v>14</v>
      </c>
      <c r="I1120" s="24" t="n">
        <v>2</v>
      </c>
      <c r="J1120" s="24" t="s">
        <v>109</v>
      </c>
      <c r="K1120" s="24" t="s">
        <v>109</v>
      </c>
      <c r="L1120" s="26" t="s">
        <v>109</v>
      </c>
      <c r="M1120" s="27" t="n">
        <v>1</v>
      </c>
      <c r="N1120" s="28" t="str">
        <f aca="false">IF(ISBLANK(M1120),"",IF(M1120=0,"Relevant to Streamer",IF(M1120=1,"Irrelevant to Streamer",IF(M1120=2,"Greetings/Gratitude","Others"))))</f>
        <v>Irrelevant to Streamer</v>
      </c>
      <c r="O1120" s="29" t="s">
        <v>88</v>
      </c>
    </row>
    <row r="1121" customFormat="false" ht="15.65" hidden="false" customHeight="false" outlineLevel="0" collapsed="false">
      <c r="A1121" s="24" t="n">
        <v>1082356123</v>
      </c>
      <c r="B1121" s="24" t="s">
        <v>2729</v>
      </c>
      <c r="C1121" s="34" t="s">
        <v>15</v>
      </c>
      <c r="D1121" s="24" t="s">
        <v>182</v>
      </c>
      <c r="E1121" s="25" t="s">
        <v>2730</v>
      </c>
      <c r="F1121" s="24" t="n">
        <v>12</v>
      </c>
      <c r="G1121" s="24" t="n">
        <v>43</v>
      </c>
      <c r="H1121" s="24" t="n">
        <v>45</v>
      </c>
      <c r="I1121" s="24" t="n">
        <v>4</v>
      </c>
      <c r="J1121" s="24" t="s">
        <v>109</v>
      </c>
      <c r="K1121" s="24" t="s">
        <v>109</v>
      </c>
      <c r="L1121" s="26" t="s">
        <v>109</v>
      </c>
      <c r="M1121" s="27" t="n">
        <v>1</v>
      </c>
      <c r="N1121" s="28" t="str">
        <f aca="false">IF(ISBLANK(M1121),"",IF(M1121=0,"Relevant to Streamer",IF(M1121=1,"Irrelevant to Streamer",IF(M1121=2,"Greetings/Gratitude","Others"))))</f>
        <v>Irrelevant to Streamer</v>
      </c>
      <c r="O1121" s="29" t="s">
        <v>88</v>
      </c>
    </row>
    <row r="1122" customFormat="false" ht="15.65" hidden="false" customHeight="false" outlineLevel="0" collapsed="false">
      <c r="A1122" s="24" t="n">
        <v>1082356123</v>
      </c>
      <c r="B1122" s="24" t="s">
        <v>2731</v>
      </c>
      <c r="C1122" s="34" t="s">
        <v>15</v>
      </c>
      <c r="D1122" s="24" t="s">
        <v>2479</v>
      </c>
      <c r="E1122" s="25" t="s">
        <v>2732</v>
      </c>
      <c r="F1122" s="24" t="n">
        <v>13</v>
      </c>
      <c r="G1122" s="24" t="n">
        <v>40</v>
      </c>
      <c r="H1122" s="24" t="n">
        <v>31</v>
      </c>
      <c r="I1122" s="24" t="n">
        <v>1</v>
      </c>
      <c r="J1122" s="24" t="s">
        <v>109</v>
      </c>
      <c r="K1122" s="24" t="s">
        <v>109</v>
      </c>
      <c r="L1122" s="26" t="s">
        <v>109</v>
      </c>
      <c r="M1122" s="27" t="n">
        <v>0</v>
      </c>
      <c r="N1122" s="28" t="str">
        <f aca="false">IF(ISBLANK(M1122),"",IF(M1122=0,"Relevant to Streamer",IF(M1122=1,"Irrelevant to Streamer",IF(M1122=2,"Greetings/Gratitude","Others"))))</f>
        <v>Relevant to Streamer</v>
      </c>
      <c r="O1122" s="29" t="s">
        <v>88</v>
      </c>
    </row>
    <row r="1123" customFormat="false" ht="15.65" hidden="false" customHeight="false" outlineLevel="0" collapsed="false">
      <c r="A1123" s="24" t="n">
        <v>1082356123</v>
      </c>
      <c r="B1123" s="24" t="s">
        <v>2733</v>
      </c>
      <c r="C1123" s="34" t="s">
        <v>15</v>
      </c>
      <c r="D1123" s="24" t="s">
        <v>231</v>
      </c>
      <c r="E1123" s="25" t="s">
        <v>2734</v>
      </c>
      <c r="F1123" s="24" t="n">
        <v>11</v>
      </c>
      <c r="G1123" s="24" t="n">
        <v>3</v>
      </c>
      <c r="H1123" s="24" t="n">
        <v>11</v>
      </c>
      <c r="I1123" s="24" t="n">
        <v>4</v>
      </c>
      <c r="J1123" s="24" t="s">
        <v>109</v>
      </c>
      <c r="K1123" s="24" t="s">
        <v>109</v>
      </c>
      <c r="L1123" s="26" t="s">
        <v>109</v>
      </c>
      <c r="M1123" s="27" t="n">
        <v>1</v>
      </c>
      <c r="N1123" s="28" t="str">
        <f aca="false">IF(ISBLANK(M1123),"",IF(M1123=0,"Relevant to Streamer",IF(M1123=1,"Irrelevant to Streamer",IF(M1123=2,"Greetings/Gratitude","Others"))))</f>
        <v>Irrelevant to Streamer</v>
      </c>
      <c r="O1123" s="29" t="s">
        <v>88</v>
      </c>
    </row>
    <row r="1124" customFormat="false" ht="15.65" hidden="false" customHeight="false" outlineLevel="0" collapsed="false">
      <c r="A1124" s="24" t="n">
        <v>1082356123</v>
      </c>
      <c r="B1124" s="24" t="s">
        <v>2735</v>
      </c>
      <c r="C1124" s="34" t="s">
        <v>15</v>
      </c>
      <c r="D1124" s="24" t="s">
        <v>225</v>
      </c>
      <c r="E1124" s="25" t="s">
        <v>2736</v>
      </c>
      <c r="F1124" s="24" t="n">
        <v>13</v>
      </c>
      <c r="G1124" s="24" t="n">
        <v>44</v>
      </c>
      <c r="H1124" s="24" t="n">
        <v>32</v>
      </c>
      <c r="I1124" s="24" t="n">
        <v>4</v>
      </c>
      <c r="J1124" s="24" t="s">
        <v>109</v>
      </c>
      <c r="K1124" s="24" t="s">
        <v>109</v>
      </c>
      <c r="L1124" s="26" t="s">
        <v>109</v>
      </c>
      <c r="M1124" s="27" t="n">
        <v>1</v>
      </c>
      <c r="N1124" s="28" t="str">
        <f aca="false">IF(ISBLANK(M1124),"",IF(M1124=0,"Relevant to Streamer",IF(M1124=1,"Irrelevant to Streamer",IF(M1124=2,"Greetings/Gratitude","Others"))))</f>
        <v>Irrelevant to Streamer</v>
      </c>
      <c r="O1124" s="29" t="s">
        <v>88</v>
      </c>
    </row>
    <row r="1125" customFormat="false" ht="15.65" hidden="false" customHeight="false" outlineLevel="0" collapsed="false">
      <c r="A1125" s="24" t="n">
        <v>1082356123</v>
      </c>
      <c r="B1125" s="24" t="s">
        <v>2737</v>
      </c>
      <c r="C1125" s="34" t="s">
        <v>15</v>
      </c>
      <c r="D1125" s="24" t="s">
        <v>240</v>
      </c>
      <c r="E1125" s="25" t="s">
        <v>2738</v>
      </c>
      <c r="F1125" s="24" t="n">
        <v>11</v>
      </c>
      <c r="G1125" s="24" t="n">
        <v>49</v>
      </c>
      <c r="H1125" s="24" t="n">
        <v>36</v>
      </c>
      <c r="I1125" s="24" t="n">
        <v>4</v>
      </c>
      <c r="J1125" s="24" t="s">
        <v>109</v>
      </c>
      <c r="K1125" s="24" t="s">
        <v>109</v>
      </c>
      <c r="L1125" s="26" t="s">
        <v>109</v>
      </c>
      <c r="M1125" s="27" t="n">
        <v>1</v>
      </c>
      <c r="N1125" s="28" t="str">
        <f aca="false">IF(ISBLANK(M1125),"",IF(M1125=0,"Relevant to Streamer",IF(M1125=1,"Irrelevant to Streamer",IF(M1125=2,"Greetings/Gratitude","Others"))))</f>
        <v>Irrelevant to Streamer</v>
      </c>
      <c r="O1125" s="29" t="s">
        <v>88</v>
      </c>
    </row>
    <row r="1126" customFormat="false" ht="15.65" hidden="false" customHeight="false" outlineLevel="0" collapsed="false">
      <c r="A1126" s="24" t="n">
        <v>1082356123</v>
      </c>
      <c r="B1126" s="24" t="s">
        <v>2739</v>
      </c>
      <c r="C1126" s="34" t="s">
        <v>15</v>
      </c>
      <c r="D1126" s="24" t="s">
        <v>389</v>
      </c>
      <c r="E1126" s="25" t="s">
        <v>2740</v>
      </c>
      <c r="F1126" s="24" t="n">
        <v>10</v>
      </c>
      <c r="G1126" s="24" t="n">
        <v>45</v>
      </c>
      <c r="H1126" s="24" t="n">
        <v>17</v>
      </c>
      <c r="I1126" s="24" t="n">
        <v>4</v>
      </c>
      <c r="J1126" s="24" t="s">
        <v>109</v>
      </c>
      <c r="K1126" s="24" t="s">
        <v>93</v>
      </c>
      <c r="L1126" s="26" t="s">
        <v>109</v>
      </c>
      <c r="M1126" s="27" t="n">
        <v>0</v>
      </c>
      <c r="N1126" s="28" t="str">
        <f aca="false">IF(ISBLANK(M1126),"",IF(M1126=0,"Relevant to Streamer",IF(M1126=1,"Irrelevant to Streamer",IF(M1126=2,"Greetings/Gratitude","Others"))))</f>
        <v>Relevant to Streamer</v>
      </c>
      <c r="O1126" s="29" t="s">
        <v>104</v>
      </c>
    </row>
    <row r="1127" customFormat="false" ht="15.65" hidden="false" customHeight="false" outlineLevel="0" collapsed="false">
      <c r="A1127" s="24" t="n">
        <v>1082356123</v>
      </c>
      <c r="B1127" s="24" t="s">
        <v>2741</v>
      </c>
      <c r="C1127" s="34" t="s">
        <v>15</v>
      </c>
      <c r="D1127" s="24" t="s">
        <v>179</v>
      </c>
      <c r="E1127" s="25" t="s">
        <v>2742</v>
      </c>
      <c r="F1127" s="24" t="n">
        <v>12</v>
      </c>
      <c r="G1127" s="24" t="n">
        <v>10</v>
      </c>
      <c r="H1127" s="24" t="n">
        <v>34</v>
      </c>
      <c r="I1127" s="24" t="n">
        <v>4</v>
      </c>
      <c r="J1127" s="24" t="s">
        <v>109</v>
      </c>
      <c r="K1127" s="24" t="s">
        <v>109</v>
      </c>
      <c r="L1127" s="26" t="s">
        <v>109</v>
      </c>
      <c r="M1127" s="27" t="n">
        <v>1</v>
      </c>
      <c r="N1127" s="28" t="str">
        <f aca="false">IF(ISBLANK(M1127),"",IF(M1127=0,"Relevant to Streamer",IF(M1127=1,"Irrelevant to Streamer",IF(M1127=2,"Greetings/Gratitude","Others"))))</f>
        <v>Irrelevant to Streamer</v>
      </c>
      <c r="O1127" s="29" t="s">
        <v>88</v>
      </c>
    </row>
    <row r="1128" customFormat="false" ht="15.65" hidden="false" customHeight="false" outlineLevel="0" collapsed="false">
      <c r="A1128" s="24" t="n">
        <v>1082356123</v>
      </c>
      <c r="B1128" s="24" t="s">
        <v>2743</v>
      </c>
      <c r="C1128" s="34" t="s">
        <v>15</v>
      </c>
      <c r="D1128" s="24" t="s">
        <v>222</v>
      </c>
      <c r="E1128" s="25" t="s">
        <v>2744</v>
      </c>
      <c r="F1128" s="24" t="n">
        <v>13</v>
      </c>
      <c r="G1128" s="24" t="n">
        <v>46</v>
      </c>
      <c r="H1128" s="24" t="n">
        <v>51</v>
      </c>
      <c r="I1128" s="24" t="n">
        <v>4</v>
      </c>
      <c r="J1128" s="24" t="s">
        <v>109</v>
      </c>
      <c r="K1128" s="24" t="s">
        <v>109</v>
      </c>
      <c r="L1128" s="26" t="s">
        <v>109</v>
      </c>
      <c r="M1128" s="27" t="n">
        <v>0</v>
      </c>
      <c r="N1128" s="28" t="str">
        <f aca="false">IF(ISBLANK(M1128),"",IF(M1128=0,"Relevant to Streamer",IF(M1128=1,"Irrelevant to Streamer",IF(M1128=2,"Greetings/Gratitude","Others"))))</f>
        <v>Relevant to Streamer</v>
      </c>
      <c r="O1128" s="29" t="s">
        <v>88</v>
      </c>
    </row>
    <row r="1129" customFormat="false" ht="15.65" hidden="false" customHeight="false" outlineLevel="0" collapsed="false">
      <c r="A1129" s="24" t="n">
        <v>1082356123</v>
      </c>
      <c r="B1129" s="24" t="s">
        <v>2745</v>
      </c>
      <c r="C1129" s="34" t="s">
        <v>15</v>
      </c>
      <c r="D1129" s="24" t="s">
        <v>2653</v>
      </c>
      <c r="E1129" s="25" t="s">
        <v>2746</v>
      </c>
      <c r="F1129" s="24" t="n">
        <v>11</v>
      </c>
      <c r="G1129" s="24" t="n">
        <v>53</v>
      </c>
      <c r="H1129" s="24" t="n">
        <v>52</v>
      </c>
      <c r="I1129" s="24" t="n">
        <v>2</v>
      </c>
      <c r="J1129" s="24" t="s">
        <v>109</v>
      </c>
      <c r="K1129" s="24" t="s">
        <v>109</v>
      </c>
      <c r="L1129" s="26" t="s">
        <v>109</v>
      </c>
      <c r="M1129" s="27" t="n">
        <v>1</v>
      </c>
      <c r="N1129" s="28" t="str">
        <f aca="false">IF(ISBLANK(M1129),"",IF(M1129=0,"Relevant to Streamer",IF(M1129=1,"Irrelevant to Streamer",IF(M1129=2,"Greetings/Gratitude","Others"))))</f>
        <v>Irrelevant to Streamer</v>
      </c>
      <c r="O1129" s="29" t="s">
        <v>88</v>
      </c>
    </row>
    <row r="1130" customFormat="false" ht="15.65" hidden="false" customHeight="false" outlineLevel="0" collapsed="false">
      <c r="A1130" s="24" t="n">
        <v>1082356123</v>
      </c>
      <c r="B1130" s="24" t="s">
        <v>2747</v>
      </c>
      <c r="C1130" s="34" t="s">
        <v>15</v>
      </c>
      <c r="D1130" s="24" t="s">
        <v>228</v>
      </c>
      <c r="E1130" s="25" t="s">
        <v>2748</v>
      </c>
      <c r="F1130" s="24" t="n">
        <v>12</v>
      </c>
      <c r="G1130" s="24" t="n">
        <v>14</v>
      </c>
      <c r="H1130" s="24" t="n">
        <v>26</v>
      </c>
      <c r="I1130" s="24" t="n">
        <v>4</v>
      </c>
      <c r="J1130" s="24" t="s">
        <v>87</v>
      </c>
      <c r="K1130" s="24" t="s">
        <v>87</v>
      </c>
      <c r="L1130" s="26" t="s">
        <v>87</v>
      </c>
      <c r="M1130" s="27" t="n">
        <v>1</v>
      </c>
      <c r="N1130" s="28" t="str">
        <f aca="false">IF(ISBLANK(M1130),"",IF(M1130=0,"Relevant to Streamer",IF(M1130=1,"Irrelevant to Streamer",IF(M1130=2,"Greetings/Gratitude","Others"))))</f>
        <v>Irrelevant to Streamer</v>
      </c>
      <c r="O1130" s="29" t="s">
        <v>88</v>
      </c>
    </row>
    <row r="1131" customFormat="false" ht="15.65" hidden="false" customHeight="false" outlineLevel="0" collapsed="false">
      <c r="A1131" s="24" t="n">
        <v>1082356123</v>
      </c>
      <c r="B1131" s="24" t="s">
        <v>2749</v>
      </c>
      <c r="C1131" s="34" t="s">
        <v>15</v>
      </c>
      <c r="D1131" s="24" t="s">
        <v>2582</v>
      </c>
      <c r="E1131" s="25" t="s">
        <v>2750</v>
      </c>
      <c r="F1131" s="24" t="n">
        <v>12</v>
      </c>
      <c r="G1131" s="24" t="n">
        <v>16</v>
      </c>
      <c r="H1131" s="24" t="n">
        <v>52</v>
      </c>
      <c r="I1131" s="24" t="n">
        <v>1</v>
      </c>
      <c r="J1131" s="24" t="s">
        <v>109</v>
      </c>
      <c r="K1131" s="24" t="s">
        <v>109</v>
      </c>
      <c r="L1131" s="26" t="s">
        <v>109</v>
      </c>
      <c r="M1131" s="27" t="n">
        <v>0</v>
      </c>
      <c r="N1131" s="28" t="str">
        <f aca="false">IF(ISBLANK(M1131),"",IF(M1131=0,"Relevant to Streamer",IF(M1131=1,"Irrelevant to Streamer",IF(M1131=2,"Greetings/Gratitude","Others"))))</f>
        <v>Relevant to Streamer</v>
      </c>
      <c r="O1131" s="29" t="s">
        <v>88</v>
      </c>
    </row>
    <row r="1132" customFormat="false" ht="15.65" hidden="false" customHeight="false" outlineLevel="0" collapsed="false">
      <c r="A1132" s="24" t="n">
        <v>1082356123</v>
      </c>
      <c r="B1132" s="24" t="s">
        <v>2751</v>
      </c>
      <c r="C1132" s="34" t="s">
        <v>15</v>
      </c>
      <c r="D1132" s="24" t="s">
        <v>219</v>
      </c>
      <c r="E1132" s="25" t="s">
        <v>2752</v>
      </c>
      <c r="F1132" s="24" t="n">
        <v>11</v>
      </c>
      <c r="G1132" s="24" t="n">
        <v>9</v>
      </c>
      <c r="H1132" s="24" t="n">
        <v>11</v>
      </c>
      <c r="I1132" s="24" t="n">
        <v>3</v>
      </c>
      <c r="J1132" s="24" t="s">
        <v>109</v>
      </c>
      <c r="K1132" s="24" t="s">
        <v>109</v>
      </c>
      <c r="L1132" s="26" t="s">
        <v>109</v>
      </c>
      <c r="M1132" s="27" t="n">
        <v>1</v>
      </c>
      <c r="N1132" s="28" t="str">
        <f aca="false">IF(ISBLANK(M1132),"",IF(M1132=0,"Relevant to Streamer",IF(M1132=1,"Irrelevant to Streamer",IF(M1132=2,"Greetings/Gratitude","Others"))))</f>
        <v>Irrelevant to Streamer</v>
      </c>
      <c r="O1132" s="29" t="s">
        <v>88</v>
      </c>
    </row>
    <row r="1133" customFormat="false" ht="15.65" hidden="false" customHeight="false" outlineLevel="0" collapsed="false">
      <c r="A1133" s="24" t="n">
        <v>1082356123</v>
      </c>
      <c r="B1133" s="24" t="s">
        <v>2753</v>
      </c>
      <c r="C1133" s="34" t="s">
        <v>15</v>
      </c>
      <c r="D1133" s="24" t="s">
        <v>2599</v>
      </c>
      <c r="E1133" s="25" t="s">
        <v>2754</v>
      </c>
      <c r="F1133" s="24" t="n">
        <v>12</v>
      </c>
      <c r="G1133" s="24" t="n">
        <v>17</v>
      </c>
      <c r="H1133" s="24" t="n">
        <v>56</v>
      </c>
      <c r="I1133" s="24" t="n">
        <v>2</v>
      </c>
      <c r="J1133" s="24" t="s">
        <v>109</v>
      </c>
      <c r="K1133" s="24" t="s">
        <v>109</v>
      </c>
      <c r="L1133" s="26" t="s">
        <v>109</v>
      </c>
      <c r="M1133" s="27" t="n">
        <v>1</v>
      </c>
      <c r="N1133" s="28" t="str">
        <f aca="false">IF(ISBLANK(M1133),"",IF(M1133=0,"Relevant to Streamer",IF(M1133=1,"Irrelevant to Streamer",IF(M1133=2,"Greetings/Gratitude","Others"))))</f>
        <v>Irrelevant to Streamer</v>
      </c>
      <c r="O1133" s="29" t="s">
        <v>88</v>
      </c>
    </row>
    <row r="1134" customFormat="false" ht="15.65" hidden="false" customHeight="false" outlineLevel="0" collapsed="false">
      <c r="A1134" s="24" t="n">
        <v>1082356123</v>
      </c>
      <c r="B1134" s="24" t="s">
        <v>2755</v>
      </c>
      <c r="C1134" s="34" t="s">
        <v>15</v>
      </c>
      <c r="D1134" s="24" t="s">
        <v>2585</v>
      </c>
      <c r="E1134" s="25" t="s">
        <v>2756</v>
      </c>
      <c r="F1134" s="24" t="n">
        <v>10</v>
      </c>
      <c r="G1134" s="24" t="n">
        <v>55</v>
      </c>
      <c r="H1134" s="24" t="n">
        <v>52</v>
      </c>
      <c r="I1134" s="24" t="n">
        <v>2</v>
      </c>
      <c r="J1134" s="24" t="s">
        <v>109</v>
      </c>
      <c r="K1134" s="24" t="s">
        <v>109</v>
      </c>
      <c r="L1134" s="26" t="s">
        <v>109</v>
      </c>
      <c r="M1134" s="27" t="n">
        <v>1</v>
      </c>
      <c r="N1134" s="28" t="str">
        <f aca="false">IF(ISBLANK(M1134),"",IF(M1134=0,"Relevant to Streamer",IF(M1134=1,"Irrelevant to Streamer",IF(M1134=2,"Greetings/Gratitude","Others"))))</f>
        <v>Irrelevant to Streamer</v>
      </c>
      <c r="O1134" s="29" t="s">
        <v>88</v>
      </c>
    </row>
    <row r="1135" customFormat="false" ht="15.65" hidden="false" customHeight="false" outlineLevel="0" collapsed="false">
      <c r="A1135" s="24" t="n">
        <v>1082356123</v>
      </c>
      <c r="B1135" s="24" t="s">
        <v>2757</v>
      </c>
      <c r="C1135" s="34" t="s">
        <v>15</v>
      </c>
      <c r="D1135" s="24" t="s">
        <v>2672</v>
      </c>
      <c r="E1135" s="25" t="s">
        <v>2758</v>
      </c>
      <c r="F1135" s="24" t="n">
        <v>11</v>
      </c>
      <c r="G1135" s="24" t="n">
        <v>7</v>
      </c>
      <c r="H1135" s="24" t="n">
        <v>50</v>
      </c>
      <c r="I1135" s="24" t="n">
        <v>1</v>
      </c>
      <c r="J1135" s="24" t="s">
        <v>93</v>
      </c>
      <c r="K1135" s="24" t="s">
        <v>93</v>
      </c>
      <c r="L1135" s="26" t="s">
        <v>93</v>
      </c>
      <c r="M1135" s="27" t="n">
        <v>0</v>
      </c>
      <c r="N1135" s="28" t="str">
        <f aca="false">IF(ISBLANK(M1135),"",IF(M1135=0,"Relevant to Streamer",IF(M1135=1,"Irrelevant to Streamer",IF(M1135=2,"Greetings/Gratitude","Others"))))</f>
        <v>Relevant to Streamer</v>
      </c>
      <c r="O1135" s="29" t="s">
        <v>88</v>
      </c>
    </row>
    <row r="1136" customFormat="false" ht="15.65" hidden="false" customHeight="false" outlineLevel="0" collapsed="false">
      <c r="A1136" s="24" t="n">
        <v>1082356123</v>
      </c>
      <c r="B1136" s="24" t="s">
        <v>2759</v>
      </c>
      <c r="C1136" s="34" t="s">
        <v>15</v>
      </c>
      <c r="D1136" s="24" t="s">
        <v>2647</v>
      </c>
      <c r="E1136" s="25" t="s">
        <v>2760</v>
      </c>
      <c r="F1136" s="24" t="n">
        <v>11</v>
      </c>
      <c r="G1136" s="24" t="n">
        <v>49</v>
      </c>
      <c r="H1136" s="24" t="n">
        <v>11</v>
      </c>
      <c r="I1136" s="24" t="n">
        <v>2</v>
      </c>
      <c r="J1136" s="24" t="s">
        <v>87</v>
      </c>
      <c r="K1136" s="24" t="s">
        <v>87</v>
      </c>
      <c r="L1136" s="26" t="s">
        <v>93</v>
      </c>
      <c r="M1136" s="27" t="n">
        <v>1</v>
      </c>
      <c r="N1136" s="28" t="str">
        <f aca="false">IF(ISBLANK(M1136),"",IF(M1136=0,"Relevant to Streamer",IF(M1136=1,"Irrelevant to Streamer",IF(M1136=2,"Greetings/Gratitude","Others"))))</f>
        <v>Irrelevant to Streamer</v>
      </c>
      <c r="O1136" s="29" t="s">
        <v>104</v>
      </c>
    </row>
    <row r="1137" customFormat="false" ht="15.65" hidden="false" customHeight="false" outlineLevel="0" collapsed="false">
      <c r="A1137" s="24" t="n">
        <v>1082356123</v>
      </c>
      <c r="B1137" s="24" t="s">
        <v>2761</v>
      </c>
      <c r="C1137" s="34" t="s">
        <v>15</v>
      </c>
      <c r="D1137" s="24" t="s">
        <v>2605</v>
      </c>
      <c r="E1137" s="25" t="s">
        <v>2762</v>
      </c>
      <c r="F1137" s="24" t="n">
        <v>13</v>
      </c>
      <c r="G1137" s="24" t="n">
        <v>48</v>
      </c>
      <c r="H1137" s="24" t="n">
        <v>6</v>
      </c>
      <c r="I1137" s="24" t="n">
        <v>2</v>
      </c>
      <c r="J1137" s="24" t="s">
        <v>87</v>
      </c>
      <c r="K1137" s="24" t="s">
        <v>87</v>
      </c>
      <c r="L1137" s="26" t="s">
        <v>87</v>
      </c>
      <c r="M1137" s="27" t="n">
        <v>1</v>
      </c>
      <c r="N1137" s="28" t="str">
        <f aca="false">IF(ISBLANK(M1137),"",IF(M1137=0,"Relevant to Streamer",IF(M1137=1,"Irrelevant to Streamer",IF(M1137=2,"Greetings/Gratitude","Others"))))</f>
        <v>Irrelevant to Streamer</v>
      </c>
      <c r="O1137" s="29" t="s">
        <v>88</v>
      </c>
    </row>
    <row r="1138" customFormat="false" ht="15.65" hidden="false" customHeight="false" outlineLevel="0" collapsed="false">
      <c r="A1138" s="24" t="n">
        <v>1082356123</v>
      </c>
      <c r="B1138" s="24" t="s">
        <v>2763</v>
      </c>
      <c r="C1138" s="34" t="s">
        <v>15</v>
      </c>
      <c r="D1138" s="24" t="s">
        <v>2590</v>
      </c>
      <c r="E1138" s="25" t="s">
        <v>2764</v>
      </c>
      <c r="F1138" s="24" t="n">
        <v>11</v>
      </c>
      <c r="G1138" s="24" t="n">
        <v>59</v>
      </c>
      <c r="H1138" s="24" t="n">
        <v>35</v>
      </c>
      <c r="I1138" s="24" t="n">
        <v>2</v>
      </c>
      <c r="J1138" s="24" t="s">
        <v>93</v>
      </c>
      <c r="K1138" s="24" t="s">
        <v>93</v>
      </c>
      <c r="L1138" s="26" t="s">
        <v>93</v>
      </c>
      <c r="M1138" s="27" t="n">
        <v>0</v>
      </c>
      <c r="N1138" s="28" t="str">
        <f aca="false">IF(ISBLANK(M1138),"",IF(M1138=0,"Relevant to Streamer",IF(M1138=1,"Irrelevant to Streamer",IF(M1138=2,"Greetings/Gratitude","Others"))))</f>
        <v>Relevant to Streamer</v>
      </c>
      <c r="O1138" s="29" t="s">
        <v>88</v>
      </c>
    </row>
    <row r="1139" customFormat="false" ht="15.65" hidden="false" customHeight="false" outlineLevel="0" collapsed="false">
      <c r="A1139" s="24" t="n">
        <v>1082356123</v>
      </c>
      <c r="B1139" s="24" t="s">
        <v>2765</v>
      </c>
      <c r="C1139" s="34" t="s">
        <v>15</v>
      </c>
      <c r="D1139" s="24" t="s">
        <v>15</v>
      </c>
      <c r="E1139" s="25" t="s">
        <v>2766</v>
      </c>
      <c r="F1139" s="24" t="n">
        <v>13</v>
      </c>
      <c r="G1139" s="24" t="n">
        <v>47</v>
      </c>
      <c r="H1139" s="24" t="n">
        <v>54</v>
      </c>
      <c r="I1139" s="24" t="n">
        <v>3</v>
      </c>
      <c r="J1139" s="24" t="s">
        <v>109</v>
      </c>
      <c r="K1139" s="24" t="s">
        <v>87</v>
      </c>
      <c r="L1139" s="26" t="s">
        <v>109</v>
      </c>
      <c r="M1139" s="27" t="n">
        <v>1</v>
      </c>
      <c r="N1139" s="28" t="str">
        <f aca="false">IF(ISBLANK(M1139),"",IF(M1139=0,"Relevant to Streamer",IF(M1139=1,"Irrelevant to Streamer",IF(M1139=2,"Greetings/Gratitude","Others"))))</f>
        <v>Irrelevant to Streamer</v>
      </c>
      <c r="O1139" s="29" t="s">
        <v>104</v>
      </c>
    </row>
    <row r="1140" customFormat="false" ht="15.65" hidden="false" customHeight="false" outlineLevel="0" collapsed="false">
      <c r="A1140" s="24" t="n">
        <v>1082356123</v>
      </c>
      <c r="B1140" s="24" t="s">
        <v>2767</v>
      </c>
      <c r="C1140" s="34" t="s">
        <v>15</v>
      </c>
      <c r="D1140" s="24" t="s">
        <v>234</v>
      </c>
      <c r="E1140" s="25" t="s">
        <v>2768</v>
      </c>
      <c r="F1140" s="24" t="n">
        <v>13</v>
      </c>
      <c r="G1140" s="24" t="n">
        <v>46</v>
      </c>
      <c r="H1140" s="24" t="n">
        <v>57</v>
      </c>
      <c r="I1140" s="24" t="n">
        <v>3</v>
      </c>
      <c r="J1140" s="24" t="s">
        <v>109</v>
      </c>
      <c r="K1140" s="24" t="s">
        <v>109</v>
      </c>
      <c r="L1140" s="26" t="s">
        <v>109</v>
      </c>
      <c r="M1140" s="27" t="n">
        <v>1</v>
      </c>
      <c r="N1140" s="28" t="str">
        <f aca="false">IF(ISBLANK(M1140),"",IF(M1140=0,"Relevant to Streamer",IF(M1140=1,"Irrelevant to Streamer",IF(M1140=2,"Greetings/Gratitude","Others"))))</f>
        <v>Irrelevant to Streamer</v>
      </c>
      <c r="O1140" s="29" t="s">
        <v>88</v>
      </c>
    </row>
    <row r="1141" customFormat="false" ht="15.65" hidden="false" customHeight="false" outlineLevel="0" collapsed="false">
      <c r="A1141" s="24" t="n">
        <v>1082356123</v>
      </c>
      <c r="B1141" s="24" t="s">
        <v>2769</v>
      </c>
      <c r="C1141" s="34" t="s">
        <v>15</v>
      </c>
      <c r="D1141" s="24" t="s">
        <v>2565</v>
      </c>
      <c r="E1141" s="25" t="s">
        <v>2770</v>
      </c>
      <c r="F1141" s="24" t="n">
        <v>13</v>
      </c>
      <c r="G1141" s="24" t="n">
        <v>31</v>
      </c>
      <c r="H1141" s="24" t="n">
        <v>9</v>
      </c>
      <c r="I1141" s="24" t="n">
        <v>2</v>
      </c>
      <c r="J1141" s="24" t="s">
        <v>109</v>
      </c>
      <c r="K1141" s="24" t="s">
        <v>109</v>
      </c>
      <c r="L1141" s="26" t="s">
        <v>109</v>
      </c>
      <c r="M1141" s="27" t="n">
        <v>1</v>
      </c>
      <c r="N1141" s="28" t="str">
        <f aca="false">IF(ISBLANK(M1141),"",IF(M1141=0,"Relevant to Streamer",IF(M1141=1,"Irrelevant to Streamer",IF(M1141=2,"Greetings/Gratitude","Others"))))</f>
        <v>Irrelevant to Streamer</v>
      </c>
      <c r="O1141" s="29" t="s">
        <v>88</v>
      </c>
    </row>
    <row r="1142" customFormat="false" ht="15.65" hidden="false" customHeight="false" outlineLevel="0" collapsed="false">
      <c r="A1142" s="24" t="n">
        <v>1082356123</v>
      </c>
      <c r="B1142" s="24" t="s">
        <v>2771</v>
      </c>
      <c r="C1142" s="34" t="s">
        <v>15</v>
      </c>
      <c r="D1142" s="24" t="s">
        <v>2622</v>
      </c>
      <c r="E1142" s="25" t="s">
        <v>2772</v>
      </c>
      <c r="F1142" s="24" t="n">
        <v>12</v>
      </c>
      <c r="G1142" s="24" t="n">
        <v>54</v>
      </c>
      <c r="H1142" s="24" t="n">
        <v>17</v>
      </c>
      <c r="I1142" s="24" t="n">
        <v>2</v>
      </c>
      <c r="J1142" s="24" t="s">
        <v>109</v>
      </c>
      <c r="K1142" s="24" t="s">
        <v>109</v>
      </c>
      <c r="L1142" s="26" t="s">
        <v>109</v>
      </c>
      <c r="M1142" s="27" t="n">
        <v>1</v>
      </c>
      <c r="N1142" s="28" t="str">
        <f aca="false">IF(ISBLANK(M1142),"",IF(M1142=0,"Relevant to Streamer",IF(M1142=1,"Irrelevant to Streamer",IF(M1142=2,"Greetings/Gratitude","Others"))))</f>
        <v>Irrelevant to Streamer</v>
      </c>
      <c r="O1142" s="29" t="s">
        <v>88</v>
      </c>
    </row>
    <row r="1143" customFormat="false" ht="15.65" hidden="false" customHeight="false" outlineLevel="0" collapsed="false">
      <c r="A1143" s="24" t="n">
        <v>1082356123</v>
      </c>
      <c r="B1143" s="24" t="s">
        <v>2773</v>
      </c>
      <c r="C1143" s="34" t="s">
        <v>15</v>
      </c>
      <c r="D1143" s="24" t="s">
        <v>2602</v>
      </c>
      <c r="E1143" s="25" t="s">
        <v>2774</v>
      </c>
      <c r="F1143" s="24" t="n">
        <v>12</v>
      </c>
      <c r="G1143" s="24" t="n">
        <v>20</v>
      </c>
      <c r="H1143" s="24" t="n">
        <v>6</v>
      </c>
      <c r="I1143" s="24" t="n">
        <v>2</v>
      </c>
      <c r="J1143" s="24" t="s">
        <v>109</v>
      </c>
      <c r="K1143" s="24" t="s">
        <v>109</v>
      </c>
      <c r="L1143" s="26" t="s">
        <v>109</v>
      </c>
      <c r="M1143" s="27" t="n">
        <v>0</v>
      </c>
      <c r="N1143" s="28" t="str">
        <f aca="false">IF(ISBLANK(M1143),"",IF(M1143=0,"Relevant to Streamer",IF(M1143=1,"Irrelevant to Streamer",IF(M1143=2,"Greetings/Gratitude","Others"))))</f>
        <v>Relevant to Streamer</v>
      </c>
      <c r="O1143" s="29" t="s">
        <v>88</v>
      </c>
    </row>
    <row r="1144" customFormat="false" ht="15.65" hidden="false" customHeight="false" outlineLevel="0" collapsed="false">
      <c r="A1144" s="24" t="n">
        <v>1082356123</v>
      </c>
      <c r="B1144" s="24" t="s">
        <v>2775</v>
      </c>
      <c r="C1144" s="34" t="s">
        <v>15</v>
      </c>
      <c r="D1144" s="24" t="s">
        <v>2605</v>
      </c>
      <c r="E1144" s="25" t="s">
        <v>2776</v>
      </c>
      <c r="F1144" s="24" t="n">
        <v>12</v>
      </c>
      <c r="G1144" s="24" t="n">
        <v>30</v>
      </c>
      <c r="H1144" s="24" t="n">
        <v>43</v>
      </c>
      <c r="I1144" s="24" t="n">
        <v>2</v>
      </c>
      <c r="J1144" s="24" t="s">
        <v>87</v>
      </c>
      <c r="K1144" s="24" t="s">
        <v>87</v>
      </c>
      <c r="L1144" s="26" t="s">
        <v>87</v>
      </c>
      <c r="M1144" s="27" t="n">
        <v>1</v>
      </c>
      <c r="N1144" s="28" t="str">
        <f aca="false">IF(ISBLANK(M1144),"",IF(M1144=0,"Relevant to Streamer",IF(M1144=1,"Irrelevant to Streamer",IF(M1144=2,"Greetings/Gratitude","Others"))))</f>
        <v>Irrelevant to Streamer</v>
      </c>
      <c r="O1144" s="29" t="s">
        <v>88</v>
      </c>
    </row>
    <row r="1145" customFormat="false" ht="15.65" hidden="false" customHeight="false" outlineLevel="0" collapsed="false">
      <c r="A1145" s="24" t="n">
        <v>1082356123</v>
      </c>
      <c r="B1145" s="24" t="s">
        <v>2777</v>
      </c>
      <c r="C1145" s="34" t="s">
        <v>15</v>
      </c>
      <c r="D1145" s="24" t="s">
        <v>219</v>
      </c>
      <c r="E1145" s="25" t="s">
        <v>2778</v>
      </c>
      <c r="F1145" s="24" t="n">
        <v>10</v>
      </c>
      <c r="G1145" s="24" t="n">
        <v>31</v>
      </c>
      <c r="H1145" s="24" t="n">
        <v>42</v>
      </c>
      <c r="I1145" s="24" t="n">
        <v>3</v>
      </c>
      <c r="J1145" s="24" t="s">
        <v>109</v>
      </c>
      <c r="K1145" s="24" t="s">
        <v>109</v>
      </c>
      <c r="L1145" s="26" t="s">
        <v>109</v>
      </c>
      <c r="M1145" s="27" t="n">
        <v>1</v>
      </c>
      <c r="N1145" s="28" t="str">
        <f aca="false">IF(ISBLANK(M1145),"",IF(M1145=0,"Relevant to Streamer",IF(M1145=1,"Irrelevant to Streamer",IF(M1145=2,"Greetings/Gratitude","Others"))))</f>
        <v>Irrelevant to Streamer</v>
      </c>
      <c r="O1145" s="29" t="s">
        <v>88</v>
      </c>
    </row>
    <row r="1146" customFormat="false" ht="15.65" hidden="false" customHeight="false" outlineLevel="0" collapsed="false">
      <c r="A1146" s="24" t="n">
        <v>1082356123</v>
      </c>
      <c r="B1146" s="24" t="s">
        <v>2779</v>
      </c>
      <c r="C1146" s="34" t="s">
        <v>15</v>
      </c>
      <c r="D1146" s="24" t="s">
        <v>2574</v>
      </c>
      <c r="E1146" s="25" t="s">
        <v>2780</v>
      </c>
      <c r="F1146" s="24" t="n">
        <v>11</v>
      </c>
      <c r="G1146" s="24" t="n">
        <v>48</v>
      </c>
      <c r="H1146" s="24" t="n">
        <v>31</v>
      </c>
      <c r="I1146" s="24" t="n">
        <v>1</v>
      </c>
      <c r="J1146" s="24" t="s">
        <v>109</v>
      </c>
      <c r="K1146" s="24" t="s">
        <v>109</v>
      </c>
      <c r="L1146" s="26" t="s">
        <v>109</v>
      </c>
      <c r="M1146" s="27" t="n">
        <v>1</v>
      </c>
      <c r="N1146" s="28" t="str">
        <f aca="false">IF(ISBLANK(M1146),"",IF(M1146=0,"Relevant to Streamer",IF(M1146=1,"Irrelevant to Streamer",IF(M1146=2,"Greetings/Gratitude","Others"))))</f>
        <v>Irrelevant to Streamer</v>
      </c>
      <c r="O1146" s="29" t="s">
        <v>88</v>
      </c>
    </row>
    <row r="1147" customFormat="false" ht="15.65" hidden="false" customHeight="false" outlineLevel="0" collapsed="false">
      <c r="A1147" s="24" t="n">
        <v>1082356123</v>
      </c>
      <c r="B1147" s="24" t="s">
        <v>2781</v>
      </c>
      <c r="C1147" s="34" t="s">
        <v>15</v>
      </c>
      <c r="D1147" s="24" t="s">
        <v>2577</v>
      </c>
      <c r="E1147" s="25" t="s">
        <v>2782</v>
      </c>
      <c r="F1147" s="24" t="n">
        <v>12</v>
      </c>
      <c r="G1147" s="24" t="n">
        <v>25</v>
      </c>
      <c r="H1147" s="24" t="n">
        <v>50</v>
      </c>
      <c r="I1147" s="24" t="n">
        <v>1</v>
      </c>
      <c r="J1147" s="24" t="s">
        <v>93</v>
      </c>
      <c r="K1147" s="24" t="s">
        <v>93</v>
      </c>
      <c r="L1147" s="26" t="s">
        <v>93</v>
      </c>
      <c r="M1147" s="27" t="n">
        <v>0</v>
      </c>
      <c r="N1147" s="28" t="str">
        <f aca="false">IF(ISBLANK(M1147),"",IF(M1147=0,"Relevant to Streamer",IF(M1147=1,"Irrelevant to Streamer",IF(M1147=2,"Greetings/Gratitude","Others"))))</f>
        <v>Relevant to Streamer</v>
      </c>
      <c r="O1147" s="29" t="s">
        <v>88</v>
      </c>
    </row>
    <row r="1148" customFormat="false" ht="15.65" hidden="false" customHeight="false" outlineLevel="0" collapsed="false">
      <c r="A1148" s="24" t="n">
        <v>1082356123</v>
      </c>
      <c r="B1148" s="24" t="s">
        <v>2783</v>
      </c>
      <c r="C1148" s="34" t="s">
        <v>15</v>
      </c>
      <c r="D1148" s="24" t="s">
        <v>211</v>
      </c>
      <c r="E1148" s="25" t="s">
        <v>2784</v>
      </c>
      <c r="F1148" s="24" t="n">
        <v>12</v>
      </c>
      <c r="G1148" s="24" t="n">
        <v>14</v>
      </c>
      <c r="H1148" s="24" t="n">
        <v>31</v>
      </c>
      <c r="I1148" s="24" t="n">
        <v>2</v>
      </c>
      <c r="J1148" s="24" t="s">
        <v>109</v>
      </c>
      <c r="K1148" s="24" t="s">
        <v>109</v>
      </c>
      <c r="L1148" s="26" t="s">
        <v>109</v>
      </c>
      <c r="M1148" s="27" t="n">
        <v>0</v>
      </c>
      <c r="N1148" s="28" t="str">
        <f aca="false">IF(ISBLANK(M1148),"",IF(M1148=0,"Relevant to Streamer",IF(M1148=1,"Irrelevant to Streamer",IF(M1148=2,"Greetings/Gratitude","Others"))))</f>
        <v>Relevant to Streamer</v>
      </c>
      <c r="O1148" s="29" t="s">
        <v>88</v>
      </c>
    </row>
    <row r="1149" customFormat="false" ht="15.65" hidden="false" customHeight="false" outlineLevel="0" collapsed="false">
      <c r="A1149" s="24" t="n">
        <v>1082356123</v>
      </c>
      <c r="B1149" s="24" t="s">
        <v>2785</v>
      </c>
      <c r="C1149" s="34" t="s">
        <v>15</v>
      </c>
      <c r="D1149" s="24" t="s">
        <v>2642</v>
      </c>
      <c r="E1149" s="25" t="s">
        <v>2786</v>
      </c>
      <c r="F1149" s="24" t="n">
        <v>11</v>
      </c>
      <c r="G1149" s="24" t="n">
        <v>18</v>
      </c>
      <c r="H1149" s="24" t="n">
        <v>48</v>
      </c>
      <c r="I1149" s="24" t="n">
        <v>2</v>
      </c>
      <c r="J1149" s="24" t="s">
        <v>109</v>
      </c>
      <c r="K1149" s="24" t="s">
        <v>109</v>
      </c>
      <c r="L1149" s="26" t="s">
        <v>109</v>
      </c>
      <c r="M1149" s="27" t="n">
        <v>1</v>
      </c>
      <c r="N1149" s="28" t="str">
        <f aca="false">IF(ISBLANK(M1149),"",IF(M1149=0,"Relevant to Streamer",IF(M1149=1,"Irrelevant to Streamer",IF(M1149=2,"Greetings/Gratitude","Others"))))</f>
        <v>Irrelevant to Streamer</v>
      </c>
      <c r="O1149" s="29" t="s">
        <v>88</v>
      </c>
    </row>
    <row r="1150" customFormat="false" ht="15.65" hidden="false" customHeight="false" outlineLevel="0" collapsed="false">
      <c r="A1150" s="24" t="n">
        <v>1082356123</v>
      </c>
      <c r="B1150" s="24" t="s">
        <v>2787</v>
      </c>
      <c r="C1150" s="34" t="s">
        <v>15</v>
      </c>
      <c r="D1150" s="24" t="s">
        <v>208</v>
      </c>
      <c r="E1150" s="25" t="s">
        <v>2788</v>
      </c>
      <c r="F1150" s="24" t="n">
        <v>11</v>
      </c>
      <c r="G1150" s="24" t="n">
        <v>11</v>
      </c>
      <c r="H1150" s="24" t="n">
        <v>16</v>
      </c>
      <c r="I1150" s="24" t="n">
        <v>3</v>
      </c>
      <c r="J1150" s="24" t="s">
        <v>109</v>
      </c>
      <c r="K1150" s="24" t="s">
        <v>93</v>
      </c>
      <c r="L1150" s="26" t="s">
        <v>109</v>
      </c>
      <c r="M1150" s="27" t="n">
        <v>1</v>
      </c>
      <c r="N1150" s="28" t="str">
        <f aca="false">IF(ISBLANK(M1150),"",IF(M1150=0,"Relevant to Streamer",IF(M1150=1,"Irrelevant to Streamer",IF(M1150=2,"Greetings/Gratitude","Others"))))</f>
        <v>Irrelevant to Streamer</v>
      </c>
      <c r="O1150" s="29" t="s">
        <v>104</v>
      </c>
    </row>
    <row r="1151" customFormat="false" ht="15.65" hidden="false" customHeight="false" outlineLevel="0" collapsed="false">
      <c r="A1151" s="24" t="n">
        <v>1082356123</v>
      </c>
      <c r="B1151" s="24" t="s">
        <v>2789</v>
      </c>
      <c r="C1151" s="34" t="s">
        <v>15</v>
      </c>
      <c r="D1151" s="24" t="s">
        <v>2602</v>
      </c>
      <c r="E1151" s="25" t="s">
        <v>2790</v>
      </c>
      <c r="F1151" s="24" t="n">
        <v>12</v>
      </c>
      <c r="G1151" s="24" t="n">
        <v>4</v>
      </c>
      <c r="H1151" s="24" t="n">
        <v>7</v>
      </c>
      <c r="I1151" s="24" t="n">
        <v>2</v>
      </c>
      <c r="J1151" s="24" t="s">
        <v>109</v>
      </c>
      <c r="K1151" s="24" t="s">
        <v>109</v>
      </c>
      <c r="L1151" s="26" t="s">
        <v>109</v>
      </c>
      <c r="M1151" s="27" t="n">
        <v>1</v>
      </c>
      <c r="N1151" s="28" t="str">
        <f aca="false">IF(ISBLANK(M1151),"",IF(M1151=0,"Relevant to Streamer",IF(M1151=1,"Irrelevant to Streamer",IF(M1151=2,"Greetings/Gratitude","Others"))))</f>
        <v>Irrelevant to Streamer</v>
      </c>
      <c r="O1151" s="29" t="s">
        <v>88</v>
      </c>
    </row>
    <row r="1152" customFormat="false" ht="15.65" hidden="false" customHeight="false" outlineLevel="0" collapsed="false">
      <c r="A1152" s="24" t="n">
        <v>1082356123</v>
      </c>
      <c r="B1152" s="24" t="s">
        <v>2791</v>
      </c>
      <c r="C1152" s="34" t="s">
        <v>15</v>
      </c>
      <c r="D1152" s="24" t="s">
        <v>2622</v>
      </c>
      <c r="E1152" s="25" t="s">
        <v>2792</v>
      </c>
      <c r="F1152" s="24" t="n">
        <v>12</v>
      </c>
      <c r="G1152" s="24" t="n">
        <v>47</v>
      </c>
      <c r="H1152" s="24" t="n">
        <v>46</v>
      </c>
      <c r="I1152" s="24" t="n">
        <v>2</v>
      </c>
      <c r="J1152" s="24" t="s">
        <v>109</v>
      </c>
      <c r="K1152" s="24" t="s">
        <v>109</v>
      </c>
      <c r="L1152" s="26" t="s">
        <v>109</v>
      </c>
      <c r="M1152" s="27" t="n">
        <v>1</v>
      </c>
      <c r="N1152" s="28" t="str">
        <f aca="false">IF(ISBLANK(M1152),"",IF(M1152=0,"Relevant to Streamer",IF(M1152=1,"Irrelevant to Streamer",IF(M1152=2,"Greetings/Gratitude","Others"))))</f>
        <v>Irrelevant to Streamer</v>
      </c>
      <c r="O1152" s="29" t="s">
        <v>88</v>
      </c>
    </row>
    <row r="1153" customFormat="false" ht="15.65" hidden="false" customHeight="false" outlineLevel="0" collapsed="false">
      <c r="A1153" s="24" t="n">
        <v>1082356123</v>
      </c>
      <c r="B1153" s="24" t="s">
        <v>2793</v>
      </c>
      <c r="C1153" s="34" t="s">
        <v>15</v>
      </c>
      <c r="D1153" s="24" t="s">
        <v>2527</v>
      </c>
      <c r="E1153" s="25" t="s">
        <v>2794</v>
      </c>
      <c r="F1153" s="24" t="n">
        <v>11</v>
      </c>
      <c r="G1153" s="24" t="n">
        <v>42</v>
      </c>
      <c r="H1153" s="24" t="n">
        <v>28</v>
      </c>
      <c r="I1153" s="24" t="n">
        <v>1</v>
      </c>
      <c r="J1153" s="24" t="s">
        <v>109</v>
      </c>
      <c r="K1153" s="24" t="s">
        <v>109</v>
      </c>
      <c r="L1153" s="26" t="s">
        <v>109</v>
      </c>
      <c r="M1153" s="27" t="n">
        <v>1</v>
      </c>
      <c r="N1153" s="28" t="str">
        <f aca="false">IF(ISBLANK(M1153),"",IF(M1153=0,"Relevant to Streamer",IF(M1153=1,"Irrelevant to Streamer",IF(M1153=2,"Greetings/Gratitude","Others"))))</f>
        <v>Irrelevant to Streamer</v>
      </c>
      <c r="O1153" s="29" t="s">
        <v>88</v>
      </c>
    </row>
    <row r="1154" customFormat="false" ht="15.65" hidden="false" customHeight="false" outlineLevel="0" collapsed="false">
      <c r="A1154" s="24" t="n">
        <v>1082356123</v>
      </c>
      <c r="B1154" s="24" t="s">
        <v>2795</v>
      </c>
      <c r="C1154" s="34" t="s">
        <v>15</v>
      </c>
      <c r="D1154" s="24" t="s">
        <v>2667</v>
      </c>
      <c r="E1154" s="25" t="s">
        <v>2796</v>
      </c>
      <c r="F1154" s="24" t="n">
        <v>10</v>
      </c>
      <c r="G1154" s="24" t="n">
        <v>28</v>
      </c>
      <c r="H1154" s="24" t="n">
        <v>31</v>
      </c>
      <c r="I1154" s="24" t="n">
        <v>2</v>
      </c>
      <c r="J1154" s="24" t="s">
        <v>109</v>
      </c>
      <c r="K1154" s="24" t="s">
        <v>109</v>
      </c>
      <c r="L1154" s="26" t="s">
        <v>109</v>
      </c>
      <c r="M1154" s="27" t="n">
        <v>1</v>
      </c>
      <c r="N1154" s="28" t="str">
        <f aca="false">IF(ISBLANK(M1154),"",IF(M1154=0,"Relevant to Streamer",IF(M1154=1,"Irrelevant to Streamer",IF(M1154=2,"Greetings/Gratitude","Others"))))</f>
        <v>Irrelevant to Streamer</v>
      </c>
      <c r="O1154" s="29" t="s">
        <v>88</v>
      </c>
    </row>
    <row r="1155" customFormat="false" ht="15.65" hidden="false" customHeight="false" outlineLevel="0" collapsed="false">
      <c r="A1155" s="24" t="n">
        <v>1082356123</v>
      </c>
      <c r="B1155" s="24" t="s">
        <v>2797</v>
      </c>
      <c r="C1155" s="34" t="s">
        <v>15</v>
      </c>
      <c r="D1155" s="24" t="s">
        <v>2593</v>
      </c>
      <c r="E1155" s="25" t="s">
        <v>2798</v>
      </c>
      <c r="F1155" s="24" t="n">
        <v>11</v>
      </c>
      <c r="G1155" s="24" t="n">
        <v>16</v>
      </c>
      <c r="H1155" s="24" t="n">
        <v>7</v>
      </c>
      <c r="I1155" s="24" t="n">
        <v>1</v>
      </c>
      <c r="J1155" s="24" t="s">
        <v>109</v>
      </c>
      <c r="K1155" s="24" t="s">
        <v>109</v>
      </c>
      <c r="L1155" s="26" t="s">
        <v>109</v>
      </c>
      <c r="M1155" s="27" t="n">
        <v>0</v>
      </c>
      <c r="N1155" s="28" t="str">
        <f aca="false">IF(ISBLANK(M1155),"",IF(M1155=0,"Relevant to Streamer",IF(M1155=1,"Irrelevant to Streamer",IF(M1155=2,"Greetings/Gratitude","Others"))))</f>
        <v>Relevant to Streamer</v>
      </c>
      <c r="O1155" s="29" t="s">
        <v>88</v>
      </c>
    </row>
    <row r="1156" customFormat="false" ht="15.65" hidden="false" customHeight="false" outlineLevel="0" collapsed="false">
      <c r="A1156" s="24" t="n">
        <v>1082356123</v>
      </c>
      <c r="B1156" s="24" t="s">
        <v>2799</v>
      </c>
      <c r="C1156" s="34" t="s">
        <v>15</v>
      </c>
      <c r="D1156" s="24" t="s">
        <v>2565</v>
      </c>
      <c r="E1156" s="25" t="s">
        <v>2800</v>
      </c>
      <c r="F1156" s="24" t="n">
        <v>13</v>
      </c>
      <c r="G1156" s="24" t="n">
        <v>45</v>
      </c>
      <c r="H1156" s="24" t="n">
        <v>8</v>
      </c>
      <c r="I1156" s="24" t="n">
        <v>2</v>
      </c>
      <c r="J1156" s="24" t="s">
        <v>109</v>
      </c>
      <c r="K1156" s="24" t="s">
        <v>109</v>
      </c>
      <c r="L1156" s="26" t="s">
        <v>109</v>
      </c>
      <c r="M1156" s="27" t="n">
        <v>0</v>
      </c>
      <c r="N1156" s="28" t="str">
        <f aca="false">IF(ISBLANK(M1156),"",IF(M1156=0,"Relevant to Streamer",IF(M1156=1,"Irrelevant to Streamer",IF(M1156=2,"Greetings/Gratitude","Others"))))</f>
        <v>Relevant to Streamer</v>
      </c>
      <c r="O1156" s="29" t="s">
        <v>88</v>
      </c>
    </row>
    <row r="1157" customFormat="false" ht="15.65" hidden="false" customHeight="false" outlineLevel="0" collapsed="false">
      <c r="A1157" s="24" t="n">
        <v>1082356123</v>
      </c>
      <c r="B1157" s="24" t="s">
        <v>2801</v>
      </c>
      <c r="C1157" s="34" t="s">
        <v>15</v>
      </c>
      <c r="D1157" s="24" t="s">
        <v>2628</v>
      </c>
      <c r="E1157" s="25" t="s">
        <v>2802</v>
      </c>
      <c r="F1157" s="24" t="n">
        <v>12</v>
      </c>
      <c r="G1157" s="24" t="n">
        <v>4</v>
      </c>
      <c r="H1157" s="24" t="n">
        <v>29</v>
      </c>
      <c r="I1157" s="24" t="n">
        <v>2</v>
      </c>
      <c r="J1157" s="24" t="s">
        <v>93</v>
      </c>
      <c r="K1157" s="24" t="s">
        <v>93</v>
      </c>
      <c r="L1157" s="26" t="s">
        <v>93</v>
      </c>
      <c r="M1157" s="27" t="n">
        <v>0</v>
      </c>
      <c r="N1157" s="28" t="str">
        <f aca="false">IF(ISBLANK(M1157),"",IF(M1157=0,"Relevant to Streamer",IF(M1157=1,"Irrelevant to Streamer",IF(M1157=2,"Greetings/Gratitude","Others"))))</f>
        <v>Relevant to Streamer</v>
      </c>
      <c r="O1157" s="29" t="s">
        <v>88</v>
      </c>
    </row>
    <row r="1158" customFormat="false" ht="15.65" hidden="false" customHeight="false" outlineLevel="0" collapsed="false">
      <c r="A1158" s="24" t="n">
        <v>1082356123</v>
      </c>
      <c r="B1158" s="24" t="s">
        <v>2803</v>
      </c>
      <c r="C1158" s="34" t="s">
        <v>15</v>
      </c>
      <c r="D1158" s="24" t="s">
        <v>2632</v>
      </c>
      <c r="E1158" s="25" t="s">
        <v>2804</v>
      </c>
      <c r="F1158" s="24" t="n">
        <v>11</v>
      </c>
      <c r="G1158" s="24" t="n">
        <v>32</v>
      </c>
      <c r="H1158" s="24" t="n">
        <v>55</v>
      </c>
      <c r="I1158" s="24" t="n">
        <v>2</v>
      </c>
      <c r="J1158" s="24" t="s">
        <v>109</v>
      </c>
      <c r="K1158" s="24" t="s">
        <v>109</v>
      </c>
      <c r="L1158" s="26" t="s">
        <v>109</v>
      </c>
      <c r="M1158" s="27" t="n">
        <v>0</v>
      </c>
      <c r="N1158" s="28" t="str">
        <f aca="false">IF(ISBLANK(M1158),"",IF(M1158=0,"Relevant to Streamer",IF(M1158=1,"Irrelevant to Streamer",IF(M1158=2,"Greetings/Gratitude","Others"))))</f>
        <v>Relevant to Streamer</v>
      </c>
      <c r="O1158" s="29" t="s">
        <v>88</v>
      </c>
    </row>
    <row r="1159" customFormat="false" ht="15.65" hidden="false" customHeight="false" outlineLevel="0" collapsed="false">
      <c r="A1159" s="24" t="n">
        <v>1082356123</v>
      </c>
      <c r="B1159" s="24" t="s">
        <v>2805</v>
      </c>
      <c r="C1159" s="34" t="s">
        <v>15</v>
      </c>
      <c r="D1159" s="24" t="s">
        <v>2530</v>
      </c>
      <c r="E1159" s="25" t="s">
        <v>2806</v>
      </c>
      <c r="F1159" s="24" t="n">
        <v>12</v>
      </c>
      <c r="G1159" s="24" t="n">
        <v>5</v>
      </c>
      <c r="H1159" s="24" t="n">
        <v>28</v>
      </c>
      <c r="I1159" s="24" t="n">
        <v>1</v>
      </c>
      <c r="J1159" s="24" t="s">
        <v>93</v>
      </c>
      <c r="K1159" s="24" t="s">
        <v>93</v>
      </c>
      <c r="L1159" s="26" t="s">
        <v>93</v>
      </c>
      <c r="M1159" s="27" t="n">
        <v>0</v>
      </c>
      <c r="N1159" s="28" t="str">
        <f aca="false">IF(ISBLANK(M1159),"",IF(M1159=0,"Relevant to Streamer",IF(M1159=1,"Irrelevant to Streamer",IF(M1159=2,"Greetings/Gratitude","Others"))))</f>
        <v>Relevant to Streamer</v>
      </c>
      <c r="O1159" s="29" t="s">
        <v>88</v>
      </c>
    </row>
    <row r="1160" customFormat="false" ht="15.65" hidden="false" customHeight="false" outlineLevel="0" collapsed="false">
      <c r="A1160" s="24" t="n">
        <v>1082356123</v>
      </c>
      <c r="B1160" s="24" t="s">
        <v>2807</v>
      </c>
      <c r="C1160" s="34" t="s">
        <v>15</v>
      </c>
      <c r="D1160" s="24" t="s">
        <v>2647</v>
      </c>
      <c r="E1160" s="25" t="s">
        <v>2808</v>
      </c>
      <c r="F1160" s="24" t="n">
        <v>12</v>
      </c>
      <c r="G1160" s="24" t="n">
        <v>5</v>
      </c>
      <c r="H1160" s="24" t="n">
        <v>9</v>
      </c>
      <c r="I1160" s="24" t="n">
        <v>2</v>
      </c>
      <c r="J1160" s="24" t="s">
        <v>109</v>
      </c>
      <c r="K1160" s="24" t="s">
        <v>109</v>
      </c>
      <c r="L1160" s="26" t="s">
        <v>109</v>
      </c>
      <c r="M1160" s="27" t="n">
        <v>1</v>
      </c>
      <c r="N1160" s="28" t="str">
        <f aca="false">IF(ISBLANK(M1160),"",IF(M1160=0,"Relevant to Streamer",IF(M1160=1,"Irrelevant to Streamer",IF(M1160=2,"Greetings/Gratitude","Others"))))</f>
        <v>Irrelevant to Streamer</v>
      </c>
      <c r="O1160" s="29" t="s">
        <v>88</v>
      </c>
    </row>
    <row r="1161" customFormat="false" ht="15.65" hidden="false" customHeight="false" outlineLevel="0" collapsed="false">
      <c r="A1161" s="24" t="n">
        <v>1082356123</v>
      </c>
      <c r="B1161" s="24" t="s">
        <v>2809</v>
      </c>
      <c r="C1161" s="34" t="s">
        <v>15</v>
      </c>
      <c r="D1161" s="24" t="s">
        <v>2590</v>
      </c>
      <c r="E1161" s="25" t="s">
        <v>2810</v>
      </c>
      <c r="F1161" s="24" t="n">
        <v>11</v>
      </c>
      <c r="G1161" s="24" t="n">
        <v>5</v>
      </c>
      <c r="H1161" s="24" t="n">
        <v>5</v>
      </c>
      <c r="I1161" s="24" t="n">
        <v>2</v>
      </c>
      <c r="J1161" s="24" t="s">
        <v>93</v>
      </c>
      <c r="K1161" s="24" t="s">
        <v>93</v>
      </c>
      <c r="L1161" s="26" t="s">
        <v>93</v>
      </c>
      <c r="M1161" s="27" t="n">
        <v>0</v>
      </c>
      <c r="N1161" s="28" t="str">
        <f aca="false">IF(ISBLANK(M1161),"",IF(M1161=0,"Relevant to Streamer",IF(M1161=1,"Irrelevant to Streamer",IF(M1161=2,"Greetings/Gratitude","Others"))))</f>
        <v>Relevant to Streamer</v>
      </c>
      <c r="O1161" s="29" t="s">
        <v>88</v>
      </c>
    </row>
    <row r="1162" customFormat="false" ht="15.65" hidden="false" customHeight="false" outlineLevel="0" collapsed="false">
      <c r="A1162" s="24" t="n">
        <v>1082356123</v>
      </c>
      <c r="B1162" s="24" t="s">
        <v>2811</v>
      </c>
      <c r="C1162" s="34" t="s">
        <v>15</v>
      </c>
      <c r="D1162" s="24" t="s">
        <v>2635</v>
      </c>
      <c r="E1162" s="25" t="s">
        <v>2812</v>
      </c>
      <c r="F1162" s="24" t="n">
        <v>10</v>
      </c>
      <c r="G1162" s="24" t="n">
        <v>4</v>
      </c>
      <c r="H1162" s="24" t="n">
        <v>59</v>
      </c>
      <c r="I1162" s="24" t="n">
        <v>2</v>
      </c>
      <c r="J1162" s="24" t="s">
        <v>109</v>
      </c>
      <c r="K1162" s="24" t="s">
        <v>109</v>
      </c>
      <c r="L1162" s="26" t="s">
        <v>109</v>
      </c>
      <c r="M1162" s="27" t="n">
        <v>1</v>
      </c>
      <c r="N1162" s="28" t="str">
        <f aca="false">IF(ISBLANK(M1162),"",IF(M1162=0,"Relevant to Streamer",IF(M1162=1,"Irrelevant to Streamer",IF(M1162=2,"Greetings/Gratitude","Others"))))</f>
        <v>Irrelevant to Streamer</v>
      </c>
      <c r="O1162" s="29" t="s">
        <v>88</v>
      </c>
    </row>
    <row r="1163" customFormat="false" ht="15.65" hidden="false" customHeight="false" outlineLevel="0" collapsed="false">
      <c r="A1163" s="24" t="n">
        <v>1082356123</v>
      </c>
      <c r="B1163" s="24" t="s">
        <v>2813</v>
      </c>
      <c r="C1163" s="34" t="s">
        <v>15</v>
      </c>
      <c r="D1163" s="24" t="s">
        <v>2644</v>
      </c>
      <c r="E1163" s="25" t="s">
        <v>2814</v>
      </c>
      <c r="F1163" s="24" t="n">
        <v>10</v>
      </c>
      <c r="G1163" s="24" t="n">
        <v>38</v>
      </c>
      <c r="H1163" s="24" t="n">
        <v>58</v>
      </c>
      <c r="I1163" s="24" t="n">
        <v>2</v>
      </c>
      <c r="J1163" s="24" t="s">
        <v>109</v>
      </c>
      <c r="K1163" s="24" t="s">
        <v>109</v>
      </c>
      <c r="L1163" s="26" t="s">
        <v>109</v>
      </c>
      <c r="M1163" s="27" t="n">
        <v>0</v>
      </c>
      <c r="N1163" s="28" t="str">
        <f aca="false">IF(ISBLANK(M1163),"",IF(M1163=0,"Relevant to Streamer",IF(M1163=1,"Irrelevant to Streamer",IF(M1163=2,"Greetings/Gratitude","Others"))))</f>
        <v>Relevant to Streamer</v>
      </c>
      <c r="O1163" s="29" t="s">
        <v>88</v>
      </c>
    </row>
    <row r="1164" customFormat="false" ht="15.65" hidden="false" customHeight="false" outlineLevel="0" collapsed="false">
      <c r="A1164" s="24" t="n">
        <v>1082356123</v>
      </c>
      <c r="B1164" s="24" t="s">
        <v>2815</v>
      </c>
      <c r="C1164" s="34" t="s">
        <v>15</v>
      </c>
      <c r="D1164" s="24" t="s">
        <v>199</v>
      </c>
      <c r="E1164" s="25" t="s">
        <v>2816</v>
      </c>
      <c r="F1164" s="24" t="n">
        <v>12</v>
      </c>
      <c r="G1164" s="24" t="n">
        <v>55</v>
      </c>
      <c r="H1164" s="24" t="n">
        <v>23</v>
      </c>
      <c r="I1164" s="24" t="n">
        <v>2</v>
      </c>
      <c r="J1164" s="24" t="s">
        <v>109</v>
      </c>
      <c r="K1164" s="24" t="s">
        <v>109</v>
      </c>
      <c r="L1164" s="26" t="s">
        <v>109</v>
      </c>
      <c r="M1164" s="27" t="n">
        <v>0</v>
      </c>
      <c r="N1164" s="28" t="str">
        <f aca="false">IF(ISBLANK(M1164),"",IF(M1164=0,"Relevant to Streamer",IF(M1164=1,"Irrelevant to Streamer",IF(M1164=2,"Greetings/Gratitude","Others"))))</f>
        <v>Relevant to Streamer</v>
      </c>
      <c r="O1164" s="29" t="s">
        <v>88</v>
      </c>
    </row>
    <row r="1165" customFormat="false" ht="15.65" hidden="false" customHeight="false" outlineLevel="0" collapsed="false">
      <c r="A1165" s="24" t="n">
        <v>1082356123</v>
      </c>
      <c r="B1165" s="24" t="s">
        <v>2817</v>
      </c>
      <c r="C1165" s="34" t="s">
        <v>15</v>
      </c>
      <c r="D1165" s="24" t="s">
        <v>2656</v>
      </c>
      <c r="E1165" s="25" t="s">
        <v>2818</v>
      </c>
      <c r="F1165" s="24" t="n">
        <v>10</v>
      </c>
      <c r="G1165" s="24" t="n">
        <v>27</v>
      </c>
      <c r="H1165" s="24" t="n">
        <v>44</v>
      </c>
      <c r="I1165" s="24" t="n">
        <v>2</v>
      </c>
      <c r="J1165" s="24" t="s">
        <v>109</v>
      </c>
      <c r="K1165" s="24" t="s">
        <v>109</v>
      </c>
      <c r="L1165" s="26" t="s">
        <v>109</v>
      </c>
      <c r="M1165" s="27" t="n">
        <v>1</v>
      </c>
      <c r="N1165" s="28" t="str">
        <f aca="false">IF(ISBLANK(M1165),"",IF(M1165=0,"Relevant to Streamer",IF(M1165=1,"Irrelevant to Streamer",IF(M1165=2,"Greetings/Gratitude","Others"))))</f>
        <v>Irrelevant to Streamer</v>
      </c>
      <c r="O1165" s="29" t="s">
        <v>88</v>
      </c>
    </row>
    <row r="1166" customFormat="false" ht="15.65" hidden="false" customHeight="false" outlineLevel="0" collapsed="false">
      <c r="A1166" s="24" t="n">
        <v>1082356123</v>
      </c>
      <c r="B1166" s="24" t="s">
        <v>2819</v>
      </c>
      <c r="C1166" s="34" t="s">
        <v>15</v>
      </c>
      <c r="D1166" s="24" t="s">
        <v>2667</v>
      </c>
      <c r="E1166" s="25" t="s">
        <v>2820</v>
      </c>
      <c r="F1166" s="24" t="n">
        <v>10</v>
      </c>
      <c r="G1166" s="24" t="n">
        <v>16</v>
      </c>
      <c r="H1166" s="24" t="n">
        <v>56</v>
      </c>
      <c r="I1166" s="24" t="n">
        <v>2</v>
      </c>
      <c r="J1166" s="24" t="s">
        <v>109</v>
      </c>
      <c r="K1166" s="24" t="s">
        <v>109</v>
      </c>
      <c r="L1166" s="26" t="s">
        <v>109</v>
      </c>
      <c r="M1166" s="27" t="n">
        <v>0</v>
      </c>
      <c r="N1166" s="28" t="str">
        <f aca="false">IF(ISBLANK(M1166),"",IF(M1166=0,"Relevant to Streamer",IF(M1166=1,"Irrelevant to Streamer",IF(M1166=2,"Greetings/Gratitude","Others"))))</f>
        <v>Relevant to Streamer</v>
      </c>
      <c r="O1166" s="29" t="s">
        <v>88</v>
      </c>
    </row>
    <row r="1167" customFormat="false" ht="15.65" hidden="false" customHeight="false" outlineLevel="0" collapsed="false">
      <c r="A1167" s="24" t="n">
        <v>1082356123</v>
      </c>
      <c r="B1167" s="24" t="s">
        <v>2821</v>
      </c>
      <c r="C1167" s="34" t="s">
        <v>15</v>
      </c>
      <c r="D1167" s="24" t="s">
        <v>176</v>
      </c>
      <c r="E1167" s="25" t="s">
        <v>2822</v>
      </c>
      <c r="F1167" s="24" t="n">
        <v>12</v>
      </c>
      <c r="G1167" s="24" t="n">
        <v>4</v>
      </c>
      <c r="H1167" s="24" t="n">
        <v>34</v>
      </c>
      <c r="I1167" s="24" t="n">
        <v>3</v>
      </c>
      <c r="J1167" s="24" t="s">
        <v>109</v>
      </c>
      <c r="K1167" s="24" t="s">
        <v>109</v>
      </c>
      <c r="L1167" s="26" t="s">
        <v>109</v>
      </c>
      <c r="M1167" s="27" t="n">
        <v>0</v>
      </c>
      <c r="N1167" s="28" t="str">
        <f aca="false">IF(ISBLANK(M1167),"",IF(M1167=0,"Relevant to Streamer",IF(M1167=1,"Irrelevant to Streamer",IF(M1167=2,"Greetings/Gratitude","Others"))))</f>
        <v>Relevant to Streamer</v>
      </c>
      <c r="O1167" s="29" t="s">
        <v>88</v>
      </c>
    </row>
    <row r="1168" customFormat="false" ht="15.65" hidden="false" customHeight="false" outlineLevel="0" collapsed="false">
      <c r="A1168" s="24" t="n">
        <v>1082356123</v>
      </c>
      <c r="B1168" s="24" t="s">
        <v>2823</v>
      </c>
      <c r="C1168" s="34" t="s">
        <v>15</v>
      </c>
      <c r="D1168" s="24" t="s">
        <v>2625</v>
      </c>
      <c r="E1168" s="25" t="s">
        <v>2824</v>
      </c>
      <c r="F1168" s="24" t="n">
        <v>12</v>
      </c>
      <c r="G1168" s="24" t="n">
        <v>24</v>
      </c>
      <c r="H1168" s="24" t="n">
        <v>39</v>
      </c>
      <c r="I1168" s="24" t="n">
        <v>1</v>
      </c>
      <c r="J1168" s="24" t="s">
        <v>93</v>
      </c>
      <c r="K1168" s="24" t="s">
        <v>93</v>
      </c>
      <c r="L1168" s="26" t="s">
        <v>93</v>
      </c>
      <c r="M1168" s="27" t="n">
        <v>0</v>
      </c>
      <c r="N1168" s="28" t="str">
        <f aca="false">IF(ISBLANK(M1168),"",IF(M1168=0,"Relevant to Streamer",IF(M1168=1,"Irrelevant to Streamer",IF(M1168=2,"Greetings/Gratitude","Others"))))</f>
        <v>Relevant to Streamer</v>
      </c>
      <c r="O1168" s="29" t="s">
        <v>88</v>
      </c>
    </row>
    <row r="1169" customFormat="false" ht="15.65" hidden="false" customHeight="false" outlineLevel="0" collapsed="false">
      <c r="A1169" s="24" t="n">
        <v>1082356123</v>
      </c>
      <c r="B1169" s="24" t="s">
        <v>2825</v>
      </c>
      <c r="C1169" s="34" t="s">
        <v>15</v>
      </c>
      <c r="D1169" s="24" t="s">
        <v>15</v>
      </c>
      <c r="E1169" s="25" t="s">
        <v>2826</v>
      </c>
      <c r="F1169" s="24" t="n">
        <v>12</v>
      </c>
      <c r="G1169" s="24" t="n">
        <v>12</v>
      </c>
      <c r="H1169" s="24" t="n">
        <v>19</v>
      </c>
      <c r="I1169" s="24" t="n">
        <v>3</v>
      </c>
      <c r="J1169" s="24" t="s">
        <v>87</v>
      </c>
      <c r="K1169" s="24" t="s">
        <v>87</v>
      </c>
      <c r="L1169" s="26" t="s">
        <v>87</v>
      </c>
      <c r="M1169" s="27" t="n">
        <v>1</v>
      </c>
      <c r="N1169" s="28" t="str">
        <f aca="false">IF(ISBLANK(M1169),"",IF(M1169=0,"Relevant to Streamer",IF(M1169=1,"Irrelevant to Streamer",IF(M1169=2,"Greetings/Gratitude","Others"))))</f>
        <v>Irrelevant to Streamer</v>
      </c>
      <c r="O1169" s="29" t="s">
        <v>88</v>
      </c>
    </row>
    <row r="1170" customFormat="false" ht="15.65" hidden="false" customHeight="false" outlineLevel="0" collapsed="false">
      <c r="A1170" s="24" t="n">
        <v>1082356123</v>
      </c>
      <c r="B1170" s="24" t="s">
        <v>2827</v>
      </c>
      <c r="C1170" s="34" t="s">
        <v>15</v>
      </c>
      <c r="D1170" s="24" t="s">
        <v>2656</v>
      </c>
      <c r="E1170" s="25" t="s">
        <v>2828</v>
      </c>
      <c r="F1170" s="24" t="n">
        <v>10</v>
      </c>
      <c r="G1170" s="24" t="n">
        <v>14</v>
      </c>
      <c r="H1170" s="24" t="n">
        <v>32</v>
      </c>
      <c r="I1170" s="24" t="n">
        <v>2</v>
      </c>
      <c r="J1170" s="24" t="s">
        <v>109</v>
      </c>
      <c r="K1170" s="24" t="s">
        <v>87</v>
      </c>
      <c r="L1170" s="26" t="s">
        <v>87</v>
      </c>
      <c r="M1170" s="27" t="n">
        <v>1</v>
      </c>
      <c r="N1170" s="28" t="str">
        <f aca="false">IF(ISBLANK(M1170),"",IF(M1170=0,"Relevant to Streamer",IF(M1170=1,"Irrelevant to Streamer",IF(M1170=2,"Greetings/Gratitude","Others"))))</f>
        <v>Irrelevant to Streamer</v>
      </c>
      <c r="O1170" s="29" t="s">
        <v>104</v>
      </c>
    </row>
    <row r="1171" customFormat="false" ht="15.65" hidden="false" customHeight="false" outlineLevel="0" collapsed="false">
      <c r="A1171" s="24" t="n">
        <v>1082356123</v>
      </c>
      <c r="B1171" s="24" t="s">
        <v>2829</v>
      </c>
      <c r="C1171" s="34" t="s">
        <v>15</v>
      </c>
      <c r="D1171" s="24" t="s">
        <v>2675</v>
      </c>
      <c r="E1171" s="25" t="s">
        <v>2830</v>
      </c>
      <c r="F1171" s="24" t="n">
        <v>13</v>
      </c>
      <c r="G1171" s="24" t="n">
        <v>37</v>
      </c>
      <c r="H1171" s="24" t="n">
        <v>36</v>
      </c>
      <c r="I1171" s="24" t="n">
        <v>1</v>
      </c>
      <c r="J1171" s="24" t="s">
        <v>93</v>
      </c>
      <c r="K1171" s="24" t="s">
        <v>93</v>
      </c>
      <c r="L1171" s="26" t="s">
        <v>93</v>
      </c>
      <c r="M1171" s="27" t="n">
        <v>0</v>
      </c>
      <c r="N1171" s="28" t="str">
        <f aca="false">IF(ISBLANK(M1171),"",IF(M1171=0,"Relevant to Streamer",IF(M1171=1,"Irrelevant to Streamer",IF(M1171=2,"Greetings/Gratitude","Others"))))</f>
        <v>Relevant to Streamer</v>
      </c>
      <c r="O1171" s="29" t="s">
        <v>88</v>
      </c>
    </row>
    <row r="1172" customFormat="false" ht="15.65" hidden="false" customHeight="false" outlineLevel="0" collapsed="false">
      <c r="A1172" s="24" t="n">
        <v>1082356123</v>
      </c>
      <c r="B1172" s="24" t="s">
        <v>2831</v>
      </c>
      <c r="C1172" s="34" t="s">
        <v>15</v>
      </c>
      <c r="D1172" s="24" t="s">
        <v>2546</v>
      </c>
      <c r="E1172" s="25" t="s">
        <v>2832</v>
      </c>
      <c r="F1172" s="24" t="n">
        <v>13</v>
      </c>
      <c r="G1172" s="24" t="n">
        <v>35</v>
      </c>
      <c r="H1172" s="24" t="n">
        <v>23</v>
      </c>
      <c r="I1172" s="24" t="n">
        <v>1</v>
      </c>
      <c r="J1172" s="24" t="s">
        <v>109</v>
      </c>
      <c r="K1172" s="24" t="s">
        <v>109</v>
      </c>
      <c r="L1172" s="26" t="s">
        <v>109</v>
      </c>
      <c r="M1172" s="27" t="n">
        <v>0</v>
      </c>
      <c r="N1172" s="28" t="str">
        <f aca="false">IF(ISBLANK(M1172),"",IF(M1172=0,"Relevant to Streamer",IF(M1172=1,"Irrelevant to Streamer",IF(M1172=2,"Greetings/Gratitude","Others"))))</f>
        <v>Relevant to Streamer</v>
      </c>
      <c r="O1172" s="29" t="s">
        <v>88</v>
      </c>
    </row>
    <row r="1173" customFormat="false" ht="15.65" hidden="false" customHeight="false" outlineLevel="0" collapsed="false">
      <c r="A1173" s="24" t="n">
        <v>1082356123</v>
      </c>
      <c r="B1173" s="24" t="s">
        <v>2833</v>
      </c>
      <c r="C1173" s="34" t="s">
        <v>15</v>
      </c>
      <c r="D1173" s="24" t="s">
        <v>211</v>
      </c>
      <c r="E1173" s="25" t="s">
        <v>2834</v>
      </c>
      <c r="F1173" s="24" t="n">
        <v>12</v>
      </c>
      <c r="G1173" s="24" t="n">
        <v>14</v>
      </c>
      <c r="H1173" s="24" t="n">
        <v>40</v>
      </c>
      <c r="I1173" s="24" t="n">
        <v>2</v>
      </c>
      <c r="J1173" s="24" t="s">
        <v>87</v>
      </c>
      <c r="K1173" s="24" t="s">
        <v>109</v>
      </c>
      <c r="L1173" s="26" t="s">
        <v>109</v>
      </c>
      <c r="M1173" s="27" t="n">
        <v>1</v>
      </c>
      <c r="N1173" s="28" t="str">
        <f aca="false">IF(ISBLANK(M1173),"",IF(M1173=0,"Relevant to Streamer",IF(M1173=1,"Irrelevant to Streamer",IF(M1173=2,"Greetings/Gratitude","Others"))))</f>
        <v>Irrelevant to Streamer</v>
      </c>
      <c r="O1173" s="29" t="s">
        <v>104</v>
      </c>
    </row>
    <row r="1174" customFormat="false" ht="15.65" hidden="false" customHeight="false" outlineLevel="0" collapsed="false">
      <c r="A1174" s="24" t="n">
        <v>1082356123</v>
      </c>
      <c r="B1174" s="24" t="s">
        <v>2835</v>
      </c>
      <c r="C1174" s="34" t="s">
        <v>15</v>
      </c>
      <c r="D1174" s="24" t="s">
        <v>2599</v>
      </c>
      <c r="E1174" s="25" t="s">
        <v>2836</v>
      </c>
      <c r="F1174" s="24" t="n">
        <v>12</v>
      </c>
      <c r="G1174" s="24" t="n">
        <v>28</v>
      </c>
      <c r="H1174" s="24" t="n">
        <v>14</v>
      </c>
      <c r="I1174" s="24" t="n">
        <v>2</v>
      </c>
      <c r="J1174" s="24" t="s">
        <v>109</v>
      </c>
      <c r="K1174" s="24" t="s">
        <v>109</v>
      </c>
      <c r="L1174" s="26" t="s">
        <v>109</v>
      </c>
      <c r="M1174" s="27" t="n">
        <v>1</v>
      </c>
      <c r="N1174" s="28" t="str">
        <f aca="false">IF(ISBLANK(M1174),"",IF(M1174=0,"Relevant to Streamer",IF(M1174=1,"Irrelevant to Streamer",IF(M1174=2,"Greetings/Gratitude","Others"))))</f>
        <v>Irrelevant to Streamer</v>
      </c>
      <c r="O1174" s="29" t="s">
        <v>88</v>
      </c>
    </row>
    <row r="1175" customFormat="false" ht="15.65" hidden="false" customHeight="false" outlineLevel="0" collapsed="false">
      <c r="A1175" s="24" t="n">
        <v>1082356123</v>
      </c>
      <c r="B1175" s="24" t="s">
        <v>2837</v>
      </c>
      <c r="C1175" s="34" t="s">
        <v>15</v>
      </c>
      <c r="D1175" s="24" t="s">
        <v>2653</v>
      </c>
      <c r="E1175" s="25" t="s">
        <v>2838</v>
      </c>
      <c r="F1175" s="24" t="n">
        <v>12</v>
      </c>
      <c r="G1175" s="24" t="n">
        <v>25</v>
      </c>
      <c r="H1175" s="24" t="n">
        <v>37</v>
      </c>
      <c r="I1175" s="24" t="n">
        <v>2</v>
      </c>
      <c r="J1175" s="24" t="s">
        <v>87</v>
      </c>
      <c r="K1175" s="24" t="s">
        <v>109</v>
      </c>
      <c r="L1175" s="26" t="s">
        <v>109</v>
      </c>
      <c r="M1175" s="27" t="n">
        <v>1</v>
      </c>
      <c r="N1175" s="28" t="str">
        <f aca="false">IF(ISBLANK(M1175),"",IF(M1175=0,"Relevant to Streamer",IF(M1175=1,"Irrelevant to Streamer",IF(M1175=2,"Greetings/Gratitude","Others"))))</f>
        <v>Irrelevant to Streamer</v>
      </c>
      <c r="O1175" s="29" t="s">
        <v>104</v>
      </c>
    </row>
    <row r="1176" customFormat="false" ht="15.65" hidden="false" customHeight="false" outlineLevel="0" collapsed="false">
      <c r="A1176" s="24" t="n">
        <v>1082356123</v>
      </c>
      <c r="B1176" s="24" t="s">
        <v>2839</v>
      </c>
      <c r="C1176" s="34" t="s">
        <v>15</v>
      </c>
      <c r="D1176" s="24" t="s">
        <v>2616</v>
      </c>
      <c r="E1176" s="25" t="s">
        <v>2840</v>
      </c>
      <c r="F1176" s="24" t="n">
        <v>10</v>
      </c>
      <c r="G1176" s="24" t="n">
        <v>56</v>
      </c>
      <c r="H1176" s="24" t="n">
        <v>59</v>
      </c>
      <c r="I1176" s="24" t="n">
        <v>1</v>
      </c>
      <c r="J1176" s="24" t="s">
        <v>87</v>
      </c>
      <c r="K1176" s="24" t="s">
        <v>87</v>
      </c>
      <c r="L1176" s="26" t="s">
        <v>87</v>
      </c>
      <c r="M1176" s="27" t="n">
        <v>1</v>
      </c>
      <c r="N1176" s="28" t="str">
        <f aca="false">IF(ISBLANK(M1176),"",IF(M1176=0,"Relevant to Streamer",IF(M1176=1,"Irrelevant to Streamer",IF(M1176=2,"Greetings/Gratitude","Others"))))</f>
        <v>Irrelevant to Streamer</v>
      </c>
      <c r="O1176" s="29" t="s">
        <v>88</v>
      </c>
    </row>
    <row r="1177" customFormat="false" ht="15.65" hidden="false" customHeight="false" outlineLevel="0" collapsed="false">
      <c r="A1177" s="24" t="n">
        <v>1082356123</v>
      </c>
      <c r="B1177" s="24" t="s">
        <v>2841</v>
      </c>
      <c r="C1177" s="34" t="s">
        <v>15</v>
      </c>
      <c r="D1177" s="24" t="s">
        <v>208</v>
      </c>
      <c r="E1177" s="25" t="s">
        <v>2842</v>
      </c>
      <c r="F1177" s="24" t="n">
        <v>11</v>
      </c>
      <c r="G1177" s="24" t="n">
        <v>25</v>
      </c>
      <c r="H1177" s="24" t="n">
        <v>26</v>
      </c>
      <c r="I1177" s="24" t="n">
        <v>3</v>
      </c>
      <c r="J1177" s="24" t="s">
        <v>93</v>
      </c>
      <c r="K1177" s="24" t="s">
        <v>93</v>
      </c>
      <c r="L1177" s="26" t="s">
        <v>109</v>
      </c>
      <c r="M1177" s="27" t="n">
        <v>0</v>
      </c>
      <c r="N1177" s="28" t="str">
        <f aca="false">IF(ISBLANK(M1177),"",IF(M1177=0,"Relevant to Streamer",IF(M1177=1,"Irrelevant to Streamer",IF(M1177=2,"Greetings/Gratitude","Others"))))</f>
        <v>Relevant to Streamer</v>
      </c>
      <c r="O1177" s="29" t="s">
        <v>104</v>
      </c>
    </row>
    <row r="1178" customFormat="false" ht="15.65" hidden="false" customHeight="false" outlineLevel="0" collapsed="false">
      <c r="A1178" s="24" t="n">
        <v>1082356123</v>
      </c>
      <c r="B1178" s="24" t="s">
        <v>2843</v>
      </c>
      <c r="C1178" s="34" t="s">
        <v>15</v>
      </c>
      <c r="D1178" s="24" t="s">
        <v>2467</v>
      </c>
      <c r="E1178" s="25" t="s">
        <v>2844</v>
      </c>
      <c r="F1178" s="24" t="n">
        <v>13</v>
      </c>
      <c r="G1178" s="24" t="n">
        <v>2</v>
      </c>
      <c r="H1178" s="24" t="n">
        <v>11</v>
      </c>
      <c r="I1178" s="24" t="n">
        <v>2</v>
      </c>
      <c r="J1178" s="24" t="s">
        <v>109</v>
      </c>
      <c r="K1178" s="24" t="s">
        <v>109</v>
      </c>
      <c r="L1178" s="26" t="s">
        <v>109</v>
      </c>
      <c r="M1178" s="27" t="n">
        <v>1</v>
      </c>
      <c r="N1178" s="28" t="str">
        <f aca="false">IF(ISBLANK(M1178),"",IF(M1178=0,"Relevant to Streamer",IF(M1178=1,"Irrelevant to Streamer",IF(M1178=2,"Greetings/Gratitude","Others"))))</f>
        <v>Irrelevant to Streamer</v>
      </c>
      <c r="O1178" s="29" t="s">
        <v>88</v>
      </c>
    </row>
    <row r="1179" customFormat="false" ht="15.65" hidden="false" customHeight="false" outlineLevel="0" collapsed="false">
      <c r="A1179" s="24" t="n">
        <v>1082356123</v>
      </c>
      <c r="B1179" s="24" t="s">
        <v>2845</v>
      </c>
      <c r="C1179" s="34" t="s">
        <v>15</v>
      </c>
      <c r="D1179" s="24" t="s">
        <v>234</v>
      </c>
      <c r="E1179" s="25" t="s">
        <v>2846</v>
      </c>
      <c r="F1179" s="24" t="n">
        <v>12</v>
      </c>
      <c r="G1179" s="24" t="n">
        <v>57</v>
      </c>
      <c r="H1179" s="24" t="n">
        <v>49</v>
      </c>
      <c r="I1179" s="24" t="n">
        <v>3</v>
      </c>
      <c r="J1179" s="24" t="s">
        <v>109</v>
      </c>
      <c r="K1179" s="24" t="s">
        <v>109</v>
      </c>
      <c r="L1179" s="26" t="s">
        <v>109</v>
      </c>
      <c r="M1179" s="27" t="n">
        <v>1</v>
      </c>
      <c r="N1179" s="28" t="str">
        <f aca="false">IF(ISBLANK(M1179),"",IF(M1179=0,"Relevant to Streamer",IF(M1179=1,"Irrelevant to Streamer",IF(M1179=2,"Greetings/Gratitude","Others"))))</f>
        <v>Irrelevant to Streamer</v>
      </c>
      <c r="O1179" s="29" t="s">
        <v>88</v>
      </c>
    </row>
    <row r="1180" customFormat="false" ht="15.65" hidden="false" customHeight="false" outlineLevel="0" collapsed="false">
      <c r="A1180" s="24" t="n">
        <v>1082356123</v>
      </c>
      <c r="B1180" s="24" t="s">
        <v>2847</v>
      </c>
      <c r="C1180" s="34" t="s">
        <v>15</v>
      </c>
      <c r="D1180" s="24" t="s">
        <v>2461</v>
      </c>
      <c r="E1180" s="25" t="s">
        <v>2848</v>
      </c>
      <c r="F1180" s="24" t="n">
        <v>11</v>
      </c>
      <c r="G1180" s="24" t="n">
        <v>29</v>
      </c>
      <c r="H1180" s="24" t="n">
        <v>39</v>
      </c>
      <c r="I1180" s="24" t="n">
        <v>2</v>
      </c>
      <c r="J1180" s="24" t="s">
        <v>93</v>
      </c>
      <c r="K1180" s="24" t="s">
        <v>93</v>
      </c>
      <c r="L1180" s="26" t="s">
        <v>93</v>
      </c>
      <c r="M1180" s="27" t="n">
        <v>0</v>
      </c>
      <c r="N1180" s="28" t="str">
        <f aca="false">IF(ISBLANK(M1180),"",IF(M1180=0,"Relevant to Streamer",IF(M1180=1,"Irrelevant to Streamer",IF(M1180=2,"Greetings/Gratitude","Others"))))</f>
        <v>Relevant to Streamer</v>
      </c>
      <c r="O1180" s="29" t="s">
        <v>88</v>
      </c>
    </row>
    <row r="1181" customFormat="false" ht="15.65" hidden="false" customHeight="false" outlineLevel="0" collapsed="false">
      <c r="A1181" s="24" t="n">
        <v>1082356123</v>
      </c>
      <c r="B1181" s="24" t="s">
        <v>2849</v>
      </c>
      <c r="C1181" s="34" t="s">
        <v>15</v>
      </c>
      <c r="D1181" s="24" t="s">
        <v>176</v>
      </c>
      <c r="E1181" s="25" t="s">
        <v>2850</v>
      </c>
      <c r="F1181" s="24" t="n">
        <v>11</v>
      </c>
      <c r="G1181" s="24" t="n">
        <v>6</v>
      </c>
      <c r="H1181" s="24" t="n">
        <v>49</v>
      </c>
      <c r="I1181" s="24" t="n">
        <v>3</v>
      </c>
      <c r="J1181" s="24" t="s">
        <v>87</v>
      </c>
      <c r="K1181" s="24" t="s">
        <v>109</v>
      </c>
      <c r="L1181" s="26" t="s">
        <v>109</v>
      </c>
      <c r="M1181" s="27" t="n">
        <v>1</v>
      </c>
      <c r="N1181" s="28" t="str">
        <f aca="false">IF(ISBLANK(M1181),"",IF(M1181=0,"Relevant to Streamer",IF(M1181=1,"Irrelevant to Streamer",IF(M1181=2,"Greetings/Gratitude","Others"))))</f>
        <v>Irrelevant to Streamer</v>
      </c>
      <c r="O1181" s="29" t="s">
        <v>104</v>
      </c>
    </row>
    <row r="1182" customFormat="false" ht="15.65" hidden="false" customHeight="false" outlineLevel="0" collapsed="false">
      <c r="A1182" s="24" t="n">
        <v>1082356123</v>
      </c>
      <c r="B1182" s="24" t="s">
        <v>2851</v>
      </c>
      <c r="C1182" s="34" t="s">
        <v>15</v>
      </c>
      <c r="D1182" s="24" t="s">
        <v>199</v>
      </c>
      <c r="E1182" s="25" t="s">
        <v>728</v>
      </c>
      <c r="F1182" s="24" t="n">
        <v>11</v>
      </c>
      <c r="G1182" s="24" t="n">
        <v>47</v>
      </c>
      <c r="H1182" s="24" t="n">
        <v>2</v>
      </c>
      <c r="I1182" s="24" t="n">
        <v>2</v>
      </c>
      <c r="J1182" s="24" t="s">
        <v>87</v>
      </c>
      <c r="K1182" s="24" t="s">
        <v>87</v>
      </c>
      <c r="L1182" s="26" t="s">
        <v>87</v>
      </c>
      <c r="M1182" s="27" t="n">
        <v>1</v>
      </c>
      <c r="N1182" s="28" t="str">
        <f aca="false">IF(ISBLANK(M1182),"",IF(M1182=0,"Relevant to Streamer",IF(M1182=1,"Irrelevant to Streamer",IF(M1182=2,"Greetings/Gratitude","Others"))))</f>
        <v>Irrelevant to Streamer</v>
      </c>
      <c r="O1182" s="29" t="s">
        <v>88</v>
      </c>
    </row>
    <row r="1183" customFormat="false" ht="15.65" hidden="false" customHeight="false" outlineLevel="0" collapsed="false">
      <c r="A1183" s="24" t="n">
        <v>1082356123</v>
      </c>
      <c r="B1183" s="24" t="s">
        <v>2852</v>
      </c>
      <c r="C1183" s="34" t="s">
        <v>15</v>
      </c>
      <c r="D1183" s="24" t="s">
        <v>2456</v>
      </c>
      <c r="E1183" s="25" t="s">
        <v>2853</v>
      </c>
      <c r="F1183" s="24" t="n">
        <v>13</v>
      </c>
      <c r="G1183" s="24" t="n">
        <v>31</v>
      </c>
      <c r="H1183" s="24" t="n">
        <v>0</v>
      </c>
      <c r="I1183" s="24" t="n">
        <v>2</v>
      </c>
      <c r="J1183" s="24" t="s">
        <v>109</v>
      </c>
      <c r="K1183" s="24" t="s">
        <v>109</v>
      </c>
      <c r="L1183" s="26" t="s">
        <v>109</v>
      </c>
      <c r="M1183" s="27" t="n">
        <v>1</v>
      </c>
      <c r="N1183" s="28" t="str">
        <f aca="false">IF(ISBLANK(M1183),"",IF(M1183=0,"Relevant to Streamer",IF(M1183=1,"Irrelevant to Streamer",IF(M1183=2,"Greetings/Gratitude","Others"))))</f>
        <v>Irrelevant to Streamer</v>
      </c>
      <c r="O1183" s="29" t="s">
        <v>88</v>
      </c>
    </row>
    <row r="1184" customFormat="false" ht="15.65" hidden="false" customHeight="false" outlineLevel="0" collapsed="false">
      <c r="A1184" s="24" t="n">
        <v>1082356123</v>
      </c>
      <c r="B1184" s="24" t="s">
        <v>2854</v>
      </c>
      <c r="C1184" s="34" t="s">
        <v>15</v>
      </c>
      <c r="D1184" s="24" t="s">
        <v>2659</v>
      </c>
      <c r="E1184" s="25" t="s">
        <v>2855</v>
      </c>
      <c r="F1184" s="24" t="n">
        <v>11</v>
      </c>
      <c r="G1184" s="24" t="n">
        <v>33</v>
      </c>
      <c r="H1184" s="24" t="n">
        <v>24</v>
      </c>
      <c r="I1184" s="24" t="n">
        <v>2</v>
      </c>
      <c r="J1184" s="24" t="s">
        <v>93</v>
      </c>
      <c r="K1184" s="24" t="s">
        <v>93</v>
      </c>
      <c r="L1184" s="26" t="s">
        <v>93</v>
      </c>
      <c r="M1184" s="27" t="n">
        <v>0</v>
      </c>
      <c r="N1184" s="28" t="str">
        <f aca="false">IF(ISBLANK(M1184),"",IF(M1184=0,"Relevant to Streamer",IF(M1184=1,"Irrelevant to Streamer",IF(M1184=2,"Greetings/Gratitude","Others"))))</f>
        <v>Relevant to Streamer</v>
      </c>
      <c r="O1184" s="29" t="s">
        <v>88</v>
      </c>
    </row>
    <row r="1185" customFormat="false" ht="15.65" hidden="false" customHeight="false" outlineLevel="0" collapsed="false">
      <c r="A1185" s="24" t="n">
        <v>1082356123</v>
      </c>
      <c r="B1185" s="24" t="s">
        <v>2856</v>
      </c>
      <c r="C1185" s="34" t="s">
        <v>15</v>
      </c>
      <c r="D1185" s="24" t="s">
        <v>2585</v>
      </c>
      <c r="E1185" s="25" t="s">
        <v>2857</v>
      </c>
      <c r="F1185" s="24" t="n">
        <v>10</v>
      </c>
      <c r="G1185" s="24" t="n">
        <v>52</v>
      </c>
      <c r="H1185" s="24" t="n">
        <v>9</v>
      </c>
      <c r="I1185" s="24" t="n">
        <v>2</v>
      </c>
      <c r="J1185" s="24" t="s">
        <v>109</v>
      </c>
      <c r="K1185" s="24" t="s">
        <v>109</v>
      </c>
      <c r="L1185" s="26" t="s">
        <v>109</v>
      </c>
      <c r="M1185" s="27" t="n">
        <v>1</v>
      </c>
      <c r="N1185" s="28" t="str">
        <f aca="false">IF(ISBLANK(M1185),"",IF(M1185=0,"Relevant to Streamer",IF(M1185=1,"Irrelevant to Streamer",IF(M1185=2,"Greetings/Gratitude","Others"))))</f>
        <v>Irrelevant to Streamer</v>
      </c>
      <c r="O1185" s="29" t="s">
        <v>88</v>
      </c>
    </row>
    <row r="1186" customFormat="false" ht="15.65" hidden="false" customHeight="false" outlineLevel="0" collapsed="false">
      <c r="A1186" s="24" t="n">
        <v>1082356123</v>
      </c>
      <c r="B1186" s="24" t="s">
        <v>2858</v>
      </c>
      <c r="C1186" s="34" t="s">
        <v>15</v>
      </c>
      <c r="D1186" s="24" t="s">
        <v>2632</v>
      </c>
      <c r="E1186" s="25" t="s">
        <v>2859</v>
      </c>
      <c r="F1186" s="24" t="n">
        <v>11</v>
      </c>
      <c r="G1186" s="24" t="n">
        <v>37</v>
      </c>
      <c r="H1186" s="24" t="n">
        <v>28</v>
      </c>
      <c r="I1186" s="24" t="n">
        <v>2</v>
      </c>
      <c r="J1186" s="24" t="s">
        <v>109</v>
      </c>
      <c r="K1186" s="24" t="s">
        <v>109</v>
      </c>
      <c r="L1186" s="26" t="s">
        <v>109</v>
      </c>
      <c r="M1186" s="27" t="n">
        <v>0</v>
      </c>
      <c r="N1186" s="28" t="str">
        <f aca="false">IF(ISBLANK(M1186),"",IF(M1186=0,"Relevant to Streamer",IF(M1186=1,"Irrelevant to Streamer",IF(M1186=2,"Greetings/Gratitude","Others"))))</f>
        <v>Relevant to Streamer</v>
      </c>
      <c r="O1186" s="29" t="s">
        <v>88</v>
      </c>
    </row>
    <row r="1187" customFormat="false" ht="15.65" hidden="false" customHeight="false" outlineLevel="0" collapsed="false">
      <c r="A1187" s="24" t="n">
        <v>1082356123</v>
      </c>
      <c r="B1187" s="24" t="s">
        <v>2860</v>
      </c>
      <c r="C1187" s="34" t="s">
        <v>15</v>
      </c>
      <c r="D1187" s="24" t="s">
        <v>2635</v>
      </c>
      <c r="E1187" s="25" t="s">
        <v>2861</v>
      </c>
      <c r="F1187" s="24" t="n">
        <v>10</v>
      </c>
      <c r="G1187" s="24" t="n">
        <v>20</v>
      </c>
      <c r="H1187" s="24" t="n">
        <v>53</v>
      </c>
      <c r="I1187" s="24" t="n">
        <v>2</v>
      </c>
      <c r="J1187" s="24" t="s">
        <v>109</v>
      </c>
      <c r="K1187" s="24" t="s">
        <v>109</v>
      </c>
      <c r="L1187" s="26" t="s">
        <v>109</v>
      </c>
      <c r="M1187" s="27" t="n">
        <v>1</v>
      </c>
      <c r="N1187" s="28" t="str">
        <f aca="false">IF(ISBLANK(M1187),"",IF(M1187=0,"Relevant to Streamer",IF(M1187=1,"Irrelevant to Streamer",IF(M1187=2,"Greetings/Gratitude","Others"))))</f>
        <v>Irrelevant to Streamer</v>
      </c>
      <c r="O1187" s="29" t="s">
        <v>88</v>
      </c>
    </row>
    <row r="1188" customFormat="false" ht="15.65" hidden="false" customHeight="false" outlineLevel="0" collapsed="false">
      <c r="A1188" s="24" t="n">
        <v>1082356123</v>
      </c>
      <c r="B1188" s="24" t="s">
        <v>2862</v>
      </c>
      <c r="C1188" s="34" t="s">
        <v>15</v>
      </c>
      <c r="D1188" s="24" t="s">
        <v>2642</v>
      </c>
      <c r="E1188" s="25" t="s">
        <v>2863</v>
      </c>
      <c r="F1188" s="24" t="n">
        <v>11</v>
      </c>
      <c r="G1188" s="24" t="n">
        <v>15</v>
      </c>
      <c r="H1188" s="24" t="n">
        <v>30</v>
      </c>
      <c r="I1188" s="24" t="n">
        <v>2</v>
      </c>
      <c r="J1188" s="24" t="s">
        <v>109</v>
      </c>
      <c r="K1188" s="24" t="s">
        <v>109</v>
      </c>
      <c r="L1188" s="26" t="s">
        <v>109</v>
      </c>
      <c r="M1188" s="27" t="n">
        <v>0</v>
      </c>
      <c r="N1188" s="28" t="str">
        <f aca="false">IF(ISBLANK(M1188),"",IF(M1188=0,"Relevant to Streamer",IF(M1188=1,"Irrelevant to Streamer",IF(M1188=2,"Greetings/Gratitude","Others"))))</f>
        <v>Relevant to Streamer</v>
      </c>
      <c r="O1188" s="29" t="s">
        <v>88</v>
      </c>
    </row>
    <row r="1189" customFormat="false" ht="15.65" hidden="false" customHeight="false" outlineLevel="0" collapsed="false">
      <c r="A1189" s="24" t="n">
        <v>1082356123</v>
      </c>
      <c r="B1189" s="24" t="s">
        <v>2864</v>
      </c>
      <c r="C1189" s="34" t="s">
        <v>15</v>
      </c>
      <c r="D1189" s="24" t="s">
        <v>2524</v>
      </c>
      <c r="E1189" s="25" t="s">
        <v>2865</v>
      </c>
      <c r="F1189" s="24" t="n">
        <v>13</v>
      </c>
      <c r="G1189" s="24" t="n">
        <v>33</v>
      </c>
      <c r="H1189" s="24" t="n">
        <v>40</v>
      </c>
      <c r="I1189" s="24" t="n">
        <v>1</v>
      </c>
      <c r="J1189" s="24" t="s">
        <v>109</v>
      </c>
      <c r="K1189" s="24" t="s">
        <v>109</v>
      </c>
      <c r="L1189" s="26" t="s">
        <v>109</v>
      </c>
      <c r="M1189" s="27" t="n">
        <v>1</v>
      </c>
      <c r="N1189" s="28" t="str">
        <f aca="false">IF(ISBLANK(M1189),"",IF(M1189=0,"Relevant to Streamer",IF(M1189=1,"Irrelevant to Streamer",IF(M1189=2,"Greetings/Gratitude","Others"))))</f>
        <v>Irrelevant to Streamer</v>
      </c>
      <c r="O1189" s="29" t="s">
        <v>88</v>
      </c>
    </row>
    <row r="1190" customFormat="false" ht="15.65" hidden="false" customHeight="false" outlineLevel="0" collapsed="false">
      <c r="A1190" s="24" t="n">
        <v>1082356123</v>
      </c>
      <c r="B1190" s="24" t="s">
        <v>2866</v>
      </c>
      <c r="C1190" s="34" t="s">
        <v>15</v>
      </c>
      <c r="D1190" s="24" t="s">
        <v>2500</v>
      </c>
      <c r="E1190" s="25" t="s">
        <v>2501</v>
      </c>
      <c r="F1190" s="24" t="n">
        <v>13</v>
      </c>
      <c r="G1190" s="24" t="n">
        <v>14</v>
      </c>
      <c r="H1190" s="24" t="n">
        <v>40</v>
      </c>
      <c r="I1190" s="24" t="n">
        <v>1</v>
      </c>
      <c r="J1190" s="24" t="s">
        <v>109</v>
      </c>
      <c r="K1190" s="24" t="s">
        <v>109</v>
      </c>
      <c r="L1190" s="26" t="s">
        <v>109</v>
      </c>
      <c r="M1190" s="27" t="n">
        <v>0</v>
      </c>
      <c r="N1190" s="28" t="str">
        <f aca="false">IF(ISBLANK(M1190),"",IF(M1190=0,"Relevant to Streamer",IF(M1190=1,"Irrelevant to Streamer",IF(M1190=2,"Greetings/Gratitude","Others"))))</f>
        <v>Relevant to Streamer</v>
      </c>
      <c r="O1190" s="29" t="s">
        <v>88</v>
      </c>
    </row>
    <row r="1191" customFormat="false" ht="15.65" hidden="false" customHeight="false" outlineLevel="0" collapsed="false">
      <c r="A1191" s="24" t="n">
        <v>1082356123</v>
      </c>
      <c r="B1191" s="24" t="s">
        <v>2867</v>
      </c>
      <c r="C1191" s="34" t="s">
        <v>15</v>
      </c>
      <c r="D1191" s="24" t="s">
        <v>2533</v>
      </c>
      <c r="E1191" s="25" t="s">
        <v>2868</v>
      </c>
      <c r="F1191" s="24" t="n">
        <v>12</v>
      </c>
      <c r="G1191" s="24" t="n">
        <v>20</v>
      </c>
      <c r="H1191" s="24" t="n">
        <v>29</v>
      </c>
      <c r="I1191" s="24" t="n">
        <v>1</v>
      </c>
      <c r="J1191" s="24" t="s">
        <v>87</v>
      </c>
      <c r="K1191" s="24" t="s">
        <v>87</v>
      </c>
      <c r="L1191" s="26" t="s">
        <v>109</v>
      </c>
      <c r="M1191" s="27" t="n">
        <v>1</v>
      </c>
      <c r="N1191" s="28" t="str">
        <f aca="false">IF(ISBLANK(M1191),"",IF(M1191=0,"Relevant to Streamer",IF(M1191=1,"Irrelevant to Streamer",IF(M1191=2,"Greetings/Gratitude","Others"))))</f>
        <v>Irrelevant to Streamer</v>
      </c>
      <c r="O1191" s="29" t="s">
        <v>104</v>
      </c>
    </row>
    <row r="1192" customFormat="false" ht="15.65" hidden="false" customHeight="false" outlineLevel="0" collapsed="false">
      <c r="A1192" s="24" t="n">
        <v>1082356123</v>
      </c>
      <c r="B1192" s="24" t="s">
        <v>2869</v>
      </c>
      <c r="C1192" s="34" t="s">
        <v>15</v>
      </c>
      <c r="D1192" s="24" t="s">
        <v>2644</v>
      </c>
      <c r="E1192" s="25" t="s">
        <v>2870</v>
      </c>
      <c r="F1192" s="24" t="n">
        <v>10</v>
      </c>
      <c r="G1192" s="24" t="n">
        <v>59</v>
      </c>
      <c r="H1192" s="24" t="n">
        <v>28</v>
      </c>
      <c r="I1192" s="24" t="n">
        <v>2</v>
      </c>
      <c r="J1192" s="24" t="s">
        <v>109</v>
      </c>
      <c r="K1192" s="24" t="s">
        <v>109</v>
      </c>
      <c r="L1192" s="26" t="s">
        <v>109</v>
      </c>
      <c r="M1192" s="27" t="n">
        <v>0</v>
      </c>
      <c r="N1192" s="28" t="str">
        <f aca="false">IF(ISBLANK(M1192),"",IF(M1192=0,"Relevant to Streamer",IF(M1192=1,"Irrelevant to Streamer",IF(M1192=2,"Greetings/Gratitude","Others"))))</f>
        <v>Relevant to Streamer</v>
      </c>
      <c r="O1192" s="29" t="s">
        <v>88</v>
      </c>
    </row>
    <row r="1193" customFormat="false" ht="15.65" hidden="false" customHeight="false" outlineLevel="0" collapsed="false">
      <c r="A1193" s="24" t="n">
        <v>1082356123</v>
      </c>
      <c r="B1193" s="24" t="s">
        <v>2871</v>
      </c>
      <c r="C1193" s="34" t="s">
        <v>15</v>
      </c>
      <c r="D1193" s="24" t="s">
        <v>2659</v>
      </c>
      <c r="E1193" s="25" t="s">
        <v>2872</v>
      </c>
      <c r="F1193" s="24" t="n">
        <v>12</v>
      </c>
      <c r="G1193" s="24" t="n">
        <v>33</v>
      </c>
      <c r="H1193" s="24" t="n">
        <v>36</v>
      </c>
      <c r="I1193" s="24" t="n">
        <v>2</v>
      </c>
      <c r="J1193" s="24" t="s">
        <v>93</v>
      </c>
      <c r="K1193" s="24" t="s">
        <v>93</v>
      </c>
      <c r="L1193" s="26" t="s">
        <v>93</v>
      </c>
      <c r="M1193" s="27" t="n">
        <v>0</v>
      </c>
      <c r="N1193" s="28" t="str">
        <f aca="false">IF(ISBLANK(M1193),"",IF(M1193=0,"Relevant to Streamer",IF(M1193=1,"Irrelevant to Streamer",IF(M1193=2,"Greetings/Gratitude","Others"))))</f>
        <v>Relevant to Streamer</v>
      </c>
      <c r="O1193" s="29" t="s">
        <v>88</v>
      </c>
    </row>
    <row r="1194" customFormat="false" ht="15.65" hidden="false" customHeight="false" outlineLevel="0" collapsed="false">
      <c r="A1194" s="24" t="n">
        <v>1082356123</v>
      </c>
      <c r="B1194" s="24" t="s">
        <v>2873</v>
      </c>
      <c r="C1194" s="34" t="s">
        <v>15</v>
      </c>
      <c r="D1194" s="24" t="s">
        <v>194</v>
      </c>
      <c r="E1194" s="25" t="s">
        <v>2874</v>
      </c>
      <c r="F1194" s="24" t="n">
        <v>12</v>
      </c>
      <c r="G1194" s="24" t="n">
        <v>0</v>
      </c>
      <c r="H1194" s="24" t="n">
        <v>52</v>
      </c>
      <c r="I1194" s="24" t="n">
        <v>2</v>
      </c>
      <c r="J1194" s="24" t="s">
        <v>109</v>
      </c>
      <c r="K1194" s="24" t="s">
        <v>109</v>
      </c>
      <c r="L1194" s="26" t="s">
        <v>109</v>
      </c>
      <c r="M1194" s="27" t="n">
        <v>1</v>
      </c>
      <c r="N1194" s="28" t="str">
        <f aca="false">IF(ISBLANK(M1194),"",IF(M1194=0,"Relevant to Streamer",IF(M1194=1,"Irrelevant to Streamer",IF(M1194=2,"Greetings/Gratitude","Others"))))</f>
        <v>Irrelevant to Streamer</v>
      </c>
      <c r="O1194" s="29" t="s">
        <v>88</v>
      </c>
    </row>
    <row r="1195" customFormat="false" ht="15.65" hidden="false" customHeight="false" outlineLevel="0" collapsed="false">
      <c r="A1195" s="24" t="n">
        <v>1082356123</v>
      </c>
      <c r="B1195" s="24" t="s">
        <v>2875</v>
      </c>
      <c r="C1195" s="34" t="s">
        <v>15</v>
      </c>
      <c r="D1195" s="24" t="s">
        <v>2571</v>
      </c>
      <c r="E1195" s="25" t="s">
        <v>2876</v>
      </c>
      <c r="F1195" s="24" t="n">
        <v>12</v>
      </c>
      <c r="G1195" s="24" t="n">
        <v>2</v>
      </c>
      <c r="H1195" s="24" t="n">
        <v>56</v>
      </c>
      <c r="I1195" s="24" t="n">
        <v>1</v>
      </c>
      <c r="J1195" s="24" t="s">
        <v>109</v>
      </c>
      <c r="K1195" s="24" t="s">
        <v>109</v>
      </c>
      <c r="L1195" s="26" t="s">
        <v>109</v>
      </c>
      <c r="M1195" s="27" t="n">
        <v>1</v>
      </c>
      <c r="N1195" s="28" t="str">
        <f aca="false">IF(ISBLANK(M1195),"",IF(M1195=0,"Relevant to Streamer",IF(M1195=1,"Irrelevant to Streamer",IF(M1195=2,"Greetings/Gratitude","Others"))))</f>
        <v>Irrelevant to Streamer</v>
      </c>
      <c r="O1195" s="29" t="s">
        <v>88</v>
      </c>
    </row>
    <row r="1196" customFormat="false" ht="15.65" hidden="false" customHeight="false" outlineLevel="0" collapsed="false">
      <c r="A1196" s="24" t="n">
        <v>1082356123</v>
      </c>
      <c r="B1196" s="24" t="s">
        <v>2877</v>
      </c>
      <c r="C1196" s="34" t="s">
        <v>15</v>
      </c>
      <c r="D1196" s="24" t="s">
        <v>2467</v>
      </c>
      <c r="E1196" s="25" t="s">
        <v>2878</v>
      </c>
      <c r="F1196" s="24" t="n">
        <v>12</v>
      </c>
      <c r="G1196" s="24" t="n">
        <v>54</v>
      </c>
      <c r="H1196" s="24" t="n">
        <v>8</v>
      </c>
      <c r="I1196" s="24" t="n">
        <v>2</v>
      </c>
      <c r="J1196" s="24" t="s">
        <v>109</v>
      </c>
      <c r="K1196" s="24" t="s">
        <v>109</v>
      </c>
      <c r="L1196" s="26" t="s">
        <v>109</v>
      </c>
      <c r="M1196" s="27" t="n">
        <v>1</v>
      </c>
      <c r="N1196" s="28" t="str">
        <f aca="false">IF(ISBLANK(M1196),"",IF(M1196=0,"Relevant to Streamer",IF(M1196=1,"Irrelevant to Streamer",IF(M1196=2,"Greetings/Gratitude","Others"))))</f>
        <v>Irrelevant to Streamer</v>
      </c>
      <c r="O1196" s="29" t="s">
        <v>88</v>
      </c>
    </row>
    <row r="1197" customFormat="false" ht="15.65" hidden="false" customHeight="false" outlineLevel="0" collapsed="false">
      <c r="A1197" s="24" t="n">
        <v>1082356123</v>
      </c>
      <c r="B1197" s="24" t="s">
        <v>2879</v>
      </c>
      <c r="C1197" s="34" t="s">
        <v>15</v>
      </c>
      <c r="D1197" s="24" t="s">
        <v>2628</v>
      </c>
      <c r="E1197" s="25" t="s">
        <v>2880</v>
      </c>
      <c r="F1197" s="24" t="n">
        <v>12</v>
      </c>
      <c r="G1197" s="24" t="n">
        <v>1</v>
      </c>
      <c r="H1197" s="24" t="n">
        <v>28</v>
      </c>
      <c r="I1197" s="24" t="n">
        <v>2</v>
      </c>
      <c r="J1197" s="24" t="s">
        <v>109</v>
      </c>
      <c r="K1197" s="24" t="s">
        <v>109</v>
      </c>
      <c r="L1197" s="26" t="s">
        <v>109</v>
      </c>
      <c r="M1197" s="27" t="n">
        <v>1</v>
      </c>
      <c r="N1197" s="28" t="str">
        <f aca="false">IF(ISBLANK(M1197),"",IF(M1197=0,"Relevant to Streamer",IF(M1197=1,"Irrelevant to Streamer",IF(M1197=2,"Greetings/Gratitude","Others"))))</f>
        <v>Irrelevant to Streamer</v>
      </c>
      <c r="O1197" s="29" t="s">
        <v>88</v>
      </c>
    </row>
    <row r="1198" customFormat="false" ht="15.65" hidden="false" customHeight="false" outlineLevel="0" collapsed="false">
      <c r="A1198" s="24" t="n">
        <v>1082356123</v>
      </c>
      <c r="B1198" s="24" t="s">
        <v>2881</v>
      </c>
      <c r="C1198" s="34" t="s">
        <v>15</v>
      </c>
      <c r="D1198" s="24" t="s">
        <v>2461</v>
      </c>
      <c r="E1198" s="25" t="s">
        <v>2882</v>
      </c>
      <c r="F1198" s="24" t="n">
        <v>11</v>
      </c>
      <c r="G1198" s="24" t="n">
        <v>37</v>
      </c>
      <c r="H1198" s="24" t="n">
        <v>26</v>
      </c>
      <c r="I1198" s="24" t="n">
        <v>2</v>
      </c>
      <c r="J1198" s="24" t="s">
        <v>109</v>
      </c>
      <c r="K1198" s="24" t="s">
        <v>109</v>
      </c>
      <c r="L1198" s="26" t="s">
        <v>109</v>
      </c>
      <c r="M1198" s="27" t="n">
        <v>1</v>
      </c>
      <c r="N1198" s="28" t="str">
        <f aca="false">IF(ISBLANK(M1198),"",IF(M1198=0,"Relevant to Streamer",IF(M1198=1,"Irrelevant to Streamer",IF(M1198=2,"Greetings/Gratitude","Others"))))</f>
        <v>Irrelevant to Streamer</v>
      </c>
      <c r="O1198" s="29" t="s">
        <v>88</v>
      </c>
    </row>
    <row r="1199" customFormat="false" ht="15.65" hidden="false" customHeight="false" outlineLevel="0" collapsed="false">
      <c r="A1199" s="24" t="n">
        <v>1082356123</v>
      </c>
      <c r="B1199" s="24" t="s">
        <v>2883</v>
      </c>
      <c r="C1199" s="34" t="s">
        <v>15</v>
      </c>
      <c r="D1199" s="24" t="s">
        <v>2619</v>
      </c>
      <c r="E1199" s="25" t="s">
        <v>2884</v>
      </c>
      <c r="F1199" s="24" t="n">
        <v>13</v>
      </c>
      <c r="G1199" s="24" t="n">
        <v>40</v>
      </c>
      <c r="H1199" s="24" t="n">
        <v>18</v>
      </c>
      <c r="I1199" s="24" t="n">
        <v>2</v>
      </c>
      <c r="J1199" s="24" t="s">
        <v>109</v>
      </c>
      <c r="K1199" s="24" t="s">
        <v>109</v>
      </c>
      <c r="L1199" s="26" t="s">
        <v>109</v>
      </c>
      <c r="M1199" s="27" t="n">
        <v>1</v>
      </c>
      <c r="N1199" s="28" t="str">
        <f aca="false">IF(ISBLANK(M1199),"",IF(M1199=0,"Relevant to Streamer",IF(M1199=1,"Irrelevant to Streamer",IF(M1199=2,"Greetings/Gratitude","Others"))))</f>
        <v>Irrelevant to Streamer</v>
      </c>
      <c r="O1199" s="29" t="s">
        <v>88</v>
      </c>
    </row>
    <row r="1200" customFormat="false" ht="15.65" hidden="false" customHeight="false" outlineLevel="0" collapsed="false">
      <c r="A1200" s="24" t="n">
        <v>1082356123</v>
      </c>
      <c r="B1200" s="24" t="s">
        <v>2885</v>
      </c>
      <c r="C1200" s="34" t="s">
        <v>15</v>
      </c>
      <c r="D1200" s="24" t="s">
        <v>202</v>
      </c>
      <c r="E1200" s="25" t="s">
        <v>2886</v>
      </c>
      <c r="F1200" s="24" t="n">
        <v>11</v>
      </c>
      <c r="G1200" s="24" t="n">
        <v>42</v>
      </c>
      <c r="H1200" s="24" t="n">
        <v>35</v>
      </c>
      <c r="I1200" s="24" t="n">
        <v>2</v>
      </c>
      <c r="J1200" s="24" t="s">
        <v>109</v>
      </c>
      <c r="K1200" s="24" t="s">
        <v>109</v>
      </c>
      <c r="L1200" s="26" t="s">
        <v>109</v>
      </c>
      <c r="M1200" s="27" t="n">
        <v>1</v>
      </c>
      <c r="N1200" s="28" t="str">
        <f aca="false">IF(ISBLANK(M1200),"",IF(M1200=0,"Relevant to Streamer",IF(M1200=1,"Irrelevant to Streamer",IF(M1200=2,"Greetings/Gratitude","Others"))))</f>
        <v>Irrelevant to Streamer</v>
      </c>
      <c r="O1200" s="29" t="s">
        <v>88</v>
      </c>
    </row>
    <row r="1201" customFormat="false" ht="15.65" hidden="false" customHeight="false" outlineLevel="0" collapsed="false">
      <c r="A1201" s="24" t="n">
        <v>1082356123</v>
      </c>
      <c r="B1201" s="24" t="s">
        <v>2887</v>
      </c>
      <c r="C1201" s="34" t="s">
        <v>15</v>
      </c>
      <c r="D1201" s="24" t="s">
        <v>2619</v>
      </c>
      <c r="E1201" s="25" t="s">
        <v>2888</v>
      </c>
      <c r="F1201" s="24" t="n">
        <v>13</v>
      </c>
      <c r="G1201" s="24" t="n">
        <v>39</v>
      </c>
      <c r="H1201" s="24" t="n">
        <v>28</v>
      </c>
      <c r="I1201" s="24" t="n">
        <v>2</v>
      </c>
      <c r="J1201" s="24" t="s">
        <v>87</v>
      </c>
      <c r="K1201" s="24" t="s">
        <v>109</v>
      </c>
      <c r="L1201" s="26" t="s">
        <v>109</v>
      </c>
      <c r="M1201" s="27" t="n">
        <v>1</v>
      </c>
      <c r="N1201" s="28" t="str">
        <f aca="false">IF(ISBLANK(M1201),"",IF(M1201=0,"Relevant to Streamer",IF(M1201=1,"Irrelevant to Streamer",IF(M1201=2,"Greetings/Gratitude","Others"))))</f>
        <v>Irrelevant to Streamer</v>
      </c>
      <c r="O1201" s="29" t="s">
        <v>104</v>
      </c>
    </row>
    <row r="1202" customFormat="false" ht="15.65" hidden="false" customHeight="false" outlineLevel="0" collapsed="false">
      <c r="A1202" s="24" t="n">
        <v>1082770668</v>
      </c>
      <c r="B1202" s="24" t="s">
        <v>2889</v>
      </c>
      <c r="C1202" s="34" t="s">
        <v>30</v>
      </c>
      <c r="D1202" s="24" t="s">
        <v>2890</v>
      </c>
      <c r="E1202" s="25" t="s">
        <v>2891</v>
      </c>
      <c r="F1202" s="24" t="n">
        <v>20</v>
      </c>
      <c r="G1202" s="24" t="n">
        <v>8</v>
      </c>
      <c r="H1202" s="24" t="n">
        <v>31</v>
      </c>
      <c r="I1202" s="24" t="n">
        <v>1</v>
      </c>
      <c r="J1202" s="24" t="s">
        <v>109</v>
      </c>
      <c r="K1202" s="24" t="s">
        <v>109</v>
      </c>
      <c r="L1202" s="26" t="s">
        <v>87</v>
      </c>
      <c r="M1202" s="27" t="n">
        <v>1</v>
      </c>
      <c r="N1202" s="28" t="str">
        <f aca="false">IF(ISBLANK(M1202),"",IF(M1202=0,"Relevant to Streamer",IF(M1202=1,"Irrelevant to Streamer",IF(M1202=2,"Greetings/Gratitude","Others"))))</f>
        <v>Irrelevant to Streamer</v>
      </c>
      <c r="O1202" s="29" t="s">
        <v>104</v>
      </c>
    </row>
    <row r="1203" customFormat="false" ht="15.65" hidden="false" customHeight="false" outlineLevel="0" collapsed="false">
      <c r="A1203" s="24" t="n">
        <v>1082770668</v>
      </c>
      <c r="B1203" s="24" t="s">
        <v>2892</v>
      </c>
      <c r="C1203" s="34" t="s">
        <v>30</v>
      </c>
      <c r="D1203" s="24" t="s">
        <v>2893</v>
      </c>
      <c r="E1203" s="25" t="s">
        <v>2894</v>
      </c>
      <c r="F1203" s="24" t="n">
        <v>20</v>
      </c>
      <c r="G1203" s="24" t="n">
        <v>5</v>
      </c>
      <c r="H1203" s="24" t="n">
        <v>46</v>
      </c>
      <c r="I1203" s="24" t="n">
        <v>1</v>
      </c>
      <c r="J1203" s="24" t="s">
        <v>87</v>
      </c>
      <c r="K1203" s="24" t="s">
        <v>109</v>
      </c>
      <c r="L1203" s="26" t="s">
        <v>87</v>
      </c>
      <c r="M1203" s="27" t="n">
        <v>1</v>
      </c>
      <c r="N1203" s="28" t="str">
        <f aca="false">IF(ISBLANK(M1203),"",IF(M1203=0,"Relevant to Streamer",IF(M1203=1,"Irrelevant to Streamer",IF(M1203=2,"Greetings/Gratitude","Others"))))</f>
        <v>Irrelevant to Streamer</v>
      </c>
      <c r="O1203" s="29" t="s">
        <v>104</v>
      </c>
    </row>
    <row r="1204" customFormat="false" ht="15.65" hidden="false" customHeight="false" outlineLevel="0" collapsed="false">
      <c r="A1204" s="24" t="n">
        <v>1082770668</v>
      </c>
      <c r="B1204" s="24" t="s">
        <v>2895</v>
      </c>
      <c r="C1204" s="34" t="s">
        <v>30</v>
      </c>
      <c r="D1204" s="24" t="s">
        <v>2896</v>
      </c>
      <c r="E1204" s="25" t="s">
        <v>1616</v>
      </c>
      <c r="F1204" s="24" t="n">
        <v>20</v>
      </c>
      <c r="G1204" s="24" t="n">
        <v>53</v>
      </c>
      <c r="H1204" s="24" t="n">
        <v>25</v>
      </c>
      <c r="I1204" s="24" t="n">
        <v>1</v>
      </c>
      <c r="J1204" s="24" t="s">
        <v>87</v>
      </c>
      <c r="K1204" s="24" t="s">
        <v>87</v>
      </c>
      <c r="L1204" s="26" t="s">
        <v>87</v>
      </c>
      <c r="M1204" s="27" t="n">
        <v>1</v>
      </c>
      <c r="N1204" s="28" t="str">
        <f aca="false">IF(ISBLANK(M1204),"",IF(M1204=0,"Relevant to Streamer",IF(M1204=1,"Irrelevant to Streamer",IF(M1204=2,"Greetings/Gratitude","Others"))))</f>
        <v>Irrelevant to Streamer</v>
      </c>
      <c r="O1204" s="29" t="s">
        <v>88</v>
      </c>
    </row>
    <row r="1205" customFormat="false" ht="15.65" hidden="false" customHeight="false" outlineLevel="0" collapsed="false">
      <c r="A1205" s="24" t="n">
        <v>1082770668</v>
      </c>
      <c r="B1205" s="24" t="s">
        <v>2897</v>
      </c>
      <c r="C1205" s="34" t="s">
        <v>30</v>
      </c>
      <c r="D1205" s="24" t="s">
        <v>2898</v>
      </c>
      <c r="E1205" s="25" t="s">
        <v>1913</v>
      </c>
      <c r="F1205" s="24" t="n">
        <v>20</v>
      </c>
      <c r="G1205" s="24" t="n">
        <v>55</v>
      </c>
      <c r="H1205" s="24" t="n">
        <v>40</v>
      </c>
      <c r="I1205" s="24" t="n">
        <v>1</v>
      </c>
      <c r="J1205" s="24" t="s">
        <v>109</v>
      </c>
      <c r="K1205" s="24" t="s">
        <v>87</v>
      </c>
      <c r="L1205" s="26" t="s">
        <v>87</v>
      </c>
      <c r="M1205" s="27" t="n">
        <v>1</v>
      </c>
      <c r="N1205" s="28" t="str">
        <f aca="false">IF(ISBLANK(M1205),"",IF(M1205=0,"Relevant to Streamer",IF(M1205=1,"Irrelevant to Streamer",IF(M1205=2,"Greetings/Gratitude","Others"))))</f>
        <v>Irrelevant to Streamer</v>
      </c>
      <c r="O1205" s="29" t="s">
        <v>104</v>
      </c>
    </row>
    <row r="1206" customFormat="false" ht="15.65" hidden="false" customHeight="false" outlineLevel="0" collapsed="false">
      <c r="A1206" s="24" t="n">
        <v>1082770668</v>
      </c>
      <c r="B1206" s="24" t="s">
        <v>2899</v>
      </c>
      <c r="C1206" s="34" t="s">
        <v>30</v>
      </c>
      <c r="D1206" s="24" t="s">
        <v>2900</v>
      </c>
      <c r="E1206" s="25" t="s">
        <v>2901</v>
      </c>
      <c r="F1206" s="24" t="n">
        <v>20</v>
      </c>
      <c r="G1206" s="24" t="n">
        <v>57</v>
      </c>
      <c r="H1206" s="24" t="n">
        <v>16</v>
      </c>
      <c r="I1206" s="24" t="n">
        <v>1</v>
      </c>
      <c r="J1206" s="24" t="s">
        <v>109</v>
      </c>
      <c r="K1206" s="24" t="s">
        <v>109</v>
      </c>
      <c r="L1206" s="26" t="s">
        <v>87</v>
      </c>
      <c r="M1206" s="27" t="n">
        <v>1</v>
      </c>
      <c r="N1206" s="28" t="str">
        <f aca="false">IF(ISBLANK(M1206),"",IF(M1206=0,"Relevant to Streamer",IF(M1206=1,"Irrelevant to Streamer",IF(M1206=2,"Greetings/Gratitude","Others"))))</f>
        <v>Irrelevant to Streamer</v>
      </c>
      <c r="O1206" s="29" t="s">
        <v>104</v>
      </c>
    </row>
    <row r="1207" customFormat="false" ht="15.65" hidden="false" customHeight="false" outlineLevel="0" collapsed="false">
      <c r="A1207" s="24" t="n">
        <v>1082770668</v>
      </c>
      <c r="B1207" s="24" t="s">
        <v>2902</v>
      </c>
      <c r="C1207" s="34" t="s">
        <v>30</v>
      </c>
      <c r="D1207" s="24" t="s">
        <v>2903</v>
      </c>
      <c r="E1207" s="25" t="e">
        <f aca="false">zggkdvw9k93kklfcl3g1 yeah lul</f>
        <v>#VALUE!</v>
      </c>
      <c r="F1207" s="24" t="n">
        <v>21</v>
      </c>
      <c r="G1207" s="24" t="n">
        <v>5</v>
      </c>
      <c r="H1207" s="24" t="n">
        <v>54</v>
      </c>
      <c r="I1207" s="24" t="n">
        <v>1</v>
      </c>
      <c r="J1207" s="24" t="s">
        <v>109</v>
      </c>
      <c r="K1207" s="24" t="s">
        <v>109</v>
      </c>
      <c r="L1207" s="26" t="s">
        <v>87</v>
      </c>
      <c r="M1207" s="27" t="n">
        <v>1</v>
      </c>
      <c r="N1207" s="28" t="str">
        <f aca="false">IF(ISBLANK(M1207),"",IF(M1207=0,"Relevant to Streamer",IF(M1207=1,"Irrelevant to Streamer",IF(M1207=2,"Greetings/Gratitude","Others"))))</f>
        <v>Irrelevant to Streamer</v>
      </c>
      <c r="O1207" s="29" t="s">
        <v>104</v>
      </c>
    </row>
    <row r="1208" customFormat="false" ht="15.65" hidden="false" customHeight="false" outlineLevel="0" collapsed="false">
      <c r="A1208" s="24" t="n">
        <v>1082770668</v>
      </c>
      <c r="B1208" s="24" t="s">
        <v>2904</v>
      </c>
      <c r="C1208" s="34" t="s">
        <v>30</v>
      </c>
      <c r="D1208" s="24" t="s">
        <v>2905</v>
      </c>
      <c r="E1208" s="25" t="s">
        <v>2906</v>
      </c>
      <c r="F1208" s="24" t="n">
        <v>20</v>
      </c>
      <c r="G1208" s="24" t="n">
        <v>1</v>
      </c>
      <c r="H1208" s="24" t="n">
        <v>9</v>
      </c>
      <c r="I1208" s="24" t="n">
        <v>1</v>
      </c>
      <c r="J1208" s="24" t="s">
        <v>87</v>
      </c>
      <c r="K1208" s="24" t="s">
        <v>109</v>
      </c>
      <c r="L1208" s="26" t="s">
        <v>87</v>
      </c>
      <c r="M1208" s="27" t="n">
        <v>1</v>
      </c>
      <c r="N1208" s="28" t="str">
        <f aca="false">IF(ISBLANK(M1208),"",IF(M1208=0,"Relevant to Streamer",IF(M1208=1,"Irrelevant to Streamer",IF(M1208=2,"Greetings/Gratitude","Others"))))</f>
        <v>Irrelevant to Streamer</v>
      </c>
      <c r="O1208" s="29" t="s">
        <v>104</v>
      </c>
    </row>
    <row r="1209" customFormat="false" ht="15.65" hidden="false" customHeight="false" outlineLevel="0" collapsed="false">
      <c r="A1209" s="24" t="n">
        <v>1082770668</v>
      </c>
      <c r="B1209" s="24" t="s">
        <v>2907</v>
      </c>
      <c r="C1209" s="34" t="s">
        <v>30</v>
      </c>
      <c r="D1209" s="24" t="s">
        <v>2908</v>
      </c>
      <c r="E1209" s="25" t="s">
        <v>1616</v>
      </c>
      <c r="F1209" s="24" t="n">
        <v>20</v>
      </c>
      <c r="G1209" s="24" t="n">
        <v>26</v>
      </c>
      <c r="H1209" s="24" t="n">
        <v>10</v>
      </c>
      <c r="I1209" s="24" t="n">
        <v>1</v>
      </c>
      <c r="J1209" s="24" t="s">
        <v>109</v>
      </c>
      <c r="K1209" s="24" t="s">
        <v>87</v>
      </c>
      <c r="L1209" s="26" t="s">
        <v>87</v>
      </c>
      <c r="M1209" s="27" t="n">
        <v>1</v>
      </c>
      <c r="N1209" s="28" t="str">
        <f aca="false">IF(ISBLANK(M1209),"",IF(M1209=0,"Relevant to Streamer",IF(M1209=1,"Irrelevant to Streamer",IF(M1209=2,"Greetings/Gratitude","Others"))))</f>
        <v>Irrelevant to Streamer</v>
      </c>
      <c r="O1209" s="29" t="s">
        <v>104</v>
      </c>
    </row>
    <row r="1210" customFormat="false" ht="15.65" hidden="false" customHeight="false" outlineLevel="0" collapsed="false">
      <c r="A1210" s="24" t="n">
        <v>1082770668</v>
      </c>
      <c r="B1210" s="24" t="s">
        <v>2909</v>
      </c>
      <c r="C1210" s="34" t="s">
        <v>30</v>
      </c>
      <c r="D1210" s="24" t="s">
        <v>2910</v>
      </c>
      <c r="E1210" s="25" t="s">
        <v>2911</v>
      </c>
      <c r="F1210" s="24" t="n">
        <v>20</v>
      </c>
      <c r="G1210" s="24" t="n">
        <v>39</v>
      </c>
      <c r="H1210" s="24" t="n">
        <v>45</v>
      </c>
      <c r="I1210" s="24" t="n">
        <v>1</v>
      </c>
      <c r="J1210" s="24" t="s">
        <v>87</v>
      </c>
      <c r="K1210" s="24" t="s">
        <v>109</v>
      </c>
      <c r="L1210" s="26" t="s">
        <v>87</v>
      </c>
      <c r="M1210" s="27" t="n">
        <v>1</v>
      </c>
      <c r="N1210" s="28" t="str">
        <f aca="false">IF(ISBLANK(M1210),"",IF(M1210=0,"Relevant to Streamer",IF(M1210=1,"Irrelevant to Streamer",IF(M1210=2,"Greetings/Gratitude","Others"))))</f>
        <v>Irrelevant to Streamer</v>
      </c>
      <c r="O1210" s="29" t="s">
        <v>104</v>
      </c>
    </row>
    <row r="1211" customFormat="false" ht="15.65" hidden="false" customHeight="false" outlineLevel="0" collapsed="false">
      <c r="A1211" s="24" t="n">
        <v>1082770668</v>
      </c>
      <c r="B1211" s="24" t="s">
        <v>2912</v>
      </c>
      <c r="C1211" s="34" t="s">
        <v>30</v>
      </c>
      <c r="D1211" s="24" t="s">
        <v>2913</v>
      </c>
      <c r="E1211" s="25" t="s">
        <v>1913</v>
      </c>
      <c r="F1211" s="24" t="n">
        <v>20</v>
      </c>
      <c r="G1211" s="24" t="n">
        <v>32</v>
      </c>
      <c r="H1211" s="24" t="n">
        <v>36</v>
      </c>
      <c r="I1211" s="24" t="n">
        <v>1</v>
      </c>
      <c r="J1211" s="24" t="s">
        <v>87</v>
      </c>
      <c r="K1211" s="24" t="s">
        <v>87</v>
      </c>
      <c r="L1211" s="26" t="s">
        <v>87</v>
      </c>
      <c r="M1211" s="27" t="n">
        <v>1</v>
      </c>
      <c r="N1211" s="28" t="str">
        <f aca="false">IF(ISBLANK(M1211),"",IF(M1211=0,"Relevant to Streamer",IF(M1211=1,"Irrelevant to Streamer",IF(M1211=2,"Greetings/Gratitude","Others"))))</f>
        <v>Irrelevant to Streamer</v>
      </c>
      <c r="O1211" s="29" t="s">
        <v>88</v>
      </c>
    </row>
    <row r="1212" customFormat="false" ht="15.65" hidden="false" customHeight="false" outlineLevel="0" collapsed="false">
      <c r="A1212" s="24" t="n">
        <v>1082770668</v>
      </c>
      <c r="B1212" s="24" t="s">
        <v>2914</v>
      </c>
      <c r="C1212" s="34" t="s">
        <v>30</v>
      </c>
      <c r="D1212" s="24" t="s">
        <v>2915</v>
      </c>
      <c r="E1212" s="25" t="s">
        <v>2226</v>
      </c>
      <c r="F1212" s="24" t="n">
        <v>20</v>
      </c>
      <c r="G1212" s="24" t="n">
        <v>49</v>
      </c>
      <c r="H1212" s="24" t="n">
        <v>33</v>
      </c>
      <c r="I1212" s="24" t="n">
        <v>1</v>
      </c>
      <c r="J1212" s="24" t="s">
        <v>87</v>
      </c>
      <c r="K1212" s="24" t="s">
        <v>87</v>
      </c>
      <c r="L1212" s="26" t="s">
        <v>87</v>
      </c>
      <c r="M1212" s="27" t="n">
        <v>1</v>
      </c>
      <c r="N1212" s="28" t="str">
        <f aca="false">IF(ISBLANK(M1212),"",IF(M1212=0,"Relevant to Streamer",IF(M1212=1,"Irrelevant to Streamer",IF(M1212=2,"Greetings/Gratitude","Others"))))</f>
        <v>Irrelevant to Streamer</v>
      </c>
      <c r="O1212" s="29" t="s">
        <v>88</v>
      </c>
    </row>
    <row r="1213" customFormat="false" ht="15.65" hidden="false" customHeight="false" outlineLevel="0" collapsed="false">
      <c r="A1213" s="24" t="n">
        <v>1082770668</v>
      </c>
      <c r="B1213" s="24" t="s">
        <v>2916</v>
      </c>
      <c r="C1213" s="34" t="s">
        <v>30</v>
      </c>
      <c r="D1213" s="24" t="s">
        <v>2917</v>
      </c>
      <c r="E1213" s="25" t="s">
        <v>1616</v>
      </c>
      <c r="F1213" s="24" t="n">
        <v>20</v>
      </c>
      <c r="G1213" s="24" t="n">
        <v>26</v>
      </c>
      <c r="H1213" s="24" t="n">
        <v>10</v>
      </c>
      <c r="I1213" s="24" t="n">
        <v>1</v>
      </c>
      <c r="J1213" s="24" t="s">
        <v>93</v>
      </c>
      <c r="K1213" s="24" t="s">
        <v>87</v>
      </c>
      <c r="L1213" s="26" t="s">
        <v>87</v>
      </c>
      <c r="M1213" s="27" t="n">
        <v>1</v>
      </c>
      <c r="N1213" s="28" t="str">
        <f aca="false">IF(ISBLANK(M1213),"",IF(M1213=0,"Relevant to Streamer",IF(M1213=1,"Irrelevant to Streamer",IF(M1213=2,"Greetings/Gratitude","Others"))))</f>
        <v>Irrelevant to Streamer</v>
      </c>
      <c r="O1213" s="29" t="s">
        <v>104</v>
      </c>
    </row>
    <row r="1214" customFormat="false" ht="15.65" hidden="false" customHeight="false" outlineLevel="0" collapsed="false">
      <c r="A1214" s="24" t="n">
        <v>1082770668</v>
      </c>
      <c r="B1214" s="24" t="s">
        <v>2918</v>
      </c>
      <c r="C1214" s="34" t="s">
        <v>30</v>
      </c>
      <c r="D1214" s="24" t="s">
        <v>2919</v>
      </c>
      <c r="E1214" s="25" t="s">
        <v>2920</v>
      </c>
      <c r="F1214" s="24" t="n">
        <v>20</v>
      </c>
      <c r="G1214" s="24" t="n">
        <v>38</v>
      </c>
      <c r="H1214" s="24" t="n">
        <v>46</v>
      </c>
      <c r="I1214" s="24" t="n">
        <v>1</v>
      </c>
      <c r="J1214" s="24" t="s">
        <v>87</v>
      </c>
      <c r="K1214" s="24" t="s">
        <v>93</v>
      </c>
      <c r="L1214" s="26" t="s">
        <v>93</v>
      </c>
      <c r="M1214" s="27" t="n">
        <v>0</v>
      </c>
      <c r="N1214" s="28" t="str">
        <f aca="false">IF(ISBLANK(M1214),"",IF(M1214=0,"Relevant to Streamer",IF(M1214=1,"Irrelevant to Streamer",IF(M1214=2,"Greetings/Gratitude","Others"))))</f>
        <v>Relevant to Streamer</v>
      </c>
      <c r="O1214" s="29" t="s">
        <v>104</v>
      </c>
    </row>
    <row r="1215" customFormat="false" ht="15.65" hidden="false" customHeight="false" outlineLevel="0" collapsed="false">
      <c r="A1215" s="24" t="n">
        <v>1082770668</v>
      </c>
      <c r="B1215" s="24" t="s">
        <v>2921</v>
      </c>
      <c r="C1215" s="34" t="s">
        <v>30</v>
      </c>
      <c r="D1215" s="24" t="s">
        <v>2922</v>
      </c>
      <c r="E1215" s="25" t="s">
        <v>2923</v>
      </c>
      <c r="F1215" s="24" t="n">
        <v>21</v>
      </c>
      <c r="G1215" s="24" t="n">
        <v>12</v>
      </c>
      <c r="H1215" s="24" t="n">
        <v>52</v>
      </c>
      <c r="I1215" s="24" t="n">
        <v>1</v>
      </c>
      <c r="J1215" s="24" t="s">
        <v>87</v>
      </c>
      <c r="K1215" s="24" t="s">
        <v>87</v>
      </c>
      <c r="L1215" s="26" t="s">
        <v>87</v>
      </c>
      <c r="M1215" s="27" t="n">
        <v>1</v>
      </c>
      <c r="N1215" s="28" t="str">
        <f aca="false">IF(ISBLANK(M1215),"",IF(M1215=0,"Relevant to Streamer",IF(M1215=1,"Irrelevant to Streamer",IF(M1215=2,"Greetings/Gratitude","Others"))))</f>
        <v>Irrelevant to Streamer</v>
      </c>
      <c r="O1215" s="29" t="s">
        <v>88</v>
      </c>
    </row>
    <row r="1216" customFormat="false" ht="15.65" hidden="false" customHeight="false" outlineLevel="0" collapsed="false">
      <c r="A1216" s="24" t="n">
        <v>1082770668</v>
      </c>
      <c r="B1216" s="24" t="s">
        <v>2924</v>
      </c>
      <c r="C1216" s="34" t="s">
        <v>30</v>
      </c>
      <c r="D1216" s="24" t="s">
        <v>2925</v>
      </c>
      <c r="E1216" s="25" t="s">
        <v>2926</v>
      </c>
      <c r="F1216" s="24" t="n">
        <v>20</v>
      </c>
      <c r="G1216" s="24" t="n">
        <v>51</v>
      </c>
      <c r="H1216" s="24" t="n">
        <v>15</v>
      </c>
      <c r="I1216" s="24" t="n">
        <v>1</v>
      </c>
      <c r="J1216" s="24" t="s">
        <v>87</v>
      </c>
      <c r="K1216" s="24" t="s">
        <v>87</v>
      </c>
      <c r="L1216" s="26" t="s">
        <v>87</v>
      </c>
      <c r="M1216" s="27" t="n">
        <v>1</v>
      </c>
      <c r="N1216" s="28" t="str">
        <f aca="false">IF(ISBLANK(M1216),"",IF(M1216=0,"Relevant to Streamer",IF(M1216=1,"Irrelevant to Streamer",IF(M1216=2,"Greetings/Gratitude","Others"))))</f>
        <v>Irrelevant to Streamer</v>
      </c>
      <c r="O1216" s="29" t="s">
        <v>88</v>
      </c>
    </row>
    <row r="1217" customFormat="false" ht="15.65" hidden="false" customHeight="false" outlineLevel="0" collapsed="false">
      <c r="A1217" s="24" t="n">
        <v>1082770668</v>
      </c>
      <c r="B1217" s="24" t="s">
        <v>2927</v>
      </c>
      <c r="C1217" s="34" t="s">
        <v>30</v>
      </c>
      <c r="D1217" s="24" t="s">
        <v>2928</v>
      </c>
      <c r="E1217" s="25" t="s">
        <v>2929</v>
      </c>
      <c r="F1217" s="24" t="n">
        <v>20</v>
      </c>
      <c r="G1217" s="24" t="n">
        <v>20</v>
      </c>
      <c r="H1217" s="24" t="n">
        <v>54</v>
      </c>
      <c r="I1217" s="24" t="n">
        <v>1</v>
      </c>
      <c r="J1217" s="24" t="s">
        <v>109</v>
      </c>
      <c r="K1217" s="24" t="s">
        <v>87</v>
      </c>
      <c r="L1217" s="26" t="s">
        <v>87</v>
      </c>
      <c r="M1217" s="27" t="n">
        <v>1</v>
      </c>
      <c r="N1217" s="28" t="str">
        <f aca="false">IF(ISBLANK(M1217),"",IF(M1217=0,"Relevant to Streamer",IF(M1217=1,"Irrelevant to Streamer",IF(M1217=2,"Greetings/Gratitude","Others"))))</f>
        <v>Irrelevant to Streamer</v>
      </c>
      <c r="O1217" s="29" t="s">
        <v>104</v>
      </c>
    </row>
    <row r="1218" customFormat="false" ht="15.65" hidden="false" customHeight="false" outlineLevel="0" collapsed="false">
      <c r="A1218" s="24" t="n">
        <v>1082770668</v>
      </c>
      <c r="B1218" s="24" t="s">
        <v>2930</v>
      </c>
      <c r="C1218" s="34" t="s">
        <v>30</v>
      </c>
      <c r="D1218" s="24" t="s">
        <v>2931</v>
      </c>
      <c r="E1218" s="25" t="s">
        <v>2932</v>
      </c>
      <c r="F1218" s="24" t="n">
        <v>20</v>
      </c>
      <c r="G1218" s="24" t="n">
        <v>58</v>
      </c>
      <c r="H1218" s="24" t="n">
        <v>49</v>
      </c>
      <c r="I1218" s="24" t="n">
        <v>1</v>
      </c>
      <c r="J1218" s="24" t="s">
        <v>109</v>
      </c>
      <c r="K1218" s="24" t="s">
        <v>109</v>
      </c>
      <c r="L1218" s="26" t="s">
        <v>87</v>
      </c>
      <c r="M1218" s="27" t="n">
        <v>1</v>
      </c>
      <c r="N1218" s="28" t="str">
        <f aca="false">IF(ISBLANK(M1218),"",IF(M1218=0,"Relevant to Streamer",IF(M1218=1,"Irrelevant to Streamer",IF(M1218=2,"Greetings/Gratitude","Others"))))</f>
        <v>Irrelevant to Streamer</v>
      </c>
      <c r="O1218" s="29" t="s">
        <v>104</v>
      </c>
    </row>
    <row r="1219" customFormat="false" ht="15.65" hidden="false" customHeight="false" outlineLevel="0" collapsed="false">
      <c r="A1219" s="24" t="n">
        <v>1082770668</v>
      </c>
      <c r="B1219" s="24" t="s">
        <v>2933</v>
      </c>
      <c r="C1219" s="34" t="s">
        <v>30</v>
      </c>
      <c r="D1219" s="24" t="s">
        <v>2934</v>
      </c>
      <c r="E1219" s="25" t="s">
        <v>2935</v>
      </c>
      <c r="F1219" s="24" t="n">
        <v>21</v>
      </c>
      <c r="G1219" s="24" t="n">
        <v>5</v>
      </c>
      <c r="H1219" s="24" t="n">
        <v>22</v>
      </c>
      <c r="I1219" s="24" t="n">
        <v>1</v>
      </c>
      <c r="J1219" s="24" t="s">
        <v>93</v>
      </c>
      <c r="K1219" s="24" t="s">
        <v>109</v>
      </c>
      <c r="L1219" s="26" t="s">
        <v>109</v>
      </c>
      <c r="M1219" s="27" t="n">
        <v>1</v>
      </c>
      <c r="N1219" s="28" t="str">
        <f aca="false">IF(ISBLANK(M1219),"",IF(M1219=0,"Relevant to Streamer",IF(M1219=1,"Irrelevant to Streamer",IF(M1219=2,"Greetings/Gratitude","Others"))))</f>
        <v>Irrelevant to Streamer</v>
      </c>
      <c r="O1219" s="29" t="s">
        <v>104</v>
      </c>
    </row>
    <row r="1220" customFormat="false" ht="15.65" hidden="false" customHeight="false" outlineLevel="0" collapsed="false">
      <c r="A1220" s="24" t="n">
        <v>1082770668</v>
      </c>
      <c r="B1220" s="24" t="s">
        <v>2936</v>
      </c>
      <c r="C1220" s="34" t="s">
        <v>30</v>
      </c>
      <c r="D1220" s="24" t="s">
        <v>2937</v>
      </c>
      <c r="E1220" s="25" t="s">
        <v>2938</v>
      </c>
      <c r="F1220" s="24" t="n">
        <v>20</v>
      </c>
      <c r="G1220" s="24" t="n">
        <v>8</v>
      </c>
      <c r="H1220" s="24" t="n">
        <v>24</v>
      </c>
      <c r="I1220" s="24" t="n">
        <v>1</v>
      </c>
      <c r="J1220" s="24" t="s">
        <v>87</v>
      </c>
      <c r="K1220" s="24" t="s">
        <v>93</v>
      </c>
      <c r="L1220" s="26" t="s">
        <v>109</v>
      </c>
      <c r="M1220" s="27" t="n">
        <v>0</v>
      </c>
      <c r="N1220" s="28" t="str">
        <f aca="false">IF(ISBLANK(M1220),"",IF(M1220=0,"Relevant to Streamer",IF(M1220=1,"Irrelevant to Streamer",IF(M1220=2,"Greetings/Gratitude","Others"))))</f>
        <v>Relevant to Streamer</v>
      </c>
      <c r="O1220" s="29" t="s">
        <v>104</v>
      </c>
    </row>
    <row r="1221" customFormat="false" ht="15.65" hidden="false" customHeight="false" outlineLevel="0" collapsed="false">
      <c r="A1221" s="24" t="n">
        <v>1082770668</v>
      </c>
      <c r="B1221" s="24" t="s">
        <v>2939</v>
      </c>
      <c r="C1221" s="34" t="s">
        <v>30</v>
      </c>
      <c r="D1221" s="24" t="s">
        <v>2940</v>
      </c>
      <c r="E1221" s="25" t="s">
        <v>1616</v>
      </c>
      <c r="F1221" s="24" t="n">
        <v>20</v>
      </c>
      <c r="G1221" s="24" t="n">
        <v>24</v>
      </c>
      <c r="H1221" s="24" t="n">
        <v>20</v>
      </c>
      <c r="I1221" s="24" t="n">
        <v>1</v>
      </c>
      <c r="J1221" s="24" t="s">
        <v>87</v>
      </c>
      <c r="K1221" s="24" t="s">
        <v>87</v>
      </c>
      <c r="L1221" s="26" t="s">
        <v>87</v>
      </c>
      <c r="M1221" s="27" t="n">
        <v>1</v>
      </c>
      <c r="N1221" s="28" t="str">
        <f aca="false">IF(ISBLANK(M1221),"",IF(M1221=0,"Relevant to Streamer",IF(M1221=1,"Irrelevant to Streamer",IF(M1221=2,"Greetings/Gratitude","Others"))))</f>
        <v>Irrelevant to Streamer</v>
      </c>
      <c r="O1221" s="29" t="s">
        <v>88</v>
      </c>
    </row>
    <row r="1222" customFormat="false" ht="15.65" hidden="false" customHeight="false" outlineLevel="0" collapsed="false">
      <c r="A1222" s="24" t="n">
        <v>1082770668</v>
      </c>
      <c r="B1222" s="24" t="s">
        <v>2941</v>
      </c>
      <c r="C1222" s="34" t="s">
        <v>30</v>
      </c>
      <c r="D1222" s="24" t="s">
        <v>2942</v>
      </c>
      <c r="E1222" s="25" t="s">
        <v>1736</v>
      </c>
      <c r="F1222" s="24" t="n">
        <v>21</v>
      </c>
      <c r="G1222" s="24" t="n">
        <v>9</v>
      </c>
      <c r="H1222" s="24" t="n">
        <v>45</v>
      </c>
      <c r="I1222" s="24" t="n">
        <v>1</v>
      </c>
      <c r="J1222" s="24" t="s">
        <v>93</v>
      </c>
      <c r="K1222" s="24" t="s">
        <v>87</v>
      </c>
      <c r="L1222" s="26" t="s">
        <v>87</v>
      </c>
      <c r="M1222" s="27" t="n">
        <v>1</v>
      </c>
      <c r="N1222" s="28" t="str">
        <f aca="false">IF(ISBLANK(M1222),"",IF(M1222=0,"Relevant to Streamer",IF(M1222=1,"Irrelevant to Streamer",IF(M1222=2,"Greetings/Gratitude","Others"))))</f>
        <v>Irrelevant to Streamer</v>
      </c>
      <c r="O1222" s="29" t="s">
        <v>104</v>
      </c>
    </row>
    <row r="1223" customFormat="false" ht="15.65" hidden="false" customHeight="false" outlineLevel="0" collapsed="false">
      <c r="A1223" s="24" t="n">
        <v>1082770668</v>
      </c>
      <c r="B1223" s="24" t="s">
        <v>2943</v>
      </c>
      <c r="C1223" s="34" t="s">
        <v>30</v>
      </c>
      <c r="D1223" s="24" t="s">
        <v>2944</v>
      </c>
      <c r="E1223" s="25" t="s">
        <v>2945</v>
      </c>
      <c r="F1223" s="24" t="n">
        <v>20</v>
      </c>
      <c r="G1223" s="24" t="n">
        <v>43</v>
      </c>
      <c r="H1223" s="24" t="n">
        <v>41</v>
      </c>
      <c r="I1223" s="24" t="n">
        <v>1</v>
      </c>
      <c r="J1223" s="24" t="s">
        <v>109</v>
      </c>
      <c r="K1223" s="24" t="s">
        <v>93</v>
      </c>
      <c r="L1223" s="26" t="s">
        <v>93</v>
      </c>
      <c r="M1223" s="27" t="n">
        <v>1</v>
      </c>
      <c r="N1223" s="28" t="str">
        <f aca="false">IF(ISBLANK(M1223),"",IF(M1223=0,"Relevant to Streamer",IF(M1223=1,"Irrelevant to Streamer",IF(M1223=2,"Greetings/Gratitude","Others"))))</f>
        <v>Irrelevant to Streamer</v>
      </c>
      <c r="O1223" s="29" t="s">
        <v>104</v>
      </c>
    </row>
    <row r="1224" customFormat="false" ht="15.65" hidden="false" customHeight="false" outlineLevel="0" collapsed="false">
      <c r="A1224" s="24" t="n">
        <v>1082770668</v>
      </c>
      <c r="B1224" s="24" t="s">
        <v>2946</v>
      </c>
      <c r="C1224" s="34" t="s">
        <v>30</v>
      </c>
      <c r="D1224" s="24" t="s">
        <v>2947</v>
      </c>
      <c r="E1224" s="25" t="s">
        <v>2948</v>
      </c>
      <c r="F1224" s="24" t="n">
        <v>21</v>
      </c>
      <c r="G1224" s="24" t="n">
        <v>10</v>
      </c>
      <c r="H1224" s="24" t="n">
        <v>40</v>
      </c>
      <c r="I1224" s="24" t="n">
        <v>1</v>
      </c>
      <c r="J1224" s="24" t="s">
        <v>109</v>
      </c>
      <c r="K1224" s="24" t="s">
        <v>109</v>
      </c>
      <c r="L1224" s="26" t="s">
        <v>87</v>
      </c>
      <c r="M1224" s="27" t="n">
        <v>0</v>
      </c>
      <c r="N1224" s="28" t="str">
        <f aca="false">IF(ISBLANK(M1224),"",IF(M1224=0,"Relevant to Streamer",IF(M1224=1,"Irrelevant to Streamer",IF(M1224=2,"Greetings/Gratitude","Others"))))</f>
        <v>Relevant to Streamer</v>
      </c>
      <c r="O1224" s="29" t="s">
        <v>104</v>
      </c>
    </row>
    <row r="1225" customFormat="false" ht="15.65" hidden="false" customHeight="false" outlineLevel="0" collapsed="false">
      <c r="A1225" s="24" t="n">
        <v>1082770668</v>
      </c>
      <c r="B1225" s="24" t="s">
        <v>2949</v>
      </c>
      <c r="C1225" s="34" t="s">
        <v>30</v>
      </c>
      <c r="D1225" s="24" t="s">
        <v>2950</v>
      </c>
      <c r="E1225" s="25" t="s">
        <v>2951</v>
      </c>
      <c r="F1225" s="24" t="n">
        <v>20</v>
      </c>
      <c r="G1225" s="24" t="n">
        <v>47</v>
      </c>
      <c r="H1225" s="24" t="n">
        <v>19</v>
      </c>
      <c r="I1225" s="24" t="n">
        <v>1</v>
      </c>
      <c r="J1225" s="24" t="s">
        <v>87</v>
      </c>
      <c r="K1225" s="24" t="s">
        <v>109</v>
      </c>
      <c r="L1225" s="26" t="s">
        <v>87</v>
      </c>
      <c r="M1225" s="27" t="n">
        <v>0</v>
      </c>
      <c r="N1225" s="28" t="str">
        <f aca="false">IF(ISBLANK(M1225),"",IF(M1225=0,"Relevant to Streamer",IF(M1225=1,"Irrelevant to Streamer",IF(M1225=2,"Greetings/Gratitude","Others"))))</f>
        <v>Relevant to Streamer</v>
      </c>
      <c r="O1225" s="29" t="s">
        <v>104</v>
      </c>
    </row>
    <row r="1226" customFormat="false" ht="15.65" hidden="false" customHeight="false" outlineLevel="0" collapsed="false">
      <c r="A1226" s="24" t="n">
        <v>1082770668</v>
      </c>
      <c r="B1226" s="24" t="s">
        <v>2952</v>
      </c>
      <c r="C1226" s="34" t="s">
        <v>30</v>
      </c>
      <c r="D1226" s="24" t="s">
        <v>2953</v>
      </c>
      <c r="E1226" s="25" t="s">
        <v>2313</v>
      </c>
      <c r="F1226" s="24" t="n">
        <v>20</v>
      </c>
      <c r="G1226" s="24" t="n">
        <v>58</v>
      </c>
      <c r="H1226" s="24" t="n">
        <v>32</v>
      </c>
      <c r="I1226" s="24" t="n">
        <v>1</v>
      </c>
      <c r="J1226" s="24" t="s">
        <v>87</v>
      </c>
      <c r="K1226" s="24" t="s">
        <v>87</v>
      </c>
      <c r="L1226" s="26" t="s">
        <v>87</v>
      </c>
      <c r="M1226" s="27" t="n">
        <v>1</v>
      </c>
      <c r="N1226" s="28" t="str">
        <f aca="false">IF(ISBLANK(M1226),"",IF(M1226=0,"Relevant to Streamer",IF(M1226=1,"Irrelevant to Streamer",IF(M1226=2,"Greetings/Gratitude","Others"))))</f>
        <v>Irrelevant to Streamer</v>
      </c>
      <c r="O1226" s="29" t="s">
        <v>88</v>
      </c>
    </row>
    <row r="1227" customFormat="false" ht="15.65" hidden="false" customHeight="false" outlineLevel="0" collapsed="false">
      <c r="A1227" s="24" t="n">
        <v>1082770668</v>
      </c>
      <c r="B1227" s="24" t="s">
        <v>2954</v>
      </c>
      <c r="C1227" s="34" t="s">
        <v>30</v>
      </c>
      <c r="D1227" s="24" t="s">
        <v>2955</v>
      </c>
      <c r="E1227" s="25" t="s">
        <v>1616</v>
      </c>
      <c r="F1227" s="24" t="n">
        <v>20</v>
      </c>
      <c r="G1227" s="24" t="n">
        <v>25</v>
      </c>
      <c r="H1227" s="24" t="n">
        <v>42</v>
      </c>
      <c r="I1227" s="24" t="n">
        <v>1</v>
      </c>
      <c r="J1227" s="24" t="s">
        <v>87</v>
      </c>
      <c r="K1227" s="24" t="s">
        <v>87</v>
      </c>
      <c r="L1227" s="26" t="s">
        <v>87</v>
      </c>
      <c r="M1227" s="27" t="n">
        <v>1</v>
      </c>
      <c r="N1227" s="28" t="str">
        <f aca="false">IF(ISBLANK(M1227),"",IF(M1227=0,"Relevant to Streamer",IF(M1227=1,"Irrelevant to Streamer",IF(M1227=2,"Greetings/Gratitude","Others"))))</f>
        <v>Irrelevant to Streamer</v>
      </c>
      <c r="O1227" s="29" t="s">
        <v>88</v>
      </c>
    </row>
    <row r="1228" customFormat="false" ht="15.65" hidden="false" customHeight="false" outlineLevel="0" collapsed="false">
      <c r="A1228" s="24" t="n">
        <v>1082770668</v>
      </c>
      <c r="B1228" s="24" t="s">
        <v>2956</v>
      </c>
      <c r="C1228" s="34" t="s">
        <v>30</v>
      </c>
      <c r="D1228" s="24" t="s">
        <v>2957</v>
      </c>
      <c r="E1228" s="25" t="s">
        <v>2958</v>
      </c>
      <c r="F1228" s="24" t="n">
        <v>20</v>
      </c>
      <c r="G1228" s="24" t="n">
        <v>12</v>
      </c>
      <c r="H1228" s="24" t="n">
        <v>53</v>
      </c>
      <c r="I1228" s="24" t="n">
        <v>1</v>
      </c>
      <c r="J1228" s="24" t="s">
        <v>87</v>
      </c>
      <c r="K1228" s="24" t="s">
        <v>87</v>
      </c>
      <c r="L1228" s="26" t="s">
        <v>103</v>
      </c>
      <c r="M1228" s="27" t="n">
        <v>1</v>
      </c>
      <c r="N1228" s="28" t="str">
        <f aca="false">IF(ISBLANK(M1228),"",IF(M1228=0,"Relevant to Streamer",IF(M1228=1,"Irrelevant to Streamer",IF(M1228=2,"Greetings/Gratitude","Others"))))</f>
        <v>Irrelevant to Streamer</v>
      </c>
      <c r="O1228" s="29" t="s">
        <v>104</v>
      </c>
    </row>
    <row r="1229" customFormat="false" ht="15.65" hidden="false" customHeight="false" outlineLevel="0" collapsed="false">
      <c r="A1229" s="24" t="n">
        <v>1082770668</v>
      </c>
      <c r="B1229" s="24" t="s">
        <v>2959</v>
      </c>
      <c r="C1229" s="34" t="s">
        <v>30</v>
      </c>
      <c r="D1229" s="24" t="s">
        <v>2960</v>
      </c>
      <c r="E1229" s="25" t="s">
        <v>1616</v>
      </c>
      <c r="F1229" s="24" t="n">
        <v>21</v>
      </c>
      <c r="G1229" s="24" t="n">
        <v>6</v>
      </c>
      <c r="H1229" s="24" t="n">
        <v>43</v>
      </c>
      <c r="I1229" s="24" t="n">
        <v>1</v>
      </c>
      <c r="J1229" s="24" t="s">
        <v>109</v>
      </c>
      <c r="K1229" s="24" t="s">
        <v>87</v>
      </c>
      <c r="L1229" s="26" t="s">
        <v>87</v>
      </c>
      <c r="M1229" s="27" t="n">
        <v>1</v>
      </c>
      <c r="N1229" s="28" t="str">
        <f aca="false">IF(ISBLANK(M1229),"",IF(M1229=0,"Relevant to Streamer",IF(M1229=1,"Irrelevant to Streamer",IF(M1229=2,"Greetings/Gratitude","Others"))))</f>
        <v>Irrelevant to Streamer</v>
      </c>
      <c r="O1229" s="29" t="s">
        <v>104</v>
      </c>
    </row>
    <row r="1230" customFormat="false" ht="15.65" hidden="false" customHeight="false" outlineLevel="0" collapsed="false">
      <c r="A1230" s="24" t="n">
        <v>1082770668</v>
      </c>
      <c r="B1230" s="24" t="s">
        <v>2961</v>
      </c>
      <c r="C1230" s="34" t="s">
        <v>30</v>
      </c>
      <c r="D1230" s="24" t="s">
        <v>2962</v>
      </c>
      <c r="E1230" s="25" t="s">
        <v>2963</v>
      </c>
      <c r="F1230" s="24" t="n">
        <v>20</v>
      </c>
      <c r="G1230" s="24" t="n">
        <v>38</v>
      </c>
      <c r="H1230" s="24" t="n">
        <v>5</v>
      </c>
      <c r="I1230" s="24" t="n">
        <v>1</v>
      </c>
      <c r="J1230" s="24" t="s">
        <v>93</v>
      </c>
      <c r="K1230" s="24" t="s">
        <v>109</v>
      </c>
      <c r="L1230" s="26" t="s">
        <v>87</v>
      </c>
      <c r="M1230" s="27" t="n">
        <v>0</v>
      </c>
      <c r="N1230" s="28" t="str">
        <f aca="false">IF(ISBLANK(M1230),"",IF(M1230=0,"Relevant to Streamer",IF(M1230=1,"Irrelevant to Streamer",IF(M1230=2,"Greetings/Gratitude","Others"))))</f>
        <v>Relevant to Streamer</v>
      </c>
      <c r="O1230" s="29" t="s">
        <v>104</v>
      </c>
    </row>
    <row r="1231" customFormat="false" ht="15.65" hidden="false" customHeight="false" outlineLevel="0" collapsed="false">
      <c r="A1231" s="24" t="n">
        <v>1082770668</v>
      </c>
      <c r="B1231" s="24" t="s">
        <v>2964</v>
      </c>
      <c r="C1231" s="34" t="s">
        <v>30</v>
      </c>
      <c r="D1231" s="24" t="s">
        <v>2965</v>
      </c>
      <c r="E1231" s="25" t="s">
        <v>2966</v>
      </c>
      <c r="F1231" s="24" t="n">
        <v>20</v>
      </c>
      <c r="G1231" s="24" t="n">
        <v>49</v>
      </c>
      <c r="H1231" s="24" t="n">
        <v>19</v>
      </c>
      <c r="I1231" s="24" t="n">
        <v>1</v>
      </c>
      <c r="J1231" s="24" t="s">
        <v>87</v>
      </c>
      <c r="K1231" s="24" t="s">
        <v>93</v>
      </c>
      <c r="L1231" s="26" t="s">
        <v>93</v>
      </c>
      <c r="M1231" s="27" t="n">
        <v>0</v>
      </c>
      <c r="N1231" s="28" t="str">
        <f aca="false">IF(ISBLANK(M1231),"",IF(M1231=0,"Relevant to Streamer",IF(M1231=1,"Irrelevant to Streamer",IF(M1231=2,"Greetings/Gratitude","Others"))))</f>
        <v>Relevant to Streamer</v>
      </c>
      <c r="O1231" s="29" t="s">
        <v>104</v>
      </c>
    </row>
    <row r="1232" customFormat="false" ht="15.65" hidden="false" customHeight="false" outlineLevel="0" collapsed="false">
      <c r="A1232" s="24" t="n">
        <v>1082770668</v>
      </c>
      <c r="B1232" s="24" t="s">
        <v>2967</v>
      </c>
      <c r="C1232" s="34" t="s">
        <v>30</v>
      </c>
      <c r="D1232" s="24" t="s">
        <v>2968</v>
      </c>
      <c r="E1232" s="25" t="s">
        <v>1616</v>
      </c>
      <c r="F1232" s="24" t="n">
        <v>21</v>
      </c>
      <c r="G1232" s="24" t="n">
        <v>7</v>
      </c>
      <c r="H1232" s="24" t="n">
        <v>6</v>
      </c>
      <c r="I1232" s="24" t="n">
        <v>1</v>
      </c>
      <c r="J1232" s="24" t="s">
        <v>93</v>
      </c>
      <c r="K1232" s="24" t="s">
        <v>87</v>
      </c>
      <c r="L1232" s="26" t="s">
        <v>87</v>
      </c>
      <c r="M1232" s="27" t="n">
        <v>1</v>
      </c>
      <c r="N1232" s="28" t="str">
        <f aca="false">IF(ISBLANK(M1232),"",IF(M1232=0,"Relevant to Streamer",IF(M1232=1,"Irrelevant to Streamer",IF(M1232=2,"Greetings/Gratitude","Others"))))</f>
        <v>Irrelevant to Streamer</v>
      </c>
      <c r="O1232" s="29" t="s">
        <v>104</v>
      </c>
    </row>
    <row r="1233" customFormat="false" ht="15.65" hidden="false" customHeight="false" outlineLevel="0" collapsed="false">
      <c r="A1233" s="24" t="n">
        <v>1082770668</v>
      </c>
      <c r="B1233" s="24" t="s">
        <v>2969</v>
      </c>
      <c r="C1233" s="34" t="s">
        <v>30</v>
      </c>
      <c r="D1233" s="24" t="s">
        <v>2970</v>
      </c>
      <c r="E1233" s="25" t="s">
        <v>2971</v>
      </c>
      <c r="F1233" s="24" t="n">
        <v>20</v>
      </c>
      <c r="G1233" s="24" t="n">
        <v>15</v>
      </c>
      <c r="H1233" s="24" t="n">
        <v>7</v>
      </c>
      <c r="I1233" s="24" t="n">
        <v>1</v>
      </c>
      <c r="J1233" s="24" t="s">
        <v>87</v>
      </c>
      <c r="K1233" s="24" t="s">
        <v>93</v>
      </c>
      <c r="L1233" s="26" t="s">
        <v>109</v>
      </c>
      <c r="M1233" s="27" t="n">
        <v>1</v>
      </c>
      <c r="N1233" s="28" t="str">
        <f aca="false">IF(ISBLANK(M1233),"",IF(M1233=0,"Relevant to Streamer",IF(M1233=1,"Irrelevant to Streamer",IF(M1233=2,"Greetings/Gratitude","Others"))))</f>
        <v>Irrelevant to Streamer</v>
      </c>
      <c r="O1233" s="29" t="s">
        <v>104</v>
      </c>
    </row>
    <row r="1234" customFormat="false" ht="15.65" hidden="false" customHeight="false" outlineLevel="0" collapsed="false">
      <c r="A1234" s="24" t="n">
        <v>1082770668</v>
      </c>
      <c r="B1234" s="24" t="s">
        <v>2972</v>
      </c>
      <c r="C1234" s="34" t="s">
        <v>30</v>
      </c>
      <c r="D1234" s="24" t="s">
        <v>2973</v>
      </c>
      <c r="E1234" s="25" t="s">
        <v>1632</v>
      </c>
      <c r="F1234" s="24" t="n">
        <v>20</v>
      </c>
      <c r="G1234" s="24" t="n">
        <v>32</v>
      </c>
      <c r="H1234" s="24" t="n">
        <v>17</v>
      </c>
      <c r="I1234" s="24" t="n">
        <v>1</v>
      </c>
      <c r="J1234" s="24" t="s">
        <v>109</v>
      </c>
      <c r="K1234" s="24" t="s">
        <v>87</v>
      </c>
      <c r="L1234" s="26" t="s">
        <v>87</v>
      </c>
      <c r="M1234" s="27" t="n">
        <v>1</v>
      </c>
      <c r="N1234" s="28" t="str">
        <f aca="false">IF(ISBLANK(M1234),"",IF(M1234=0,"Relevant to Streamer",IF(M1234=1,"Irrelevant to Streamer",IF(M1234=2,"Greetings/Gratitude","Others"))))</f>
        <v>Irrelevant to Streamer</v>
      </c>
      <c r="O1234" s="29" t="s">
        <v>104</v>
      </c>
    </row>
    <row r="1235" customFormat="false" ht="15.65" hidden="false" customHeight="false" outlineLevel="0" collapsed="false">
      <c r="A1235" s="24" t="n">
        <v>1082770668</v>
      </c>
      <c r="B1235" s="24" t="s">
        <v>2974</v>
      </c>
      <c r="C1235" s="34" t="s">
        <v>30</v>
      </c>
      <c r="D1235" s="24" t="s">
        <v>2975</v>
      </c>
      <c r="E1235" s="25" t="s">
        <v>2976</v>
      </c>
      <c r="F1235" s="24" t="n">
        <v>20</v>
      </c>
      <c r="G1235" s="24" t="n">
        <v>41</v>
      </c>
      <c r="H1235" s="24" t="n">
        <v>54</v>
      </c>
      <c r="I1235" s="24" t="n">
        <v>1</v>
      </c>
      <c r="J1235" s="24" t="s">
        <v>87</v>
      </c>
      <c r="K1235" s="24" t="s">
        <v>109</v>
      </c>
      <c r="L1235" s="26" t="s">
        <v>87</v>
      </c>
      <c r="M1235" s="27" t="n">
        <v>0</v>
      </c>
      <c r="N1235" s="28" t="str">
        <f aca="false">IF(ISBLANK(M1235),"",IF(M1235=0,"Relevant to Streamer",IF(M1235=1,"Irrelevant to Streamer",IF(M1235=2,"Greetings/Gratitude","Others"))))</f>
        <v>Relevant to Streamer</v>
      </c>
      <c r="O1235" s="29" t="s">
        <v>104</v>
      </c>
    </row>
    <row r="1236" customFormat="false" ht="15.65" hidden="false" customHeight="false" outlineLevel="0" collapsed="false">
      <c r="A1236" s="24" t="n">
        <v>1082770668</v>
      </c>
      <c r="B1236" s="24" t="s">
        <v>2977</v>
      </c>
      <c r="C1236" s="34" t="s">
        <v>30</v>
      </c>
      <c r="D1236" s="24" t="s">
        <v>2978</v>
      </c>
      <c r="E1236" s="25" t="s">
        <v>1927</v>
      </c>
      <c r="F1236" s="24" t="n">
        <v>20</v>
      </c>
      <c r="G1236" s="24" t="n">
        <v>17</v>
      </c>
      <c r="H1236" s="24" t="n">
        <v>15</v>
      </c>
      <c r="I1236" s="24" t="n">
        <v>1</v>
      </c>
      <c r="J1236" s="24" t="s">
        <v>87</v>
      </c>
      <c r="K1236" s="24" t="s">
        <v>87</v>
      </c>
      <c r="L1236" s="26" t="s">
        <v>87</v>
      </c>
      <c r="M1236" s="27" t="n">
        <v>1</v>
      </c>
      <c r="N1236" s="28" t="str">
        <f aca="false">IF(ISBLANK(M1236),"",IF(M1236=0,"Relevant to Streamer",IF(M1236=1,"Irrelevant to Streamer",IF(M1236=2,"Greetings/Gratitude","Others"))))</f>
        <v>Irrelevant to Streamer</v>
      </c>
      <c r="O1236" s="29" t="s">
        <v>88</v>
      </c>
    </row>
    <row r="1237" customFormat="false" ht="15.65" hidden="false" customHeight="false" outlineLevel="0" collapsed="false">
      <c r="A1237" s="24" t="n">
        <v>1082770668</v>
      </c>
      <c r="B1237" s="24" t="s">
        <v>2979</v>
      </c>
      <c r="C1237" s="34" t="s">
        <v>30</v>
      </c>
      <c r="D1237" s="24" t="s">
        <v>2980</v>
      </c>
      <c r="E1237" s="25" t="s">
        <v>1616</v>
      </c>
      <c r="F1237" s="24" t="n">
        <v>20</v>
      </c>
      <c r="G1237" s="24" t="n">
        <v>58</v>
      </c>
      <c r="H1237" s="24" t="n">
        <v>32</v>
      </c>
      <c r="I1237" s="24" t="n">
        <v>1</v>
      </c>
      <c r="J1237" s="24" t="s">
        <v>87</v>
      </c>
      <c r="K1237" s="24" t="s">
        <v>87</v>
      </c>
      <c r="L1237" s="26" t="s">
        <v>87</v>
      </c>
      <c r="M1237" s="27" t="n">
        <v>1</v>
      </c>
      <c r="N1237" s="28" t="str">
        <f aca="false">IF(ISBLANK(M1237),"",IF(M1237=0,"Relevant to Streamer",IF(M1237=1,"Irrelevant to Streamer",IF(M1237=2,"Greetings/Gratitude","Others"))))</f>
        <v>Irrelevant to Streamer</v>
      </c>
      <c r="O1237" s="29" t="s">
        <v>88</v>
      </c>
    </row>
    <row r="1238" customFormat="false" ht="15.65" hidden="false" customHeight="false" outlineLevel="0" collapsed="false">
      <c r="A1238" s="24" t="n">
        <v>1082770668</v>
      </c>
      <c r="B1238" s="24" t="s">
        <v>2981</v>
      </c>
      <c r="C1238" s="34" t="s">
        <v>30</v>
      </c>
      <c r="D1238" s="24" t="s">
        <v>2982</v>
      </c>
      <c r="E1238" s="25" t="s">
        <v>2983</v>
      </c>
      <c r="F1238" s="24" t="n">
        <v>21</v>
      </c>
      <c r="G1238" s="24" t="n">
        <v>5</v>
      </c>
      <c r="H1238" s="24" t="n">
        <v>5</v>
      </c>
      <c r="I1238" s="24" t="n">
        <v>1</v>
      </c>
      <c r="J1238" s="24" t="s">
        <v>109</v>
      </c>
      <c r="K1238" s="24" t="s">
        <v>87</v>
      </c>
      <c r="L1238" s="26" t="s">
        <v>87</v>
      </c>
      <c r="M1238" s="27" t="n">
        <v>1</v>
      </c>
      <c r="N1238" s="28" t="str">
        <f aca="false">IF(ISBLANK(M1238),"",IF(M1238=0,"Relevant to Streamer",IF(M1238=1,"Irrelevant to Streamer",IF(M1238=2,"Greetings/Gratitude","Others"))))</f>
        <v>Irrelevant to Streamer</v>
      </c>
      <c r="O1238" s="29" t="s">
        <v>104</v>
      </c>
    </row>
    <row r="1239" customFormat="false" ht="15.65" hidden="false" customHeight="false" outlineLevel="0" collapsed="false">
      <c r="A1239" s="24" t="n">
        <v>1082770668</v>
      </c>
      <c r="B1239" s="24" t="s">
        <v>2984</v>
      </c>
      <c r="C1239" s="34" t="s">
        <v>30</v>
      </c>
      <c r="D1239" s="24" t="s">
        <v>2985</v>
      </c>
      <c r="E1239" s="25" t="s">
        <v>2986</v>
      </c>
      <c r="F1239" s="24" t="n">
        <v>20</v>
      </c>
      <c r="G1239" s="24" t="n">
        <v>28</v>
      </c>
      <c r="H1239" s="24" t="n">
        <v>47</v>
      </c>
      <c r="I1239" s="24" t="n">
        <v>1</v>
      </c>
      <c r="J1239" s="24" t="s">
        <v>87</v>
      </c>
      <c r="K1239" s="24" t="s">
        <v>109</v>
      </c>
      <c r="L1239" s="26" t="s">
        <v>87</v>
      </c>
      <c r="M1239" s="27" t="n">
        <v>0</v>
      </c>
      <c r="N1239" s="28" t="str">
        <f aca="false">IF(ISBLANK(M1239),"",IF(M1239=0,"Relevant to Streamer",IF(M1239=1,"Irrelevant to Streamer",IF(M1239=2,"Greetings/Gratitude","Others"))))</f>
        <v>Relevant to Streamer</v>
      </c>
      <c r="O1239" s="29" t="s">
        <v>104</v>
      </c>
    </row>
    <row r="1240" customFormat="false" ht="15.65" hidden="false" customHeight="false" outlineLevel="0" collapsed="false">
      <c r="A1240" s="24" t="n">
        <v>1082770668</v>
      </c>
      <c r="B1240" s="24" t="s">
        <v>2987</v>
      </c>
      <c r="C1240" s="34" t="s">
        <v>30</v>
      </c>
      <c r="D1240" s="24" t="s">
        <v>2988</v>
      </c>
      <c r="E1240" s="25" t="s">
        <v>2989</v>
      </c>
      <c r="F1240" s="24" t="n">
        <v>20</v>
      </c>
      <c r="G1240" s="24" t="n">
        <v>13</v>
      </c>
      <c r="H1240" s="24" t="n">
        <v>28</v>
      </c>
      <c r="I1240" s="24" t="n">
        <v>1</v>
      </c>
      <c r="J1240" s="24" t="s">
        <v>87</v>
      </c>
      <c r="K1240" s="24" t="s">
        <v>87</v>
      </c>
      <c r="L1240" s="26" t="s">
        <v>87</v>
      </c>
      <c r="M1240" s="27" t="n">
        <v>0</v>
      </c>
      <c r="N1240" s="28" t="str">
        <f aca="false">IF(ISBLANK(M1240),"",IF(M1240=0,"Relevant to Streamer",IF(M1240=1,"Irrelevant to Streamer",IF(M1240=2,"Greetings/Gratitude","Others"))))</f>
        <v>Relevant to Streamer</v>
      </c>
      <c r="O1240" s="29" t="s">
        <v>88</v>
      </c>
    </row>
    <row r="1241" customFormat="false" ht="15.65" hidden="false" customHeight="false" outlineLevel="0" collapsed="false">
      <c r="A1241" s="24" t="n">
        <v>1082770668</v>
      </c>
      <c r="B1241" s="24" t="s">
        <v>2990</v>
      </c>
      <c r="C1241" s="34" t="s">
        <v>30</v>
      </c>
      <c r="D1241" s="24" t="s">
        <v>2991</v>
      </c>
      <c r="E1241" s="25" t="e">
        <f aca="false">thepooryaj :o</f>
        <v>#NAME?</v>
      </c>
      <c r="F1241" s="24" t="n">
        <v>20</v>
      </c>
      <c r="G1241" s="24" t="n">
        <v>1</v>
      </c>
      <c r="H1241" s="24" t="n">
        <v>7</v>
      </c>
      <c r="I1241" s="24" t="n">
        <v>1</v>
      </c>
      <c r="J1241" s="24" t="s">
        <v>109</v>
      </c>
      <c r="K1241" s="24" t="s">
        <v>87</v>
      </c>
      <c r="L1241" s="26" t="s">
        <v>87</v>
      </c>
      <c r="M1241" s="27" t="n">
        <v>1</v>
      </c>
      <c r="N1241" s="28" t="str">
        <f aca="false">IF(ISBLANK(M1241),"",IF(M1241=0,"Relevant to Streamer",IF(M1241=1,"Irrelevant to Streamer",IF(M1241=2,"Greetings/Gratitude","Others"))))</f>
        <v>Irrelevant to Streamer</v>
      </c>
      <c r="O1241" s="29" t="s">
        <v>104</v>
      </c>
    </row>
    <row r="1242" customFormat="false" ht="15.65" hidden="false" customHeight="false" outlineLevel="0" collapsed="false">
      <c r="A1242" s="24" t="n">
        <v>1082770668</v>
      </c>
      <c r="B1242" s="24" t="s">
        <v>2992</v>
      </c>
      <c r="C1242" s="34" t="s">
        <v>30</v>
      </c>
      <c r="D1242" s="24" t="s">
        <v>2993</v>
      </c>
      <c r="E1242" s="25" t="s">
        <v>2994</v>
      </c>
      <c r="F1242" s="24" t="n">
        <v>21</v>
      </c>
      <c r="G1242" s="24" t="n">
        <v>19</v>
      </c>
      <c r="H1242" s="24" t="n">
        <v>35</v>
      </c>
      <c r="I1242" s="24" t="n">
        <v>1</v>
      </c>
      <c r="J1242" s="24" t="s">
        <v>87</v>
      </c>
      <c r="K1242" s="24" t="s">
        <v>109</v>
      </c>
      <c r="L1242" s="26" t="s">
        <v>87</v>
      </c>
      <c r="M1242" s="27" t="n">
        <v>0</v>
      </c>
      <c r="N1242" s="28" t="str">
        <f aca="false">IF(ISBLANK(M1242),"",IF(M1242=0,"Relevant to Streamer",IF(M1242=1,"Irrelevant to Streamer",IF(M1242=2,"Greetings/Gratitude","Others"))))</f>
        <v>Relevant to Streamer</v>
      </c>
      <c r="O1242" s="29" t="s">
        <v>104</v>
      </c>
    </row>
    <row r="1243" customFormat="false" ht="15.65" hidden="false" customHeight="false" outlineLevel="0" collapsed="false">
      <c r="A1243" s="24" t="n">
        <v>1082770668</v>
      </c>
      <c r="B1243" s="24" t="s">
        <v>2995</v>
      </c>
      <c r="C1243" s="34" t="s">
        <v>30</v>
      </c>
      <c r="D1243" s="24" t="s">
        <v>2996</v>
      </c>
      <c r="E1243" s="25" t="s">
        <v>1616</v>
      </c>
      <c r="F1243" s="24" t="n">
        <v>20</v>
      </c>
      <c r="G1243" s="24" t="n">
        <v>57</v>
      </c>
      <c r="H1243" s="24" t="n">
        <v>59</v>
      </c>
      <c r="I1243" s="24" t="n">
        <v>1</v>
      </c>
      <c r="J1243" s="24" t="s">
        <v>109</v>
      </c>
      <c r="K1243" s="24" t="s">
        <v>87</v>
      </c>
      <c r="L1243" s="26" t="s">
        <v>87</v>
      </c>
      <c r="M1243" s="27" t="n">
        <v>1</v>
      </c>
      <c r="N1243" s="28" t="str">
        <f aca="false">IF(ISBLANK(M1243),"",IF(M1243=0,"Relevant to Streamer",IF(M1243=1,"Irrelevant to Streamer",IF(M1243=2,"Greetings/Gratitude","Others"))))</f>
        <v>Irrelevant to Streamer</v>
      </c>
      <c r="O1243" s="29" t="s">
        <v>104</v>
      </c>
    </row>
    <row r="1244" customFormat="false" ht="15.65" hidden="false" customHeight="false" outlineLevel="0" collapsed="false">
      <c r="A1244" s="24" t="n">
        <v>1082770668</v>
      </c>
      <c r="B1244" s="24" t="s">
        <v>2997</v>
      </c>
      <c r="C1244" s="34" t="s">
        <v>30</v>
      </c>
      <c r="D1244" s="24" t="s">
        <v>2998</v>
      </c>
      <c r="E1244" s="25" t="s">
        <v>2999</v>
      </c>
      <c r="F1244" s="24" t="n">
        <v>20</v>
      </c>
      <c r="G1244" s="24" t="n">
        <v>40</v>
      </c>
      <c r="H1244" s="24" t="n">
        <v>32</v>
      </c>
      <c r="I1244" s="24" t="n">
        <v>1</v>
      </c>
      <c r="J1244" s="24" t="s">
        <v>109</v>
      </c>
      <c r="K1244" s="24" t="s">
        <v>109</v>
      </c>
      <c r="L1244" s="26" t="s">
        <v>87</v>
      </c>
      <c r="M1244" s="27" t="n">
        <v>0</v>
      </c>
      <c r="N1244" s="28" t="str">
        <f aca="false">IF(ISBLANK(M1244),"",IF(M1244=0,"Relevant to Streamer",IF(M1244=1,"Irrelevant to Streamer",IF(M1244=2,"Greetings/Gratitude","Others"))))</f>
        <v>Relevant to Streamer</v>
      </c>
      <c r="O1244" s="29" t="s">
        <v>104</v>
      </c>
    </row>
    <row r="1245" customFormat="false" ht="15.65" hidden="false" customHeight="false" outlineLevel="0" collapsed="false">
      <c r="A1245" s="24" t="n">
        <v>1082770668</v>
      </c>
      <c r="B1245" s="24" t="s">
        <v>3000</v>
      </c>
      <c r="C1245" s="34" t="s">
        <v>30</v>
      </c>
      <c r="D1245" s="24" t="s">
        <v>3001</v>
      </c>
      <c r="E1245" s="25" t="s">
        <v>3002</v>
      </c>
      <c r="F1245" s="24" t="n">
        <v>20</v>
      </c>
      <c r="G1245" s="24" t="n">
        <v>9</v>
      </c>
      <c r="H1245" s="24" t="n">
        <v>27</v>
      </c>
      <c r="I1245" s="24" t="n">
        <v>1</v>
      </c>
      <c r="J1245" s="24" t="s">
        <v>109</v>
      </c>
      <c r="K1245" s="24" t="s">
        <v>109</v>
      </c>
      <c r="L1245" s="26" t="s">
        <v>87</v>
      </c>
      <c r="M1245" s="27" t="n">
        <v>0</v>
      </c>
      <c r="N1245" s="28" t="str">
        <f aca="false">IF(ISBLANK(M1245),"",IF(M1245=0,"Relevant to Streamer",IF(M1245=1,"Irrelevant to Streamer",IF(M1245=2,"Greetings/Gratitude","Others"))))</f>
        <v>Relevant to Streamer</v>
      </c>
      <c r="O1245" s="29" t="s">
        <v>104</v>
      </c>
    </row>
    <row r="1246" customFormat="false" ht="15.65" hidden="false" customHeight="false" outlineLevel="0" collapsed="false">
      <c r="A1246" s="24" t="n">
        <v>1082770668</v>
      </c>
      <c r="B1246" s="24" t="s">
        <v>3003</v>
      </c>
      <c r="C1246" s="34" t="s">
        <v>30</v>
      </c>
      <c r="D1246" s="24" t="s">
        <v>3004</v>
      </c>
      <c r="E1246" s="25" t="s">
        <v>3005</v>
      </c>
      <c r="F1246" s="24" t="n">
        <v>21</v>
      </c>
      <c r="G1246" s="24" t="n">
        <v>25</v>
      </c>
      <c r="H1246" s="24" t="n">
        <v>38</v>
      </c>
      <c r="I1246" s="24" t="n">
        <v>1</v>
      </c>
      <c r="J1246" s="24" t="s">
        <v>93</v>
      </c>
      <c r="K1246" s="24" t="s">
        <v>109</v>
      </c>
      <c r="L1246" s="26" t="s">
        <v>87</v>
      </c>
      <c r="M1246" s="27" t="n">
        <v>1</v>
      </c>
      <c r="N1246" s="28" t="str">
        <f aca="false">IF(ISBLANK(M1246),"",IF(M1246=0,"Relevant to Streamer",IF(M1246=1,"Irrelevant to Streamer",IF(M1246=2,"Greetings/Gratitude","Others"))))</f>
        <v>Irrelevant to Streamer</v>
      </c>
      <c r="O1246" s="29" t="s">
        <v>104</v>
      </c>
    </row>
    <row r="1247" customFormat="false" ht="15.65" hidden="false" customHeight="false" outlineLevel="0" collapsed="false">
      <c r="A1247" s="24" t="n">
        <v>1082770668</v>
      </c>
      <c r="B1247" s="24" t="s">
        <v>3006</v>
      </c>
      <c r="C1247" s="34" t="s">
        <v>30</v>
      </c>
      <c r="D1247" s="24" t="s">
        <v>3007</v>
      </c>
      <c r="E1247" s="25" t="s">
        <v>3008</v>
      </c>
      <c r="F1247" s="24" t="n">
        <v>20</v>
      </c>
      <c r="G1247" s="24" t="n">
        <v>21</v>
      </c>
      <c r="H1247" s="24" t="n">
        <v>9</v>
      </c>
      <c r="I1247" s="24" t="n">
        <v>1</v>
      </c>
      <c r="J1247" s="24" t="s">
        <v>87</v>
      </c>
      <c r="K1247" s="24" t="s">
        <v>93</v>
      </c>
      <c r="L1247" s="26" t="s">
        <v>93</v>
      </c>
      <c r="M1247" s="27" t="n">
        <v>0</v>
      </c>
      <c r="N1247" s="28" t="str">
        <f aca="false">IF(ISBLANK(M1247),"",IF(M1247=0,"Relevant to Streamer",IF(M1247=1,"Irrelevant to Streamer",IF(M1247=2,"Greetings/Gratitude","Others"))))</f>
        <v>Relevant to Streamer</v>
      </c>
      <c r="O1247" s="29" t="s">
        <v>104</v>
      </c>
    </row>
    <row r="1248" customFormat="false" ht="15.65" hidden="false" customHeight="false" outlineLevel="0" collapsed="false">
      <c r="A1248" s="24" t="n">
        <v>1082770668</v>
      </c>
      <c r="B1248" s="24" t="s">
        <v>3009</v>
      </c>
      <c r="C1248" s="34" t="s">
        <v>30</v>
      </c>
      <c r="D1248" s="24" t="s">
        <v>3010</v>
      </c>
      <c r="E1248" s="25" t="s">
        <v>1616</v>
      </c>
      <c r="F1248" s="24" t="n">
        <v>20</v>
      </c>
      <c r="G1248" s="24" t="n">
        <v>48</v>
      </c>
      <c r="H1248" s="24" t="n">
        <v>11</v>
      </c>
      <c r="I1248" s="24" t="n">
        <v>1</v>
      </c>
      <c r="J1248" s="24" t="s">
        <v>109</v>
      </c>
      <c r="K1248" s="24" t="s">
        <v>87</v>
      </c>
      <c r="L1248" s="26" t="s">
        <v>87</v>
      </c>
      <c r="M1248" s="27" t="n">
        <v>1</v>
      </c>
      <c r="N1248" s="28" t="str">
        <f aca="false">IF(ISBLANK(M1248),"",IF(M1248=0,"Relevant to Streamer",IF(M1248=1,"Irrelevant to Streamer",IF(M1248=2,"Greetings/Gratitude","Others"))))</f>
        <v>Irrelevant to Streamer</v>
      </c>
      <c r="O1248" s="29" t="s">
        <v>104</v>
      </c>
    </row>
    <row r="1249" customFormat="false" ht="15.65" hidden="false" customHeight="false" outlineLevel="0" collapsed="false">
      <c r="A1249" s="24" t="n">
        <v>1082770668</v>
      </c>
      <c r="B1249" s="24" t="s">
        <v>3011</v>
      </c>
      <c r="C1249" s="34" t="s">
        <v>30</v>
      </c>
      <c r="D1249" s="24" t="s">
        <v>3012</v>
      </c>
      <c r="E1249" s="25" t="s">
        <v>3013</v>
      </c>
      <c r="F1249" s="24" t="n">
        <v>20</v>
      </c>
      <c r="G1249" s="24" t="n">
        <v>37</v>
      </c>
      <c r="H1249" s="24" t="n">
        <v>11</v>
      </c>
      <c r="I1249" s="24" t="n">
        <v>1</v>
      </c>
      <c r="J1249" s="24" t="s">
        <v>109</v>
      </c>
      <c r="K1249" s="24" t="s">
        <v>109</v>
      </c>
      <c r="L1249" s="26" t="s">
        <v>87</v>
      </c>
      <c r="M1249" s="27" t="n">
        <v>0</v>
      </c>
      <c r="N1249" s="28" t="str">
        <f aca="false">IF(ISBLANK(M1249),"",IF(M1249=0,"Relevant to Streamer",IF(M1249=1,"Irrelevant to Streamer",IF(M1249=2,"Greetings/Gratitude","Others"))))</f>
        <v>Relevant to Streamer</v>
      </c>
      <c r="O1249" s="29" t="s">
        <v>104</v>
      </c>
    </row>
    <row r="1250" customFormat="false" ht="15.65" hidden="false" customHeight="false" outlineLevel="0" collapsed="false">
      <c r="A1250" s="24" t="n">
        <v>1082770668</v>
      </c>
      <c r="B1250" s="24" t="s">
        <v>3014</v>
      </c>
      <c r="C1250" s="34" t="s">
        <v>30</v>
      </c>
      <c r="D1250" s="24" t="s">
        <v>3015</v>
      </c>
      <c r="E1250" s="25" t="s">
        <v>3016</v>
      </c>
      <c r="F1250" s="24" t="n">
        <v>20</v>
      </c>
      <c r="G1250" s="24" t="n">
        <v>31</v>
      </c>
      <c r="H1250" s="24" t="n">
        <v>23</v>
      </c>
      <c r="I1250" s="24" t="n">
        <v>1</v>
      </c>
      <c r="J1250" s="24" t="s">
        <v>109</v>
      </c>
      <c r="K1250" s="24" t="s">
        <v>109</v>
      </c>
      <c r="L1250" s="26" t="s">
        <v>87</v>
      </c>
      <c r="M1250" s="27" t="n">
        <v>0</v>
      </c>
      <c r="N1250" s="28" t="str">
        <f aca="false">IF(ISBLANK(M1250),"",IF(M1250=0,"Relevant to Streamer",IF(M1250=1,"Irrelevant to Streamer",IF(M1250=2,"Greetings/Gratitude","Others"))))</f>
        <v>Relevant to Streamer</v>
      </c>
      <c r="O1250" s="29" t="s">
        <v>104</v>
      </c>
    </row>
    <row r="1251" customFormat="false" ht="15.65" hidden="false" customHeight="false" outlineLevel="0" collapsed="false">
      <c r="A1251" s="24" t="n">
        <v>1082770668</v>
      </c>
      <c r="B1251" s="24" t="s">
        <v>3017</v>
      </c>
      <c r="C1251" s="34" t="s">
        <v>30</v>
      </c>
      <c r="D1251" s="24" t="s">
        <v>3018</v>
      </c>
      <c r="E1251" s="25" t="e">
        <f aca="false">vapejuicejordan does netflix _xludf.let you work remote?</f>
        <v>#VALUE!</v>
      </c>
      <c r="F1251" s="24" t="n">
        <v>20</v>
      </c>
      <c r="G1251" s="24" t="n">
        <v>40</v>
      </c>
      <c r="H1251" s="24" t="n">
        <v>25</v>
      </c>
      <c r="I1251" s="24" t="n">
        <v>1</v>
      </c>
      <c r="J1251" s="24" t="s">
        <v>93</v>
      </c>
      <c r="K1251" s="24" t="s">
        <v>109</v>
      </c>
      <c r="L1251" s="26" t="s">
        <v>109</v>
      </c>
      <c r="M1251" s="27" t="n">
        <v>1</v>
      </c>
      <c r="N1251" s="28" t="str">
        <f aca="false">IF(ISBLANK(M1251),"",IF(M1251=0,"Relevant to Streamer",IF(M1251=1,"Irrelevant to Streamer",IF(M1251=2,"Greetings/Gratitude","Others"))))</f>
        <v>Irrelevant to Streamer</v>
      </c>
      <c r="O1251" s="29" t="s">
        <v>104</v>
      </c>
    </row>
    <row r="1252" customFormat="false" ht="15.65" hidden="false" customHeight="false" outlineLevel="0" collapsed="false">
      <c r="A1252" s="24" t="n">
        <v>1082770668</v>
      </c>
      <c r="B1252" s="24" t="s">
        <v>3019</v>
      </c>
      <c r="C1252" s="34" t="s">
        <v>30</v>
      </c>
      <c r="D1252" s="24" t="s">
        <v>3020</v>
      </c>
      <c r="E1252" s="25" t="s">
        <v>3021</v>
      </c>
      <c r="F1252" s="24" t="n">
        <v>21</v>
      </c>
      <c r="G1252" s="24" t="n">
        <v>7</v>
      </c>
      <c r="H1252" s="24" t="n">
        <v>16</v>
      </c>
      <c r="I1252" s="24" t="n">
        <v>1</v>
      </c>
      <c r="J1252" s="24" t="s">
        <v>87</v>
      </c>
      <c r="K1252" s="24" t="s">
        <v>93</v>
      </c>
      <c r="L1252" s="26" t="s">
        <v>93</v>
      </c>
      <c r="M1252" s="27" t="n">
        <v>0</v>
      </c>
      <c r="N1252" s="28" t="str">
        <f aca="false">IF(ISBLANK(M1252),"",IF(M1252=0,"Relevant to Streamer",IF(M1252=1,"Irrelevant to Streamer",IF(M1252=2,"Greetings/Gratitude","Others"))))</f>
        <v>Relevant to Streamer</v>
      </c>
      <c r="O1252" s="29" t="s">
        <v>104</v>
      </c>
    </row>
    <row r="1253" customFormat="false" ht="15.65" hidden="false" customHeight="false" outlineLevel="0" collapsed="false">
      <c r="A1253" s="24" t="n">
        <v>1082770668</v>
      </c>
      <c r="B1253" s="24" t="s">
        <v>3022</v>
      </c>
      <c r="C1253" s="34" t="s">
        <v>30</v>
      </c>
      <c r="D1253" s="24" t="s">
        <v>3023</v>
      </c>
      <c r="E1253" s="25" t="s">
        <v>3024</v>
      </c>
      <c r="F1253" s="24" t="n">
        <v>20</v>
      </c>
      <c r="G1253" s="24" t="n">
        <v>13</v>
      </c>
      <c r="H1253" s="24" t="n">
        <v>29</v>
      </c>
      <c r="I1253" s="24" t="n">
        <v>1</v>
      </c>
      <c r="J1253" s="24" t="s">
        <v>109</v>
      </c>
      <c r="K1253" s="24" t="s">
        <v>87</v>
      </c>
      <c r="L1253" s="26" t="s">
        <v>87</v>
      </c>
      <c r="M1253" s="27" t="n">
        <v>1</v>
      </c>
      <c r="N1253" s="28" t="str">
        <f aca="false">IF(ISBLANK(M1253),"",IF(M1253=0,"Relevant to Streamer",IF(M1253=1,"Irrelevant to Streamer",IF(M1253=2,"Greetings/Gratitude","Others"))))</f>
        <v>Irrelevant to Streamer</v>
      </c>
      <c r="O1253" s="29" t="s">
        <v>104</v>
      </c>
    </row>
    <row r="1254" customFormat="false" ht="15.65" hidden="false" customHeight="false" outlineLevel="0" collapsed="false">
      <c r="A1254" s="24" t="n">
        <v>1082770668</v>
      </c>
      <c r="B1254" s="24" t="s">
        <v>3025</v>
      </c>
      <c r="C1254" s="34" t="s">
        <v>30</v>
      </c>
      <c r="D1254" s="24" t="s">
        <v>2262</v>
      </c>
      <c r="E1254" s="25" t="s">
        <v>3026</v>
      </c>
      <c r="F1254" s="24" t="n">
        <v>20</v>
      </c>
      <c r="G1254" s="24" t="n">
        <v>21</v>
      </c>
      <c r="H1254" s="24" t="n">
        <v>11</v>
      </c>
      <c r="I1254" s="24" t="n">
        <v>2</v>
      </c>
      <c r="J1254" s="24" t="s">
        <v>109</v>
      </c>
      <c r="K1254" s="24" t="s">
        <v>109</v>
      </c>
      <c r="L1254" s="26" t="s">
        <v>87</v>
      </c>
      <c r="M1254" s="27" t="n">
        <v>0</v>
      </c>
      <c r="N1254" s="28" t="str">
        <f aca="false">IF(ISBLANK(M1254),"",IF(M1254=0,"Relevant to Streamer",IF(M1254=1,"Irrelevant to Streamer",IF(M1254=2,"Greetings/Gratitude","Others"))))</f>
        <v>Relevant to Streamer</v>
      </c>
      <c r="O1254" s="29" t="s">
        <v>104</v>
      </c>
    </row>
    <row r="1255" customFormat="false" ht="15.65" hidden="false" customHeight="false" outlineLevel="0" collapsed="false">
      <c r="A1255" s="24" t="n">
        <v>1082770668</v>
      </c>
      <c r="B1255" s="24" t="s">
        <v>3027</v>
      </c>
      <c r="C1255" s="34" t="s">
        <v>30</v>
      </c>
      <c r="D1255" s="24" t="s">
        <v>1620</v>
      </c>
      <c r="E1255" s="25" t="s">
        <v>3028</v>
      </c>
      <c r="F1255" s="24" t="n">
        <v>20</v>
      </c>
      <c r="G1255" s="24" t="n">
        <v>37</v>
      </c>
      <c r="H1255" s="24" t="n">
        <v>50</v>
      </c>
      <c r="I1255" s="24" t="n">
        <v>3</v>
      </c>
      <c r="J1255" s="24" t="s">
        <v>109</v>
      </c>
      <c r="K1255" s="24" t="s">
        <v>109</v>
      </c>
      <c r="L1255" s="26" t="s">
        <v>87</v>
      </c>
      <c r="M1255" s="27" t="n">
        <v>0</v>
      </c>
      <c r="N1255" s="28" t="str">
        <f aca="false">IF(ISBLANK(M1255),"",IF(M1255=0,"Relevant to Streamer",IF(M1255=1,"Irrelevant to Streamer",IF(M1255=2,"Greetings/Gratitude","Others"))))</f>
        <v>Relevant to Streamer</v>
      </c>
      <c r="O1255" s="29" t="s">
        <v>104</v>
      </c>
    </row>
    <row r="1256" customFormat="false" ht="15.65" hidden="false" customHeight="false" outlineLevel="0" collapsed="false">
      <c r="A1256" s="24" t="n">
        <v>1082770668</v>
      </c>
      <c r="B1256" s="24" t="s">
        <v>3029</v>
      </c>
      <c r="C1256" s="34" t="s">
        <v>30</v>
      </c>
      <c r="D1256" s="24" t="s">
        <v>3030</v>
      </c>
      <c r="E1256" s="25" t="s">
        <v>759</v>
      </c>
      <c r="F1256" s="24" t="n">
        <v>20</v>
      </c>
      <c r="G1256" s="24" t="n">
        <v>13</v>
      </c>
      <c r="H1256" s="24" t="n">
        <v>49</v>
      </c>
      <c r="I1256" s="24" t="n">
        <v>3</v>
      </c>
      <c r="J1256" s="24" t="s">
        <v>87</v>
      </c>
      <c r="K1256" s="24" t="s">
        <v>109</v>
      </c>
      <c r="L1256" s="26" t="s">
        <v>87</v>
      </c>
      <c r="M1256" s="27" t="n">
        <v>1</v>
      </c>
      <c r="N1256" s="28" t="str">
        <f aca="false">IF(ISBLANK(M1256),"",IF(M1256=0,"Relevant to Streamer",IF(M1256=1,"Irrelevant to Streamer",IF(M1256=2,"Greetings/Gratitude","Others"))))</f>
        <v>Irrelevant to Streamer</v>
      </c>
      <c r="O1256" s="29" t="s">
        <v>104</v>
      </c>
    </row>
    <row r="1257" customFormat="false" ht="15.65" hidden="false" customHeight="false" outlineLevel="0" collapsed="false">
      <c r="A1257" s="24" t="n">
        <v>1082770668</v>
      </c>
      <c r="B1257" s="24" t="s">
        <v>3031</v>
      </c>
      <c r="C1257" s="34" t="s">
        <v>30</v>
      </c>
      <c r="D1257" s="24" t="s">
        <v>2182</v>
      </c>
      <c r="E1257" s="25" t="s">
        <v>3032</v>
      </c>
      <c r="F1257" s="24" t="n">
        <v>20</v>
      </c>
      <c r="G1257" s="24" t="n">
        <v>33</v>
      </c>
      <c r="H1257" s="24" t="n">
        <v>27</v>
      </c>
      <c r="I1257" s="24" t="n">
        <v>2</v>
      </c>
      <c r="J1257" s="24" t="s">
        <v>87</v>
      </c>
      <c r="K1257" s="24" t="s">
        <v>87</v>
      </c>
      <c r="L1257" s="26" t="s">
        <v>87</v>
      </c>
      <c r="M1257" s="27" t="n">
        <v>1</v>
      </c>
      <c r="N1257" s="28" t="str">
        <f aca="false">IF(ISBLANK(M1257),"",IF(M1257=0,"Relevant to Streamer",IF(M1257=1,"Irrelevant to Streamer",IF(M1257=2,"Greetings/Gratitude","Others"))))</f>
        <v>Irrelevant to Streamer</v>
      </c>
      <c r="O1257" s="29" t="s">
        <v>88</v>
      </c>
    </row>
    <row r="1258" customFormat="false" ht="15.65" hidden="false" customHeight="false" outlineLevel="0" collapsed="false">
      <c r="A1258" s="24" t="n">
        <v>1082770668</v>
      </c>
      <c r="B1258" s="24" t="s">
        <v>3033</v>
      </c>
      <c r="C1258" s="34" t="s">
        <v>30</v>
      </c>
      <c r="D1258" s="24" t="s">
        <v>2219</v>
      </c>
      <c r="E1258" s="25" t="s">
        <v>1616</v>
      </c>
      <c r="F1258" s="24" t="n">
        <v>20</v>
      </c>
      <c r="G1258" s="24" t="n">
        <v>49</v>
      </c>
      <c r="H1258" s="24" t="n">
        <v>23</v>
      </c>
      <c r="I1258" s="24" t="n">
        <v>2</v>
      </c>
      <c r="J1258" s="24" t="s">
        <v>93</v>
      </c>
      <c r="K1258" s="24" t="s">
        <v>87</v>
      </c>
      <c r="L1258" s="26" t="s">
        <v>87</v>
      </c>
      <c r="M1258" s="27" t="n">
        <v>1</v>
      </c>
      <c r="N1258" s="28" t="str">
        <f aca="false">IF(ISBLANK(M1258),"",IF(M1258=0,"Relevant to Streamer",IF(M1258=1,"Irrelevant to Streamer",IF(M1258=2,"Greetings/Gratitude","Others"))))</f>
        <v>Irrelevant to Streamer</v>
      </c>
      <c r="O1258" s="29" t="s">
        <v>104</v>
      </c>
    </row>
    <row r="1259" customFormat="false" ht="15.65" hidden="false" customHeight="false" outlineLevel="0" collapsed="false">
      <c r="A1259" s="24" t="n">
        <v>1082770668</v>
      </c>
      <c r="B1259" s="24" t="s">
        <v>3034</v>
      </c>
      <c r="C1259" s="34" t="s">
        <v>30</v>
      </c>
      <c r="D1259" s="24" t="s">
        <v>2230</v>
      </c>
      <c r="E1259" s="25" t="s">
        <v>3035</v>
      </c>
      <c r="F1259" s="24" t="n">
        <v>21</v>
      </c>
      <c r="G1259" s="24" t="n">
        <v>1</v>
      </c>
      <c r="H1259" s="24" t="n">
        <v>57</v>
      </c>
      <c r="I1259" s="24" t="n">
        <v>2</v>
      </c>
      <c r="J1259" s="24" t="s">
        <v>109</v>
      </c>
      <c r="K1259" s="24" t="s">
        <v>93</v>
      </c>
      <c r="L1259" s="26" t="s">
        <v>93</v>
      </c>
      <c r="M1259" s="27" t="n">
        <v>1</v>
      </c>
      <c r="N1259" s="28" t="str">
        <f aca="false">IF(ISBLANK(M1259),"",IF(M1259=0,"Relevant to Streamer",IF(M1259=1,"Irrelevant to Streamer",IF(M1259=2,"Greetings/Gratitude","Others"))))</f>
        <v>Irrelevant to Streamer</v>
      </c>
      <c r="O1259" s="29" t="s">
        <v>104</v>
      </c>
    </row>
    <row r="1260" customFormat="false" ht="15.65" hidden="false" customHeight="false" outlineLevel="0" collapsed="false">
      <c r="A1260" s="24" t="n">
        <v>1082770668</v>
      </c>
      <c r="B1260" s="24" t="s">
        <v>3036</v>
      </c>
      <c r="C1260" s="34" t="s">
        <v>30</v>
      </c>
      <c r="D1260" s="24" t="s">
        <v>3037</v>
      </c>
      <c r="E1260" s="25" t="s">
        <v>3038</v>
      </c>
      <c r="F1260" s="24" t="n">
        <v>20</v>
      </c>
      <c r="G1260" s="24" t="n">
        <v>36</v>
      </c>
      <c r="H1260" s="24" t="n">
        <v>49</v>
      </c>
      <c r="I1260" s="24" t="n">
        <v>1</v>
      </c>
      <c r="J1260" s="24" t="s">
        <v>93</v>
      </c>
      <c r="K1260" s="24" t="s">
        <v>109</v>
      </c>
      <c r="L1260" s="26" t="s">
        <v>87</v>
      </c>
      <c r="M1260" s="27" t="n">
        <v>0</v>
      </c>
      <c r="N1260" s="28" t="str">
        <f aca="false">IF(ISBLANK(M1260),"",IF(M1260=0,"Relevant to Streamer",IF(M1260=1,"Irrelevant to Streamer",IF(M1260=2,"Greetings/Gratitude","Others"))))</f>
        <v>Relevant to Streamer</v>
      </c>
      <c r="O1260" s="29" t="s">
        <v>104</v>
      </c>
    </row>
    <row r="1261" customFormat="false" ht="15.65" hidden="false" customHeight="false" outlineLevel="0" collapsed="false">
      <c r="A1261" s="24" t="n">
        <v>1082770668</v>
      </c>
      <c r="B1261" s="24" t="s">
        <v>3039</v>
      </c>
      <c r="C1261" s="34" t="s">
        <v>30</v>
      </c>
      <c r="D1261" s="24" t="s">
        <v>3040</v>
      </c>
      <c r="E1261" s="25" t="s">
        <v>3041</v>
      </c>
      <c r="F1261" s="24" t="n">
        <v>20</v>
      </c>
      <c r="G1261" s="24" t="n">
        <v>33</v>
      </c>
      <c r="H1261" s="24" t="n">
        <v>19</v>
      </c>
      <c r="I1261" s="24" t="n">
        <v>1</v>
      </c>
      <c r="J1261" s="24" t="s">
        <v>109</v>
      </c>
      <c r="K1261" s="24" t="s">
        <v>93</v>
      </c>
      <c r="L1261" s="26" t="s">
        <v>93</v>
      </c>
      <c r="M1261" s="27" t="n">
        <v>0</v>
      </c>
      <c r="N1261" s="28" t="str">
        <f aca="false">IF(ISBLANK(M1261),"",IF(M1261=0,"Relevant to Streamer",IF(M1261=1,"Irrelevant to Streamer",IF(M1261=2,"Greetings/Gratitude","Others"))))</f>
        <v>Relevant to Streamer</v>
      </c>
      <c r="O1261" s="29" t="s">
        <v>104</v>
      </c>
    </row>
    <row r="1262" customFormat="false" ht="15.65" hidden="false" customHeight="false" outlineLevel="0" collapsed="false">
      <c r="A1262" s="24" t="n">
        <v>1082770668</v>
      </c>
      <c r="B1262" s="24" t="s">
        <v>3042</v>
      </c>
      <c r="C1262" s="34" t="s">
        <v>30</v>
      </c>
      <c r="D1262" s="24" t="s">
        <v>3043</v>
      </c>
      <c r="E1262" s="25" t="s">
        <v>3044</v>
      </c>
      <c r="F1262" s="24" t="n">
        <v>20</v>
      </c>
      <c r="G1262" s="24" t="n">
        <v>13</v>
      </c>
      <c r="H1262" s="24" t="n">
        <v>34</v>
      </c>
      <c r="I1262" s="24" t="n">
        <v>1</v>
      </c>
      <c r="J1262" s="24" t="s">
        <v>87</v>
      </c>
      <c r="K1262" s="24" t="s">
        <v>109</v>
      </c>
      <c r="L1262" s="26" t="s">
        <v>87</v>
      </c>
      <c r="M1262" s="27" t="n">
        <v>0</v>
      </c>
      <c r="N1262" s="28" t="str">
        <f aca="false">IF(ISBLANK(M1262),"",IF(M1262=0,"Relevant to Streamer",IF(M1262=1,"Irrelevant to Streamer",IF(M1262=2,"Greetings/Gratitude","Others"))))</f>
        <v>Relevant to Streamer</v>
      </c>
      <c r="O1262" s="29" t="s">
        <v>104</v>
      </c>
    </row>
    <row r="1263" customFormat="false" ht="15.65" hidden="false" customHeight="false" outlineLevel="0" collapsed="false">
      <c r="A1263" s="24" t="n">
        <v>1082770668</v>
      </c>
      <c r="B1263" s="24" t="s">
        <v>3045</v>
      </c>
      <c r="C1263" s="34" t="s">
        <v>30</v>
      </c>
      <c r="D1263" s="24" t="s">
        <v>3046</v>
      </c>
      <c r="E1263" s="25" t="s">
        <v>667</v>
      </c>
      <c r="F1263" s="24" t="n">
        <v>20</v>
      </c>
      <c r="G1263" s="24" t="n">
        <v>35</v>
      </c>
      <c r="H1263" s="24" t="n">
        <v>1</v>
      </c>
      <c r="I1263" s="24" t="n">
        <v>1</v>
      </c>
      <c r="J1263" s="24" t="s">
        <v>87</v>
      </c>
      <c r="K1263" s="24" t="s">
        <v>87</v>
      </c>
      <c r="L1263" s="26" t="s">
        <v>87</v>
      </c>
      <c r="M1263" s="27" t="n">
        <v>1</v>
      </c>
      <c r="N1263" s="28" t="str">
        <f aca="false">IF(ISBLANK(M1263),"",IF(M1263=0,"Relevant to Streamer",IF(M1263=1,"Irrelevant to Streamer",IF(M1263=2,"Greetings/Gratitude","Others"))))</f>
        <v>Irrelevant to Streamer</v>
      </c>
      <c r="O1263" s="29" t="s">
        <v>88</v>
      </c>
    </row>
    <row r="1264" customFormat="false" ht="15.65" hidden="false" customHeight="false" outlineLevel="0" collapsed="false">
      <c r="A1264" s="24" t="n">
        <v>1082770668</v>
      </c>
      <c r="B1264" s="24" t="s">
        <v>3047</v>
      </c>
      <c r="C1264" s="34" t="s">
        <v>30</v>
      </c>
      <c r="D1264" s="24" t="s">
        <v>3048</v>
      </c>
      <c r="E1264" s="25" t="s">
        <v>1616</v>
      </c>
      <c r="F1264" s="24" t="n">
        <v>21</v>
      </c>
      <c r="G1264" s="24" t="n">
        <v>23</v>
      </c>
      <c r="H1264" s="24" t="n">
        <v>39</v>
      </c>
      <c r="I1264" s="24" t="n">
        <v>1</v>
      </c>
      <c r="J1264" s="24" t="s">
        <v>87</v>
      </c>
      <c r="K1264" s="24" t="s">
        <v>87</v>
      </c>
      <c r="L1264" s="26" t="s">
        <v>87</v>
      </c>
      <c r="M1264" s="27" t="n">
        <v>1</v>
      </c>
      <c r="N1264" s="28" t="str">
        <f aca="false">IF(ISBLANK(M1264),"",IF(M1264=0,"Relevant to Streamer",IF(M1264=1,"Irrelevant to Streamer",IF(M1264=2,"Greetings/Gratitude","Others"))))</f>
        <v>Irrelevant to Streamer</v>
      </c>
      <c r="O1264" s="29" t="s">
        <v>88</v>
      </c>
    </row>
    <row r="1265" customFormat="false" ht="15.65" hidden="false" customHeight="false" outlineLevel="0" collapsed="false">
      <c r="A1265" s="24" t="n">
        <v>1082770668</v>
      </c>
      <c r="B1265" s="24" t="s">
        <v>3049</v>
      </c>
      <c r="C1265" s="34" t="s">
        <v>30</v>
      </c>
      <c r="D1265" s="24" t="s">
        <v>3050</v>
      </c>
      <c r="E1265" s="25" t="s">
        <v>667</v>
      </c>
      <c r="F1265" s="24" t="n">
        <v>20</v>
      </c>
      <c r="G1265" s="24" t="n">
        <v>32</v>
      </c>
      <c r="H1265" s="24" t="n">
        <v>2</v>
      </c>
      <c r="I1265" s="24" t="n">
        <v>1</v>
      </c>
      <c r="J1265" s="24" t="s">
        <v>87</v>
      </c>
      <c r="K1265" s="24" t="s">
        <v>87</v>
      </c>
      <c r="L1265" s="26" t="s">
        <v>87</v>
      </c>
      <c r="M1265" s="27" t="n">
        <v>1</v>
      </c>
      <c r="N1265" s="28" t="str">
        <f aca="false">IF(ISBLANK(M1265),"",IF(M1265=0,"Relevant to Streamer",IF(M1265=1,"Irrelevant to Streamer",IF(M1265=2,"Greetings/Gratitude","Others"))))</f>
        <v>Irrelevant to Streamer</v>
      </c>
      <c r="O1265" s="29" t="s">
        <v>88</v>
      </c>
    </row>
    <row r="1266" customFormat="false" ht="15.65" hidden="false" customHeight="false" outlineLevel="0" collapsed="false">
      <c r="A1266" s="24" t="n">
        <v>1082770668</v>
      </c>
      <c r="B1266" s="24" t="s">
        <v>3051</v>
      </c>
      <c r="C1266" s="34" t="s">
        <v>30</v>
      </c>
      <c r="D1266" s="24" t="s">
        <v>3052</v>
      </c>
      <c r="E1266" s="25" t="s">
        <v>1698</v>
      </c>
      <c r="F1266" s="24" t="n">
        <v>20</v>
      </c>
      <c r="G1266" s="24" t="n">
        <v>1</v>
      </c>
      <c r="H1266" s="24" t="n">
        <v>24</v>
      </c>
      <c r="I1266" s="24" t="n">
        <v>1</v>
      </c>
      <c r="J1266" s="24" t="s">
        <v>109</v>
      </c>
      <c r="K1266" s="24" t="s">
        <v>87</v>
      </c>
      <c r="L1266" s="26" t="s">
        <v>87</v>
      </c>
      <c r="M1266" s="27" t="n">
        <v>1</v>
      </c>
      <c r="N1266" s="28" t="str">
        <f aca="false">IF(ISBLANK(M1266),"",IF(M1266=0,"Relevant to Streamer",IF(M1266=1,"Irrelevant to Streamer",IF(M1266=2,"Greetings/Gratitude","Others"))))</f>
        <v>Irrelevant to Streamer</v>
      </c>
      <c r="O1266" s="29" t="s">
        <v>104</v>
      </c>
    </row>
    <row r="1267" customFormat="false" ht="15.65" hidden="false" customHeight="false" outlineLevel="0" collapsed="false">
      <c r="A1267" s="24" t="n">
        <v>1082770668</v>
      </c>
      <c r="B1267" s="24" t="s">
        <v>3053</v>
      </c>
      <c r="C1267" s="34" t="s">
        <v>30</v>
      </c>
      <c r="D1267" s="24" t="s">
        <v>1563</v>
      </c>
      <c r="E1267" s="25" t="s">
        <v>3054</v>
      </c>
      <c r="F1267" s="24" t="n">
        <v>20</v>
      </c>
      <c r="G1267" s="24" t="n">
        <v>1</v>
      </c>
      <c r="H1267" s="24" t="n">
        <v>13</v>
      </c>
      <c r="I1267" s="24" t="n">
        <v>2</v>
      </c>
      <c r="J1267" s="24" t="s">
        <v>93</v>
      </c>
      <c r="K1267" s="24" t="s">
        <v>109</v>
      </c>
      <c r="L1267" s="26" t="s">
        <v>87</v>
      </c>
      <c r="M1267" s="27" t="n">
        <v>1</v>
      </c>
      <c r="N1267" s="28" t="str">
        <f aca="false">IF(ISBLANK(M1267),"",IF(M1267=0,"Relevant to Streamer",IF(M1267=1,"Irrelevant to Streamer",IF(M1267=2,"Greetings/Gratitude","Others"))))</f>
        <v>Irrelevant to Streamer</v>
      </c>
      <c r="O1267" s="29" t="s">
        <v>104</v>
      </c>
    </row>
    <row r="1268" customFormat="false" ht="15.65" hidden="false" customHeight="false" outlineLevel="0" collapsed="false">
      <c r="A1268" s="24" t="n">
        <v>1082770668</v>
      </c>
      <c r="B1268" s="24" t="s">
        <v>3055</v>
      </c>
      <c r="C1268" s="34" t="s">
        <v>30</v>
      </c>
      <c r="D1268" s="24" t="s">
        <v>1598</v>
      </c>
      <c r="E1268" s="25" t="s">
        <v>3056</v>
      </c>
      <c r="F1268" s="24" t="n">
        <v>21</v>
      </c>
      <c r="G1268" s="24" t="n">
        <v>10</v>
      </c>
      <c r="H1268" s="24" t="n">
        <v>31</v>
      </c>
      <c r="I1268" s="24" t="n">
        <v>2</v>
      </c>
      <c r="J1268" s="24" t="s">
        <v>93</v>
      </c>
      <c r="K1268" s="24" t="s">
        <v>93</v>
      </c>
      <c r="L1268" s="26" t="s">
        <v>93</v>
      </c>
      <c r="M1268" s="27" t="n">
        <v>0</v>
      </c>
      <c r="N1268" s="28" t="str">
        <f aca="false">IF(ISBLANK(M1268),"",IF(M1268=0,"Relevant to Streamer",IF(M1268=1,"Irrelevant to Streamer",IF(M1268=2,"Greetings/Gratitude","Others"))))</f>
        <v>Relevant to Streamer</v>
      </c>
      <c r="O1268" s="29" t="s">
        <v>88</v>
      </c>
    </row>
    <row r="1269" customFormat="false" ht="15.65" hidden="false" customHeight="false" outlineLevel="0" collapsed="false">
      <c r="A1269" s="24" t="n">
        <v>1082770668</v>
      </c>
      <c r="B1269" s="24" t="s">
        <v>3057</v>
      </c>
      <c r="C1269" s="34" t="s">
        <v>30</v>
      </c>
      <c r="D1269" s="24" t="s">
        <v>2186</v>
      </c>
      <c r="E1269" s="25" t="s">
        <v>3058</v>
      </c>
      <c r="F1269" s="24" t="n">
        <v>20</v>
      </c>
      <c r="G1269" s="24" t="n">
        <v>37</v>
      </c>
      <c r="H1269" s="24" t="n">
        <v>12</v>
      </c>
      <c r="I1269" s="24" t="n">
        <v>2</v>
      </c>
      <c r="J1269" s="24" t="s">
        <v>109</v>
      </c>
      <c r="K1269" s="24" t="s">
        <v>93</v>
      </c>
      <c r="L1269" s="26" t="s">
        <v>93</v>
      </c>
      <c r="M1269" s="27" t="n">
        <v>0</v>
      </c>
      <c r="N1269" s="28" t="str">
        <f aca="false">IF(ISBLANK(M1269),"",IF(M1269=0,"Relevant to Streamer",IF(M1269=1,"Irrelevant to Streamer",IF(M1269=2,"Greetings/Gratitude","Others"))))</f>
        <v>Relevant to Streamer</v>
      </c>
      <c r="O1269" s="29" t="s">
        <v>104</v>
      </c>
    </row>
    <row r="1270" customFormat="false" ht="15.65" hidden="false" customHeight="false" outlineLevel="0" collapsed="false">
      <c r="A1270" s="24" t="n">
        <v>1082770668</v>
      </c>
      <c r="B1270" s="24" t="s">
        <v>3059</v>
      </c>
      <c r="C1270" s="34" t="s">
        <v>30</v>
      </c>
      <c r="D1270" s="24" t="s">
        <v>1673</v>
      </c>
      <c r="E1270" s="25" t="s">
        <v>3060</v>
      </c>
      <c r="F1270" s="24" t="n">
        <v>20</v>
      </c>
      <c r="G1270" s="24" t="n">
        <v>57</v>
      </c>
      <c r="H1270" s="24" t="n">
        <v>10</v>
      </c>
      <c r="I1270" s="24" t="n">
        <v>2</v>
      </c>
      <c r="J1270" s="24" t="s">
        <v>109</v>
      </c>
      <c r="K1270" s="24" t="s">
        <v>109</v>
      </c>
      <c r="L1270" s="26" t="s">
        <v>87</v>
      </c>
      <c r="M1270" s="27" t="n">
        <v>1</v>
      </c>
      <c r="N1270" s="28" t="str">
        <f aca="false">IF(ISBLANK(M1270),"",IF(M1270=0,"Relevant to Streamer",IF(M1270=1,"Irrelevant to Streamer",IF(M1270=2,"Greetings/Gratitude","Others"))))</f>
        <v>Irrelevant to Streamer</v>
      </c>
      <c r="O1270" s="29" t="s">
        <v>104</v>
      </c>
    </row>
    <row r="1271" customFormat="false" ht="15.65" hidden="false" customHeight="false" outlineLevel="0" collapsed="false">
      <c r="A1271" s="24" t="n">
        <v>1082770668</v>
      </c>
      <c r="B1271" s="24" t="s">
        <v>3061</v>
      </c>
      <c r="C1271" s="34" t="s">
        <v>30</v>
      </c>
      <c r="D1271" s="24" t="s">
        <v>2150</v>
      </c>
      <c r="E1271" s="25" t="s">
        <v>3062</v>
      </c>
      <c r="F1271" s="24" t="n">
        <v>20</v>
      </c>
      <c r="G1271" s="24" t="n">
        <v>11</v>
      </c>
      <c r="H1271" s="24" t="n">
        <v>25</v>
      </c>
      <c r="I1271" s="24" t="n">
        <v>2</v>
      </c>
      <c r="J1271" s="24" t="s">
        <v>109</v>
      </c>
      <c r="K1271" s="24" t="s">
        <v>109</v>
      </c>
      <c r="L1271" s="26" t="s">
        <v>87</v>
      </c>
      <c r="M1271" s="27" t="n">
        <v>0</v>
      </c>
      <c r="N1271" s="28" t="str">
        <f aca="false">IF(ISBLANK(M1271),"",IF(M1271=0,"Relevant to Streamer",IF(M1271=1,"Irrelevant to Streamer",IF(M1271=2,"Greetings/Gratitude","Others"))))</f>
        <v>Relevant to Streamer</v>
      </c>
      <c r="O1271" s="29" t="s">
        <v>104</v>
      </c>
    </row>
    <row r="1272" customFormat="false" ht="15.65" hidden="false" customHeight="false" outlineLevel="0" collapsed="false">
      <c r="A1272" s="24" t="n">
        <v>1082770668</v>
      </c>
      <c r="B1272" s="24" t="s">
        <v>3063</v>
      </c>
      <c r="C1272" s="34" t="s">
        <v>30</v>
      </c>
      <c r="D1272" s="24" t="s">
        <v>2212</v>
      </c>
      <c r="E1272" s="25" t="s">
        <v>3064</v>
      </c>
      <c r="F1272" s="24" t="n">
        <v>20</v>
      </c>
      <c r="G1272" s="24" t="n">
        <v>27</v>
      </c>
      <c r="H1272" s="24" t="n">
        <v>50</v>
      </c>
      <c r="I1272" s="24" t="n">
        <v>2</v>
      </c>
      <c r="J1272" s="24" t="s">
        <v>87</v>
      </c>
      <c r="K1272" s="24" t="s">
        <v>109</v>
      </c>
      <c r="L1272" s="26" t="s">
        <v>87</v>
      </c>
      <c r="M1272" s="27" t="n">
        <v>0</v>
      </c>
      <c r="N1272" s="28" t="str">
        <f aca="false">IF(ISBLANK(M1272),"",IF(M1272=0,"Relevant to Streamer",IF(M1272=1,"Irrelevant to Streamer",IF(M1272=2,"Greetings/Gratitude","Others"))))</f>
        <v>Relevant to Streamer</v>
      </c>
      <c r="O1272" s="29" t="s">
        <v>104</v>
      </c>
    </row>
    <row r="1273" customFormat="false" ht="15.65" hidden="false" customHeight="false" outlineLevel="0" collapsed="false">
      <c r="A1273" s="24" t="n">
        <v>1082770668</v>
      </c>
      <c r="B1273" s="24" t="s">
        <v>3065</v>
      </c>
      <c r="C1273" s="34" t="s">
        <v>30</v>
      </c>
      <c r="D1273" s="24" t="n">
        <v>715209</v>
      </c>
      <c r="E1273" s="25" t="s">
        <v>3066</v>
      </c>
      <c r="F1273" s="24" t="n">
        <v>20</v>
      </c>
      <c r="G1273" s="24" t="n">
        <v>57</v>
      </c>
      <c r="H1273" s="24" t="n">
        <v>37</v>
      </c>
      <c r="I1273" s="24" t="n">
        <v>2</v>
      </c>
      <c r="J1273" s="24" t="s">
        <v>109</v>
      </c>
      <c r="K1273" s="24" t="s">
        <v>87</v>
      </c>
      <c r="L1273" s="26" t="s">
        <v>87</v>
      </c>
      <c r="M1273" s="27" t="n">
        <v>1</v>
      </c>
      <c r="N1273" s="28" t="str">
        <f aca="false">IF(ISBLANK(M1273),"",IF(M1273=0,"Relevant to Streamer",IF(M1273=1,"Irrelevant to Streamer",IF(M1273=2,"Greetings/Gratitude","Others"))))</f>
        <v>Irrelevant to Streamer</v>
      </c>
      <c r="O1273" s="29" t="s">
        <v>104</v>
      </c>
    </row>
    <row r="1274" customFormat="false" ht="15.65" hidden="false" customHeight="false" outlineLevel="0" collapsed="false">
      <c r="A1274" s="24" t="n">
        <v>1082770668</v>
      </c>
      <c r="B1274" s="24" t="s">
        <v>3067</v>
      </c>
      <c r="C1274" s="34" t="s">
        <v>30</v>
      </c>
      <c r="D1274" s="24" t="s">
        <v>2196</v>
      </c>
      <c r="E1274" s="25" t="e">
        <f aca="false">kayashwin giraphql.com</f>
        <v>#VALUE!</v>
      </c>
      <c r="F1274" s="24" t="n">
        <v>20</v>
      </c>
      <c r="G1274" s="24" t="n">
        <v>22</v>
      </c>
      <c r="H1274" s="24" t="n">
        <v>28</v>
      </c>
      <c r="I1274" s="24" t="n">
        <v>2</v>
      </c>
      <c r="J1274" s="24" t="s">
        <v>109</v>
      </c>
      <c r="K1274" s="24" t="s">
        <v>109</v>
      </c>
      <c r="L1274" s="26" t="s">
        <v>87</v>
      </c>
      <c r="M1274" s="27" t="n">
        <v>1</v>
      </c>
      <c r="N1274" s="28" t="str">
        <f aca="false">IF(ISBLANK(M1274),"",IF(M1274=0,"Relevant to Streamer",IF(M1274=1,"Irrelevant to Streamer",IF(M1274=2,"Greetings/Gratitude","Others"))))</f>
        <v>Irrelevant to Streamer</v>
      </c>
      <c r="O1274" s="29" t="s">
        <v>104</v>
      </c>
    </row>
    <row r="1275" customFormat="false" ht="15.65" hidden="false" customHeight="false" outlineLevel="0" collapsed="false">
      <c r="A1275" s="24" t="n">
        <v>1082770668</v>
      </c>
      <c r="B1275" s="24" t="s">
        <v>3068</v>
      </c>
      <c r="C1275" s="34" t="s">
        <v>30</v>
      </c>
      <c r="D1275" s="24" t="s">
        <v>1758</v>
      </c>
      <c r="E1275" s="25" t="s">
        <v>3069</v>
      </c>
      <c r="F1275" s="24" t="n">
        <v>20</v>
      </c>
      <c r="G1275" s="24" t="n">
        <v>24</v>
      </c>
      <c r="H1275" s="24" t="n">
        <v>25</v>
      </c>
      <c r="I1275" s="24" t="n">
        <v>2</v>
      </c>
      <c r="J1275" s="24" t="s">
        <v>109</v>
      </c>
      <c r="K1275" s="24" t="s">
        <v>109</v>
      </c>
      <c r="L1275" s="26" t="s">
        <v>87</v>
      </c>
      <c r="M1275" s="27" t="n">
        <v>1</v>
      </c>
      <c r="N1275" s="28" t="str">
        <f aca="false">IF(ISBLANK(M1275),"",IF(M1275=0,"Relevant to Streamer",IF(M1275=1,"Irrelevant to Streamer",IF(M1275=2,"Greetings/Gratitude","Others"))))</f>
        <v>Irrelevant to Streamer</v>
      </c>
      <c r="O1275" s="29" t="s">
        <v>104</v>
      </c>
    </row>
    <row r="1276" customFormat="false" ht="15.65" hidden="false" customHeight="false" outlineLevel="0" collapsed="false">
      <c r="A1276" s="24" t="n">
        <v>1082770668</v>
      </c>
      <c r="B1276" s="24" t="s">
        <v>3070</v>
      </c>
      <c r="C1276" s="34" t="s">
        <v>30</v>
      </c>
      <c r="D1276" s="24" t="s">
        <v>2189</v>
      </c>
      <c r="E1276" s="25" t="s">
        <v>3071</v>
      </c>
      <c r="F1276" s="24" t="n">
        <v>20</v>
      </c>
      <c r="G1276" s="24" t="n">
        <v>56</v>
      </c>
      <c r="H1276" s="24" t="n">
        <v>52</v>
      </c>
      <c r="I1276" s="24" t="n">
        <v>2</v>
      </c>
      <c r="J1276" s="24" t="s">
        <v>109</v>
      </c>
      <c r="K1276" s="24" t="s">
        <v>109</v>
      </c>
      <c r="L1276" s="26" t="s">
        <v>87</v>
      </c>
      <c r="M1276" s="27" t="n">
        <v>0</v>
      </c>
      <c r="N1276" s="28" t="str">
        <f aca="false">IF(ISBLANK(M1276),"",IF(M1276=0,"Relevant to Streamer",IF(M1276=1,"Irrelevant to Streamer",IF(M1276=2,"Greetings/Gratitude","Others"))))</f>
        <v>Relevant to Streamer</v>
      </c>
      <c r="O1276" s="29" t="s">
        <v>104</v>
      </c>
    </row>
    <row r="1277" customFormat="false" ht="15.65" hidden="false" customHeight="false" outlineLevel="0" collapsed="false">
      <c r="A1277" s="24" t="n">
        <v>1082770668</v>
      </c>
      <c r="B1277" s="24" t="s">
        <v>3072</v>
      </c>
      <c r="C1277" s="34" t="s">
        <v>30</v>
      </c>
      <c r="D1277" s="24" t="s">
        <v>2235</v>
      </c>
      <c r="E1277" s="25" t="s">
        <v>3073</v>
      </c>
      <c r="F1277" s="24" t="n">
        <v>20</v>
      </c>
      <c r="G1277" s="24" t="n">
        <v>56</v>
      </c>
      <c r="H1277" s="24" t="n">
        <v>43</v>
      </c>
      <c r="I1277" s="24" t="n">
        <v>2</v>
      </c>
      <c r="J1277" s="24" t="s">
        <v>93</v>
      </c>
      <c r="K1277" s="24" t="s">
        <v>109</v>
      </c>
      <c r="L1277" s="26" t="s">
        <v>87</v>
      </c>
      <c r="M1277" s="27" t="n">
        <v>0</v>
      </c>
      <c r="N1277" s="28" t="str">
        <f aca="false">IF(ISBLANK(M1277),"",IF(M1277=0,"Relevant to Streamer",IF(M1277=1,"Irrelevant to Streamer",IF(M1277=2,"Greetings/Gratitude","Others"))))</f>
        <v>Relevant to Streamer</v>
      </c>
      <c r="O1277" s="29" t="s">
        <v>104</v>
      </c>
    </row>
    <row r="1278" customFormat="false" ht="15.65" hidden="false" customHeight="false" outlineLevel="0" collapsed="false">
      <c r="A1278" s="24" t="n">
        <v>1082770668</v>
      </c>
      <c r="B1278" s="24" t="s">
        <v>3074</v>
      </c>
      <c r="C1278" s="34" t="s">
        <v>30</v>
      </c>
      <c r="D1278" s="24" t="s">
        <v>3075</v>
      </c>
      <c r="E1278" s="25" t="s">
        <v>3076</v>
      </c>
      <c r="F1278" s="24" t="n">
        <v>20</v>
      </c>
      <c r="G1278" s="24" t="n">
        <v>14</v>
      </c>
      <c r="H1278" s="24" t="n">
        <v>12</v>
      </c>
      <c r="I1278" s="24" t="n">
        <v>3</v>
      </c>
      <c r="J1278" s="24" t="s">
        <v>93</v>
      </c>
      <c r="K1278" s="24" t="s">
        <v>93</v>
      </c>
      <c r="L1278" s="26" t="s">
        <v>93</v>
      </c>
      <c r="M1278" s="27" t="n">
        <v>0</v>
      </c>
      <c r="N1278" s="28" t="str">
        <f aca="false">IF(ISBLANK(M1278),"",IF(M1278=0,"Relevant to Streamer",IF(M1278=1,"Irrelevant to Streamer",IF(M1278=2,"Greetings/Gratitude","Others"))))</f>
        <v>Relevant to Streamer</v>
      </c>
      <c r="O1278" s="29" t="s">
        <v>88</v>
      </c>
    </row>
    <row r="1279" customFormat="false" ht="15.65" hidden="false" customHeight="false" outlineLevel="0" collapsed="false">
      <c r="A1279" s="24" t="n">
        <v>1082770668</v>
      </c>
      <c r="B1279" s="24" t="s">
        <v>3077</v>
      </c>
      <c r="C1279" s="34" t="s">
        <v>30</v>
      </c>
      <c r="D1279" s="24" t="s">
        <v>2175</v>
      </c>
      <c r="E1279" s="25" t="s">
        <v>3078</v>
      </c>
      <c r="F1279" s="24" t="n">
        <v>21</v>
      </c>
      <c r="G1279" s="24" t="n">
        <v>0</v>
      </c>
      <c r="H1279" s="24" t="n">
        <v>19</v>
      </c>
      <c r="I1279" s="24" t="n">
        <v>2</v>
      </c>
      <c r="J1279" s="24" t="s">
        <v>109</v>
      </c>
      <c r="K1279" s="24" t="s">
        <v>93</v>
      </c>
      <c r="L1279" s="26" t="s">
        <v>93</v>
      </c>
      <c r="M1279" s="27" t="n">
        <v>0</v>
      </c>
      <c r="N1279" s="28" t="str">
        <f aca="false">IF(ISBLANK(M1279),"",IF(M1279=0,"Relevant to Streamer",IF(M1279=1,"Irrelevant to Streamer",IF(M1279=2,"Greetings/Gratitude","Others"))))</f>
        <v>Relevant to Streamer</v>
      </c>
      <c r="O1279" s="29" t="s">
        <v>104</v>
      </c>
    </row>
    <row r="1280" customFormat="false" ht="15.65" hidden="false" customHeight="false" outlineLevel="0" collapsed="false">
      <c r="A1280" s="24" t="n">
        <v>1082770668</v>
      </c>
      <c r="B1280" s="24" t="s">
        <v>3079</v>
      </c>
      <c r="C1280" s="34" t="s">
        <v>30</v>
      </c>
      <c r="D1280" s="24" t="s">
        <v>1660</v>
      </c>
      <c r="E1280" s="25" t="s">
        <v>3080</v>
      </c>
      <c r="F1280" s="24" t="n">
        <v>20</v>
      </c>
      <c r="G1280" s="24" t="n">
        <v>0</v>
      </c>
      <c r="H1280" s="24" t="n">
        <v>59</v>
      </c>
      <c r="I1280" s="24" t="n">
        <v>2</v>
      </c>
      <c r="J1280" s="24" t="s">
        <v>87</v>
      </c>
      <c r="K1280" s="24" t="s">
        <v>109</v>
      </c>
      <c r="L1280" s="26" t="s">
        <v>87</v>
      </c>
      <c r="M1280" s="27" t="n">
        <v>1</v>
      </c>
      <c r="N1280" s="28" t="str">
        <f aca="false">IF(ISBLANK(M1280),"",IF(M1280=0,"Relevant to Streamer",IF(M1280=1,"Irrelevant to Streamer",IF(M1280=2,"Greetings/Gratitude","Others"))))</f>
        <v>Irrelevant to Streamer</v>
      </c>
      <c r="O1280" s="29" t="s">
        <v>104</v>
      </c>
    </row>
    <row r="1281" customFormat="false" ht="15.65" hidden="false" customHeight="false" outlineLevel="0" collapsed="false">
      <c r="A1281" s="24" t="n">
        <v>1082770668</v>
      </c>
      <c r="B1281" s="24" t="s">
        <v>3081</v>
      </c>
      <c r="C1281" s="34" t="s">
        <v>30</v>
      </c>
      <c r="D1281" s="24" t="s">
        <v>1663</v>
      </c>
      <c r="E1281" s="25" t="s">
        <v>3082</v>
      </c>
      <c r="F1281" s="24" t="n">
        <v>20</v>
      </c>
      <c r="G1281" s="24" t="n">
        <v>29</v>
      </c>
      <c r="H1281" s="24" t="n">
        <v>42</v>
      </c>
      <c r="I1281" s="24" t="n">
        <v>2</v>
      </c>
      <c r="J1281" s="24" t="s">
        <v>87</v>
      </c>
      <c r="K1281" s="24" t="s">
        <v>87</v>
      </c>
      <c r="L1281" s="26" t="s">
        <v>87</v>
      </c>
      <c r="M1281" s="27" t="n">
        <v>1</v>
      </c>
      <c r="N1281" s="28" t="str">
        <f aca="false">IF(ISBLANK(M1281),"",IF(M1281=0,"Relevant to Streamer",IF(M1281=1,"Irrelevant to Streamer",IF(M1281=2,"Greetings/Gratitude","Others"))))</f>
        <v>Irrelevant to Streamer</v>
      </c>
      <c r="O1281" s="29" t="s">
        <v>88</v>
      </c>
    </row>
    <row r="1282" customFormat="false" ht="15.65" hidden="false" customHeight="false" outlineLevel="0" collapsed="false">
      <c r="A1282" s="24" t="n">
        <v>1082770668</v>
      </c>
      <c r="B1282" s="24" t="s">
        <v>3083</v>
      </c>
      <c r="C1282" s="34" t="s">
        <v>30</v>
      </c>
      <c r="D1282" s="24" t="s">
        <v>1867</v>
      </c>
      <c r="E1282" s="25" t="s">
        <v>3084</v>
      </c>
      <c r="F1282" s="24" t="n">
        <v>20</v>
      </c>
      <c r="G1282" s="24" t="n">
        <v>7</v>
      </c>
      <c r="H1282" s="24" t="n">
        <v>35</v>
      </c>
      <c r="I1282" s="24" t="n">
        <v>2</v>
      </c>
      <c r="J1282" s="24" t="s">
        <v>109</v>
      </c>
      <c r="K1282" s="24" t="s">
        <v>87</v>
      </c>
      <c r="L1282" s="26" t="s">
        <v>87</v>
      </c>
      <c r="M1282" s="27" t="n">
        <v>1</v>
      </c>
      <c r="N1282" s="28" t="str">
        <f aca="false">IF(ISBLANK(M1282),"",IF(M1282=0,"Relevant to Streamer",IF(M1282=1,"Irrelevant to Streamer",IF(M1282=2,"Greetings/Gratitude","Others"))))</f>
        <v>Irrelevant to Streamer</v>
      </c>
      <c r="O1282" s="29" t="s">
        <v>104</v>
      </c>
    </row>
    <row r="1283" customFormat="false" ht="15.65" hidden="false" customHeight="false" outlineLevel="0" collapsed="false">
      <c r="A1283" s="24" t="n">
        <v>1082770668</v>
      </c>
      <c r="B1283" s="24" t="s">
        <v>3085</v>
      </c>
      <c r="C1283" s="34" t="s">
        <v>30</v>
      </c>
      <c r="D1283" s="24" t="s">
        <v>1589</v>
      </c>
      <c r="E1283" s="25" t="e">
        <f aca="false">_xlfn.single(l33t_rose chillin), recovering from the gym. how are you?</f>
        <v>#VALUE!</v>
      </c>
      <c r="F1283" s="24" t="n">
        <v>21</v>
      </c>
      <c r="G1283" s="24" t="n">
        <v>0</v>
      </c>
      <c r="H1283" s="24" t="n">
        <v>59</v>
      </c>
      <c r="I1283" s="24" t="n">
        <v>2</v>
      </c>
      <c r="J1283" s="24" t="s">
        <v>109</v>
      </c>
      <c r="K1283" s="24" t="s">
        <v>109</v>
      </c>
      <c r="L1283" s="26" t="s">
        <v>109</v>
      </c>
      <c r="M1283" s="27" t="n">
        <v>1</v>
      </c>
      <c r="N1283" s="28" t="str">
        <f aca="false">IF(ISBLANK(M1283),"",IF(M1283=0,"Relevant to Streamer",IF(M1283=1,"Irrelevant to Streamer",IF(M1283=2,"Greetings/Gratitude","Others"))))</f>
        <v>Irrelevant to Streamer</v>
      </c>
      <c r="O1283" s="29" t="s">
        <v>88</v>
      </c>
    </row>
    <row r="1284" customFormat="false" ht="15.65" hidden="false" customHeight="false" outlineLevel="0" collapsed="false">
      <c r="A1284" s="24" t="n">
        <v>1082770668</v>
      </c>
      <c r="B1284" s="24" t="s">
        <v>3086</v>
      </c>
      <c r="C1284" s="34" t="s">
        <v>30</v>
      </c>
      <c r="D1284" s="24" t="s">
        <v>1752</v>
      </c>
      <c r="E1284" s="25" t="s">
        <v>3087</v>
      </c>
      <c r="F1284" s="24" t="n">
        <v>20</v>
      </c>
      <c r="G1284" s="24" t="n">
        <v>10</v>
      </c>
      <c r="H1284" s="24" t="n">
        <v>21</v>
      </c>
      <c r="I1284" s="24" t="n">
        <v>2</v>
      </c>
      <c r="J1284" s="24" t="s">
        <v>109</v>
      </c>
      <c r="K1284" s="24" t="s">
        <v>109</v>
      </c>
      <c r="L1284" s="26" t="s">
        <v>87</v>
      </c>
      <c r="M1284" s="27" t="n">
        <v>1</v>
      </c>
      <c r="N1284" s="28" t="str">
        <f aca="false">IF(ISBLANK(M1284),"",IF(M1284=0,"Relevant to Streamer",IF(M1284=1,"Irrelevant to Streamer",IF(M1284=2,"Greetings/Gratitude","Others"))))</f>
        <v>Irrelevant to Streamer</v>
      </c>
      <c r="O1284" s="29" t="s">
        <v>104</v>
      </c>
    </row>
    <row r="1285" customFormat="false" ht="15.65" hidden="false" customHeight="false" outlineLevel="0" collapsed="false">
      <c r="A1285" s="24" t="n">
        <v>1082770668</v>
      </c>
      <c r="B1285" s="24" t="s">
        <v>3088</v>
      </c>
      <c r="C1285" s="34" t="s">
        <v>30</v>
      </c>
      <c r="D1285" s="24" t="s">
        <v>2155</v>
      </c>
      <c r="E1285" s="25" t="s">
        <v>3089</v>
      </c>
      <c r="F1285" s="24" t="n">
        <v>20</v>
      </c>
      <c r="G1285" s="24" t="n">
        <v>36</v>
      </c>
      <c r="H1285" s="24" t="n">
        <v>44</v>
      </c>
      <c r="I1285" s="24" t="n">
        <v>2</v>
      </c>
      <c r="J1285" s="24" t="s">
        <v>87</v>
      </c>
      <c r="K1285" s="24" t="s">
        <v>109</v>
      </c>
      <c r="L1285" s="26" t="s">
        <v>87</v>
      </c>
      <c r="M1285" s="27" t="n">
        <v>1</v>
      </c>
      <c r="N1285" s="28" t="str">
        <f aca="false">IF(ISBLANK(M1285),"",IF(M1285=0,"Relevant to Streamer",IF(M1285=1,"Irrelevant to Streamer",IF(M1285=2,"Greetings/Gratitude","Others"))))</f>
        <v>Irrelevant to Streamer</v>
      </c>
      <c r="O1285" s="29" t="s">
        <v>104</v>
      </c>
    </row>
    <row r="1286" customFormat="false" ht="15.65" hidden="false" customHeight="false" outlineLevel="0" collapsed="false">
      <c r="A1286" s="24" t="n">
        <v>1082770668</v>
      </c>
      <c r="B1286" s="24" t="s">
        <v>3090</v>
      </c>
      <c r="C1286" s="34" t="s">
        <v>30</v>
      </c>
      <c r="D1286" s="24" t="s">
        <v>2160</v>
      </c>
      <c r="E1286" s="25" t="s">
        <v>1616</v>
      </c>
      <c r="F1286" s="24" t="n">
        <v>20</v>
      </c>
      <c r="G1286" s="24" t="n">
        <v>48</v>
      </c>
      <c r="H1286" s="24" t="n">
        <v>37</v>
      </c>
      <c r="I1286" s="24" t="n">
        <v>2</v>
      </c>
      <c r="J1286" s="24" t="s">
        <v>109</v>
      </c>
      <c r="K1286" s="24" t="s">
        <v>87</v>
      </c>
      <c r="L1286" s="26" t="s">
        <v>87</v>
      </c>
      <c r="M1286" s="27" t="n">
        <v>1</v>
      </c>
      <c r="N1286" s="28" t="str">
        <f aca="false">IF(ISBLANK(M1286),"",IF(M1286=0,"Relevant to Streamer",IF(M1286=1,"Irrelevant to Streamer",IF(M1286=2,"Greetings/Gratitude","Others"))))</f>
        <v>Irrelevant to Streamer</v>
      </c>
      <c r="O1286" s="29" t="s">
        <v>104</v>
      </c>
    </row>
    <row r="1287" customFormat="false" ht="15.65" hidden="false" customHeight="false" outlineLevel="0" collapsed="false">
      <c r="A1287" s="24" t="n">
        <v>1082770668</v>
      </c>
      <c r="B1287" s="24" t="s">
        <v>3091</v>
      </c>
      <c r="C1287" s="34" t="s">
        <v>30</v>
      </c>
      <c r="D1287" s="24" t="s">
        <v>1628</v>
      </c>
      <c r="E1287" s="25" t="s">
        <v>3092</v>
      </c>
      <c r="F1287" s="24" t="n">
        <v>20</v>
      </c>
      <c r="G1287" s="24" t="n">
        <v>38</v>
      </c>
      <c r="H1287" s="24" t="n">
        <v>3</v>
      </c>
      <c r="I1287" s="24" t="n">
        <v>3</v>
      </c>
      <c r="J1287" s="24" t="s">
        <v>87</v>
      </c>
      <c r="K1287" s="24" t="s">
        <v>109</v>
      </c>
      <c r="L1287" s="26" t="s">
        <v>87</v>
      </c>
      <c r="M1287" s="27" t="n">
        <v>0</v>
      </c>
      <c r="N1287" s="28" t="str">
        <f aca="false">IF(ISBLANK(M1287),"",IF(M1287=0,"Relevant to Streamer",IF(M1287=1,"Irrelevant to Streamer",IF(M1287=2,"Greetings/Gratitude","Others"))))</f>
        <v>Relevant to Streamer</v>
      </c>
      <c r="O1287" s="29" t="s">
        <v>104</v>
      </c>
    </row>
    <row r="1288" customFormat="false" ht="15.65" hidden="false" customHeight="false" outlineLevel="0" collapsed="false">
      <c r="A1288" s="24" t="n">
        <v>1082770668</v>
      </c>
      <c r="B1288" s="24" t="s">
        <v>3093</v>
      </c>
      <c r="C1288" s="34" t="s">
        <v>30</v>
      </c>
      <c r="D1288" s="24" t="s">
        <v>2222</v>
      </c>
      <c r="E1288" s="25" t="s">
        <v>3094</v>
      </c>
      <c r="F1288" s="24" t="n">
        <v>21</v>
      </c>
      <c r="G1288" s="24" t="n">
        <v>6</v>
      </c>
      <c r="H1288" s="24" t="n">
        <v>53</v>
      </c>
      <c r="I1288" s="24" t="n">
        <v>2</v>
      </c>
      <c r="J1288" s="24" t="s">
        <v>109</v>
      </c>
      <c r="K1288" s="24" t="s">
        <v>87</v>
      </c>
      <c r="L1288" s="26" t="s">
        <v>87</v>
      </c>
      <c r="M1288" s="27" t="n">
        <v>1</v>
      </c>
      <c r="N1288" s="28" t="str">
        <f aca="false">IF(ISBLANK(M1288),"",IF(M1288=0,"Relevant to Streamer",IF(M1288=1,"Irrelevant to Streamer",IF(M1288=2,"Greetings/Gratitude","Others"))))</f>
        <v>Irrelevant to Streamer</v>
      </c>
      <c r="O1288" s="29" t="s">
        <v>104</v>
      </c>
    </row>
    <row r="1289" customFormat="false" ht="15.65" hidden="false" customHeight="false" outlineLevel="0" collapsed="false">
      <c r="A1289" s="24" t="n">
        <v>1082770668</v>
      </c>
      <c r="B1289" s="24" t="s">
        <v>3095</v>
      </c>
      <c r="C1289" s="34" t="s">
        <v>30</v>
      </c>
      <c r="D1289" s="24" t="s">
        <v>645</v>
      </c>
      <c r="E1289" s="25" t="s">
        <v>3096</v>
      </c>
      <c r="F1289" s="24" t="n">
        <v>21</v>
      </c>
      <c r="G1289" s="24" t="n">
        <v>2</v>
      </c>
      <c r="H1289" s="24" t="n">
        <v>33</v>
      </c>
      <c r="I1289" s="24" t="n">
        <v>4</v>
      </c>
      <c r="J1289" s="24" t="s">
        <v>109</v>
      </c>
      <c r="K1289" s="24" t="s">
        <v>109</v>
      </c>
      <c r="L1289" s="26" t="s">
        <v>87</v>
      </c>
      <c r="M1289" s="27" t="n">
        <v>1</v>
      </c>
      <c r="N1289" s="28" t="str">
        <f aca="false">IF(ISBLANK(M1289),"",IF(M1289=0,"Relevant to Streamer",IF(M1289=1,"Irrelevant to Streamer",IF(M1289=2,"Greetings/Gratitude","Others"))))</f>
        <v>Irrelevant to Streamer</v>
      </c>
      <c r="O1289" s="29" t="s">
        <v>104</v>
      </c>
    </row>
    <row r="1290" customFormat="false" ht="15.65" hidden="false" customHeight="false" outlineLevel="0" collapsed="false">
      <c r="A1290" s="24" t="n">
        <v>1082770668</v>
      </c>
      <c r="B1290" s="24" t="s">
        <v>3097</v>
      </c>
      <c r="C1290" s="34" t="s">
        <v>30</v>
      </c>
      <c r="D1290" s="24" t="s">
        <v>30</v>
      </c>
      <c r="E1290" s="25" t="s">
        <v>3098</v>
      </c>
      <c r="F1290" s="24" t="n">
        <v>19</v>
      </c>
      <c r="G1290" s="24" t="n">
        <v>59</v>
      </c>
      <c r="H1290" s="24" t="n">
        <v>52</v>
      </c>
      <c r="I1290" s="24" t="n">
        <v>3</v>
      </c>
      <c r="J1290" s="24" t="s">
        <v>87</v>
      </c>
      <c r="K1290" s="24" t="s">
        <v>109</v>
      </c>
      <c r="L1290" s="26" t="s">
        <v>87</v>
      </c>
      <c r="M1290" s="27" t="n">
        <v>1</v>
      </c>
      <c r="N1290" s="28" t="str">
        <f aca="false">IF(ISBLANK(M1290),"",IF(M1290=0,"Relevant to Streamer",IF(M1290=1,"Irrelevant to Streamer",IF(M1290=2,"Greetings/Gratitude","Others"))))</f>
        <v>Irrelevant to Streamer</v>
      </c>
      <c r="O1290" s="29" t="s">
        <v>104</v>
      </c>
    </row>
    <row r="1291" customFormat="false" ht="15.65" hidden="false" customHeight="false" outlineLevel="0" collapsed="false">
      <c r="A1291" s="24" t="n">
        <v>1082770668</v>
      </c>
      <c r="B1291" s="24" t="s">
        <v>3099</v>
      </c>
      <c r="C1291" s="34" t="s">
        <v>30</v>
      </c>
      <c r="D1291" s="24" t="s">
        <v>1653</v>
      </c>
      <c r="E1291" s="25" t="s">
        <v>3100</v>
      </c>
      <c r="F1291" s="24" t="n">
        <v>20</v>
      </c>
      <c r="G1291" s="24" t="n">
        <v>36</v>
      </c>
      <c r="H1291" s="24" t="n">
        <v>31</v>
      </c>
      <c r="I1291" s="24" t="n">
        <v>3</v>
      </c>
      <c r="J1291" s="24" t="s">
        <v>109</v>
      </c>
      <c r="K1291" s="24" t="s">
        <v>87</v>
      </c>
      <c r="L1291" s="26" t="s">
        <v>87</v>
      </c>
      <c r="M1291" s="27" t="n">
        <v>1</v>
      </c>
      <c r="N1291" s="28" t="str">
        <f aca="false">IF(ISBLANK(M1291),"",IF(M1291=0,"Relevant to Streamer",IF(M1291=1,"Irrelevant to Streamer",IF(M1291=2,"Greetings/Gratitude","Others"))))</f>
        <v>Irrelevant to Streamer</v>
      </c>
      <c r="O1291" s="29" t="s">
        <v>104</v>
      </c>
    </row>
    <row r="1292" customFormat="false" ht="15.65" hidden="false" customHeight="false" outlineLevel="0" collapsed="false">
      <c r="A1292" s="24" t="n">
        <v>1082770668</v>
      </c>
      <c r="B1292" s="24" t="s">
        <v>3101</v>
      </c>
      <c r="C1292" s="34" t="s">
        <v>30</v>
      </c>
      <c r="D1292" s="24" t="s">
        <v>1558</v>
      </c>
      <c r="E1292" s="25" t="s">
        <v>3102</v>
      </c>
      <c r="F1292" s="24" t="n">
        <v>20</v>
      </c>
      <c r="G1292" s="24" t="n">
        <v>0</v>
      </c>
      <c r="H1292" s="24" t="n">
        <v>11</v>
      </c>
      <c r="I1292" s="24" t="n">
        <v>3</v>
      </c>
      <c r="J1292" s="24" t="s">
        <v>109</v>
      </c>
      <c r="K1292" s="24" t="s">
        <v>109</v>
      </c>
      <c r="L1292" s="26" t="s">
        <v>87</v>
      </c>
      <c r="M1292" s="27" t="n">
        <v>1</v>
      </c>
      <c r="N1292" s="28" t="str">
        <f aca="false">IF(ISBLANK(M1292),"",IF(M1292=0,"Relevant to Streamer",IF(M1292=1,"Irrelevant to Streamer",IF(M1292=2,"Greetings/Gratitude","Others"))))</f>
        <v>Irrelevant to Streamer</v>
      </c>
      <c r="O1292" s="29" t="s">
        <v>104</v>
      </c>
    </row>
    <row r="1293" customFormat="false" ht="15.65" hidden="false" customHeight="false" outlineLevel="0" collapsed="false">
      <c r="A1293" s="24" t="n">
        <v>1082770668</v>
      </c>
      <c r="B1293" s="24" t="s">
        <v>3103</v>
      </c>
      <c r="C1293" s="34" t="s">
        <v>30</v>
      </c>
      <c r="D1293" s="24" t="s">
        <v>1813</v>
      </c>
      <c r="E1293" s="25" t="s">
        <v>2024</v>
      </c>
      <c r="F1293" s="24" t="n">
        <v>21</v>
      </c>
      <c r="G1293" s="24" t="n">
        <v>30</v>
      </c>
      <c r="H1293" s="24" t="n">
        <v>37</v>
      </c>
      <c r="I1293" s="24" t="n">
        <v>4</v>
      </c>
      <c r="J1293" s="24" t="s">
        <v>109</v>
      </c>
      <c r="K1293" s="24" t="s">
        <v>109</v>
      </c>
      <c r="L1293" s="26" t="s">
        <v>87</v>
      </c>
      <c r="M1293" s="27" t="n">
        <v>1</v>
      </c>
      <c r="N1293" s="28" t="str">
        <f aca="false">IF(ISBLANK(M1293),"",IF(M1293=0,"Relevant to Streamer",IF(M1293=1,"Irrelevant to Streamer",IF(M1293=2,"Greetings/Gratitude","Others"))))</f>
        <v>Irrelevant to Streamer</v>
      </c>
      <c r="O1293" s="29" t="s">
        <v>104</v>
      </c>
    </row>
    <row r="1294" customFormat="false" ht="15.65" hidden="false" customHeight="false" outlineLevel="0" collapsed="false">
      <c r="A1294" s="24" t="n">
        <v>1082770668</v>
      </c>
      <c r="B1294" s="24" t="s">
        <v>3104</v>
      </c>
      <c r="C1294" s="34" t="s">
        <v>30</v>
      </c>
      <c r="D1294" s="24" t="s">
        <v>1647</v>
      </c>
      <c r="E1294" s="25" t="s">
        <v>3105</v>
      </c>
      <c r="F1294" s="24" t="n">
        <v>20</v>
      </c>
      <c r="G1294" s="24" t="n">
        <v>53</v>
      </c>
      <c r="H1294" s="24" t="n">
        <v>0</v>
      </c>
      <c r="I1294" s="24" t="n">
        <v>3</v>
      </c>
      <c r="J1294" s="24" t="s">
        <v>109</v>
      </c>
      <c r="K1294" s="24" t="s">
        <v>109</v>
      </c>
      <c r="L1294" s="26" t="s">
        <v>87</v>
      </c>
      <c r="M1294" s="27" t="n">
        <v>1</v>
      </c>
      <c r="N1294" s="28" t="str">
        <f aca="false">IF(ISBLANK(M1294),"",IF(M1294=0,"Relevant to Streamer",IF(M1294=1,"Irrelevant to Streamer",IF(M1294=2,"Greetings/Gratitude","Others"))))</f>
        <v>Irrelevant to Streamer</v>
      </c>
      <c r="O1294" s="29" t="s">
        <v>104</v>
      </c>
    </row>
    <row r="1295" customFormat="false" ht="15.65" hidden="false" customHeight="false" outlineLevel="0" collapsed="false">
      <c r="A1295" s="24" t="n">
        <v>1082770668</v>
      </c>
      <c r="B1295" s="24" t="s">
        <v>3106</v>
      </c>
      <c r="C1295" s="34" t="s">
        <v>30</v>
      </c>
      <c r="D1295" s="24" t="s">
        <v>1600</v>
      </c>
      <c r="E1295" s="25" t="s">
        <v>3107</v>
      </c>
      <c r="F1295" s="24" t="n">
        <v>20</v>
      </c>
      <c r="G1295" s="24" t="n">
        <v>32</v>
      </c>
      <c r="H1295" s="24" t="n">
        <v>29</v>
      </c>
      <c r="I1295" s="24" t="n">
        <v>3</v>
      </c>
      <c r="J1295" s="24" t="s">
        <v>109</v>
      </c>
      <c r="K1295" s="24" t="s">
        <v>109</v>
      </c>
      <c r="L1295" s="26" t="s">
        <v>87</v>
      </c>
      <c r="M1295" s="27" t="n">
        <v>1</v>
      </c>
      <c r="N1295" s="28" t="str">
        <f aca="false">IF(ISBLANK(M1295),"",IF(M1295=0,"Relevant to Streamer",IF(M1295=1,"Irrelevant to Streamer",IF(M1295=2,"Greetings/Gratitude","Others"))))</f>
        <v>Irrelevant to Streamer</v>
      </c>
      <c r="O1295" s="29" t="s">
        <v>104</v>
      </c>
    </row>
    <row r="1296" customFormat="false" ht="15.65" hidden="false" customHeight="false" outlineLevel="0" collapsed="false">
      <c r="A1296" s="24" t="n">
        <v>1082770668</v>
      </c>
      <c r="B1296" s="24" t="s">
        <v>3108</v>
      </c>
      <c r="C1296" s="34" t="s">
        <v>30</v>
      </c>
      <c r="D1296" s="24" t="s">
        <v>1689</v>
      </c>
      <c r="E1296" s="25" t="s">
        <v>3109</v>
      </c>
      <c r="F1296" s="24" t="n">
        <v>21</v>
      </c>
      <c r="G1296" s="24" t="n">
        <v>29</v>
      </c>
      <c r="H1296" s="24" t="n">
        <v>55</v>
      </c>
      <c r="I1296" s="24" t="n">
        <v>3</v>
      </c>
      <c r="J1296" s="24" t="s">
        <v>109</v>
      </c>
      <c r="K1296" s="24" t="s">
        <v>109</v>
      </c>
      <c r="L1296" s="26" t="s">
        <v>87</v>
      </c>
      <c r="M1296" s="27" t="n">
        <v>1</v>
      </c>
      <c r="N1296" s="28" t="str">
        <f aca="false">IF(ISBLANK(M1296),"",IF(M1296=0,"Relevant to Streamer",IF(M1296=1,"Irrelevant to Streamer",IF(M1296=2,"Greetings/Gratitude","Others"))))</f>
        <v>Irrelevant to Streamer</v>
      </c>
      <c r="O1296" s="29" t="s">
        <v>104</v>
      </c>
    </row>
    <row r="1297" customFormat="false" ht="15.65" hidden="false" customHeight="false" outlineLevel="0" collapsed="false">
      <c r="A1297" s="24" t="n">
        <v>1082770668</v>
      </c>
      <c r="B1297" s="24" t="s">
        <v>3110</v>
      </c>
      <c r="C1297" s="34" t="s">
        <v>30</v>
      </c>
      <c r="D1297" s="24" t="s">
        <v>23</v>
      </c>
      <c r="E1297" s="25" t="s">
        <v>3111</v>
      </c>
      <c r="F1297" s="24" t="n">
        <v>20</v>
      </c>
      <c r="G1297" s="24" t="n">
        <v>13</v>
      </c>
      <c r="H1297" s="24" t="n">
        <v>42</v>
      </c>
      <c r="I1297" s="24" t="n">
        <v>4</v>
      </c>
      <c r="J1297" s="24" t="s">
        <v>109</v>
      </c>
      <c r="K1297" s="24" t="s">
        <v>109</v>
      </c>
      <c r="L1297" s="26" t="s">
        <v>87</v>
      </c>
      <c r="M1297" s="27" t="n">
        <v>1</v>
      </c>
      <c r="N1297" s="28" t="str">
        <f aca="false">IF(ISBLANK(M1297),"",IF(M1297=0,"Relevant to Streamer",IF(M1297=1,"Irrelevant to Streamer",IF(M1297=2,"Greetings/Gratitude","Others"))))</f>
        <v>Irrelevant to Streamer</v>
      </c>
      <c r="O1297" s="29" t="s">
        <v>104</v>
      </c>
    </row>
    <row r="1298" customFormat="false" ht="15.65" hidden="false" customHeight="false" outlineLevel="0" collapsed="false">
      <c r="A1298" s="24" t="n">
        <v>1082770668</v>
      </c>
      <c r="B1298" s="24" t="s">
        <v>3112</v>
      </c>
      <c r="C1298" s="34" t="s">
        <v>30</v>
      </c>
      <c r="D1298" s="24" t="s">
        <v>1628</v>
      </c>
      <c r="E1298" s="25" t="s">
        <v>3113</v>
      </c>
      <c r="F1298" s="24" t="n">
        <v>20</v>
      </c>
      <c r="G1298" s="24" t="n">
        <v>40</v>
      </c>
      <c r="H1298" s="24" t="n">
        <v>17</v>
      </c>
      <c r="I1298" s="24" t="n">
        <v>3</v>
      </c>
      <c r="J1298" s="24" t="s">
        <v>87</v>
      </c>
      <c r="K1298" s="24" t="s">
        <v>109</v>
      </c>
      <c r="L1298" s="26" t="s">
        <v>87</v>
      </c>
      <c r="M1298" s="27" t="n">
        <v>1</v>
      </c>
      <c r="N1298" s="28" t="str">
        <f aca="false">IF(ISBLANK(M1298),"",IF(M1298=0,"Relevant to Streamer",IF(M1298=1,"Irrelevant to Streamer",IF(M1298=2,"Greetings/Gratitude","Others"))))</f>
        <v>Irrelevant to Streamer</v>
      </c>
      <c r="O1298" s="29" t="s">
        <v>104</v>
      </c>
    </row>
    <row r="1299" customFormat="false" ht="15.65" hidden="false" customHeight="false" outlineLevel="0" collapsed="false">
      <c r="A1299" s="24" t="n">
        <v>1082770668</v>
      </c>
      <c r="B1299" s="24" t="s">
        <v>3114</v>
      </c>
      <c r="C1299" s="34" t="s">
        <v>30</v>
      </c>
      <c r="D1299" s="24" t="s">
        <v>1569</v>
      </c>
      <c r="E1299" s="25" t="s">
        <v>3115</v>
      </c>
      <c r="F1299" s="24" t="n">
        <v>20</v>
      </c>
      <c r="G1299" s="24" t="n">
        <v>15</v>
      </c>
      <c r="H1299" s="24" t="n">
        <v>11</v>
      </c>
      <c r="I1299" s="24" t="n">
        <v>5</v>
      </c>
      <c r="J1299" s="24" t="s">
        <v>93</v>
      </c>
      <c r="K1299" s="24" t="s">
        <v>87</v>
      </c>
      <c r="L1299" s="26" t="s">
        <v>87</v>
      </c>
      <c r="M1299" s="27" t="n">
        <v>1</v>
      </c>
      <c r="N1299" s="28" t="str">
        <f aca="false">IF(ISBLANK(M1299),"",IF(M1299=0,"Relevant to Streamer",IF(M1299=1,"Irrelevant to Streamer",IF(M1299=2,"Greetings/Gratitude","Others"))))</f>
        <v>Irrelevant to Streamer</v>
      </c>
      <c r="O1299" s="29" t="s">
        <v>104</v>
      </c>
    </row>
    <row r="1300" customFormat="false" ht="15.65" hidden="false" customHeight="false" outlineLevel="0" collapsed="false">
      <c r="A1300" s="24" t="n">
        <v>1082770668</v>
      </c>
      <c r="B1300" s="24" t="s">
        <v>3116</v>
      </c>
      <c r="C1300" s="34" t="s">
        <v>30</v>
      </c>
      <c r="D1300" s="24" t="s">
        <v>1580</v>
      </c>
      <c r="E1300" s="25" t="s">
        <v>3117</v>
      </c>
      <c r="F1300" s="24" t="n">
        <v>20</v>
      </c>
      <c r="G1300" s="24" t="n">
        <v>31</v>
      </c>
      <c r="H1300" s="24" t="n">
        <v>43</v>
      </c>
      <c r="I1300" s="24" t="n">
        <v>3</v>
      </c>
      <c r="J1300" s="24" t="s">
        <v>109</v>
      </c>
      <c r="K1300" s="24" t="s">
        <v>93</v>
      </c>
      <c r="L1300" s="26" t="s">
        <v>87</v>
      </c>
      <c r="M1300" s="27" t="n">
        <v>0</v>
      </c>
      <c r="N1300" s="28" t="str">
        <f aca="false">IF(ISBLANK(M1300),"",IF(M1300=0,"Relevant to Streamer",IF(M1300=1,"Irrelevant to Streamer",IF(M1300=2,"Greetings/Gratitude","Others"))))</f>
        <v>Relevant to Streamer</v>
      </c>
      <c r="O1300" s="29" t="s">
        <v>104</v>
      </c>
    </row>
    <row r="1301" customFormat="false" ht="15.65" hidden="false" customHeight="false" outlineLevel="0" collapsed="false">
      <c r="A1301" s="24" t="n">
        <v>1082770668</v>
      </c>
      <c r="B1301" s="24" t="s">
        <v>3118</v>
      </c>
      <c r="C1301" s="34" t="s">
        <v>30</v>
      </c>
      <c r="D1301" s="24" t="s">
        <v>1569</v>
      </c>
      <c r="E1301" s="25" t="s">
        <v>3119</v>
      </c>
      <c r="F1301" s="24" t="n">
        <v>20</v>
      </c>
      <c r="G1301" s="24" t="n">
        <v>24</v>
      </c>
      <c r="H1301" s="24" t="n">
        <v>32</v>
      </c>
      <c r="I1301" s="24" t="n">
        <v>5</v>
      </c>
      <c r="J1301" s="24" t="s">
        <v>87</v>
      </c>
      <c r="K1301" s="24" t="s">
        <v>109</v>
      </c>
      <c r="L1301" s="26" t="s">
        <v>87</v>
      </c>
      <c r="M1301" s="27" t="n">
        <v>0</v>
      </c>
      <c r="N1301" s="28" t="str">
        <f aca="false">IF(ISBLANK(M1301),"",IF(M1301=0,"Relevant to Streamer",IF(M1301=1,"Irrelevant to Streamer",IF(M1301=2,"Greetings/Gratitude","Others"))))</f>
        <v>Relevant to Streamer</v>
      </c>
      <c r="O1301" s="29" t="s">
        <v>104</v>
      </c>
    </row>
    <row r="1302" customFormat="false" ht="15.65" hidden="false" customHeight="false" outlineLevel="0" collapsed="false">
      <c r="A1302" s="24" t="n">
        <v>1082770668</v>
      </c>
      <c r="B1302" s="24" t="s">
        <v>3120</v>
      </c>
      <c r="C1302" s="34" t="s">
        <v>30</v>
      </c>
      <c r="D1302" s="24" t="s">
        <v>3018</v>
      </c>
      <c r="E1302" s="25" t="e">
        <f aca="false">mewtru thanks</f>
        <v>#VALUE!</v>
      </c>
      <c r="F1302" s="24" t="n">
        <v>20</v>
      </c>
      <c r="G1302" s="24" t="n">
        <v>41</v>
      </c>
      <c r="H1302" s="24" t="n">
        <v>26</v>
      </c>
      <c r="I1302" s="24" t="n">
        <v>1</v>
      </c>
      <c r="J1302" s="24" t="s">
        <v>87</v>
      </c>
      <c r="K1302" s="24" t="s">
        <v>109</v>
      </c>
      <c r="L1302" s="26" t="s">
        <v>109</v>
      </c>
      <c r="M1302" s="27" t="n">
        <v>1</v>
      </c>
      <c r="N1302" s="28" t="str">
        <f aca="false">IF(ISBLANK(M1302),"",IF(M1302=0,"Relevant to Streamer",IF(M1302=1,"Irrelevant to Streamer",IF(M1302=2,"Greetings/Gratitude","Others"))))</f>
        <v>Irrelevant to Streamer</v>
      </c>
      <c r="O1302" s="29" t="s">
        <v>104</v>
      </c>
    </row>
    <row r="1303" customFormat="false" ht="15.65" hidden="false" customHeight="false" outlineLevel="0" collapsed="false">
      <c r="A1303" s="24" t="n">
        <v>1082770668</v>
      </c>
      <c r="B1303" s="24" t="s">
        <v>3121</v>
      </c>
      <c r="C1303" s="34" t="s">
        <v>30</v>
      </c>
      <c r="D1303" s="24" t="s">
        <v>2913</v>
      </c>
      <c r="E1303" s="25" t="s">
        <v>3122</v>
      </c>
      <c r="F1303" s="24" t="n">
        <v>20</v>
      </c>
      <c r="G1303" s="24" t="n">
        <v>18</v>
      </c>
      <c r="H1303" s="24" t="n">
        <v>6</v>
      </c>
      <c r="I1303" s="24" t="n">
        <v>1</v>
      </c>
      <c r="J1303" s="24" t="s">
        <v>109</v>
      </c>
      <c r="K1303" s="24" t="s">
        <v>109</v>
      </c>
      <c r="L1303" s="26" t="s">
        <v>109</v>
      </c>
      <c r="M1303" s="27" t="n">
        <v>0</v>
      </c>
      <c r="N1303" s="28" t="str">
        <f aca="false">IF(ISBLANK(M1303),"",IF(M1303=0,"Relevant to Streamer",IF(M1303=1,"Irrelevant to Streamer",IF(M1303=2,"Greetings/Gratitude","Others"))))</f>
        <v>Relevant to Streamer</v>
      </c>
      <c r="O1303" s="29" t="s">
        <v>88</v>
      </c>
    </row>
    <row r="1304" customFormat="false" ht="15.65" hidden="false" customHeight="false" outlineLevel="0" collapsed="false">
      <c r="A1304" s="24" t="n">
        <v>1082770668</v>
      </c>
      <c r="B1304" s="24" t="s">
        <v>3123</v>
      </c>
      <c r="C1304" s="34" t="s">
        <v>30</v>
      </c>
      <c r="D1304" s="24" t="s">
        <v>2993</v>
      </c>
      <c r="E1304" s="25" t="s">
        <v>3124</v>
      </c>
      <c r="F1304" s="24" t="n">
        <v>21</v>
      </c>
      <c r="G1304" s="24" t="n">
        <v>16</v>
      </c>
      <c r="H1304" s="24" t="n">
        <v>9</v>
      </c>
      <c r="I1304" s="24" t="n">
        <v>1</v>
      </c>
      <c r="J1304" s="24" t="s">
        <v>93</v>
      </c>
      <c r="K1304" s="24" t="s">
        <v>93</v>
      </c>
      <c r="L1304" s="26" t="s">
        <v>93</v>
      </c>
      <c r="M1304" s="27" t="n">
        <v>1</v>
      </c>
      <c r="N1304" s="28" t="str">
        <f aca="false">IF(ISBLANK(M1304),"",IF(M1304=0,"Relevant to Streamer",IF(M1304=1,"Irrelevant to Streamer",IF(M1304=2,"Greetings/Gratitude","Others"))))</f>
        <v>Irrelevant to Streamer</v>
      </c>
      <c r="O1304" s="29" t="s">
        <v>88</v>
      </c>
    </row>
    <row r="1305" customFormat="false" ht="15.65" hidden="false" customHeight="false" outlineLevel="0" collapsed="false">
      <c r="A1305" s="24" t="n">
        <v>1082770668</v>
      </c>
      <c r="B1305" s="24" t="s">
        <v>3125</v>
      </c>
      <c r="C1305" s="34" t="s">
        <v>30</v>
      </c>
      <c r="D1305" s="24" t="s">
        <v>2928</v>
      </c>
      <c r="E1305" s="25" t="s">
        <v>3126</v>
      </c>
      <c r="F1305" s="24" t="n">
        <v>20</v>
      </c>
      <c r="G1305" s="24" t="n">
        <v>20</v>
      </c>
      <c r="H1305" s="24" t="n">
        <v>35</v>
      </c>
      <c r="I1305" s="24" t="n">
        <v>1</v>
      </c>
      <c r="J1305" s="24" t="s">
        <v>109</v>
      </c>
      <c r="K1305" s="24" t="s">
        <v>109</v>
      </c>
      <c r="L1305" s="26" t="s">
        <v>109</v>
      </c>
      <c r="M1305" s="27" t="n">
        <v>1</v>
      </c>
      <c r="N1305" s="28" t="str">
        <f aca="false">IF(ISBLANK(M1305),"",IF(M1305=0,"Relevant to Streamer",IF(M1305=1,"Irrelevant to Streamer",IF(M1305=2,"Greetings/Gratitude","Others"))))</f>
        <v>Irrelevant to Streamer</v>
      </c>
      <c r="O1305" s="29" t="s">
        <v>88</v>
      </c>
    </row>
    <row r="1306" customFormat="false" ht="15.65" hidden="false" customHeight="false" outlineLevel="0" collapsed="false">
      <c r="A1306" s="24" t="n">
        <v>1082770668</v>
      </c>
      <c r="B1306" s="24" t="s">
        <v>3127</v>
      </c>
      <c r="C1306" s="34" t="s">
        <v>30</v>
      </c>
      <c r="D1306" s="24" t="s">
        <v>3012</v>
      </c>
      <c r="E1306" s="25" t="s">
        <v>3128</v>
      </c>
      <c r="F1306" s="24" t="n">
        <v>20</v>
      </c>
      <c r="G1306" s="24" t="n">
        <v>43</v>
      </c>
      <c r="H1306" s="24" t="n">
        <v>29</v>
      </c>
      <c r="I1306" s="24" t="n">
        <v>1</v>
      </c>
      <c r="J1306" s="24" t="s">
        <v>87</v>
      </c>
      <c r="K1306" s="24" t="s">
        <v>109</v>
      </c>
      <c r="L1306" s="26" t="s">
        <v>109</v>
      </c>
      <c r="M1306" s="27" t="n">
        <v>1</v>
      </c>
      <c r="N1306" s="28" t="str">
        <f aca="false">IF(ISBLANK(M1306),"",IF(M1306=0,"Relevant to Streamer",IF(M1306=1,"Irrelevant to Streamer",IF(M1306=2,"Greetings/Gratitude","Others"))))</f>
        <v>Irrelevant to Streamer</v>
      </c>
      <c r="O1306" s="29" t="s">
        <v>104</v>
      </c>
    </row>
    <row r="1307" customFormat="false" ht="15.65" hidden="false" customHeight="false" outlineLevel="0" collapsed="false">
      <c r="A1307" s="24" t="n">
        <v>1082770668</v>
      </c>
      <c r="B1307" s="24" t="s">
        <v>3129</v>
      </c>
      <c r="C1307" s="34" t="s">
        <v>30</v>
      </c>
      <c r="D1307" s="24" t="s">
        <v>2970</v>
      </c>
      <c r="E1307" s="25" t="s">
        <v>3130</v>
      </c>
      <c r="F1307" s="24" t="n">
        <v>20</v>
      </c>
      <c r="G1307" s="24" t="n">
        <v>16</v>
      </c>
      <c r="H1307" s="24" t="n">
        <v>57</v>
      </c>
      <c r="I1307" s="24" t="n">
        <v>1</v>
      </c>
      <c r="J1307" s="24" t="s">
        <v>93</v>
      </c>
      <c r="K1307" s="24" t="s">
        <v>93</v>
      </c>
      <c r="L1307" s="26" t="s">
        <v>93</v>
      </c>
      <c r="M1307" s="27" t="n">
        <v>0</v>
      </c>
      <c r="N1307" s="28" t="str">
        <f aca="false">IF(ISBLANK(M1307),"",IF(M1307=0,"Relevant to Streamer",IF(M1307=1,"Irrelevant to Streamer",IF(M1307=2,"Greetings/Gratitude","Others"))))</f>
        <v>Relevant to Streamer</v>
      </c>
      <c r="O1307" s="29" t="s">
        <v>88</v>
      </c>
    </row>
    <row r="1308" customFormat="false" ht="15.65" hidden="false" customHeight="false" outlineLevel="0" collapsed="false">
      <c r="A1308" s="24" t="n">
        <v>1082770668</v>
      </c>
      <c r="B1308" s="24" t="s">
        <v>3131</v>
      </c>
      <c r="C1308" s="34" t="s">
        <v>30</v>
      </c>
      <c r="D1308" s="24" t="s">
        <v>2934</v>
      </c>
      <c r="E1308" s="25" t="s">
        <v>3132</v>
      </c>
      <c r="F1308" s="24" t="n">
        <v>21</v>
      </c>
      <c r="G1308" s="24" t="n">
        <v>14</v>
      </c>
      <c r="H1308" s="24" t="n">
        <v>28</v>
      </c>
      <c r="I1308" s="24" t="n">
        <v>1</v>
      </c>
      <c r="J1308" s="24" t="s">
        <v>109</v>
      </c>
      <c r="K1308" s="24" t="s">
        <v>109</v>
      </c>
      <c r="L1308" s="26" t="s">
        <v>109</v>
      </c>
      <c r="M1308" s="27" t="n">
        <v>0</v>
      </c>
      <c r="N1308" s="28" t="str">
        <f aca="false">IF(ISBLANK(M1308),"",IF(M1308=0,"Relevant to Streamer",IF(M1308=1,"Irrelevant to Streamer",IF(M1308=2,"Greetings/Gratitude","Others"))))</f>
        <v>Relevant to Streamer</v>
      </c>
      <c r="O1308" s="29" t="s">
        <v>88</v>
      </c>
    </row>
    <row r="1309" customFormat="false" ht="15.65" hidden="false" customHeight="false" outlineLevel="0" collapsed="false">
      <c r="A1309" s="24" t="n">
        <v>1082770668</v>
      </c>
      <c r="B1309" s="24" t="s">
        <v>3133</v>
      </c>
      <c r="C1309" s="34" t="s">
        <v>30</v>
      </c>
      <c r="D1309" s="24" t="s">
        <v>2973</v>
      </c>
      <c r="E1309" s="25" t="s">
        <v>3134</v>
      </c>
      <c r="F1309" s="24" t="n">
        <v>20</v>
      </c>
      <c r="G1309" s="24" t="n">
        <v>28</v>
      </c>
      <c r="H1309" s="24" t="n">
        <v>4</v>
      </c>
      <c r="I1309" s="24" t="n">
        <v>1</v>
      </c>
      <c r="J1309" s="24" t="s">
        <v>109</v>
      </c>
      <c r="K1309" s="24" t="s">
        <v>109</v>
      </c>
      <c r="L1309" s="26" t="s">
        <v>109</v>
      </c>
      <c r="M1309" s="27" t="n">
        <v>0</v>
      </c>
      <c r="N1309" s="28" t="str">
        <f aca="false">IF(ISBLANK(M1309),"",IF(M1309=0,"Relevant to Streamer",IF(M1309=1,"Irrelevant to Streamer",IF(M1309=2,"Greetings/Gratitude","Others"))))</f>
        <v>Relevant to Streamer</v>
      </c>
      <c r="O1309" s="29" t="s">
        <v>88</v>
      </c>
    </row>
    <row r="1310" customFormat="false" ht="15.65" hidden="false" customHeight="false" outlineLevel="0" collapsed="false">
      <c r="A1310" s="24" t="n">
        <v>1082770668</v>
      </c>
      <c r="B1310" s="24" t="s">
        <v>3135</v>
      </c>
      <c r="C1310" s="34" t="s">
        <v>30</v>
      </c>
      <c r="D1310" s="24" t="s">
        <v>3004</v>
      </c>
      <c r="E1310" s="25" t="s">
        <v>3136</v>
      </c>
      <c r="F1310" s="24" t="n">
        <v>21</v>
      </c>
      <c r="G1310" s="24" t="n">
        <v>30</v>
      </c>
      <c r="H1310" s="24" t="n">
        <v>50</v>
      </c>
      <c r="I1310" s="24" t="n">
        <v>1</v>
      </c>
      <c r="J1310" s="24" t="s">
        <v>87</v>
      </c>
      <c r="K1310" s="24" t="s">
        <v>87</v>
      </c>
      <c r="L1310" s="26" t="s">
        <v>109</v>
      </c>
      <c r="M1310" s="27" t="n">
        <v>1</v>
      </c>
      <c r="N1310" s="28" t="str">
        <f aca="false">IF(ISBLANK(M1310),"",IF(M1310=0,"Relevant to Streamer",IF(M1310=1,"Irrelevant to Streamer",IF(M1310=2,"Greetings/Gratitude","Others"))))</f>
        <v>Irrelevant to Streamer</v>
      </c>
      <c r="O1310" s="29" t="s">
        <v>104</v>
      </c>
    </row>
    <row r="1311" customFormat="false" ht="15.65" hidden="false" customHeight="false" outlineLevel="0" collapsed="false">
      <c r="A1311" s="24" t="n">
        <v>1082770668</v>
      </c>
      <c r="B1311" s="24" t="s">
        <v>3137</v>
      </c>
      <c r="C1311" s="34" t="s">
        <v>30</v>
      </c>
      <c r="D1311" s="24" t="s">
        <v>2988</v>
      </c>
      <c r="E1311" s="25" t="s">
        <v>2989</v>
      </c>
      <c r="F1311" s="24" t="n">
        <v>20</v>
      </c>
      <c r="G1311" s="24" t="n">
        <v>20</v>
      </c>
      <c r="H1311" s="24" t="n">
        <v>29</v>
      </c>
      <c r="I1311" s="24" t="n">
        <v>1</v>
      </c>
      <c r="J1311" s="24" t="s">
        <v>87</v>
      </c>
      <c r="K1311" s="24" t="s">
        <v>87</v>
      </c>
      <c r="L1311" s="26" t="s">
        <v>109</v>
      </c>
      <c r="M1311" s="27" t="n">
        <v>0</v>
      </c>
      <c r="N1311" s="28" t="str">
        <f aca="false">IF(ISBLANK(M1311),"",IF(M1311=0,"Relevant to Streamer",IF(M1311=1,"Irrelevant to Streamer",IF(M1311=2,"Greetings/Gratitude","Others"))))</f>
        <v>Relevant to Streamer</v>
      </c>
      <c r="O1311" s="29" t="s">
        <v>104</v>
      </c>
    </row>
    <row r="1312" customFormat="false" ht="15.65" hidden="false" customHeight="false" outlineLevel="0" collapsed="false">
      <c r="A1312" s="24" t="n">
        <v>1082770668</v>
      </c>
      <c r="B1312" s="24" t="s">
        <v>3138</v>
      </c>
      <c r="C1312" s="34" t="s">
        <v>30</v>
      </c>
      <c r="D1312" s="24" t="s">
        <v>3001</v>
      </c>
      <c r="E1312" s="25" t="s">
        <v>3139</v>
      </c>
      <c r="F1312" s="24" t="n">
        <v>20</v>
      </c>
      <c r="G1312" s="24" t="n">
        <v>13</v>
      </c>
      <c r="H1312" s="24" t="n">
        <v>15</v>
      </c>
      <c r="I1312" s="24" t="n">
        <v>1</v>
      </c>
      <c r="J1312" s="24" t="s">
        <v>109</v>
      </c>
      <c r="K1312" s="24" t="s">
        <v>109</v>
      </c>
      <c r="L1312" s="26" t="s">
        <v>109</v>
      </c>
      <c r="M1312" s="27" t="n">
        <v>1</v>
      </c>
      <c r="N1312" s="28" t="str">
        <f aca="false">IF(ISBLANK(M1312),"",IF(M1312=0,"Relevant to Streamer",IF(M1312=1,"Irrelevant to Streamer",IF(M1312=2,"Greetings/Gratitude","Others"))))</f>
        <v>Irrelevant to Streamer</v>
      </c>
      <c r="O1312" s="29" t="s">
        <v>88</v>
      </c>
    </row>
    <row r="1313" customFormat="false" ht="15.65" hidden="false" customHeight="false" outlineLevel="0" collapsed="false">
      <c r="A1313" s="24" t="n">
        <v>1082770668</v>
      </c>
      <c r="B1313" s="24" t="s">
        <v>3140</v>
      </c>
      <c r="C1313" s="34" t="s">
        <v>30</v>
      </c>
      <c r="D1313" s="24" t="s">
        <v>3015</v>
      </c>
      <c r="E1313" s="25" t="s">
        <v>3141</v>
      </c>
      <c r="F1313" s="24" t="n">
        <v>21</v>
      </c>
      <c r="G1313" s="24" t="n">
        <v>0</v>
      </c>
      <c r="H1313" s="24" t="n">
        <v>51</v>
      </c>
      <c r="I1313" s="24" t="n">
        <v>1</v>
      </c>
      <c r="J1313" s="24" t="s">
        <v>109</v>
      </c>
      <c r="K1313" s="24" t="s">
        <v>109</v>
      </c>
      <c r="L1313" s="26" t="s">
        <v>109</v>
      </c>
      <c r="M1313" s="27" t="n">
        <v>1</v>
      </c>
      <c r="N1313" s="28" t="str">
        <f aca="false">IF(ISBLANK(M1313),"",IF(M1313=0,"Relevant to Streamer",IF(M1313=1,"Irrelevant to Streamer",IF(M1313=2,"Greetings/Gratitude","Others"))))</f>
        <v>Irrelevant to Streamer</v>
      </c>
      <c r="O1313" s="29" t="s">
        <v>88</v>
      </c>
    </row>
    <row r="1314" customFormat="false" ht="15.65" hidden="false" customHeight="false" outlineLevel="0" collapsed="false">
      <c r="A1314" s="24" t="n">
        <v>1082770668</v>
      </c>
      <c r="B1314" s="24" t="s">
        <v>3142</v>
      </c>
      <c r="C1314" s="34" t="s">
        <v>30</v>
      </c>
      <c r="D1314" s="24" t="s">
        <v>2931</v>
      </c>
      <c r="E1314" s="25" t="s">
        <v>3143</v>
      </c>
      <c r="F1314" s="24" t="n">
        <v>20</v>
      </c>
      <c r="G1314" s="24" t="n">
        <v>57</v>
      </c>
      <c r="H1314" s="24" t="n">
        <v>40</v>
      </c>
      <c r="I1314" s="24" t="n">
        <v>1</v>
      </c>
      <c r="J1314" s="24" t="s">
        <v>109</v>
      </c>
      <c r="K1314" s="24" t="s">
        <v>109</v>
      </c>
      <c r="L1314" s="26" t="s">
        <v>109</v>
      </c>
      <c r="M1314" s="27" t="n">
        <v>1</v>
      </c>
      <c r="N1314" s="28" t="str">
        <f aca="false">IF(ISBLANK(M1314),"",IF(M1314=0,"Relevant to Streamer",IF(M1314=1,"Irrelevant to Streamer",IF(M1314=2,"Greetings/Gratitude","Others"))))</f>
        <v>Irrelevant to Streamer</v>
      </c>
      <c r="O1314" s="29" t="s">
        <v>88</v>
      </c>
    </row>
    <row r="1315" customFormat="false" ht="15.65" hidden="false" customHeight="false" outlineLevel="0" collapsed="false">
      <c r="A1315" s="24" t="n">
        <v>1082770668</v>
      </c>
      <c r="B1315" s="24" t="s">
        <v>3144</v>
      </c>
      <c r="C1315" s="34" t="s">
        <v>30</v>
      </c>
      <c r="D1315" s="24" t="s">
        <v>2978</v>
      </c>
      <c r="E1315" s="25" t="s">
        <v>1698</v>
      </c>
      <c r="F1315" s="24" t="n">
        <v>20</v>
      </c>
      <c r="G1315" s="24" t="n">
        <v>17</v>
      </c>
      <c r="H1315" s="24" t="n">
        <v>0</v>
      </c>
      <c r="I1315" s="24" t="n">
        <v>1</v>
      </c>
      <c r="J1315" s="24" t="s">
        <v>87</v>
      </c>
      <c r="K1315" s="24" t="s">
        <v>87</v>
      </c>
      <c r="L1315" s="26" t="s">
        <v>87</v>
      </c>
      <c r="M1315" s="27" t="n">
        <v>1</v>
      </c>
      <c r="N1315" s="28" t="str">
        <f aca="false">IF(ISBLANK(M1315),"",IF(M1315=0,"Relevant to Streamer",IF(M1315=1,"Irrelevant to Streamer",IF(M1315=2,"Greetings/Gratitude","Others"))))</f>
        <v>Irrelevant to Streamer</v>
      </c>
      <c r="O1315" s="29" t="s">
        <v>88</v>
      </c>
    </row>
    <row r="1316" customFormat="false" ht="15.65" hidden="false" customHeight="false" outlineLevel="0" collapsed="false">
      <c r="A1316" s="24" t="n">
        <v>1082770668</v>
      </c>
      <c r="B1316" s="24" t="s">
        <v>3145</v>
      </c>
      <c r="C1316" s="34" t="s">
        <v>30</v>
      </c>
      <c r="D1316" s="24" t="s">
        <v>3007</v>
      </c>
      <c r="E1316" s="25" t="s">
        <v>3146</v>
      </c>
      <c r="F1316" s="24" t="n">
        <v>20</v>
      </c>
      <c r="G1316" s="24" t="n">
        <v>20</v>
      </c>
      <c r="H1316" s="24" t="n">
        <v>41</v>
      </c>
      <c r="I1316" s="24" t="n">
        <v>1</v>
      </c>
      <c r="J1316" s="24" t="s">
        <v>93</v>
      </c>
      <c r="K1316" s="24" t="s">
        <v>93</v>
      </c>
      <c r="L1316" s="26" t="s">
        <v>93</v>
      </c>
      <c r="M1316" s="27" t="n">
        <v>0</v>
      </c>
      <c r="N1316" s="28" t="str">
        <f aca="false">IF(ISBLANK(M1316),"",IF(M1316=0,"Relevant to Streamer",IF(M1316=1,"Irrelevant to Streamer",IF(M1316=2,"Greetings/Gratitude","Others"))))</f>
        <v>Relevant to Streamer</v>
      </c>
      <c r="O1316" s="29" t="s">
        <v>88</v>
      </c>
    </row>
    <row r="1317" customFormat="false" ht="15.65" hidden="false" customHeight="false" outlineLevel="0" collapsed="false">
      <c r="A1317" s="24" t="n">
        <v>1082770668</v>
      </c>
      <c r="B1317" s="24" t="s">
        <v>3147</v>
      </c>
      <c r="C1317" s="34" t="s">
        <v>30</v>
      </c>
      <c r="D1317" s="24" t="s">
        <v>2898</v>
      </c>
      <c r="E1317" s="25" t="s">
        <v>667</v>
      </c>
      <c r="F1317" s="24" t="n">
        <v>20</v>
      </c>
      <c r="G1317" s="24" t="n">
        <v>55</v>
      </c>
      <c r="H1317" s="24" t="n">
        <v>15</v>
      </c>
      <c r="I1317" s="24" t="n">
        <v>1</v>
      </c>
      <c r="J1317" s="24" t="s">
        <v>87</v>
      </c>
      <c r="K1317" s="24" t="s">
        <v>87</v>
      </c>
      <c r="L1317" s="26" t="s">
        <v>87</v>
      </c>
      <c r="M1317" s="27" t="n">
        <v>1</v>
      </c>
      <c r="N1317" s="28" t="str">
        <f aca="false">IF(ISBLANK(M1317),"",IF(M1317=0,"Relevant to Streamer",IF(M1317=1,"Irrelevant to Streamer",IF(M1317=2,"Greetings/Gratitude","Others"))))</f>
        <v>Irrelevant to Streamer</v>
      </c>
      <c r="O1317" s="29" t="s">
        <v>88</v>
      </c>
    </row>
    <row r="1318" customFormat="false" ht="15.65" hidden="false" customHeight="false" outlineLevel="0" collapsed="false">
      <c r="A1318" s="24" t="n">
        <v>1082770668</v>
      </c>
      <c r="B1318" s="24" t="s">
        <v>3148</v>
      </c>
      <c r="C1318" s="34" t="s">
        <v>30</v>
      </c>
      <c r="D1318" s="24" t="s">
        <v>2917</v>
      </c>
      <c r="E1318" s="25" t="s">
        <v>3149</v>
      </c>
      <c r="F1318" s="24" t="n">
        <v>20</v>
      </c>
      <c r="G1318" s="24" t="n">
        <v>12</v>
      </c>
      <c r="H1318" s="24" t="n">
        <v>56</v>
      </c>
      <c r="I1318" s="24" t="n">
        <v>1</v>
      </c>
      <c r="J1318" s="24" t="s">
        <v>109</v>
      </c>
      <c r="K1318" s="24" t="s">
        <v>109</v>
      </c>
      <c r="L1318" s="26" t="s">
        <v>109</v>
      </c>
      <c r="M1318" s="27" t="n">
        <v>0</v>
      </c>
      <c r="N1318" s="28" t="str">
        <f aca="false">IF(ISBLANK(M1318),"",IF(M1318=0,"Relevant to Streamer",IF(M1318=1,"Irrelevant to Streamer",IF(M1318=2,"Greetings/Gratitude","Others"))))</f>
        <v>Relevant to Streamer</v>
      </c>
      <c r="O1318" s="29" t="s">
        <v>88</v>
      </c>
    </row>
    <row r="1319" customFormat="false" ht="15.65" hidden="false" customHeight="false" outlineLevel="0" collapsed="false">
      <c r="A1319" s="24" t="n">
        <v>1082770668</v>
      </c>
      <c r="B1319" s="24" t="s">
        <v>3150</v>
      </c>
      <c r="C1319" s="34" t="s">
        <v>30</v>
      </c>
      <c r="D1319" s="24" t="s">
        <v>2980</v>
      </c>
      <c r="E1319" s="25" t="s">
        <v>1616</v>
      </c>
      <c r="F1319" s="24" t="n">
        <v>21</v>
      </c>
      <c r="G1319" s="24" t="n">
        <v>7</v>
      </c>
      <c r="H1319" s="24" t="n">
        <v>42</v>
      </c>
      <c r="I1319" s="24" t="n">
        <v>1</v>
      </c>
      <c r="J1319" s="24" t="s">
        <v>87</v>
      </c>
      <c r="K1319" s="24" t="s">
        <v>87</v>
      </c>
      <c r="L1319" s="26" t="s">
        <v>87</v>
      </c>
      <c r="M1319" s="27" t="n">
        <v>1</v>
      </c>
      <c r="N1319" s="28" t="str">
        <f aca="false">IF(ISBLANK(M1319),"",IF(M1319=0,"Relevant to Streamer",IF(M1319=1,"Irrelevant to Streamer",IF(M1319=2,"Greetings/Gratitude","Others"))))</f>
        <v>Irrelevant to Streamer</v>
      </c>
      <c r="O1319" s="29" t="s">
        <v>88</v>
      </c>
    </row>
    <row r="1320" customFormat="false" ht="15.65" hidden="false" customHeight="false" outlineLevel="0" collapsed="false">
      <c r="A1320" s="24" t="n">
        <v>1082770668</v>
      </c>
      <c r="B1320" s="24" t="s">
        <v>3151</v>
      </c>
      <c r="C1320" s="34" t="s">
        <v>30</v>
      </c>
      <c r="D1320" s="24" t="s">
        <v>2962</v>
      </c>
      <c r="E1320" s="25" t="s">
        <v>3152</v>
      </c>
      <c r="F1320" s="24" t="n">
        <v>20</v>
      </c>
      <c r="G1320" s="24" t="n">
        <v>39</v>
      </c>
      <c r="H1320" s="24" t="n">
        <v>47</v>
      </c>
      <c r="I1320" s="24" t="n">
        <v>1</v>
      </c>
      <c r="J1320" s="24" t="s">
        <v>109</v>
      </c>
      <c r="K1320" s="24" t="s">
        <v>109</v>
      </c>
      <c r="L1320" s="26" t="s">
        <v>109</v>
      </c>
      <c r="M1320" s="27" t="n">
        <v>0</v>
      </c>
      <c r="N1320" s="28" t="str">
        <f aca="false">IF(ISBLANK(M1320),"",IF(M1320=0,"Relevant to Streamer",IF(M1320=1,"Irrelevant to Streamer",IF(M1320=2,"Greetings/Gratitude","Others"))))</f>
        <v>Relevant to Streamer</v>
      </c>
      <c r="O1320" s="29" t="s">
        <v>88</v>
      </c>
    </row>
    <row r="1321" customFormat="false" ht="15.65" hidden="false" customHeight="false" outlineLevel="0" collapsed="false">
      <c r="A1321" s="24" t="n">
        <v>1082770668</v>
      </c>
      <c r="B1321" s="24" t="s">
        <v>3153</v>
      </c>
      <c r="C1321" s="34" t="s">
        <v>30</v>
      </c>
      <c r="D1321" s="24" t="s">
        <v>2893</v>
      </c>
      <c r="E1321" s="25" t="s">
        <v>3154</v>
      </c>
      <c r="F1321" s="24" t="n">
        <v>20</v>
      </c>
      <c r="G1321" s="24" t="n">
        <v>4</v>
      </c>
      <c r="H1321" s="24" t="n">
        <v>46</v>
      </c>
      <c r="I1321" s="24" t="n">
        <v>1</v>
      </c>
      <c r="J1321" s="24" t="s">
        <v>109</v>
      </c>
      <c r="K1321" s="24" t="s">
        <v>109</v>
      </c>
      <c r="L1321" s="26" t="s">
        <v>109</v>
      </c>
      <c r="M1321" s="27" t="n">
        <v>1</v>
      </c>
      <c r="N1321" s="28" t="str">
        <f aca="false">IF(ISBLANK(M1321),"",IF(M1321=0,"Relevant to Streamer",IF(M1321=1,"Irrelevant to Streamer",IF(M1321=2,"Greetings/Gratitude","Others"))))</f>
        <v>Irrelevant to Streamer</v>
      </c>
      <c r="O1321" s="29" t="s">
        <v>88</v>
      </c>
    </row>
    <row r="1322" customFormat="false" ht="15.65" hidden="false" customHeight="false" outlineLevel="0" collapsed="false">
      <c r="A1322" s="24" t="n">
        <v>1082770668</v>
      </c>
      <c r="B1322" s="24" t="s">
        <v>3155</v>
      </c>
      <c r="C1322" s="34" t="s">
        <v>30</v>
      </c>
      <c r="D1322" s="24" t="s">
        <v>2944</v>
      </c>
      <c r="E1322" s="25" t="s">
        <v>3156</v>
      </c>
      <c r="F1322" s="24" t="n">
        <v>20</v>
      </c>
      <c r="G1322" s="24" t="n">
        <v>58</v>
      </c>
      <c r="H1322" s="24" t="n">
        <v>59</v>
      </c>
      <c r="I1322" s="24" t="n">
        <v>1</v>
      </c>
      <c r="J1322" s="24" t="s">
        <v>109</v>
      </c>
      <c r="K1322" s="24" t="s">
        <v>109</v>
      </c>
      <c r="L1322" s="26" t="s">
        <v>109</v>
      </c>
      <c r="M1322" s="27" t="n">
        <v>1</v>
      </c>
      <c r="N1322" s="28" t="str">
        <f aca="false">IF(ISBLANK(M1322),"",IF(M1322=0,"Relevant to Streamer",IF(M1322=1,"Irrelevant to Streamer",IF(M1322=2,"Greetings/Gratitude","Others"))))</f>
        <v>Irrelevant to Streamer</v>
      </c>
      <c r="O1322" s="29" t="s">
        <v>88</v>
      </c>
    </row>
    <row r="1323" customFormat="false" ht="15.65" hidden="false" customHeight="false" outlineLevel="0" collapsed="false">
      <c r="A1323" s="24" t="n">
        <v>1082770668</v>
      </c>
      <c r="B1323" s="24" t="s">
        <v>3157</v>
      </c>
      <c r="C1323" s="34" t="s">
        <v>30</v>
      </c>
      <c r="D1323" s="24" t="s">
        <v>2903</v>
      </c>
      <c r="E1323" s="25" t="s">
        <v>150</v>
      </c>
      <c r="F1323" s="24" t="n">
        <v>21</v>
      </c>
      <c r="G1323" s="24" t="n">
        <v>5</v>
      </c>
      <c r="H1323" s="24" t="n">
        <v>16</v>
      </c>
      <c r="I1323" s="24" t="n">
        <v>1</v>
      </c>
      <c r="J1323" s="24" t="s">
        <v>87</v>
      </c>
      <c r="K1323" s="24" t="s">
        <v>87</v>
      </c>
      <c r="L1323" s="26" t="s">
        <v>87</v>
      </c>
      <c r="M1323" s="27" t="n">
        <v>1</v>
      </c>
      <c r="N1323" s="28" t="str">
        <f aca="false">IF(ISBLANK(M1323),"",IF(M1323=0,"Relevant to Streamer",IF(M1323=1,"Irrelevant to Streamer",IF(M1323=2,"Greetings/Gratitude","Others"))))</f>
        <v>Irrelevant to Streamer</v>
      </c>
      <c r="O1323" s="29" t="s">
        <v>88</v>
      </c>
    </row>
    <row r="1324" customFormat="false" ht="15.65" hidden="false" customHeight="false" outlineLevel="0" collapsed="false">
      <c r="A1324" s="24" t="n">
        <v>1082770668</v>
      </c>
      <c r="B1324" s="24" t="s">
        <v>3158</v>
      </c>
      <c r="C1324" s="34" t="s">
        <v>30</v>
      </c>
      <c r="D1324" s="24" t="s">
        <v>2896</v>
      </c>
      <c r="E1324" s="25" t="s">
        <v>1616</v>
      </c>
      <c r="F1324" s="24" t="n">
        <v>20</v>
      </c>
      <c r="G1324" s="24" t="n">
        <v>58</v>
      </c>
      <c r="H1324" s="24" t="n">
        <v>37</v>
      </c>
      <c r="I1324" s="24" t="n">
        <v>1</v>
      </c>
      <c r="J1324" s="24" t="s">
        <v>87</v>
      </c>
      <c r="K1324" s="24" t="s">
        <v>3159</v>
      </c>
      <c r="L1324" s="26" t="s">
        <v>87</v>
      </c>
      <c r="M1324" s="27" t="n">
        <v>1</v>
      </c>
      <c r="N1324" s="28" t="str">
        <f aca="false">IF(ISBLANK(M1324),"",IF(M1324=0,"Relevant to Streamer",IF(M1324=1,"Irrelevant to Streamer",IF(M1324=2,"Greetings/Gratitude","Others"))))</f>
        <v>Irrelevant to Streamer</v>
      </c>
      <c r="O1324" s="29" t="s">
        <v>104</v>
      </c>
    </row>
    <row r="1325" customFormat="false" ht="15.65" hidden="false" customHeight="false" outlineLevel="0" collapsed="false">
      <c r="A1325" s="24" t="n">
        <v>1082770668</v>
      </c>
      <c r="B1325" s="24" t="s">
        <v>3160</v>
      </c>
      <c r="C1325" s="34" t="s">
        <v>30</v>
      </c>
      <c r="D1325" s="24" t="s">
        <v>2890</v>
      </c>
      <c r="E1325" s="25" t="s">
        <v>3161</v>
      </c>
      <c r="F1325" s="24" t="n">
        <v>20</v>
      </c>
      <c r="G1325" s="24" t="n">
        <v>10</v>
      </c>
      <c r="H1325" s="24" t="n">
        <v>31</v>
      </c>
      <c r="I1325" s="24" t="n">
        <v>1</v>
      </c>
      <c r="J1325" s="24" t="s">
        <v>109</v>
      </c>
      <c r="K1325" s="24" t="s">
        <v>3162</v>
      </c>
      <c r="L1325" s="26" t="s">
        <v>109</v>
      </c>
      <c r="M1325" s="27" t="n">
        <v>1</v>
      </c>
      <c r="N1325" s="28" t="str">
        <f aca="false">IF(ISBLANK(M1325),"",IF(M1325=0,"Relevant to Streamer",IF(M1325=1,"Irrelevant to Streamer",IF(M1325=2,"Greetings/Gratitude","Others"))))</f>
        <v>Irrelevant to Streamer</v>
      </c>
      <c r="O1325" s="29" t="s">
        <v>104</v>
      </c>
    </row>
    <row r="1326" customFormat="false" ht="15.65" hidden="false" customHeight="false" outlineLevel="0" collapsed="false">
      <c r="A1326" s="24" t="n">
        <v>1082770668</v>
      </c>
      <c r="B1326" s="24" t="s">
        <v>3163</v>
      </c>
      <c r="C1326" s="34" t="s">
        <v>30</v>
      </c>
      <c r="D1326" s="24" t="s">
        <v>2968</v>
      </c>
      <c r="E1326" s="25" t="s">
        <v>2983</v>
      </c>
      <c r="F1326" s="24" t="n">
        <v>21</v>
      </c>
      <c r="G1326" s="24" t="n">
        <v>6</v>
      </c>
      <c r="H1326" s="24" t="n">
        <v>23</v>
      </c>
      <c r="I1326" s="24" t="n">
        <v>1</v>
      </c>
      <c r="J1326" s="24" t="s">
        <v>87</v>
      </c>
      <c r="K1326" s="24" t="s">
        <v>87</v>
      </c>
      <c r="L1326" s="26" t="s">
        <v>87</v>
      </c>
      <c r="M1326" s="27" t="n">
        <v>1</v>
      </c>
      <c r="N1326" s="28" t="str">
        <f aca="false">IF(ISBLANK(M1326),"",IF(M1326=0,"Relevant to Streamer",IF(M1326=1,"Irrelevant to Streamer",IF(M1326=2,"Greetings/Gratitude","Others"))))</f>
        <v>Irrelevant to Streamer</v>
      </c>
      <c r="O1326" s="29" t="s">
        <v>88</v>
      </c>
    </row>
    <row r="1327" customFormat="false" ht="15.65" hidden="false" customHeight="false" outlineLevel="0" collapsed="false">
      <c r="A1327" s="24" t="n">
        <v>1082770668</v>
      </c>
      <c r="B1327" s="24" t="s">
        <v>3164</v>
      </c>
      <c r="C1327" s="34" t="s">
        <v>30</v>
      </c>
      <c r="D1327" s="24" t="s">
        <v>2219</v>
      </c>
      <c r="E1327" s="25" t="s">
        <v>1616</v>
      </c>
      <c r="F1327" s="24" t="n">
        <v>20</v>
      </c>
      <c r="G1327" s="24" t="n">
        <v>48</v>
      </c>
      <c r="H1327" s="24" t="n">
        <v>12</v>
      </c>
      <c r="I1327" s="24" t="n">
        <v>2</v>
      </c>
      <c r="J1327" s="24" t="s">
        <v>87</v>
      </c>
      <c r="K1327" s="24" t="s">
        <v>87</v>
      </c>
      <c r="L1327" s="26" t="s">
        <v>87</v>
      </c>
      <c r="M1327" s="27" t="n">
        <v>0</v>
      </c>
      <c r="N1327" s="28" t="str">
        <f aca="false">IF(ISBLANK(M1327),"",IF(M1327=0,"Relevant to Streamer",IF(M1327=1,"Irrelevant to Streamer",IF(M1327=2,"Greetings/Gratitude","Others"))))</f>
        <v>Relevant to Streamer</v>
      </c>
      <c r="O1327" s="29" t="s">
        <v>88</v>
      </c>
    </row>
    <row r="1328" customFormat="false" ht="15.65" hidden="false" customHeight="false" outlineLevel="0" collapsed="false">
      <c r="A1328" s="24" t="n">
        <v>1082770668</v>
      </c>
      <c r="B1328" s="24" t="s">
        <v>3165</v>
      </c>
      <c r="C1328" s="34" t="s">
        <v>30</v>
      </c>
      <c r="D1328" s="24" t="s">
        <v>1589</v>
      </c>
      <c r="E1328" s="25" t="s">
        <v>3166</v>
      </c>
      <c r="F1328" s="24" t="n">
        <v>20</v>
      </c>
      <c r="G1328" s="24" t="n">
        <v>59</v>
      </c>
      <c r="H1328" s="24" t="n">
        <v>49</v>
      </c>
      <c r="I1328" s="24" t="n">
        <v>2</v>
      </c>
      <c r="J1328" s="24" t="s">
        <v>87</v>
      </c>
      <c r="K1328" s="24" t="s">
        <v>3159</v>
      </c>
      <c r="L1328" s="26" t="s">
        <v>109</v>
      </c>
      <c r="M1328" s="27" t="n">
        <v>1</v>
      </c>
      <c r="N1328" s="28" t="str">
        <f aca="false">IF(ISBLANK(M1328),"",IF(M1328=0,"Relevant to Streamer",IF(M1328=1,"Irrelevant to Streamer",IF(M1328=2,"Greetings/Gratitude","Others"))))</f>
        <v>Irrelevant to Streamer</v>
      </c>
      <c r="O1328" s="29" t="s">
        <v>104</v>
      </c>
    </row>
    <row r="1329" customFormat="false" ht="15.65" hidden="false" customHeight="false" outlineLevel="0" collapsed="false">
      <c r="A1329" s="24" t="n">
        <v>1082770668</v>
      </c>
      <c r="B1329" s="24" t="s">
        <v>3167</v>
      </c>
      <c r="C1329" s="34" t="s">
        <v>30</v>
      </c>
      <c r="D1329" s="24" t="s">
        <v>2182</v>
      </c>
      <c r="E1329" s="25" t="e">
        <f aca="false">sekeidesign kekw</f>
        <v>#VALUE!</v>
      </c>
      <c r="F1329" s="24" t="n">
        <v>20</v>
      </c>
      <c r="G1329" s="24" t="n">
        <v>57</v>
      </c>
      <c r="H1329" s="24" t="n">
        <v>47</v>
      </c>
      <c r="I1329" s="24" t="n">
        <v>5</v>
      </c>
      <c r="J1329" s="24" t="s">
        <v>87</v>
      </c>
      <c r="K1329" s="24" t="s">
        <v>3168</v>
      </c>
      <c r="L1329" s="26" t="s">
        <v>87</v>
      </c>
      <c r="M1329" s="27" t="n">
        <v>1</v>
      </c>
      <c r="N1329" s="28" t="str">
        <f aca="false">IF(ISBLANK(M1329),"",IF(M1329=0,"Relevant to Streamer",IF(M1329=1,"Irrelevant to Streamer",IF(M1329=2,"Greetings/Gratitude","Others"))))</f>
        <v>Irrelevant to Streamer</v>
      </c>
      <c r="O1329" s="29" t="s">
        <v>104</v>
      </c>
    </row>
    <row r="1330" customFormat="false" ht="15.65" hidden="false" customHeight="false" outlineLevel="0" collapsed="false">
      <c r="A1330" s="24" t="n">
        <v>1082770668</v>
      </c>
      <c r="B1330" s="24" t="s">
        <v>3169</v>
      </c>
      <c r="C1330" s="34" t="s">
        <v>30</v>
      </c>
      <c r="D1330" s="24" t="s">
        <v>2212</v>
      </c>
      <c r="E1330" s="25" t="s">
        <v>3170</v>
      </c>
      <c r="F1330" s="24" t="n">
        <v>20</v>
      </c>
      <c r="G1330" s="24" t="n">
        <v>28</v>
      </c>
      <c r="H1330" s="24" t="n">
        <v>3</v>
      </c>
      <c r="I1330" s="24" t="n">
        <v>4</v>
      </c>
      <c r="J1330" s="24" t="s">
        <v>109</v>
      </c>
      <c r="K1330" s="24" t="s">
        <v>109</v>
      </c>
      <c r="L1330" s="26" t="s">
        <v>109</v>
      </c>
      <c r="M1330" s="27" t="n">
        <v>0</v>
      </c>
      <c r="N1330" s="28" t="str">
        <f aca="false">IF(ISBLANK(M1330),"",IF(M1330=0,"Relevant to Streamer",IF(M1330=1,"Irrelevant to Streamer",IF(M1330=2,"Greetings/Gratitude","Others"))))</f>
        <v>Relevant to Streamer</v>
      </c>
      <c r="O1330" s="29" t="s">
        <v>88</v>
      </c>
    </row>
    <row r="1331" customFormat="false" ht="15.65" hidden="false" customHeight="false" outlineLevel="0" collapsed="false">
      <c r="A1331" s="24" t="n">
        <v>1082770668</v>
      </c>
      <c r="B1331" s="24" t="s">
        <v>3171</v>
      </c>
      <c r="C1331" s="34" t="s">
        <v>30</v>
      </c>
      <c r="D1331" s="24" t="s">
        <v>1689</v>
      </c>
      <c r="E1331" s="25" t="s">
        <v>3172</v>
      </c>
      <c r="F1331" s="24" t="n">
        <v>20</v>
      </c>
      <c r="G1331" s="24" t="n">
        <v>53</v>
      </c>
      <c r="H1331" s="24" t="n">
        <v>26</v>
      </c>
      <c r="I1331" s="24" t="n">
        <v>5</v>
      </c>
      <c r="J1331" s="24" t="s">
        <v>87</v>
      </c>
      <c r="K1331" s="24" t="s">
        <v>109</v>
      </c>
      <c r="L1331" s="26" t="s">
        <v>109</v>
      </c>
      <c r="M1331" s="27" t="n">
        <v>0</v>
      </c>
      <c r="N1331" s="28" t="str">
        <f aca="false">IF(ISBLANK(M1331),"",IF(M1331=0,"Relevant to Streamer",IF(M1331=1,"Irrelevant to Streamer",IF(M1331=2,"Greetings/Gratitude","Others"))))</f>
        <v>Relevant to Streamer</v>
      </c>
      <c r="O1331" s="29" t="s">
        <v>104</v>
      </c>
    </row>
    <row r="1332" customFormat="false" ht="15.65" hidden="false" customHeight="false" outlineLevel="0" collapsed="false">
      <c r="A1332" s="24" t="n">
        <v>1082770668</v>
      </c>
      <c r="B1332" s="24" t="s">
        <v>3173</v>
      </c>
      <c r="C1332" s="34" t="s">
        <v>30</v>
      </c>
      <c r="D1332" s="24" t="s">
        <v>1758</v>
      </c>
      <c r="E1332" s="25" t="n">
        <v>1</v>
      </c>
      <c r="F1332" s="24" t="n">
        <v>20</v>
      </c>
      <c r="G1332" s="24" t="n">
        <v>20</v>
      </c>
      <c r="H1332" s="24" t="n">
        <v>14</v>
      </c>
      <c r="I1332" s="24" t="n">
        <v>2</v>
      </c>
      <c r="J1332" s="24" t="s">
        <v>87</v>
      </c>
      <c r="K1332" s="24" t="s">
        <v>87</v>
      </c>
      <c r="L1332" s="26" t="s">
        <v>87</v>
      </c>
      <c r="M1332" s="27" t="n">
        <v>1</v>
      </c>
      <c r="N1332" s="28" t="str">
        <f aca="false">IF(ISBLANK(M1332),"",IF(M1332=0,"Relevant to Streamer",IF(M1332=1,"Irrelevant to Streamer",IF(M1332=2,"Greetings/Gratitude","Others"))))</f>
        <v>Irrelevant to Streamer</v>
      </c>
      <c r="O1332" s="29" t="s">
        <v>88</v>
      </c>
    </row>
    <row r="1333" customFormat="false" ht="15.65" hidden="false" customHeight="false" outlineLevel="0" collapsed="false">
      <c r="A1333" s="24" t="n">
        <v>1082770668</v>
      </c>
      <c r="B1333" s="24" t="s">
        <v>3174</v>
      </c>
      <c r="C1333" s="34" t="s">
        <v>30</v>
      </c>
      <c r="D1333" s="24" t="s">
        <v>2196</v>
      </c>
      <c r="E1333" s="25" t="s">
        <v>3175</v>
      </c>
      <c r="F1333" s="24" t="n">
        <v>21</v>
      </c>
      <c r="G1333" s="24" t="n">
        <v>3</v>
      </c>
      <c r="H1333" s="24" t="n">
        <v>43</v>
      </c>
      <c r="I1333" s="24" t="n">
        <v>4</v>
      </c>
      <c r="J1333" s="24" t="s">
        <v>109</v>
      </c>
      <c r="K1333" s="24" t="s">
        <v>109</v>
      </c>
      <c r="L1333" s="26" t="s">
        <v>109</v>
      </c>
      <c r="M1333" s="27" t="n">
        <v>0</v>
      </c>
      <c r="N1333" s="28" t="str">
        <f aca="false">IF(ISBLANK(M1333),"",IF(M1333=0,"Relevant to Streamer",IF(M1333=1,"Irrelevant to Streamer",IF(M1333=2,"Greetings/Gratitude","Others"))))</f>
        <v>Relevant to Streamer</v>
      </c>
      <c r="O1333" s="29" t="s">
        <v>88</v>
      </c>
    </row>
    <row r="1334" customFormat="false" ht="15.65" hidden="false" customHeight="false" outlineLevel="0" collapsed="false">
      <c r="A1334" s="24" t="n">
        <v>1082770668</v>
      </c>
      <c r="B1334" s="24" t="s">
        <v>3176</v>
      </c>
      <c r="C1334" s="34" t="s">
        <v>30</v>
      </c>
      <c r="D1334" s="24" t="s">
        <v>1600</v>
      </c>
      <c r="E1334" s="25" t="s">
        <v>3177</v>
      </c>
      <c r="F1334" s="24" t="n">
        <v>20</v>
      </c>
      <c r="G1334" s="24" t="n">
        <v>13</v>
      </c>
      <c r="H1334" s="24" t="n">
        <v>8</v>
      </c>
      <c r="I1334" s="24" t="n">
        <v>5</v>
      </c>
      <c r="J1334" s="24" t="s">
        <v>109</v>
      </c>
      <c r="K1334" s="24" t="s">
        <v>109</v>
      </c>
      <c r="L1334" s="26" t="s">
        <v>109</v>
      </c>
      <c r="M1334" s="27" t="n">
        <v>0</v>
      </c>
      <c r="N1334" s="28" t="str">
        <f aca="false">IF(ISBLANK(M1334),"",IF(M1334=0,"Relevant to Streamer",IF(M1334=1,"Irrelevant to Streamer",IF(M1334=2,"Greetings/Gratitude","Others"))))</f>
        <v>Relevant to Streamer</v>
      </c>
      <c r="O1334" s="29" t="s">
        <v>88</v>
      </c>
    </row>
    <row r="1335" customFormat="false" ht="15.65" hidden="false" customHeight="false" outlineLevel="0" collapsed="false">
      <c r="A1335" s="24" t="n">
        <v>1082770668</v>
      </c>
      <c r="B1335" s="24" t="s">
        <v>3178</v>
      </c>
      <c r="C1335" s="34" t="s">
        <v>30</v>
      </c>
      <c r="D1335" s="24" t="s">
        <v>30</v>
      </c>
      <c r="E1335" s="25" t="s">
        <v>3179</v>
      </c>
      <c r="F1335" s="24" t="n">
        <v>20</v>
      </c>
      <c r="G1335" s="24" t="n">
        <v>0</v>
      </c>
      <c r="H1335" s="24" t="n">
        <v>15</v>
      </c>
      <c r="I1335" s="24" t="n">
        <v>5</v>
      </c>
      <c r="J1335" s="24" t="s">
        <v>109</v>
      </c>
      <c r="K1335" s="24" t="s">
        <v>109</v>
      </c>
      <c r="L1335" s="26" t="s">
        <v>109</v>
      </c>
      <c r="M1335" s="27" t="n">
        <v>1</v>
      </c>
      <c r="N1335" s="28" t="str">
        <f aca="false">IF(ISBLANK(M1335),"",IF(M1335=0,"Relevant to Streamer",IF(M1335=1,"Irrelevant to Streamer",IF(M1335=2,"Greetings/Gratitude","Others"))))</f>
        <v>Irrelevant to Streamer</v>
      </c>
      <c r="O1335" s="29" t="s">
        <v>88</v>
      </c>
    </row>
    <row r="1336" customFormat="false" ht="15.65" hidden="false" customHeight="false" outlineLevel="0" collapsed="false">
      <c r="A1336" s="24" t="n">
        <v>1082770668</v>
      </c>
      <c r="B1336" s="24" t="s">
        <v>3180</v>
      </c>
      <c r="C1336" s="34" t="s">
        <v>30</v>
      </c>
      <c r="D1336" s="24" t="s">
        <v>1758</v>
      </c>
      <c r="E1336" s="25" t="s">
        <v>3181</v>
      </c>
      <c r="F1336" s="24" t="n">
        <v>20</v>
      </c>
      <c r="G1336" s="24" t="n">
        <v>43</v>
      </c>
      <c r="H1336" s="24" t="n">
        <v>18</v>
      </c>
      <c r="I1336" s="24" t="n">
        <v>2</v>
      </c>
      <c r="J1336" s="24" t="s">
        <v>87</v>
      </c>
      <c r="K1336" s="24" t="s">
        <v>87</v>
      </c>
      <c r="L1336" s="26" t="s">
        <v>87</v>
      </c>
      <c r="M1336" s="27" t="n">
        <v>1</v>
      </c>
      <c r="N1336" s="28" t="str">
        <f aca="false">IF(ISBLANK(M1336),"",IF(M1336=0,"Relevant to Streamer",IF(M1336=1,"Irrelevant to Streamer",IF(M1336=2,"Greetings/Gratitude","Others"))))</f>
        <v>Irrelevant to Streamer</v>
      </c>
      <c r="O1336" s="29" t="s">
        <v>88</v>
      </c>
    </row>
    <row r="1337" customFormat="false" ht="15.65" hidden="false" customHeight="false" outlineLevel="0" collapsed="false">
      <c r="A1337" s="24" t="n">
        <v>1082770668</v>
      </c>
      <c r="B1337" s="24" t="s">
        <v>3182</v>
      </c>
      <c r="C1337" s="34" t="s">
        <v>30</v>
      </c>
      <c r="D1337" s="24" t="s">
        <v>2991</v>
      </c>
      <c r="E1337" s="25" t="s">
        <v>1927</v>
      </c>
      <c r="F1337" s="24" t="n">
        <v>20</v>
      </c>
      <c r="G1337" s="24" t="n">
        <v>36</v>
      </c>
      <c r="H1337" s="24" t="n">
        <v>57</v>
      </c>
      <c r="I1337" s="24" t="n">
        <v>2</v>
      </c>
      <c r="J1337" s="24" t="s">
        <v>87</v>
      </c>
      <c r="K1337" s="24" t="s">
        <v>87</v>
      </c>
      <c r="L1337" s="26" t="s">
        <v>87</v>
      </c>
      <c r="M1337" s="27" t="n">
        <v>1</v>
      </c>
      <c r="N1337" s="28" t="str">
        <f aca="false">IF(ISBLANK(M1337),"",IF(M1337=0,"Relevant to Streamer",IF(M1337=1,"Irrelevant to Streamer",IF(M1337=2,"Greetings/Gratitude","Others"))))</f>
        <v>Irrelevant to Streamer</v>
      </c>
      <c r="O1337" s="29" t="s">
        <v>88</v>
      </c>
    </row>
    <row r="1338" customFormat="false" ht="15.65" hidden="false" customHeight="false" outlineLevel="0" collapsed="false">
      <c r="A1338" s="24" t="n">
        <v>1082770668</v>
      </c>
      <c r="B1338" s="24" t="s">
        <v>3183</v>
      </c>
      <c r="C1338" s="34" t="s">
        <v>30</v>
      </c>
      <c r="D1338" s="24" t="s">
        <v>1653</v>
      </c>
      <c r="E1338" s="25" t="s">
        <v>3184</v>
      </c>
      <c r="F1338" s="24" t="n">
        <v>20</v>
      </c>
      <c r="G1338" s="24" t="n">
        <v>36</v>
      </c>
      <c r="H1338" s="24" t="n">
        <v>27</v>
      </c>
      <c r="I1338" s="24" t="n">
        <v>4</v>
      </c>
      <c r="J1338" s="24" t="s">
        <v>87</v>
      </c>
      <c r="K1338" s="24" t="s">
        <v>87</v>
      </c>
      <c r="L1338" s="26" t="s">
        <v>87</v>
      </c>
      <c r="M1338" s="27" t="n">
        <v>1</v>
      </c>
      <c r="N1338" s="28" t="str">
        <f aca="false">IF(ISBLANK(M1338),"",IF(M1338=0,"Relevant to Streamer",IF(M1338=1,"Irrelevant to Streamer",IF(M1338=2,"Greetings/Gratitude","Others"))))</f>
        <v>Irrelevant to Streamer</v>
      </c>
      <c r="O1338" s="29" t="s">
        <v>88</v>
      </c>
    </row>
    <row r="1339" customFormat="false" ht="15.65" hidden="false" customHeight="false" outlineLevel="0" collapsed="false">
      <c r="A1339" s="24" t="n">
        <v>1082770668</v>
      </c>
      <c r="B1339" s="24" t="s">
        <v>3185</v>
      </c>
      <c r="C1339" s="34" t="s">
        <v>30</v>
      </c>
      <c r="D1339" s="24" t="s">
        <v>1600</v>
      </c>
      <c r="E1339" s="25" t="s">
        <v>3186</v>
      </c>
      <c r="F1339" s="24" t="n">
        <v>20</v>
      </c>
      <c r="G1339" s="24" t="n">
        <v>11</v>
      </c>
      <c r="H1339" s="24" t="n">
        <v>1</v>
      </c>
      <c r="I1339" s="24" t="n">
        <v>5</v>
      </c>
      <c r="J1339" s="24" t="s">
        <v>87</v>
      </c>
      <c r="K1339" s="24" t="s">
        <v>109</v>
      </c>
      <c r="L1339" s="26" t="s">
        <v>109</v>
      </c>
      <c r="M1339" s="27" t="n">
        <v>1</v>
      </c>
      <c r="N1339" s="28" t="str">
        <f aca="false">IF(ISBLANK(M1339),"",IF(M1339=0,"Relevant to Streamer",IF(M1339=1,"Irrelevant to Streamer",IF(M1339=2,"Greetings/Gratitude","Others"))))</f>
        <v>Irrelevant to Streamer</v>
      </c>
      <c r="O1339" s="29" t="s">
        <v>104</v>
      </c>
    </row>
    <row r="1340" customFormat="false" ht="15.65" hidden="false" customHeight="false" outlineLevel="0" collapsed="false">
      <c r="A1340" s="24" t="n">
        <v>1082770668</v>
      </c>
      <c r="B1340" s="24" t="s">
        <v>3187</v>
      </c>
      <c r="C1340" s="34" t="s">
        <v>30</v>
      </c>
      <c r="D1340" s="24" t="s">
        <v>2182</v>
      </c>
      <c r="E1340" s="25" t="s">
        <v>3188</v>
      </c>
      <c r="F1340" s="24" t="n">
        <v>20</v>
      </c>
      <c r="G1340" s="24" t="n">
        <v>15</v>
      </c>
      <c r="H1340" s="24" t="n">
        <v>27</v>
      </c>
      <c r="I1340" s="24" t="n">
        <v>5</v>
      </c>
      <c r="J1340" s="24" t="s">
        <v>109</v>
      </c>
      <c r="K1340" s="24" t="s">
        <v>87</v>
      </c>
      <c r="L1340" s="26" t="s">
        <v>109</v>
      </c>
      <c r="M1340" s="27" t="n">
        <v>1</v>
      </c>
      <c r="N1340" s="28" t="str">
        <f aca="false">IF(ISBLANK(M1340),"",IF(M1340=0,"Relevant to Streamer",IF(M1340=1,"Irrelevant to Streamer",IF(M1340=2,"Greetings/Gratitude","Others"))))</f>
        <v>Irrelevant to Streamer</v>
      </c>
      <c r="O1340" s="29" t="s">
        <v>104</v>
      </c>
    </row>
    <row r="1341" customFormat="false" ht="15.65" hidden="false" customHeight="false" outlineLevel="0" collapsed="false">
      <c r="A1341" s="24" t="n">
        <v>1082770668</v>
      </c>
      <c r="B1341" s="24" t="s">
        <v>3189</v>
      </c>
      <c r="C1341" s="34" t="s">
        <v>30</v>
      </c>
      <c r="D1341" s="24" t="s">
        <v>3030</v>
      </c>
      <c r="E1341" s="25" t="s">
        <v>3190</v>
      </c>
      <c r="F1341" s="24" t="n">
        <v>20</v>
      </c>
      <c r="G1341" s="24" t="n">
        <v>15</v>
      </c>
      <c r="H1341" s="24" t="n">
        <v>7</v>
      </c>
      <c r="I1341" s="24" t="n">
        <v>5</v>
      </c>
      <c r="J1341" s="24" t="s">
        <v>87</v>
      </c>
      <c r="K1341" s="24" t="s">
        <v>87</v>
      </c>
      <c r="L1341" s="26" t="s">
        <v>87</v>
      </c>
      <c r="M1341" s="27" t="n">
        <v>1</v>
      </c>
      <c r="N1341" s="28" t="str">
        <f aca="false">IF(ISBLANK(M1341),"",IF(M1341=0,"Relevant to Streamer",IF(M1341=1,"Irrelevant to Streamer",IF(M1341=2,"Greetings/Gratitude","Others"))))</f>
        <v>Irrelevant to Streamer</v>
      </c>
      <c r="O1341" s="29" t="s">
        <v>88</v>
      </c>
    </row>
    <row r="1342" customFormat="false" ht="15.65" hidden="false" customHeight="false" outlineLevel="0" collapsed="false">
      <c r="A1342" s="24" t="n">
        <v>1082770668</v>
      </c>
      <c r="B1342" s="24" t="s">
        <v>3191</v>
      </c>
      <c r="C1342" s="34" t="s">
        <v>30</v>
      </c>
      <c r="D1342" s="24" t="s">
        <v>2998</v>
      </c>
      <c r="E1342" s="25" t="s">
        <v>3192</v>
      </c>
      <c r="F1342" s="24" t="n">
        <v>20</v>
      </c>
      <c r="G1342" s="24" t="n">
        <v>38</v>
      </c>
      <c r="H1342" s="24" t="n">
        <v>54</v>
      </c>
      <c r="I1342" s="24" t="n">
        <v>2</v>
      </c>
      <c r="J1342" s="24" t="s">
        <v>109</v>
      </c>
      <c r="K1342" s="24" t="s">
        <v>109</v>
      </c>
      <c r="L1342" s="26" t="s">
        <v>109</v>
      </c>
      <c r="M1342" s="27" t="n">
        <v>1</v>
      </c>
      <c r="N1342" s="28" t="str">
        <f aca="false">IF(ISBLANK(M1342),"",IF(M1342=0,"Relevant to Streamer",IF(M1342=1,"Irrelevant to Streamer",IF(M1342=2,"Greetings/Gratitude","Others"))))</f>
        <v>Irrelevant to Streamer</v>
      </c>
      <c r="O1342" s="29" t="s">
        <v>88</v>
      </c>
    </row>
    <row r="1343" customFormat="false" ht="15.65" hidden="false" customHeight="false" outlineLevel="0" collapsed="false">
      <c r="A1343" s="24" t="n">
        <v>1082770668</v>
      </c>
      <c r="B1343" s="24" t="s">
        <v>3193</v>
      </c>
      <c r="C1343" s="34" t="s">
        <v>30</v>
      </c>
      <c r="D1343" s="24" t="s">
        <v>1689</v>
      </c>
      <c r="E1343" s="25" t="s">
        <v>3194</v>
      </c>
      <c r="F1343" s="24" t="n">
        <v>20</v>
      </c>
      <c r="G1343" s="24" t="n">
        <v>47</v>
      </c>
      <c r="H1343" s="24" t="n">
        <v>57</v>
      </c>
      <c r="I1343" s="24" t="n">
        <v>5</v>
      </c>
      <c r="J1343" s="24" t="s">
        <v>87</v>
      </c>
      <c r="K1343" s="24" t="s">
        <v>87</v>
      </c>
      <c r="L1343" s="26" t="s">
        <v>87</v>
      </c>
      <c r="M1343" s="27" t="n">
        <v>1</v>
      </c>
      <c r="N1343" s="28" t="str">
        <f aca="false">IF(ISBLANK(M1343),"",IF(M1343=0,"Relevant to Streamer",IF(M1343=1,"Irrelevant to Streamer",IF(M1343=2,"Greetings/Gratitude","Others"))))</f>
        <v>Irrelevant to Streamer</v>
      </c>
      <c r="O1343" s="29" t="s">
        <v>88</v>
      </c>
    </row>
    <row r="1344" customFormat="false" ht="15.65" hidden="false" customHeight="false" outlineLevel="0" collapsed="false">
      <c r="A1344" s="24" t="n">
        <v>1082770668</v>
      </c>
      <c r="B1344" s="24" t="s">
        <v>3195</v>
      </c>
      <c r="C1344" s="34" t="s">
        <v>30</v>
      </c>
      <c r="D1344" s="24" t="s">
        <v>3030</v>
      </c>
      <c r="E1344" s="25" t="s">
        <v>739</v>
      </c>
      <c r="F1344" s="24" t="n">
        <v>20</v>
      </c>
      <c r="G1344" s="24" t="n">
        <v>18</v>
      </c>
      <c r="H1344" s="24" t="n">
        <v>0</v>
      </c>
      <c r="I1344" s="24" t="n">
        <v>5</v>
      </c>
      <c r="J1344" s="24" t="s">
        <v>87</v>
      </c>
      <c r="K1344" s="24" t="s">
        <v>87</v>
      </c>
      <c r="L1344" s="26" t="s">
        <v>87</v>
      </c>
      <c r="M1344" s="27" t="n">
        <v>1</v>
      </c>
      <c r="N1344" s="28" t="str">
        <f aca="false">IF(ISBLANK(M1344),"",IF(M1344=0,"Relevant to Streamer",IF(M1344=1,"Irrelevant to Streamer",IF(M1344=2,"Greetings/Gratitude","Others"))))</f>
        <v>Irrelevant to Streamer</v>
      </c>
      <c r="O1344" s="29" t="s">
        <v>88</v>
      </c>
    </row>
    <row r="1345" customFormat="false" ht="15.65" hidden="false" customHeight="false" outlineLevel="0" collapsed="false">
      <c r="A1345" s="24" t="n">
        <v>1082770668</v>
      </c>
      <c r="B1345" s="24" t="s">
        <v>3196</v>
      </c>
      <c r="C1345" s="34" t="s">
        <v>30</v>
      </c>
      <c r="D1345" s="24" t="s">
        <v>30</v>
      </c>
      <c r="E1345" s="25" t="s">
        <v>631</v>
      </c>
      <c r="F1345" s="24" t="n">
        <v>21</v>
      </c>
      <c r="G1345" s="24" t="n">
        <v>30</v>
      </c>
      <c r="H1345" s="24" t="n">
        <v>38</v>
      </c>
      <c r="I1345" s="24" t="n">
        <v>5</v>
      </c>
      <c r="J1345" s="24" t="s">
        <v>87</v>
      </c>
      <c r="K1345" s="24" t="s">
        <v>87</v>
      </c>
      <c r="L1345" s="26" t="s">
        <v>87</v>
      </c>
      <c r="M1345" s="27" t="n">
        <v>1</v>
      </c>
      <c r="N1345" s="28" t="str">
        <f aca="false">IF(ISBLANK(M1345),"",IF(M1345=0,"Relevant to Streamer",IF(M1345=1,"Irrelevant to Streamer",IF(M1345=2,"Greetings/Gratitude","Others"))))</f>
        <v>Irrelevant to Streamer</v>
      </c>
      <c r="O1345" s="29" t="s">
        <v>88</v>
      </c>
    </row>
    <row r="1346" customFormat="false" ht="15.65" hidden="false" customHeight="false" outlineLevel="0" collapsed="false">
      <c r="A1346" s="24" t="n">
        <v>1082770668</v>
      </c>
      <c r="B1346" s="24" t="s">
        <v>3197</v>
      </c>
      <c r="C1346" s="34" t="s">
        <v>30</v>
      </c>
      <c r="D1346" s="24" t="s">
        <v>645</v>
      </c>
      <c r="E1346" s="25" t="s">
        <v>3198</v>
      </c>
      <c r="F1346" s="24" t="n">
        <v>21</v>
      </c>
      <c r="G1346" s="24" t="n">
        <v>3</v>
      </c>
      <c r="H1346" s="24" t="n">
        <v>4</v>
      </c>
      <c r="I1346" s="24" t="n">
        <v>5</v>
      </c>
      <c r="J1346" s="24" t="s">
        <v>87</v>
      </c>
      <c r="K1346" s="24" t="s">
        <v>109</v>
      </c>
      <c r="L1346" s="26" t="s">
        <v>109</v>
      </c>
      <c r="M1346" s="27" t="n">
        <v>1</v>
      </c>
      <c r="N1346" s="28" t="str">
        <f aca="false">IF(ISBLANK(M1346),"",IF(M1346=0,"Relevant to Streamer",IF(M1346=1,"Irrelevant to Streamer",IF(M1346=2,"Greetings/Gratitude","Others"))))</f>
        <v>Irrelevant to Streamer</v>
      </c>
      <c r="O1346" s="29" t="s">
        <v>104</v>
      </c>
    </row>
    <row r="1347" customFormat="false" ht="15.65" hidden="false" customHeight="false" outlineLevel="0" collapsed="false">
      <c r="A1347" s="24" t="n">
        <v>1082770668</v>
      </c>
      <c r="B1347" s="24" t="s">
        <v>3199</v>
      </c>
      <c r="C1347" s="34" t="s">
        <v>30</v>
      </c>
      <c r="D1347" s="24" t="s">
        <v>2991</v>
      </c>
      <c r="E1347" s="25" t="s">
        <v>3200</v>
      </c>
      <c r="F1347" s="24" t="n">
        <v>20</v>
      </c>
      <c r="G1347" s="24" t="n">
        <v>0</v>
      </c>
      <c r="H1347" s="24" t="n">
        <v>1</v>
      </c>
      <c r="I1347" s="24" t="n">
        <v>2</v>
      </c>
      <c r="J1347" s="24" t="s">
        <v>93</v>
      </c>
      <c r="K1347" s="24" t="s">
        <v>93</v>
      </c>
      <c r="L1347" s="26" t="s">
        <v>93</v>
      </c>
      <c r="M1347" s="27" t="n">
        <v>1</v>
      </c>
      <c r="N1347" s="28" t="str">
        <f aca="false">IF(ISBLANK(M1347),"",IF(M1347=0,"Relevant to Streamer",IF(M1347=1,"Irrelevant to Streamer",IF(M1347=2,"Greetings/Gratitude","Others"))))</f>
        <v>Irrelevant to Streamer</v>
      </c>
      <c r="O1347" s="29" t="s">
        <v>88</v>
      </c>
    </row>
    <row r="1348" customFormat="false" ht="15.65" hidden="false" customHeight="false" outlineLevel="0" collapsed="false">
      <c r="A1348" s="24" t="n">
        <v>1082770668</v>
      </c>
      <c r="B1348" s="24" t="s">
        <v>3201</v>
      </c>
      <c r="C1348" s="34" t="s">
        <v>30</v>
      </c>
      <c r="D1348" s="24" t="s">
        <v>2196</v>
      </c>
      <c r="E1348" s="25" t="e">
        <f aca="false">windward_hive millions of years of evolution to make us want food</f>
        <v>#VALUE!</v>
      </c>
      <c r="F1348" s="24" t="n">
        <v>20</v>
      </c>
      <c r="G1348" s="24" t="n">
        <v>32</v>
      </c>
      <c r="H1348" s="24" t="n">
        <v>36</v>
      </c>
      <c r="I1348" s="24" t="n">
        <v>4</v>
      </c>
      <c r="J1348" s="24" t="s">
        <v>109</v>
      </c>
      <c r="K1348" s="24" t="s">
        <v>109</v>
      </c>
      <c r="L1348" s="26" t="s">
        <v>109</v>
      </c>
      <c r="M1348" s="27" t="n">
        <v>1</v>
      </c>
      <c r="N1348" s="28" t="str">
        <f aca="false">IF(ISBLANK(M1348),"",IF(M1348=0,"Relevant to Streamer",IF(M1348=1,"Irrelevant to Streamer",IF(M1348=2,"Greetings/Gratitude","Others"))))</f>
        <v>Irrelevant to Streamer</v>
      </c>
      <c r="O1348" s="29" t="s">
        <v>88</v>
      </c>
    </row>
    <row r="1349" customFormat="false" ht="15.65" hidden="false" customHeight="false" outlineLevel="0" collapsed="false">
      <c r="A1349" s="24" t="n">
        <v>1082770668</v>
      </c>
      <c r="B1349" s="24" t="s">
        <v>3202</v>
      </c>
      <c r="C1349" s="34" t="s">
        <v>30</v>
      </c>
      <c r="D1349" s="24" t="s">
        <v>2175</v>
      </c>
      <c r="E1349" s="25" t="s">
        <v>3203</v>
      </c>
      <c r="F1349" s="24" t="n">
        <v>20</v>
      </c>
      <c r="G1349" s="24" t="n">
        <v>40</v>
      </c>
      <c r="H1349" s="24" t="n">
        <v>27</v>
      </c>
      <c r="I1349" s="24" t="n">
        <v>4</v>
      </c>
      <c r="J1349" s="24" t="s">
        <v>93</v>
      </c>
      <c r="K1349" s="24" t="s">
        <v>93</v>
      </c>
      <c r="L1349" s="26" t="s">
        <v>93</v>
      </c>
      <c r="M1349" s="27" t="n">
        <v>0</v>
      </c>
      <c r="N1349" s="28" t="str">
        <f aca="false">IF(ISBLANK(M1349),"",IF(M1349=0,"Relevant to Streamer",IF(M1349=1,"Irrelevant to Streamer",IF(M1349=2,"Greetings/Gratitude","Others"))))</f>
        <v>Relevant to Streamer</v>
      </c>
      <c r="O1349" s="29" t="s">
        <v>88</v>
      </c>
    </row>
    <row r="1350" customFormat="false" ht="15.65" hidden="false" customHeight="false" outlineLevel="0" collapsed="false">
      <c r="A1350" s="24" t="n">
        <v>1082770668</v>
      </c>
      <c r="B1350" s="24" t="s">
        <v>3204</v>
      </c>
      <c r="C1350" s="34" t="s">
        <v>30</v>
      </c>
      <c r="D1350" s="24" t="s">
        <v>1628</v>
      </c>
      <c r="E1350" s="25" t="e">
        <f aca="false">_xlfn.single(mewtru _xlfn.single(mannimoki sekeid1lovepaw sekeid1lovepaw sekeid1lovepaw sekeid1lovepaw))</f>
        <v>#VALUE!</v>
      </c>
      <c r="F1350" s="24" t="n">
        <v>20</v>
      </c>
      <c r="G1350" s="24" t="n">
        <v>26</v>
      </c>
      <c r="H1350" s="24" t="n">
        <v>19</v>
      </c>
      <c r="I1350" s="24" t="n">
        <v>4</v>
      </c>
      <c r="J1350" s="24" t="s">
        <v>87</v>
      </c>
      <c r="K1350" s="24" t="s">
        <v>87</v>
      </c>
      <c r="L1350" s="26" t="s">
        <v>87</v>
      </c>
      <c r="M1350" s="27" t="n">
        <v>1</v>
      </c>
      <c r="N1350" s="28" t="str">
        <f aca="false">IF(ISBLANK(M1350),"",IF(M1350=0,"Relevant to Streamer",IF(M1350=1,"Irrelevant to Streamer",IF(M1350=2,"Greetings/Gratitude","Others"))))</f>
        <v>Irrelevant to Streamer</v>
      </c>
      <c r="O1350" s="29" t="s">
        <v>88</v>
      </c>
    </row>
    <row r="1351" customFormat="false" ht="15.65" hidden="false" customHeight="false" outlineLevel="0" collapsed="false">
      <c r="A1351" s="24" t="n">
        <v>1082770668</v>
      </c>
      <c r="B1351" s="24" t="s">
        <v>3205</v>
      </c>
      <c r="C1351" s="34" t="s">
        <v>30</v>
      </c>
      <c r="D1351" s="24" t="s">
        <v>2189</v>
      </c>
      <c r="E1351" s="25" t="s">
        <v>3206</v>
      </c>
      <c r="F1351" s="24" t="n">
        <v>20</v>
      </c>
      <c r="G1351" s="24" t="n">
        <v>51</v>
      </c>
      <c r="H1351" s="24" t="n">
        <v>40</v>
      </c>
      <c r="I1351" s="24" t="n">
        <v>4</v>
      </c>
      <c r="J1351" s="24" t="s">
        <v>93</v>
      </c>
      <c r="K1351" s="24" t="s">
        <v>93</v>
      </c>
      <c r="L1351" s="26" t="s">
        <v>93</v>
      </c>
      <c r="M1351" s="27" t="n">
        <v>0</v>
      </c>
      <c r="N1351" s="28" t="str">
        <f aca="false">IF(ISBLANK(M1351),"",IF(M1351=0,"Relevant to Streamer",IF(M1351=1,"Irrelevant to Streamer",IF(M1351=2,"Greetings/Gratitude","Others"))))</f>
        <v>Relevant to Streamer</v>
      </c>
      <c r="O1351" s="29" t="s">
        <v>88</v>
      </c>
    </row>
    <row r="1352" customFormat="false" ht="15.65" hidden="false" customHeight="false" outlineLevel="0" collapsed="false">
      <c r="A1352" s="24" t="n">
        <v>1082770668</v>
      </c>
      <c r="B1352" s="24" t="s">
        <v>3207</v>
      </c>
      <c r="C1352" s="34" t="s">
        <v>30</v>
      </c>
      <c r="D1352" s="24" t="s">
        <v>2155</v>
      </c>
      <c r="E1352" s="25" t="s">
        <v>2275</v>
      </c>
      <c r="F1352" s="24" t="n">
        <v>20</v>
      </c>
      <c r="G1352" s="24" t="n">
        <v>57</v>
      </c>
      <c r="H1352" s="24" t="n">
        <v>9</v>
      </c>
      <c r="I1352" s="24" t="n">
        <v>2</v>
      </c>
      <c r="J1352" s="24" t="s">
        <v>87</v>
      </c>
      <c r="K1352" s="24" t="s">
        <v>109</v>
      </c>
      <c r="L1352" s="26" t="s">
        <v>87</v>
      </c>
      <c r="M1352" s="27" t="n">
        <v>1</v>
      </c>
      <c r="N1352" s="28" t="str">
        <f aca="false">IF(ISBLANK(M1352),"",IF(M1352=0,"Relevant to Streamer",IF(M1352=1,"Irrelevant to Streamer",IF(M1352=2,"Greetings/Gratitude","Others"))))</f>
        <v>Irrelevant to Streamer</v>
      </c>
      <c r="O1352" s="29" t="s">
        <v>104</v>
      </c>
    </row>
    <row r="1353" customFormat="false" ht="15.65" hidden="false" customHeight="false" outlineLevel="0" collapsed="false">
      <c r="A1353" s="24" t="n">
        <v>1082770668</v>
      </c>
      <c r="B1353" s="24" t="s">
        <v>3208</v>
      </c>
      <c r="C1353" s="34" t="s">
        <v>30</v>
      </c>
      <c r="D1353" s="24" t="s">
        <v>1752</v>
      </c>
      <c r="E1353" s="25" t="s">
        <v>330</v>
      </c>
      <c r="F1353" s="24" t="n">
        <v>20</v>
      </c>
      <c r="G1353" s="24" t="n">
        <v>2</v>
      </c>
      <c r="H1353" s="24" t="n">
        <v>54</v>
      </c>
      <c r="I1353" s="24" t="n">
        <v>2</v>
      </c>
      <c r="J1353" s="24" t="s">
        <v>87</v>
      </c>
      <c r="K1353" s="24" t="s">
        <v>87</v>
      </c>
      <c r="L1353" s="26" t="s">
        <v>87</v>
      </c>
      <c r="M1353" s="27" t="n">
        <v>1</v>
      </c>
      <c r="N1353" s="28" t="str">
        <f aca="false">IF(ISBLANK(M1353),"",IF(M1353=0,"Relevant to Streamer",IF(M1353=1,"Irrelevant to Streamer",IF(M1353=2,"Greetings/Gratitude","Others"))))</f>
        <v>Irrelevant to Streamer</v>
      </c>
      <c r="O1353" s="29" t="s">
        <v>88</v>
      </c>
    </row>
    <row r="1354" customFormat="false" ht="15.65" hidden="false" customHeight="false" outlineLevel="0" collapsed="false">
      <c r="A1354" s="24" t="n">
        <v>1082770668</v>
      </c>
      <c r="B1354" s="24" t="s">
        <v>3209</v>
      </c>
      <c r="C1354" s="34" t="s">
        <v>30</v>
      </c>
      <c r="D1354" s="24" t="s">
        <v>2262</v>
      </c>
      <c r="E1354" s="25" t="s">
        <v>3210</v>
      </c>
      <c r="F1354" s="24" t="n">
        <v>20</v>
      </c>
      <c r="G1354" s="24" t="n">
        <v>37</v>
      </c>
      <c r="H1354" s="24" t="n">
        <v>26</v>
      </c>
      <c r="I1354" s="24" t="n">
        <v>2</v>
      </c>
      <c r="J1354" s="24" t="s">
        <v>109</v>
      </c>
      <c r="K1354" s="24" t="s">
        <v>109</v>
      </c>
      <c r="L1354" s="26" t="s">
        <v>109</v>
      </c>
      <c r="M1354" s="27" t="n">
        <v>0</v>
      </c>
      <c r="N1354" s="28" t="str">
        <f aca="false">IF(ISBLANK(M1354),"",IF(M1354=0,"Relevant to Streamer",IF(M1354=1,"Irrelevant to Streamer",IF(M1354=2,"Greetings/Gratitude","Others"))))</f>
        <v>Relevant to Streamer</v>
      </c>
      <c r="O1354" s="29" t="s">
        <v>88</v>
      </c>
    </row>
    <row r="1355" customFormat="false" ht="15.65" hidden="false" customHeight="false" outlineLevel="0" collapsed="false">
      <c r="A1355" s="24" t="n">
        <v>1082770668</v>
      </c>
      <c r="B1355" s="24" t="s">
        <v>3211</v>
      </c>
      <c r="C1355" s="34" t="s">
        <v>30</v>
      </c>
      <c r="D1355" s="24" t="s">
        <v>2219</v>
      </c>
      <c r="E1355" s="25" t="e">
        <f aca="false">uvens_ i see what you did there lul</f>
        <v>#VALUE!</v>
      </c>
      <c r="F1355" s="24" t="n">
        <v>21</v>
      </c>
      <c r="G1355" s="24" t="n">
        <v>2</v>
      </c>
      <c r="H1355" s="24" t="n">
        <v>43</v>
      </c>
      <c r="I1355" s="24" t="n">
        <v>2</v>
      </c>
      <c r="J1355" s="24" t="s">
        <v>109</v>
      </c>
      <c r="K1355" s="24" t="s">
        <v>109</v>
      </c>
      <c r="L1355" s="26" t="s">
        <v>109</v>
      </c>
      <c r="M1355" s="27" t="n">
        <v>1</v>
      </c>
      <c r="N1355" s="28" t="str">
        <f aca="false">IF(ISBLANK(M1355),"",IF(M1355=0,"Relevant to Streamer",IF(M1355=1,"Irrelevant to Streamer",IF(M1355=2,"Greetings/Gratitude","Others"))))</f>
        <v>Irrelevant to Streamer</v>
      </c>
      <c r="O1355" s="29" t="s">
        <v>88</v>
      </c>
    </row>
    <row r="1356" customFormat="false" ht="15.65" hidden="false" customHeight="false" outlineLevel="0" collapsed="false">
      <c r="A1356" s="24" t="n">
        <v>1082770668</v>
      </c>
      <c r="B1356" s="24" t="s">
        <v>3212</v>
      </c>
      <c r="C1356" s="34" t="s">
        <v>30</v>
      </c>
      <c r="D1356" s="24" t="s">
        <v>3020</v>
      </c>
      <c r="E1356" s="25" t="s">
        <v>3213</v>
      </c>
      <c r="F1356" s="24" t="n">
        <v>21</v>
      </c>
      <c r="G1356" s="24" t="n">
        <v>7</v>
      </c>
      <c r="H1356" s="24" t="n">
        <v>56</v>
      </c>
      <c r="I1356" s="24" t="n">
        <v>2</v>
      </c>
      <c r="J1356" s="24" t="s">
        <v>93</v>
      </c>
      <c r="K1356" s="24" t="s">
        <v>109</v>
      </c>
      <c r="L1356" s="26" t="s">
        <v>109</v>
      </c>
      <c r="M1356" s="27" t="n">
        <v>0</v>
      </c>
      <c r="N1356" s="28" t="str">
        <f aca="false">IF(ISBLANK(M1356),"",IF(M1356=0,"Relevant to Streamer",IF(M1356=1,"Irrelevant to Streamer",IF(M1356=2,"Greetings/Gratitude","Others"))))</f>
        <v>Relevant to Streamer</v>
      </c>
      <c r="O1356" s="29" t="s">
        <v>104</v>
      </c>
    </row>
    <row r="1357" customFormat="false" ht="15.65" hidden="false" customHeight="false" outlineLevel="0" collapsed="false">
      <c r="A1357" s="24" t="n">
        <v>1082770668</v>
      </c>
      <c r="B1357" s="24" t="s">
        <v>3214</v>
      </c>
      <c r="C1357" s="34" t="s">
        <v>30</v>
      </c>
      <c r="D1357" s="24" t="n">
        <v>715209</v>
      </c>
      <c r="E1357" s="25" t="s">
        <v>3215</v>
      </c>
      <c r="F1357" s="24" t="n">
        <v>20</v>
      </c>
      <c r="G1357" s="24" t="n">
        <v>2</v>
      </c>
      <c r="H1357" s="24" t="n">
        <v>23</v>
      </c>
      <c r="I1357" s="24" t="n">
        <v>3</v>
      </c>
      <c r="J1357" s="24" t="s">
        <v>93</v>
      </c>
      <c r="K1357" s="24" t="s">
        <v>93</v>
      </c>
      <c r="L1357" s="26" t="s">
        <v>93</v>
      </c>
      <c r="M1357" s="27" t="n">
        <v>0</v>
      </c>
      <c r="N1357" s="28" t="str">
        <f aca="false">IF(ISBLANK(M1357),"",IF(M1357=0,"Relevant to Streamer",IF(M1357=1,"Irrelevant to Streamer",IF(M1357=2,"Greetings/Gratitude","Others"))))</f>
        <v>Relevant to Streamer</v>
      </c>
      <c r="O1357" s="29" t="s">
        <v>88</v>
      </c>
    </row>
    <row r="1358" customFormat="false" ht="15.65" hidden="false" customHeight="false" outlineLevel="0" collapsed="false">
      <c r="A1358" s="24" t="n">
        <v>1082770668</v>
      </c>
      <c r="B1358" s="24" t="s">
        <v>3216</v>
      </c>
      <c r="C1358" s="34" t="s">
        <v>30</v>
      </c>
      <c r="D1358" s="24" t="s">
        <v>1563</v>
      </c>
      <c r="E1358" s="25" t="s">
        <v>3217</v>
      </c>
      <c r="F1358" s="24" t="n">
        <v>20</v>
      </c>
      <c r="G1358" s="24" t="n">
        <v>2</v>
      </c>
      <c r="H1358" s="24" t="n">
        <v>12</v>
      </c>
      <c r="I1358" s="24" t="n">
        <v>3</v>
      </c>
      <c r="J1358" s="24" t="s">
        <v>109</v>
      </c>
      <c r="K1358" s="24" t="s">
        <v>109</v>
      </c>
      <c r="L1358" s="26" t="s">
        <v>109</v>
      </c>
      <c r="M1358" s="27" t="n">
        <v>0</v>
      </c>
      <c r="N1358" s="28" t="str">
        <f aca="false">IF(ISBLANK(M1358),"",IF(M1358=0,"Relevant to Streamer",IF(M1358=1,"Irrelevant to Streamer",IF(M1358=2,"Greetings/Gratitude","Others"))))</f>
        <v>Relevant to Streamer</v>
      </c>
      <c r="O1358" s="29" t="s">
        <v>88</v>
      </c>
    </row>
    <row r="1359" customFormat="false" ht="15.65" hidden="false" customHeight="false" outlineLevel="0" collapsed="false">
      <c r="A1359" s="24" t="n">
        <v>1082770668</v>
      </c>
      <c r="B1359" s="24" t="s">
        <v>3218</v>
      </c>
      <c r="C1359" s="34" t="s">
        <v>30</v>
      </c>
      <c r="D1359" s="24" t="s">
        <v>2222</v>
      </c>
      <c r="E1359" s="25" t="s">
        <v>1616</v>
      </c>
      <c r="F1359" s="24" t="n">
        <v>21</v>
      </c>
      <c r="G1359" s="24" t="n">
        <v>23</v>
      </c>
      <c r="H1359" s="24" t="n">
        <v>56</v>
      </c>
      <c r="I1359" s="24" t="n">
        <v>3</v>
      </c>
      <c r="J1359" s="24" t="s">
        <v>87</v>
      </c>
      <c r="K1359" s="24" t="s">
        <v>87</v>
      </c>
      <c r="L1359" s="26" t="s">
        <v>87</v>
      </c>
      <c r="M1359" s="27" t="n">
        <v>0</v>
      </c>
      <c r="N1359" s="28" t="str">
        <f aca="false">IF(ISBLANK(M1359),"",IF(M1359=0,"Relevant to Streamer",IF(M1359=1,"Irrelevant to Streamer",IF(M1359=2,"Greetings/Gratitude","Others"))))</f>
        <v>Relevant to Streamer</v>
      </c>
      <c r="O1359" s="29" t="s">
        <v>88</v>
      </c>
    </row>
    <row r="1360" customFormat="false" ht="15.65" hidden="false" customHeight="false" outlineLevel="0" collapsed="false">
      <c r="A1360" s="24" t="n">
        <v>1082770668</v>
      </c>
      <c r="B1360" s="24" t="s">
        <v>3219</v>
      </c>
      <c r="C1360" s="34" t="s">
        <v>30</v>
      </c>
      <c r="D1360" s="24" t="s">
        <v>1558</v>
      </c>
      <c r="E1360" s="25" t="s">
        <v>3220</v>
      </c>
      <c r="F1360" s="24" t="n">
        <v>21</v>
      </c>
      <c r="G1360" s="24" t="n">
        <v>1</v>
      </c>
      <c r="H1360" s="24" t="n">
        <v>11</v>
      </c>
      <c r="I1360" s="24" t="n">
        <v>2</v>
      </c>
      <c r="J1360" s="24" t="s">
        <v>87</v>
      </c>
      <c r="K1360" s="24" t="s">
        <v>109</v>
      </c>
      <c r="L1360" s="26" t="s">
        <v>109</v>
      </c>
      <c r="M1360" s="27" t="n">
        <v>0</v>
      </c>
      <c r="N1360" s="28" t="str">
        <f aca="false">IF(ISBLANK(M1360),"",IF(M1360=0,"Relevant to Streamer",IF(M1360=1,"Irrelevant to Streamer",IF(M1360=2,"Greetings/Gratitude","Others"))))</f>
        <v>Relevant to Streamer</v>
      </c>
      <c r="O1360" s="29" t="s">
        <v>104</v>
      </c>
    </row>
    <row r="1361" customFormat="false" ht="15.65" hidden="false" customHeight="false" outlineLevel="0" collapsed="false">
      <c r="A1361" s="24" t="n">
        <v>1082770668</v>
      </c>
      <c r="B1361" s="24" t="s">
        <v>3221</v>
      </c>
      <c r="C1361" s="34" t="s">
        <v>30</v>
      </c>
      <c r="D1361" s="24" t="s">
        <v>2235</v>
      </c>
      <c r="E1361" s="25" t="s">
        <v>1616</v>
      </c>
      <c r="F1361" s="24" t="n">
        <v>21</v>
      </c>
      <c r="G1361" s="24" t="n">
        <v>6</v>
      </c>
      <c r="H1361" s="24" t="n">
        <v>16</v>
      </c>
      <c r="I1361" s="24" t="n">
        <v>2</v>
      </c>
      <c r="J1361" s="24" t="s">
        <v>87</v>
      </c>
      <c r="K1361" s="24" t="s">
        <v>87</v>
      </c>
      <c r="L1361" s="26" t="s">
        <v>87</v>
      </c>
      <c r="M1361" s="27" t="n">
        <v>1</v>
      </c>
      <c r="N1361" s="28" t="str">
        <f aca="false">IF(ISBLANK(M1361),"",IF(M1361=0,"Relevant to Streamer",IF(M1361=1,"Irrelevant to Streamer",IF(M1361=2,"Greetings/Gratitude","Others"))))</f>
        <v>Irrelevant to Streamer</v>
      </c>
      <c r="O1361" s="29" t="s">
        <v>88</v>
      </c>
    </row>
    <row r="1362" customFormat="false" ht="15.65" hidden="false" customHeight="false" outlineLevel="0" collapsed="false">
      <c r="A1362" s="24" t="n">
        <v>1082770668</v>
      </c>
      <c r="B1362" s="24" t="s">
        <v>3222</v>
      </c>
      <c r="C1362" s="34" t="s">
        <v>30</v>
      </c>
      <c r="D1362" s="24" t="s">
        <v>1653</v>
      </c>
      <c r="E1362" s="25" t="s">
        <v>3223</v>
      </c>
      <c r="F1362" s="24" t="n">
        <v>20</v>
      </c>
      <c r="G1362" s="24" t="n">
        <v>56</v>
      </c>
      <c r="H1362" s="24" t="n">
        <v>32</v>
      </c>
      <c r="I1362" s="24" t="n">
        <v>4</v>
      </c>
      <c r="J1362" s="24" t="s">
        <v>87</v>
      </c>
      <c r="K1362" s="24" t="s">
        <v>87</v>
      </c>
      <c r="L1362" s="26" t="s">
        <v>87</v>
      </c>
      <c r="M1362" s="27" t="n">
        <v>1</v>
      </c>
      <c r="N1362" s="28" t="str">
        <f aca="false">IF(ISBLANK(M1362),"",IF(M1362=0,"Relevant to Streamer",IF(M1362=1,"Irrelevant to Streamer",IF(M1362=2,"Greetings/Gratitude","Others"))))</f>
        <v>Irrelevant to Streamer</v>
      </c>
      <c r="O1362" s="29" t="s">
        <v>88</v>
      </c>
    </row>
    <row r="1363" customFormat="false" ht="15.65" hidden="false" customHeight="false" outlineLevel="0" collapsed="false">
      <c r="A1363" s="24" t="n">
        <v>1082770668</v>
      </c>
      <c r="B1363" s="24" t="s">
        <v>3224</v>
      </c>
      <c r="C1363" s="34" t="s">
        <v>30</v>
      </c>
      <c r="D1363" s="24" t="s">
        <v>2998</v>
      </c>
      <c r="E1363" s="25" t="s">
        <v>3225</v>
      </c>
      <c r="F1363" s="24" t="n">
        <v>20</v>
      </c>
      <c r="G1363" s="24" t="n">
        <v>31</v>
      </c>
      <c r="H1363" s="24" t="n">
        <v>34</v>
      </c>
      <c r="I1363" s="24" t="n">
        <v>2</v>
      </c>
      <c r="J1363" s="24" t="s">
        <v>93</v>
      </c>
      <c r="K1363" s="24" t="s">
        <v>93</v>
      </c>
      <c r="L1363" s="26" t="s">
        <v>93</v>
      </c>
      <c r="M1363" s="27" t="n">
        <v>1</v>
      </c>
      <c r="N1363" s="28" t="str">
        <f aca="false">IF(ISBLANK(M1363),"",IF(M1363=0,"Relevant to Streamer",IF(M1363=1,"Irrelevant to Streamer",IF(M1363=2,"Greetings/Gratitude","Others"))))</f>
        <v>Irrelevant to Streamer</v>
      </c>
      <c r="O1363" s="29" t="s">
        <v>88</v>
      </c>
    </row>
    <row r="1364" customFormat="false" ht="15.65" hidden="false" customHeight="false" outlineLevel="0" collapsed="false">
      <c r="A1364" s="24" t="n">
        <v>1082770668</v>
      </c>
      <c r="B1364" s="24" t="s">
        <v>3226</v>
      </c>
      <c r="C1364" s="34" t="s">
        <v>30</v>
      </c>
      <c r="D1364" s="24" t="s">
        <v>2212</v>
      </c>
      <c r="E1364" s="25" t="s">
        <v>150</v>
      </c>
      <c r="F1364" s="24" t="n">
        <v>20</v>
      </c>
      <c r="G1364" s="24" t="n">
        <v>24</v>
      </c>
      <c r="H1364" s="24" t="n">
        <v>45</v>
      </c>
      <c r="I1364" s="24" t="n">
        <v>4</v>
      </c>
      <c r="J1364" s="24" t="s">
        <v>87</v>
      </c>
      <c r="K1364" s="24" t="s">
        <v>87</v>
      </c>
      <c r="L1364" s="26" t="s">
        <v>87</v>
      </c>
      <c r="M1364" s="27" t="n">
        <v>1</v>
      </c>
      <c r="N1364" s="28" t="str">
        <f aca="false">IF(ISBLANK(M1364),"",IF(M1364=0,"Relevant to Streamer",IF(M1364=1,"Irrelevant to Streamer",IF(M1364=2,"Greetings/Gratitude","Others"))))</f>
        <v>Irrelevant to Streamer</v>
      </c>
      <c r="O1364" s="29" t="s">
        <v>88</v>
      </c>
    </row>
    <row r="1365" customFormat="false" ht="15.65" hidden="false" customHeight="false" outlineLevel="0" collapsed="false">
      <c r="A1365" s="24" t="n">
        <v>1082770668</v>
      </c>
      <c r="B1365" s="24" t="s">
        <v>3227</v>
      </c>
      <c r="C1365" s="34" t="s">
        <v>30</v>
      </c>
      <c r="D1365" s="24" t="s">
        <v>2230</v>
      </c>
      <c r="E1365" s="25" t="e">
        <f aca="false">uvens_ nice</f>
        <v>#VALUE!</v>
      </c>
      <c r="F1365" s="24" t="n">
        <v>21</v>
      </c>
      <c r="G1365" s="24" t="n">
        <v>2</v>
      </c>
      <c r="H1365" s="24" t="n">
        <v>44</v>
      </c>
      <c r="I1365" s="24" t="n">
        <v>3</v>
      </c>
      <c r="J1365" s="24" t="s">
        <v>87</v>
      </c>
      <c r="K1365" s="24" t="s">
        <v>87</v>
      </c>
      <c r="L1365" s="26" t="s">
        <v>109</v>
      </c>
      <c r="M1365" s="27" t="n">
        <v>1</v>
      </c>
      <c r="N1365" s="28" t="str">
        <f aca="false">IF(ISBLANK(M1365),"",IF(M1365=0,"Relevant to Streamer",IF(M1365=1,"Irrelevant to Streamer",IF(M1365=2,"Greetings/Gratitude","Others"))))</f>
        <v>Irrelevant to Streamer</v>
      </c>
      <c r="O1365" s="29" t="s">
        <v>104</v>
      </c>
    </row>
    <row r="1366" customFormat="false" ht="15.65" hidden="false" customHeight="false" outlineLevel="0" collapsed="false">
      <c r="A1366" s="24" t="n">
        <v>1082770668</v>
      </c>
      <c r="B1366" s="24" t="s">
        <v>3228</v>
      </c>
      <c r="C1366" s="34" t="s">
        <v>30</v>
      </c>
      <c r="D1366" s="24" t="s">
        <v>1628</v>
      </c>
      <c r="E1366" s="25" t="s">
        <v>3229</v>
      </c>
      <c r="F1366" s="24" t="n">
        <v>20</v>
      </c>
      <c r="G1366" s="24" t="n">
        <v>39</v>
      </c>
      <c r="H1366" s="24" t="n">
        <v>13</v>
      </c>
      <c r="I1366" s="24" t="n">
        <v>4</v>
      </c>
      <c r="J1366" s="24" t="s">
        <v>109</v>
      </c>
      <c r="K1366" s="24" t="s">
        <v>87</v>
      </c>
      <c r="L1366" s="26" t="s">
        <v>109</v>
      </c>
      <c r="M1366" s="27" t="n">
        <v>1</v>
      </c>
      <c r="N1366" s="28" t="str">
        <f aca="false">IF(ISBLANK(M1366),"",IF(M1366=0,"Relevant to Streamer",IF(M1366=1,"Irrelevant to Streamer",IF(M1366=2,"Greetings/Gratitude","Others"))))</f>
        <v>Irrelevant to Streamer</v>
      </c>
      <c r="O1366" s="29" t="s">
        <v>104</v>
      </c>
    </row>
    <row r="1367" customFormat="false" ht="15.65" hidden="false" customHeight="false" outlineLevel="0" collapsed="false">
      <c r="A1367" s="24" t="n">
        <v>1082770668</v>
      </c>
      <c r="B1367" s="24" t="s">
        <v>3230</v>
      </c>
      <c r="C1367" s="34" t="s">
        <v>30</v>
      </c>
      <c r="D1367" s="24" t="s">
        <v>2189</v>
      </c>
      <c r="E1367" s="25" t="s">
        <v>3231</v>
      </c>
      <c r="F1367" s="24" t="n">
        <v>20</v>
      </c>
      <c r="G1367" s="24" t="n">
        <v>45</v>
      </c>
      <c r="H1367" s="24" t="n">
        <v>21</v>
      </c>
      <c r="I1367" s="24" t="n">
        <v>4</v>
      </c>
      <c r="J1367" s="24" t="s">
        <v>87</v>
      </c>
      <c r="K1367" s="24" t="s">
        <v>87</v>
      </c>
      <c r="L1367" s="26" t="s">
        <v>87</v>
      </c>
      <c r="M1367" s="27" t="n">
        <v>1</v>
      </c>
      <c r="N1367" s="28" t="str">
        <f aca="false">IF(ISBLANK(M1367),"",IF(M1367=0,"Relevant to Streamer",IF(M1367=1,"Irrelevant to Streamer",IF(M1367=2,"Greetings/Gratitude","Others"))))</f>
        <v>Irrelevant to Streamer</v>
      </c>
      <c r="O1367" s="29" t="s">
        <v>88</v>
      </c>
    </row>
    <row r="1368" customFormat="false" ht="15.65" hidden="false" customHeight="false" outlineLevel="0" collapsed="false">
      <c r="A1368" s="24" t="n">
        <v>1082770668</v>
      </c>
      <c r="B1368" s="24" t="s">
        <v>3232</v>
      </c>
      <c r="C1368" s="34" t="s">
        <v>30</v>
      </c>
      <c r="D1368" s="24" t="s">
        <v>1558</v>
      </c>
      <c r="E1368" s="25" t="s">
        <v>3233</v>
      </c>
      <c r="F1368" s="24" t="n">
        <v>20</v>
      </c>
      <c r="G1368" s="24" t="n">
        <v>14</v>
      </c>
      <c r="H1368" s="24" t="n">
        <v>27</v>
      </c>
      <c r="I1368" s="24" t="n">
        <v>2</v>
      </c>
      <c r="J1368" s="24" t="s">
        <v>87</v>
      </c>
      <c r="K1368" s="24" t="s">
        <v>87</v>
      </c>
      <c r="L1368" s="26" t="s">
        <v>109</v>
      </c>
      <c r="M1368" s="27" t="n">
        <v>1</v>
      </c>
      <c r="N1368" s="28" t="str">
        <f aca="false">IF(ISBLANK(M1368),"",IF(M1368=0,"Relevant to Streamer",IF(M1368=1,"Irrelevant to Streamer",IF(M1368=2,"Greetings/Gratitude","Others"))))</f>
        <v>Irrelevant to Streamer</v>
      </c>
      <c r="O1368" s="29" t="s">
        <v>104</v>
      </c>
    </row>
    <row r="1369" customFormat="false" ht="15.65" hidden="false" customHeight="false" outlineLevel="0" collapsed="false">
      <c r="A1369" s="24" t="n">
        <v>1082770668</v>
      </c>
      <c r="B1369" s="24" t="s">
        <v>3234</v>
      </c>
      <c r="C1369" s="34" t="s">
        <v>30</v>
      </c>
      <c r="D1369" s="24" t="s">
        <v>2900</v>
      </c>
      <c r="E1369" s="25" t="s">
        <v>3235</v>
      </c>
      <c r="F1369" s="24" t="n">
        <v>20</v>
      </c>
      <c r="G1369" s="24" t="n">
        <v>34</v>
      </c>
      <c r="H1369" s="24" t="n">
        <v>54</v>
      </c>
      <c r="I1369" s="24" t="n">
        <v>2</v>
      </c>
      <c r="J1369" s="24" t="s">
        <v>93</v>
      </c>
      <c r="K1369" s="24" t="s">
        <v>93</v>
      </c>
      <c r="L1369" s="26" t="s">
        <v>93</v>
      </c>
      <c r="M1369" s="27" t="n">
        <v>0</v>
      </c>
      <c r="N1369" s="28" t="str">
        <f aca="false">IF(ISBLANK(M1369),"",IF(M1369=0,"Relevant to Streamer",IF(M1369=1,"Irrelevant to Streamer",IF(M1369=2,"Greetings/Gratitude","Others"))))</f>
        <v>Relevant to Streamer</v>
      </c>
      <c r="O1369" s="29" t="s">
        <v>88</v>
      </c>
    </row>
    <row r="1370" customFormat="false" ht="15.65" hidden="false" customHeight="false" outlineLevel="0" collapsed="false">
      <c r="A1370" s="24" t="n">
        <v>1082770668</v>
      </c>
      <c r="B1370" s="24" t="s">
        <v>3236</v>
      </c>
      <c r="C1370" s="34" t="s">
        <v>30</v>
      </c>
      <c r="D1370" s="24" t="n">
        <v>715209</v>
      </c>
      <c r="E1370" s="25" t="s">
        <v>3237</v>
      </c>
      <c r="F1370" s="24" t="n">
        <v>21</v>
      </c>
      <c r="G1370" s="24" t="n">
        <v>0</v>
      </c>
      <c r="H1370" s="24" t="n">
        <v>14</v>
      </c>
      <c r="I1370" s="24" t="n">
        <v>3</v>
      </c>
      <c r="J1370" s="24" t="s">
        <v>87</v>
      </c>
      <c r="K1370" s="24" t="s">
        <v>87</v>
      </c>
      <c r="L1370" s="26" t="s">
        <v>87</v>
      </c>
      <c r="M1370" s="27" t="n">
        <v>1</v>
      </c>
      <c r="N1370" s="28" t="str">
        <f aca="false">IF(ISBLANK(M1370),"",IF(M1370=0,"Relevant to Streamer",IF(M1370=1,"Irrelevant to Streamer",IF(M1370=2,"Greetings/Gratitude","Others"))))</f>
        <v>Irrelevant to Streamer</v>
      </c>
      <c r="O1370" s="29" t="s">
        <v>88</v>
      </c>
    </row>
    <row r="1371" customFormat="false" ht="15.65" hidden="false" customHeight="false" outlineLevel="0" collapsed="false">
      <c r="A1371" s="24" t="n">
        <v>1082770668</v>
      </c>
      <c r="B1371" s="24" t="s">
        <v>3238</v>
      </c>
      <c r="C1371" s="34" t="s">
        <v>30</v>
      </c>
      <c r="D1371" s="24" t="s">
        <v>2925</v>
      </c>
      <c r="E1371" s="25" t="s">
        <v>2347</v>
      </c>
      <c r="F1371" s="24" t="n">
        <v>20</v>
      </c>
      <c r="G1371" s="24" t="n">
        <v>48</v>
      </c>
      <c r="H1371" s="24" t="n">
        <v>57</v>
      </c>
      <c r="I1371" s="24" t="n">
        <v>2</v>
      </c>
      <c r="J1371" s="24" t="s">
        <v>87</v>
      </c>
      <c r="K1371" s="24" t="s">
        <v>87</v>
      </c>
      <c r="L1371" s="26" t="s">
        <v>87</v>
      </c>
      <c r="M1371" s="27" t="n">
        <v>1</v>
      </c>
      <c r="N1371" s="28" t="str">
        <f aca="false">IF(ISBLANK(M1371),"",IF(M1371=0,"Relevant to Streamer",IF(M1371=1,"Irrelevant to Streamer",IF(M1371=2,"Greetings/Gratitude","Others"))))</f>
        <v>Irrelevant to Streamer</v>
      </c>
      <c r="O1371" s="29" t="s">
        <v>88</v>
      </c>
    </row>
    <row r="1372" customFormat="false" ht="15.65" hidden="false" customHeight="false" outlineLevel="0" collapsed="false">
      <c r="A1372" s="24" t="n">
        <v>1082770668</v>
      </c>
      <c r="B1372" s="24" t="s">
        <v>3239</v>
      </c>
      <c r="C1372" s="34" t="s">
        <v>30</v>
      </c>
      <c r="D1372" s="24" t="s">
        <v>2908</v>
      </c>
      <c r="E1372" s="25" t="s">
        <v>3240</v>
      </c>
      <c r="F1372" s="24" t="n">
        <v>21</v>
      </c>
      <c r="G1372" s="24" t="n">
        <v>18</v>
      </c>
      <c r="H1372" s="24" t="n">
        <v>33</v>
      </c>
      <c r="I1372" s="24" t="n">
        <v>2</v>
      </c>
      <c r="J1372" s="24" t="s">
        <v>93</v>
      </c>
      <c r="K1372" s="24" t="s">
        <v>93</v>
      </c>
      <c r="L1372" s="26" t="s">
        <v>93</v>
      </c>
      <c r="M1372" s="27" t="n">
        <v>1</v>
      </c>
      <c r="N1372" s="28" t="str">
        <f aca="false">IF(ISBLANK(M1372),"",IF(M1372=0,"Relevant to Streamer",IF(M1372=1,"Irrelevant to Streamer",IF(M1372=2,"Greetings/Gratitude","Others"))))</f>
        <v>Irrelevant to Streamer</v>
      </c>
      <c r="O1372" s="29" t="s">
        <v>88</v>
      </c>
    </row>
    <row r="1373" customFormat="false" ht="15.65" hidden="false" customHeight="false" outlineLevel="0" collapsed="false">
      <c r="A1373" s="24" t="n">
        <v>1082770668</v>
      </c>
      <c r="B1373" s="24" t="s">
        <v>3241</v>
      </c>
      <c r="C1373" s="34" t="s">
        <v>30</v>
      </c>
      <c r="D1373" s="24" t="s">
        <v>2910</v>
      </c>
      <c r="E1373" s="25" t="s">
        <v>3242</v>
      </c>
      <c r="F1373" s="24" t="n">
        <v>21</v>
      </c>
      <c r="G1373" s="24" t="n">
        <v>4</v>
      </c>
      <c r="H1373" s="24" t="n">
        <v>18</v>
      </c>
      <c r="I1373" s="24" t="n">
        <v>2</v>
      </c>
      <c r="J1373" s="24" t="s">
        <v>109</v>
      </c>
      <c r="K1373" s="24" t="s">
        <v>109</v>
      </c>
      <c r="L1373" s="26" t="s">
        <v>109</v>
      </c>
      <c r="M1373" s="27" t="n">
        <v>0</v>
      </c>
      <c r="N1373" s="28" t="str">
        <f aca="false">IF(ISBLANK(M1373),"",IF(M1373=0,"Relevant to Streamer",IF(M1373=1,"Irrelevant to Streamer",IF(M1373=2,"Greetings/Gratitude","Others"))))</f>
        <v>Relevant to Streamer</v>
      </c>
      <c r="O1373" s="29" t="s">
        <v>88</v>
      </c>
    </row>
    <row r="1374" customFormat="false" ht="15.65" hidden="false" customHeight="false" outlineLevel="0" collapsed="false">
      <c r="A1374" s="24" t="n">
        <v>1082770668</v>
      </c>
      <c r="B1374" s="24" t="s">
        <v>3243</v>
      </c>
      <c r="C1374" s="34" t="s">
        <v>30</v>
      </c>
      <c r="D1374" s="24" t="s">
        <v>2985</v>
      </c>
      <c r="E1374" s="25" t="e">
        <f aca="false">_xlfn.single(vapejuicejordan hudiksvall), vet du vart det ligger? :d</f>
        <v>#VALUE!</v>
      </c>
      <c r="F1374" s="24" t="n">
        <v>20</v>
      </c>
      <c r="G1374" s="24" t="n">
        <v>33</v>
      </c>
      <c r="H1374" s="24" t="n">
        <v>37</v>
      </c>
      <c r="I1374" s="24" t="n">
        <v>2</v>
      </c>
      <c r="J1374" s="24" t="s">
        <v>93</v>
      </c>
      <c r="K1374" s="24" t="s">
        <v>93</v>
      </c>
      <c r="L1374" s="26" t="s">
        <v>93</v>
      </c>
      <c r="M1374" s="27" t="n">
        <v>1</v>
      </c>
      <c r="N1374" s="28" t="str">
        <f aca="false">IF(ISBLANK(M1374),"",IF(M1374=0,"Relevant to Streamer",IF(M1374=1,"Irrelevant to Streamer",IF(M1374=2,"Greetings/Gratitude","Others"))))</f>
        <v>Irrelevant to Streamer</v>
      </c>
      <c r="O1374" s="29" t="s">
        <v>88</v>
      </c>
    </row>
    <row r="1375" customFormat="false" ht="15.65" hidden="false" customHeight="false" outlineLevel="0" collapsed="false">
      <c r="A1375" s="24" t="n">
        <v>1082770668</v>
      </c>
      <c r="B1375" s="24" t="s">
        <v>3244</v>
      </c>
      <c r="C1375" s="34" t="s">
        <v>30</v>
      </c>
      <c r="D1375" s="24" t="s">
        <v>2985</v>
      </c>
      <c r="E1375" s="25" t="s">
        <v>3245</v>
      </c>
      <c r="F1375" s="24" t="n">
        <v>20</v>
      </c>
      <c r="G1375" s="24" t="n">
        <v>35</v>
      </c>
      <c r="H1375" s="24" t="n">
        <v>58</v>
      </c>
      <c r="I1375" s="24" t="n">
        <v>2</v>
      </c>
      <c r="J1375" s="24" t="s">
        <v>109</v>
      </c>
      <c r="K1375" s="24" t="s">
        <v>109</v>
      </c>
      <c r="L1375" s="26" t="s">
        <v>109</v>
      </c>
      <c r="M1375" s="27" t="n">
        <v>1</v>
      </c>
      <c r="N1375" s="28" t="str">
        <f aca="false">IF(ISBLANK(M1375),"",IF(M1375=0,"Relevant to Streamer",IF(M1375=1,"Irrelevant to Streamer",IF(M1375=2,"Greetings/Gratitude","Others"))))</f>
        <v>Irrelevant to Streamer</v>
      </c>
      <c r="O1375" s="29" t="s">
        <v>88</v>
      </c>
    </row>
    <row r="1376" customFormat="false" ht="15.65" hidden="false" customHeight="false" outlineLevel="0" collapsed="false">
      <c r="A1376" s="24" t="n">
        <v>1082770668</v>
      </c>
      <c r="B1376" s="24" t="s">
        <v>3246</v>
      </c>
      <c r="C1376" s="34" t="s">
        <v>30</v>
      </c>
      <c r="D1376" s="24" t="s">
        <v>3010</v>
      </c>
      <c r="E1376" s="25" t="s">
        <v>1616</v>
      </c>
      <c r="F1376" s="24" t="n">
        <v>20</v>
      </c>
      <c r="G1376" s="24" t="n">
        <v>53</v>
      </c>
      <c r="H1376" s="24" t="n">
        <v>50</v>
      </c>
      <c r="I1376" s="24" t="n">
        <v>2</v>
      </c>
      <c r="J1376" s="24" t="s">
        <v>87</v>
      </c>
      <c r="K1376" s="24" t="s">
        <v>87</v>
      </c>
      <c r="L1376" s="26" t="s">
        <v>87</v>
      </c>
      <c r="M1376" s="27" t="n">
        <v>1</v>
      </c>
      <c r="N1376" s="28" t="str">
        <f aca="false">IF(ISBLANK(M1376),"",IF(M1376=0,"Relevant to Streamer",IF(M1376=1,"Irrelevant to Streamer",IF(M1376=2,"Greetings/Gratitude","Others"))))</f>
        <v>Irrelevant to Streamer</v>
      </c>
      <c r="O1376" s="29" t="s">
        <v>88</v>
      </c>
    </row>
    <row r="1377" customFormat="false" ht="15.65" hidden="false" customHeight="false" outlineLevel="0" collapsed="false">
      <c r="A1377" s="24" t="n">
        <v>1082770668</v>
      </c>
      <c r="B1377" s="24" t="s">
        <v>3247</v>
      </c>
      <c r="C1377" s="34" t="s">
        <v>30</v>
      </c>
      <c r="D1377" s="24" t="s">
        <v>1813</v>
      </c>
      <c r="E1377" s="25" t="s">
        <v>3248</v>
      </c>
      <c r="F1377" s="24" t="n">
        <v>20</v>
      </c>
      <c r="G1377" s="24" t="n">
        <v>45</v>
      </c>
      <c r="H1377" s="24" t="n">
        <v>5</v>
      </c>
      <c r="I1377" s="24" t="n">
        <v>7</v>
      </c>
      <c r="J1377" s="24" t="s">
        <v>109</v>
      </c>
      <c r="K1377" s="24" t="s">
        <v>109</v>
      </c>
      <c r="L1377" s="26" t="s">
        <v>109</v>
      </c>
      <c r="M1377" s="27" t="n">
        <v>1</v>
      </c>
      <c r="N1377" s="28" t="str">
        <f aca="false">IF(ISBLANK(M1377),"",IF(M1377=0,"Relevant to Streamer",IF(M1377=1,"Irrelevant to Streamer",IF(M1377=2,"Greetings/Gratitude","Others"))))</f>
        <v>Irrelevant to Streamer</v>
      </c>
      <c r="O1377" s="29" t="s">
        <v>88</v>
      </c>
    </row>
    <row r="1378" customFormat="false" ht="15.65" hidden="false" customHeight="false" outlineLevel="0" collapsed="false">
      <c r="A1378" s="24" t="n">
        <v>1082770668</v>
      </c>
      <c r="B1378" s="24" t="s">
        <v>3249</v>
      </c>
      <c r="C1378" s="34" t="s">
        <v>30</v>
      </c>
      <c r="D1378" s="24" t="s">
        <v>1569</v>
      </c>
      <c r="E1378" s="25"/>
      <c r="F1378" s="24" t="n">
        <v>20</v>
      </c>
      <c r="G1378" s="24" t="n">
        <v>24</v>
      </c>
      <c r="H1378" s="24" t="n">
        <v>19</v>
      </c>
      <c r="I1378" s="24" t="n">
        <v>7</v>
      </c>
      <c r="J1378" s="24" t="s">
        <v>87</v>
      </c>
      <c r="K1378" s="24" t="s">
        <v>87</v>
      </c>
      <c r="L1378" s="26" t="s">
        <v>87</v>
      </c>
      <c r="M1378" s="27" t="n">
        <v>0</v>
      </c>
      <c r="N1378" s="28" t="str">
        <f aca="false">IF(ISBLANK(M1378),"",IF(M1378=0,"Relevant to Streamer",IF(M1378=1,"Irrelevant to Streamer",IF(M1378=2,"Greetings/Gratitude","Others"))))</f>
        <v>Relevant to Streamer</v>
      </c>
      <c r="O1378" s="29" t="s">
        <v>88</v>
      </c>
    </row>
    <row r="1379" customFormat="false" ht="15.65" hidden="false" customHeight="false" outlineLevel="0" collapsed="false">
      <c r="A1379" s="24" t="n">
        <v>1082770668</v>
      </c>
      <c r="B1379" s="24" t="s">
        <v>3250</v>
      </c>
      <c r="C1379" s="34" t="s">
        <v>30</v>
      </c>
      <c r="D1379" s="24" t="s">
        <v>23</v>
      </c>
      <c r="E1379" s="25" t="s">
        <v>3251</v>
      </c>
      <c r="F1379" s="24" t="n">
        <v>20</v>
      </c>
      <c r="G1379" s="24" t="n">
        <v>14</v>
      </c>
      <c r="H1379" s="24" t="n">
        <v>54</v>
      </c>
      <c r="I1379" s="24" t="n">
        <v>7</v>
      </c>
      <c r="J1379" s="24" t="s">
        <v>109</v>
      </c>
      <c r="K1379" s="24" t="s">
        <v>109</v>
      </c>
      <c r="L1379" s="26" t="s">
        <v>109</v>
      </c>
      <c r="M1379" s="27" t="n">
        <v>1</v>
      </c>
      <c r="N1379" s="28" t="str">
        <f aca="false">IF(ISBLANK(M1379),"",IF(M1379=0,"Relevant to Streamer",IF(M1379=1,"Irrelevant to Streamer",IF(M1379=2,"Greetings/Gratitude","Others"))))</f>
        <v>Irrelevant to Streamer</v>
      </c>
      <c r="O1379" s="29" t="s">
        <v>88</v>
      </c>
    </row>
    <row r="1380" customFormat="false" ht="15.65" hidden="false" customHeight="false" outlineLevel="0" collapsed="false">
      <c r="A1380" s="24" t="n">
        <v>1082770668</v>
      </c>
      <c r="B1380" s="24" t="s">
        <v>3252</v>
      </c>
      <c r="C1380" s="34" t="s">
        <v>30</v>
      </c>
      <c r="D1380" s="24" t="s">
        <v>2982</v>
      </c>
      <c r="E1380" s="25" t="e">
        <f aca="false">sekeidesign lul</f>
        <v>#VALUE!</v>
      </c>
      <c r="F1380" s="24" t="n">
        <v>20</v>
      </c>
      <c r="G1380" s="24" t="n">
        <v>39</v>
      </c>
      <c r="H1380" s="24" t="n">
        <v>37</v>
      </c>
      <c r="I1380" s="24" t="n">
        <v>2</v>
      </c>
      <c r="J1380" s="24" t="s">
        <v>87</v>
      </c>
      <c r="K1380" s="24" t="s">
        <v>87</v>
      </c>
      <c r="L1380" s="26" t="s">
        <v>87</v>
      </c>
      <c r="M1380" s="27" t="n">
        <v>1</v>
      </c>
      <c r="N1380" s="28" t="str">
        <f aca="false">IF(ISBLANK(M1380),"",IF(M1380=0,"Relevant to Streamer",IF(M1380=1,"Irrelevant to Streamer",IF(M1380=2,"Greetings/Gratitude","Others"))))</f>
        <v>Irrelevant to Streamer</v>
      </c>
      <c r="O1380" s="29" t="s">
        <v>88</v>
      </c>
    </row>
    <row r="1381" customFormat="false" ht="15.65" hidden="false" customHeight="false" outlineLevel="0" collapsed="false">
      <c r="A1381" s="24" t="n">
        <v>1082770668</v>
      </c>
      <c r="B1381" s="24" t="s">
        <v>3253</v>
      </c>
      <c r="C1381" s="34" t="s">
        <v>30</v>
      </c>
      <c r="D1381" s="24" t="s">
        <v>2235</v>
      </c>
      <c r="E1381" s="25" t="e">
        <f aca="false">alperngd depends i guess. rents in munich are insane from what i heard. berlin was cheaper in the last years but i guess its higher now. i live in a rural area so idk</f>
        <v>#VALUE!</v>
      </c>
      <c r="F1381" s="24" t="n">
        <v>20</v>
      </c>
      <c r="G1381" s="24" t="n">
        <v>38</v>
      </c>
      <c r="H1381" s="24" t="n">
        <v>54</v>
      </c>
      <c r="I1381" s="24" t="n">
        <v>2</v>
      </c>
      <c r="J1381" s="24" t="s">
        <v>109</v>
      </c>
      <c r="K1381" s="24" t="s">
        <v>109</v>
      </c>
      <c r="L1381" s="26" t="s">
        <v>109</v>
      </c>
      <c r="M1381" s="27" t="n">
        <v>1</v>
      </c>
      <c r="N1381" s="28" t="str">
        <f aca="false">IF(ISBLANK(M1381),"",IF(M1381=0,"Relevant to Streamer",IF(M1381=1,"Irrelevant to Streamer",IF(M1381=2,"Greetings/Gratitude","Others"))))</f>
        <v>Irrelevant to Streamer</v>
      </c>
      <c r="O1381" s="29" t="s">
        <v>88</v>
      </c>
    </row>
    <row r="1382" customFormat="false" ht="15.65" hidden="false" customHeight="false" outlineLevel="0" collapsed="false">
      <c r="A1382" s="24" t="n">
        <v>1082770668</v>
      </c>
      <c r="B1382" s="24" t="s">
        <v>3254</v>
      </c>
      <c r="C1382" s="34" t="s">
        <v>30</v>
      </c>
      <c r="D1382" s="24" t="s">
        <v>2975</v>
      </c>
      <c r="E1382" s="25" t="s">
        <v>3255</v>
      </c>
      <c r="F1382" s="24" t="n">
        <v>20</v>
      </c>
      <c r="G1382" s="24" t="n">
        <v>44</v>
      </c>
      <c r="H1382" s="24" t="n">
        <v>39</v>
      </c>
      <c r="I1382" s="24" t="n">
        <v>2</v>
      </c>
      <c r="J1382" s="24" t="s">
        <v>109</v>
      </c>
      <c r="K1382" s="24" t="s">
        <v>109</v>
      </c>
      <c r="L1382" s="26" t="s">
        <v>109</v>
      </c>
      <c r="M1382" s="27" t="n">
        <v>1</v>
      </c>
      <c r="N1382" s="28" t="str">
        <f aca="false">IF(ISBLANK(M1382),"",IF(M1382=0,"Relevant to Streamer",IF(M1382=1,"Irrelevant to Streamer",IF(M1382=2,"Greetings/Gratitude","Others"))))</f>
        <v>Irrelevant to Streamer</v>
      </c>
      <c r="O1382" s="29" t="s">
        <v>88</v>
      </c>
    </row>
    <row r="1383" customFormat="false" ht="15.65" hidden="false" customHeight="false" outlineLevel="0" collapsed="false">
      <c r="A1383" s="24" t="n">
        <v>1082770668</v>
      </c>
      <c r="B1383" s="24" t="s">
        <v>3256</v>
      </c>
      <c r="C1383" s="34" t="s">
        <v>30</v>
      </c>
      <c r="D1383" s="24" t="s">
        <v>3020</v>
      </c>
      <c r="E1383" s="25" t="s">
        <v>3257</v>
      </c>
      <c r="F1383" s="24" t="n">
        <v>21</v>
      </c>
      <c r="G1383" s="24" t="n">
        <v>6</v>
      </c>
      <c r="H1383" s="24" t="n">
        <v>28</v>
      </c>
      <c r="I1383" s="24" t="n">
        <v>2</v>
      </c>
      <c r="J1383" s="24" t="s">
        <v>109</v>
      </c>
      <c r="K1383" s="24" t="s">
        <v>109</v>
      </c>
      <c r="L1383" s="26" t="s">
        <v>109</v>
      </c>
      <c r="M1383" s="27" t="n">
        <v>1</v>
      </c>
      <c r="N1383" s="28" t="str">
        <f aca="false">IF(ISBLANK(M1383),"",IF(M1383=0,"Relevant to Streamer",IF(M1383=1,"Irrelevant to Streamer",IF(M1383=2,"Greetings/Gratitude","Others"))))</f>
        <v>Irrelevant to Streamer</v>
      </c>
      <c r="O1383" s="29" t="s">
        <v>88</v>
      </c>
    </row>
    <row r="1384" customFormat="false" ht="15.65" hidden="false" customHeight="false" outlineLevel="0" collapsed="false">
      <c r="A1384" s="24" t="n">
        <v>1082770668</v>
      </c>
      <c r="B1384" s="24" t="s">
        <v>3258</v>
      </c>
      <c r="C1384" s="34" t="s">
        <v>30</v>
      </c>
      <c r="D1384" s="24" t="s">
        <v>3010</v>
      </c>
      <c r="E1384" s="25" t="s">
        <v>3259</v>
      </c>
      <c r="F1384" s="24" t="n">
        <v>21</v>
      </c>
      <c r="G1384" s="24" t="n">
        <v>29</v>
      </c>
      <c r="H1384" s="24" t="n">
        <v>3</v>
      </c>
      <c r="I1384" s="24" t="n">
        <v>2</v>
      </c>
      <c r="J1384" s="24" t="s">
        <v>109</v>
      </c>
      <c r="K1384" s="24" t="s">
        <v>109</v>
      </c>
      <c r="L1384" s="26" t="s">
        <v>109</v>
      </c>
      <c r="M1384" s="27" t="n">
        <v>1</v>
      </c>
      <c r="N1384" s="28" t="str">
        <f aca="false">IF(ISBLANK(M1384),"",IF(M1384=0,"Relevant to Streamer",IF(M1384=1,"Irrelevant to Streamer",IF(M1384=2,"Greetings/Gratitude","Others"))))</f>
        <v>Irrelevant to Streamer</v>
      </c>
      <c r="O1384" s="29" t="s">
        <v>88</v>
      </c>
    </row>
    <row r="1385" customFormat="false" ht="15.65" hidden="false" customHeight="false" outlineLevel="0" collapsed="false">
      <c r="A1385" s="24" t="n">
        <v>1082770668</v>
      </c>
      <c r="B1385" s="24" t="s">
        <v>3260</v>
      </c>
      <c r="C1385" s="34" t="s">
        <v>30</v>
      </c>
      <c r="D1385" s="24" t="s">
        <v>2910</v>
      </c>
      <c r="E1385" s="25" t="s">
        <v>3261</v>
      </c>
      <c r="F1385" s="24" t="n">
        <v>21</v>
      </c>
      <c r="G1385" s="24" t="n">
        <v>2</v>
      </c>
      <c r="H1385" s="24" t="n">
        <v>49</v>
      </c>
      <c r="I1385" s="24" t="n">
        <v>2</v>
      </c>
      <c r="J1385" s="24" t="s">
        <v>109</v>
      </c>
      <c r="K1385" s="24" t="s">
        <v>93</v>
      </c>
      <c r="L1385" s="26" t="s">
        <v>109</v>
      </c>
      <c r="M1385" s="27" t="n">
        <v>0</v>
      </c>
      <c r="N1385" s="28" t="str">
        <f aca="false">IF(ISBLANK(M1385),"",IF(M1385=0,"Relevant to Streamer",IF(M1385=1,"Irrelevant to Streamer",IF(M1385=2,"Greetings/Gratitude","Others"))))</f>
        <v>Relevant to Streamer</v>
      </c>
      <c r="O1385" s="29" t="s">
        <v>104</v>
      </c>
    </row>
    <row r="1386" customFormat="false" ht="15.65" hidden="false" customHeight="false" outlineLevel="0" collapsed="false">
      <c r="A1386" s="24" t="n">
        <v>1082770668</v>
      </c>
      <c r="B1386" s="24" t="s">
        <v>3262</v>
      </c>
      <c r="C1386" s="34" t="s">
        <v>30</v>
      </c>
      <c r="D1386" s="24" t="s">
        <v>1647</v>
      </c>
      <c r="E1386" s="25" t="s">
        <v>3263</v>
      </c>
      <c r="F1386" s="24" t="n">
        <v>20</v>
      </c>
      <c r="G1386" s="24" t="n">
        <v>47</v>
      </c>
      <c r="H1386" s="24" t="n">
        <v>51</v>
      </c>
      <c r="I1386" s="24" t="n">
        <v>6</v>
      </c>
      <c r="J1386" s="24" t="s">
        <v>87</v>
      </c>
      <c r="K1386" s="24" t="s">
        <v>87</v>
      </c>
      <c r="L1386" s="26" t="s">
        <v>109</v>
      </c>
      <c r="M1386" s="27" t="n">
        <v>0</v>
      </c>
      <c r="N1386" s="28" t="str">
        <f aca="false">IF(ISBLANK(M1386),"",IF(M1386=0,"Relevant to Streamer",IF(M1386=1,"Irrelevant to Streamer",IF(M1386=2,"Greetings/Gratitude","Others"))))</f>
        <v>Relevant to Streamer</v>
      </c>
      <c r="O1386" s="29" t="s">
        <v>104</v>
      </c>
    </row>
    <row r="1387" customFormat="false" ht="15.65" hidden="false" customHeight="false" outlineLevel="0" collapsed="false">
      <c r="A1387" s="24" t="n">
        <v>1082770668</v>
      </c>
      <c r="B1387" s="24" t="s">
        <v>3264</v>
      </c>
      <c r="C1387" s="34" t="s">
        <v>30</v>
      </c>
      <c r="D1387" s="24" t="s">
        <v>2175</v>
      </c>
      <c r="E1387" s="25" t="s">
        <v>3265</v>
      </c>
      <c r="F1387" s="24" t="n">
        <v>20</v>
      </c>
      <c r="G1387" s="24" t="n">
        <v>34</v>
      </c>
      <c r="H1387" s="24" t="n">
        <v>8</v>
      </c>
      <c r="I1387" s="24" t="n">
        <v>4</v>
      </c>
      <c r="J1387" s="24" t="s">
        <v>109</v>
      </c>
      <c r="K1387" s="24" t="s">
        <v>109</v>
      </c>
      <c r="L1387" s="26" t="s">
        <v>109</v>
      </c>
      <c r="M1387" s="27" t="n">
        <v>1</v>
      </c>
      <c r="N1387" s="28" t="str">
        <f aca="false">IF(ISBLANK(M1387),"",IF(M1387=0,"Relevant to Streamer",IF(M1387=1,"Irrelevant to Streamer",IF(M1387=2,"Greetings/Gratitude","Others"))))</f>
        <v>Irrelevant to Streamer</v>
      </c>
      <c r="O1387" s="29" t="s">
        <v>88</v>
      </c>
    </row>
    <row r="1388" customFormat="false" ht="15.65" hidden="false" customHeight="false" outlineLevel="0" collapsed="false">
      <c r="A1388" s="24" t="n">
        <v>1082770668</v>
      </c>
      <c r="B1388" s="24" t="s">
        <v>3266</v>
      </c>
      <c r="C1388" s="34" t="s">
        <v>30</v>
      </c>
      <c r="D1388" s="24" t="s">
        <v>2982</v>
      </c>
      <c r="E1388" s="25" t="s">
        <v>3267</v>
      </c>
      <c r="F1388" s="24" t="n">
        <v>21</v>
      </c>
      <c r="G1388" s="24" t="n">
        <v>3</v>
      </c>
      <c r="H1388" s="24" t="n">
        <v>28</v>
      </c>
      <c r="I1388" s="24" t="n">
        <v>2</v>
      </c>
      <c r="J1388" s="24" t="s">
        <v>109</v>
      </c>
      <c r="K1388" s="24" t="s">
        <v>109</v>
      </c>
      <c r="L1388" s="26" t="s">
        <v>109</v>
      </c>
      <c r="M1388" s="27" t="n">
        <v>1</v>
      </c>
      <c r="N1388" s="28" t="str">
        <f aca="false">IF(ISBLANK(M1388),"",IF(M1388=0,"Relevant to Streamer",IF(M1388=1,"Irrelevant to Streamer",IF(M1388=2,"Greetings/Gratitude","Others"))))</f>
        <v>Irrelevant to Streamer</v>
      </c>
      <c r="O1388" s="29" t="s">
        <v>88</v>
      </c>
    </row>
    <row r="1389" customFormat="false" ht="15.65" hidden="false" customHeight="false" outlineLevel="0" collapsed="false">
      <c r="A1389" s="24" t="n">
        <v>1082770668</v>
      </c>
      <c r="B1389" s="24" t="s">
        <v>3268</v>
      </c>
      <c r="C1389" s="34" t="s">
        <v>30</v>
      </c>
      <c r="D1389" s="24" t="s">
        <v>1647</v>
      </c>
      <c r="E1389" s="25" t="s">
        <v>3269</v>
      </c>
      <c r="F1389" s="24" t="n">
        <v>20</v>
      </c>
      <c r="G1389" s="24" t="n">
        <v>52</v>
      </c>
      <c r="H1389" s="24" t="n">
        <v>26</v>
      </c>
      <c r="I1389" s="24" t="n">
        <v>6</v>
      </c>
      <c r="J1389" s="24" t="s">
        <v>87</v>
      </c>
      <c r="K1389" s="24" t="s">
        <v>87</v>
      </c>
      <c r="L1389" s="26" t="s">
        <v>109</v>
      </c>
      <c r="M1389" s="27" t="n">
        <v>1</v>
      </c>
      <c r="N1389" s="28" t="str">
        <f aca="false">IF(ISBLANK(M1389),"",IF(M1389=0,"Relevant to Streamer",IF(M1389=1,"Irrelevant to Streamer",IF(M1389=2,"Greetings/Gratitude","Others"))))</f>
        <v>Irrelevant to Streamer</v>
      </c>
      <c r="O1389" s="29" t="s">
        <v>104</v>
      </c>
    </row>
    <row r="1390" customFormat="false" ht="15.65" hidden="false" customHeight="false" outlineLevel="0" collapsed="false">
      <c r="A1390" s="24" t="n">
        <v>1082770668</v>
      </c>
      <c r="B1390" s="24" t="s">
        <v>3270</v>
      </c>
      <c r="C1390" s="34" t="s">
        <v>30</v>
      </c>
      <c r="D1390" s="24" t="s">
        <v>2160</v>
      </c>
      <c r="E1390" s="25" t="s">
        <v>3271</v>
      </c>
      <c r="F1390" s="24" t="n">
        <v>21</v>
      </c>
      <c r="G1390" s="24" t="n">
        <v>5</v>
      </c>
      <c r="H1390" s="24" t="n">
        <v>28</v>
      </c>
      <c r="I1390" s="24" t="n">
        <v>2</v>
      </c>
      <c r="J1390" s="24" t="s">
        <v>87</v>
      </c>
      <c r="K1390" s="24" t="s">
        <v>87</v>
      </c>
      <c r="L1390" s="26" t="s">
        <v>87</v>
      </c>
      <c r="M1390" s="27" t="n">
        <v>1</v>
      </c>
      <c r="N1390" s="28" t="str">
        <f aca="false">IF(ISBLANK(M1390),"",IF(M1390=0,"Relevant to Streamer",IF(M1390=1,"Irrelevant to Streamer",IF(M1390=2,"Greetings/Gratitude","Others"))))</f>
        <v>Irrelevant to Streamer</v>
      </c>
      <c r="O1390" s="29" t="s">
        <v>88</v>
      </c>
    </row>
    <row r="1391" customFormat="false" ht="15.65" hidden="false" customHeight="false" outlineLevel="0" collapsed="false">
      <c r="A1391" s="24" t="n">
        <v>1082770668</v>
      </c>
      <c r="B1391" s="24" t="s">
        <v>3272</v>
      </c>
      <c r="C1391" s="34" t="s">
        <v>30</v>
      </c>
      <c r="D1391" s="24" t="s">
        <v>1663</v>
      </c>
      <c r="E1391" s="25" t="s">
        <v>3273</v>
      </c>
      <c r="F1391" s="24" t="n">
        <v>20</v>
      </c>
      <c r="G1391" s="24" t="n">
        <v>29</v>
      </c>
      <c r="H1391" s="24" t="n">
        <v>59</v>
      </c>
      <c r="I1391" s="24" t="n">
        <v>2</v>
      </c>
      <c r="J1391" s="24" t="s">
        <v>109</v>
      </c>
      <c r="K1391" s="24" t="s">
        <v>109</v>
      </c>
      <c r="L1391" s="26" t="s">
        <v>87</v>
      </c>
      <c r="M1391" s="27" t="n">
        <v>0</v>
      </c>
      <c r="N1391" s="28" t="str">
        <f aca="false">IF(ISBLANK(M1391),"",IF(M1391=0,"Relevant to Streamer",IF(M1391=1,"Irrelevant to Streamer",IF(M1391=2,"Greetings/Gratitude","Others"))))</f>
        <v>Relevant to Streamer</v>
      </c>
      <c r="O1391" s="29" t="s">
        <v>104</v>
      </c>
    </row>
    <row r="1392" customFormat="false" ht="15.65" hidden="false" customHeight="false" outlineLevel="0" collapsed="false">
      <c r="A1392" s="24" t="n">
        <v>1082770668</v>
      </c>
      <c r="B1392" s="24" t="s">
        <v>3274</v>
      </c>
      <c r="C1392" s="34" t="s">
        <v>30</v>
      </c>
      <c r="D1392" s="24" t="s">
        <v>23</v>
      </c>
      <c r="E1392" s="25" t="s">
        <v>3275</v>
      </c>
      <c r="F1392" s="24" t="n">
        <v>20</v>
      </c>
      <c r="G1392" s="24" t="n">
        <v>39</v>
      </c>
      <c r="H1392" s="24" t="n">
        <v>32</v>
      </c>
      <c r="I1392" s="24" t="n">
        <v>7</v>
      </c>
      <c r="J1392" s="24" t="s">
        <v>87</v>
      </c>
      <c r="K1392" s="24" t="s">
        <v>87</v>
      </c>
      <c r="L1392" s="26" t="s">
        <v>87</v>
      </c>
      <c r="M1392" s="27" t="n">
        <v>1</v>
      </c>
      <c r="N1392" s="28" t="str">
        <f aca="false">IF(ISBLANK(M1392),"",IF(M1392=0,"Relevant to Streamer",IF(M1392=1,"Irrelevant to Streamer",IF(M1392=2,"Greetings/Gratitude","Others"))))</f>
        <v>Irrelevant to Streamer</v>
      </c>
      <c r="O1392" s="29" t="s">
        <v>88</v>
      </c>
    </row>
    <row r="1393" customFormat="false" ht="15.65" hidden="false" customHeight="false" outlineLevel="0" collapsed="false">
      <c r="A1393" s="24" t="n">
        <v>1082770668</v>
      </c>
      <c r="B1393" s="24" t="s">
        <v>3276</v>
      </c>
      <c r="C1393" s="34" t="s">
        <v>30</v>
      </c>
      <c r="D1393" s="24" t="s">
        <v>1580</v>
      </c>
      <c r="E1393" s="25" t="s">
        <v>3277</v>
      </c>
      <c r="F1393" s="24" t="n">
        <v>20</v>
      </c>
      <c r="G1393" s="24" t="n">
        <v>58</v>
      </c>
      <c r="H1393" s="24" t="n">
        <v>54</v>
      </c>
      <c r="I1393" s="24" t="n">
        <v>2</v>
      </c>
      <c r="J1393" s="24" t="s">
        <v>93</v>
      </c>
      <c r="K1393" s="24" t="s">
        <v>93</v>
      </c>
      <c r="L1393" s="26" t="s">
        <v>93</v>
      </c>
      <c r="M1393" s="27" t="n">
        <v>1</v>
      </c>
      <c r="N1393" s="28" t="str">
        <f aca="false">IF(ISBLANK(M1393),"",IF(M1393=0,"Relevant to Streamer",IF(M1393=1,"Irrelevant to Streamer",IF(M1393=2,"Greetings/Gratitude","Others"))))</f>
        <v>Irrelevant to Streamer</v>
      </c>
      <c r="O1393" s="29" t="s">
        <v>88</v>
      </c>
    </row>
    <row r="1394" customFormat="false" ht="15.65" hidden="false" customHeight="false" outlineLevel="0" collapsed="false">
      <c r="A1394" s="24" t="n">
        <v>1082770668</v>
      </c>
      <c r="B1394" s="24" t="s">
        <v>3278</v>
      </c>
      <c r="C1394" s="34" t="s">
        <v>30</v>
      </c>
      <c r="D1394" s="24" t="s">
        <v>1660</v>
      </c>
      <c r="E1394" s="25" t="e">
        <f aca="false">streamelements monkaw what</f>
        <v>#VALUE!</v>
      </c>
      <c r="F1394" s="24" t="n">
        <v>19</v>
      </c>
      <c r="G1394" s="24" t="n">
        <v>58</v>
      </c>
      <c r="H1394" s="24" t="n">
        <v>55</v>
      </c>
      <c r="I1394" s="24" t="n">
        <v>2</v>
      </c>
      <c r="J1394" s="24" t="s">
        <v>93</v>
      </c>
      <c r="K1394" s="24" t="s">
        <v>93</v>
      </c>
      <c r="L1394" s="26" t="s">
        <v>109</v>
      </c>
      <c r="M1394" s="27" t="n">
        <v>1</v>
      </c>
      <c r="N1394" s="28" t="str">
        <f aca="false">IF(ISBLANK(M1394),"",IF(M1394=0,"Relevant to Streamer",IF(M1394=1,"Irrelevant to Streamer",IF(M1394=2,"Greetings/Gratitude","Others"))))</f>
        <v>Irrelevant to Streamer</v>
      </c>
      <c r="O1394" s="29" t="s">
        <v>104</v>
      </c>
    </row>
    <row r="1395" customFormat="false" ht="15.65" hidden="false" customHeight="false" outlineLevel="0" collapsed="false">
      <c r="A1395" s="24" t="n">
        <v>1082770668</v>
      </c>
      <c r="B1395" s="24" t="s">
        <v>3279</v>
      </c>
      <c r="C1395" s="34" t="s">
        <v>30</v>
      </c>
      <c r="D1395" s="24" t="s">
        <v>1813</v>
      </c>
      <c r="E1395" s="25" t="s">
        <v>3280</v>
      </c>
      <c r="F1395" s="24" t="n">
        <v>20</v>
      </c>
      <c r="G1395" s="24" t="n">
        <v>13</v>
      </c>
      <c r="H1395" s="24" t="n">
        <v>25</v>
      </c>
      <c r="I1395" s="24" t="n">
        <v>7</v>
      </c>
      <c r="J1395" s="24" t="s">
        <v>109</v>
      </c>
      <c r="K1395" s="24" t="s">
        <v>109</v>
      </c>
      <c r="L1395" s="26" t="s">
        <v>109</v>
      </c>
      <c r="M1395" s="27" t="n">
        <v>1</v>
      </c>
      <c r="N1395" s="28" t="str">
        <f aca="false">IF(ISBLANK(M1395),"",IF(M1395=0,"Relevant to Streamer",IF(M1395=1,"Irrelevant to Streamer",IF(M1395=2,"Greetings/Gratitude","Others"))))</f>
        <v>Irrelevant to Streamer</v>
      </c>
      <c r="O1395" s="29" t="s">
        <v>88</v>
      </c>
    </row>
    <row r="1396" customFormat="false" ht="15.65" hidden="false" customHeight="false" outlineLevel="0" collapsed="false">
      <c r="A1396" s="24" t="n">
        <v>1082770668</v>
      </c>
      <c r="B1396" s="24" t="s">
        <v>3281</v>
      </c>
      <c r="C1396" s="34" t="s">
        <v>30</v>
      </c>
      <c r="D1396" s="24" t="s">
        <v>2900</v>
      </c>
      <c r="E1396" s="25" t="s">
        <v>3282</v>
      </c>
      <c r="F1396" s="24" t="n">
        <v>21</v>
      </c>
      <c r="G1396" s="24" t="n">
        <v>10</v>
      </c>
      <c r="H1396" s="24" t="n">
        <v>42</v>
      </c>
      <c r="I1396" s="24" t="n">
        <v>2</v>
      </c>
      <c r="J1396" s="24" t="s">
        <v>93</v>
      </c>
      <c r="K1396" s="24" t="s">
        <v>93</v>
      </c>
      <c r="L1396" s="26" t="s">
        <v>93</v>
      </c>
      <c r="M1396" s="27" t="n">
        <v>0</v>
      </c>
      <c r="N1396" s="28" t="str">
        <f aca="false">IF(ISBLANK(M1396),"",IF(M1396=0,"Relevant to Streamer",IF(M1396=1,"Irrelevant to Streamer",IF(M1396=2,"Greetings/Gratitude","Others"))))</f>
        <v>Relevant to Streamer</v>
      </c>
      <c r="O1396" s="29" t="s">
        <v>88</v>
      </c>
    </row>
    <row r="1397" customFormat="false" ht="15.65" hidden="false" customHeight="false" outlineLevel="0" collapsed="false">
      <c r="A1397" s="24" t="n">
        <v>1082770668</v>
      </c>
      <c r="B1397" s="24" t="s">
        <v>3283</v>
      </c>
      <c r="C1397" s="34" t="s">
        <v>30</v>
      </c>
      <c r="D1397" s="24" t="s">
        <v>1569</v>
      </c>
      <c r="E1397" s="25" t="s">
        <v>3284</v>
      </c>
      <c r="F1397" s="24" t="n">
        <v>20</v>
      </c>
      <c r="G1397" s="24" t="n">
        <v>33</v>
      </c>
      <c r="H1397" s="24" t="n">
        <v>5</v>
      </c>
      <c r="I1397" s="24" t="n">
        <v>7</v>
      </c>
      <c r="J1397" s="24" t="s">
        <v>87</v>
      </c>
      <c r="K1397" s="24" t="s">
        <v>87</v>
      </c>
      <c r="L1397" s="26" t="s">
        <v>87</v>
      </c>
      <c r="M1397" s="27" t="n">
        <v>1</v>
      </c>
      <c r="N1397" s="28" t="str">
        <f aca="false">IF(ISBLANK(M1397),"",IF(M1397=0,"Relevant to Streamer",IF(M1397=1,"Irrelevant to Streamer",IF(M1397=2,"Greetings/Gratitude","Others"))))</f>
        <v>Irrelevant to Streamer</v>
      </c>
      <c r="O1397" s="29" t="s">
        <v>88</v>
      </c>
    </row>
    <row r="1398" customFormat="false" ht="15.65" hidden="false" customHeight="false" outlineLevel="0" collapsed="false">
      <c r="A1398" s="24" t="n">
        <v>1082770668</v>
      </c>
      <c r="B1398" s="24" t="s">
        <v>3285</v>
      </c>
      <c r="C1398" s="34" t="s">
        <v>30</v>
      </c>
      <c r="D1398" s="24" t="s">
        <v>2925</v>
      </c>
      <c r="E1398" s="25" t="s">
        <v>1913</v>
      </c>
      <c r="F1398" s="24" t="n">
        <v>21</v>
      </c>
      <c r="G1398" s="24" t="n">
        <v>8</v>
      </c>
      <c r="H1398" s="24" t="n">
        <v>40</v>
      </c>
      <c r="I1398" s="24" t="n">
        <v>2</v>
      </c>
      <c r="J1398" s="24" t="s">
        <v>87</v>
      </c>
      <c r="K1398" s="24" t="s">
        <v>87</v>
      </c>
      <c r="L1398" s="26" t="s">
        <v>87</v>
      </c>
      <c r="M1398" s="27" t="n">
        <v>1</v>
      </c>
      <c r="N1398" s="28" t="str">
        <f aca="false">IF(ISBLANK(M1398),"",IF(M1398=0,"Relevant to Streamer",IF(M1398=1,"Irrelevant to Streamer",IF(M1398=2,"Greetings/Gratitude","Others"))))</f>
        <v>Irrelevant to Streamer</v>
      </c>
      <c r="O1398" s="29" t="s">
        <v>88</v>
      </c>
    </row>
    <row r="1399" customFormat="false" ht="15.65" hidden="false" customHeight="false" outlineLevel="0" collapsed="false">
      <c r="A1399" s="24" t="n">
        <v>1082770668</v>
      </c>
      <c r="B1399" s="24" t="s">
        <v>3286</v>
      </c>
      <c r="C1399" s="34" t="s">
        <v>30</v>
      </c>
      <c r="D1399" s="24" t="s">
        <v>2908</v>
      </c>
      <c r="E1399" s="25" t="s">
        <v>3287</v>
      </c>
      <c r="F1399" s="24" t="n">
        <v>21</v>
      </c>
      <c r="G1399" s="24" t="n">
        <v>23</v>
      </c>
      <c r="H1399" s="24" t="n">
        <v>31</v>
      </c>
      <c r="I1399" s="24" t="n">
        <v>2</v>
      </c>
      <c r="J1399" s="24" t="s">
        <v>109</v>
      </c>
      <c r="K1399" s="24" t="s">
        <v>109</v>
      </c>
      <c r="L1399" s="26" t="s">
        <v>109</v>
      </c>
      <c r="M1399" s="27" t="n">
        <v>0</v>
      </c>
      <c r="N1399" s="28" t="str">
        <f aca="false">IF(ISBLANK(M1399),"",IF(M1399=0,"Relevant to Streamer",IF(M1399=1,"Irrelevant to Streamer",IF(M1399=2,"Greetings/Gratitude","Others"))))</f>
        <v>Relevant to Streamer</v>
      </c>
      <c r="O1399" s="29" t="s">
        <v>88</v>
      </c>
    </row>
    <row r="1400" customFormat="false" ht="15.65" hidden="false" customHeight="false" outlineLevel="0" collapsed="false">
      <c r="A1400" s="24" t="n">
        <v>1082770668</v>
      </c>
      <c r="B1400" s="24" t="s">
        <v>3288</v>
      </c>
      <c r="C1400" s="34" t="s">
        <v>30</v>
      </c>
      <c r="D1400" s="24" t="s">
        <v>2975</v>
      </c>
      <c r="E1400" s="25" t="s">
        <v>3289</v>
      </c>
      <c r="F1400" s="24" t="n">
        <v>20</v>
      </c>
      <c r="G1400" s="24" t="n">
        <v>41</v>
      </c>
      <c r="H1400" s="24" t="n">
        <v>38</v>
      </c>
      <c r="I1400" s="24" t="n">
        <v>2</v>
      </c>
      <c r="J1400" s="24" t="s">
        <v>93</v>
      </c>
      <c r="K1400" s="24" t="s">
        <v>93</v>
      </c>
      <c r="L1400" s="26" t="s">
        <v>93</v>
      </c>
      <c r="M1400" s="27" t="n">
        <v>0</v>
      </c>
      <c r="N1400" s="28" t="str">
        <f aca="false">IF(ISBLANK(M1400),"",IF(M1400=0,"Relevant to Streamer",IF(M1400=1,"Irrelevant to Streamer",IF(M1400=2,"Greetings/Gratitude","Others"))))</f>
        <v>Relevant to Streamer</v>
      </c>
      <c r="O1400" s="29" t="s">
        <v>88</v>
      </c>
    </row>
    <row r="1401" customFormat="false" ht="15.65" hidden="false" customHeight="false" outlineLevel="0" collapsed="false">
      <c r="A1401" s="24" t="n">
        <v>1082770668</v>
      </c>
      <c r="B1401" s="24" t="s">
        <v>3290</v>
      </c>
      <c r="C1401" s="34" t="s">
        <v>30</v>
      </c>
      <c r="D1401" s="24" t="s">
        <v>1867</v>
      </c>
      <c r="E1401" s="25" t="s">
        <v>3291</v>
      </c>
      <c r="F1401" s="24" t="n">
        <v>20</v>
      </c>
      <c r="G1401" s="24" t="n">
        <v>12</v>
      </c>
      <c r="H1401" s="24" t="n">
        <v>45</v>
      </c>
      <c r="I1401" s="24" t="n">
        <v>4</v>
      </c>
      <c r="J1401" s="24" t="s">
        <v>87</v>
      </c>
      <c r="K1401" s="24" t="s">
        <v>87</v>
      </c>
      <c r="L1401" s="26" t="s">
        <v>87</v>
      </c>
      <c r="M1401" s="35" t="n">
        <v>1</v>
      </c>
      <c r="N1401" s="28" t="str">
        <f aca="false">IF(ISBLANK(M1401),"",IF(M1401=0,"Relevant to Streamer",IF(M1401=1,"Irrelevant to Streamer",IF(M1401=2,"Greetings/Gratitude","Others"))))</f>
        <v>Irrelevant to Streamer</v>
      </c>
      <c r="O1401" s="29" t="s">
        <v>88</v>
      </c>
    </row>
    <row r="1402" customFormat="false" ht="15.65" hidden="false" customHeight="false" outlineLevel="0" collapsed="false">
      <c r="A1402" s="24" t="n">
        <v>1084749275</v>
      </c>
      <c r="B1402" s="24" t="s">
        <v>3292</v>
      </c>
      <c r="C1402" s="34" t="s">
        <v>64</v>
      </c>
      <c r="D1402" s="24" t="s">
        <v>3293</v>
      </c>
      <c r="E1402" s="25" t="s">
        <v>3294</v>
      </c>
      <c r="F1402" s="24" t="n">
        <v>23</v>
      </c>
      <c r="G1402" s="24" t="n">
        <v>23</v>
      </c>
      <c r="H1402" s="24" t="n">
        <v>13</v>
      </c>
      <c r="I1402" s="24" t="n">
        <v>2</v>
      </c>
      <c r="J1402" s="24" t="s">
        <v>109</v>
      </c>
      <c r="K1402" s="24" t="s">
        <v>87</v>
      </c>
      <c r="L1402" s="26" t="s">
        <v>87</v>
      </c>
      <c r="M1402" s="27" t="n">
        <v>1</v>
      </c>
      <c r="N1402" s="28" t="str">
        <f aca="false">IF(ISBLANK(M1402),"",IF(M1402=0,"Relevant to Streamer",IF(M1402=1,"Irrelevant to Streamer",IF(M1402=2,"Greetings/Gratitude","Others"))))</f>
        <v>Irrelevant to Streamer</v>
      </c>
      <c r="O1402" s="29" t="s">
        <v>104</v>
      </c>
    </row>
    <row r="1403" customFormat="false" ht="15.65" hidden="false" customHeight="false" outlineLevel="0" collapsed="false">
      <c r="A1403" s="24" t="n">
        <v>1084749275</v>
      </c>
      <c r="B1403" s="24" t="s">
        <v>3295</v>
      </c>
      <c r="C1403" s="34" t="s">
        <v>64</v>
      </c>
      <c r="D1403" s="24" t="s">
        <v>612</v>
      </c>
      <c r="E1403" s="25" t="s">
        <v>3296</v>
      </c>
      <c r="F1403" s="24" t="n">
        <v>22</v>
      </c>
      <c r="G1403" s="24" t="n">
        <v>48</v>
      </c>
      <c r="H1403" s="24" t="n">
        <v>51</v>
      </c>
      <c r="I1403" s="24" t="n">
        <v>4</v>
      </c>
      <c r="J1403" s="24" t="s">
        <v>87</v>
      </c>
      <c r="K1403" s="24" t="s">
        <v>109</v>
      </c>
      <c r="L1403" s="26" t="s">
        <v>87</v>
      </c>
      <c r="M1403" s="27" t="n">
        <v>0</v>
      </c>
      <c r="N1403" s="28" t="str">
        <f aca="false">IF(ISBLANK(M1403),"",IF(M1403=0,"Relevant to Streamer",IF(M1403=1,"Irrelevant to Streamer",IF(M1403=2,"Greetings/Gratitude","Others"))))</f>
        <v>Relevant to Streamer</v>
      </c>
      <c r="O1403" s="29" t="s">
        <v>104</v>
      </c>
    </row>
    <row r="1404" customFormat="false" ht="15.65" hidden="false" customHeight="false" outlineLevel="0" collapsed="false">
      <c r="A1404" s="24" t="n">
        <v>1084749275</v>
      </c>
      <c r="B1404" s="24" t="s">
        <v>3297</v>
      </c>
      <c r="C1404" s="34" t="s">
        <v>64</v>
      </c>
      <c r="D1404" s="24" t="s">
        <v>606</v>
      </c>
      <c r="E1404" s="25" t="s">
        <v>3298</v>
      </c>
      <c r="F1404" s="24" t="n">
        <v>22</v>
      </c>
      <c r="G1404" s="24" t="n">
        <v>24</v>
      </c>
      <c r="H1404" s="24" t="n">
        <v>37</v>
      </c>
      <c r="I1404" s="24" t="n">
        <v>4</v>
      </c>
      <c r="J1404" s="24" t="s">
        <v>109</v>
      </c>
      <c r="K1404" s="24" t="s">
        <v>87</v>
      </c>
      <c r="L1404" s="26" t="s">
        <v>103</v>
      </c>
      <c r="M1404" s="27" t="n">
        <v>1</v>
      </c>
      <c r="N1404" s="28" t="str">
        <f aca="false">IF(ISBLANK(M1404),"",IF(M1404=0,"Relevant to Streamer",IF(M1404=1,"Irrelevant to Streamer",IF(M1404=2,"Greetings/Gratitude","Others"))))</f>
        <v>Irrelevant to Streamer</v>
      </c>
      <c r="O1404" s="29" t="s">
        <v>104</v>
      </c>
    </row>
    <row r="1405" customFormat="false" ht="15.65" hidden="false" customHeight="false" outlineLevel="0" collapsed="false">
      <c r="A1405" s="24" t="n">
        <v>1084749275</v>
      </c>
      <c r="B1405" s="24" t="s">
        <v>3299</v>
      </c>
      <c r="C1405" s="34" t="s">
        <v>64</v>
      </c>
      <c r="D1405" s="24" t="s">
        <v>603</v>
      </c>
      <c r="E1405" s="25" t="s">
        <v>3300</v>
      </c>
      <c r="F1405" s="24" t="n">
        <v>22</v>
      </c>
      <c r="G1405" s="24" t="n">
        <v>39</v>
      </c>
      <c r="H1405" s="24" t="n">
        <v>54</v>
      </c>
      <c r="I1405" s="24" t="n">
        <v>4</v>
      </c>
      <c r="J1405" s="24" t="s">
        <v>87</v>
      </c>
      <c r="K1405" s="24" t="s">
        <v>109</v>
      </c>
      <c r="L1405" s="26" t="s">
        <v>87</v>
      </c>
      <c r="M1405" s="27" t="n">
        <v>1</v>
      </c>
      <c r="N1405" s="28" t="str">
        <f aca="false">IF(ISBLANK(M1405),"",IF(M1405=0,"Relevant to Streamer",IF(M1405=1,"Irrelevant to Streamer",IF(M1405=2,"Greetings/Gratitude","Others"))))</f>
        <v>Irrelevant to Streamer</v>
      </c>
      <c r="O1405" s="29" t="s">
        <v>104</v>
      </c>
    </row>
    <row r="1406" customFormat="false" ht="15.65" hidden="false" customHeight="false" outlineLevel="0" collapsed="false">
      <c r="A1406" s="24" t="n">
        <v>1084749275</v>
      </c>
      <c r="B1406" s="24" t="s">
        <v>3301</v>
      </c>
      <c r="C1406" s="34" t="s">
        <v>64</v>
      </c>
      <c r="D1406" s="24" t="s">
        <v>595</v>
      </c>
      <c r="E1406" s="25" t="s">
        <v>3302</v>
      </c>
      <c r="F1406" s="24" t="n">
        <v>23</v>
      </c>
      <c r="G1406" s="24" t="n">
        <v>17</v>
      </c>
      <c r="H1406" s="24" t="n">
        <v>24</v>
      </c>
      <c r="I1406" s="24" t="n">
        <v>4</v>
      </c>
      <c r="J1406" s="24" t="s">
        <v>109</v>
      </c>
      <c r="K1406" s="24" t="s">
        <v>87</v>
      </c>
      <c r="L1406" s="26" t="s">
        <v>87</v>
      </c>
      <c r="M1406" s="27" t="n">
        <v>1</v>
      </c>
      <c r="N1406" s="28" t="str">
        <f aca="false">IF(ISBLANK(M1406),"",IF(M1406=0,"Relevant to Streamer",IF(M1406=1,"Irrelevant to Streamer",IF(M1406=2,"Greetings/Gratitude","Others"))))</f>
        <v>Irrelevant to Streamer</v>
      </c>
      <c r="O1406" s="29" t="s">
        <v>104</v>
      </c>
    </row>
    <row r="1407" customFormat="false" ht="15.65" hidden="false" customHeight="false" outlineLevel="0" collapsed="false">
      <c r="A1407" s="24" t="n">
        <v>1084749275</v>
      </c>
      <c r="B1407" s="24" t="s">
        <v>3303</v>
      </c>
      <c r="C1407" s="34" t="s">
        <v>64</v>
      </c>
      <c r="D1407" s="24" t="s">
        <v>603</v>
      </c>
      <c r="E1407" s="25" t="s">
        <v>3304</v>
      </c>
      <c r="F1407" s="24" t="n">
        <v>22</v>
      </c>
      <c r="G1407" s="24" t="n">
        <v>33</v>
      </c>
      <c r="H1407" s="24" t="n">
        <v>13</v>
      </c>
      <c r="I1407" s="24" t="n">
        <v>4</v>
      </c>
      <c r="J1407" s="24" t="s">
        <v>87</v>
      </c>
      <c r="K1407" s="24" t="s">
        <v>109</v>
      </c>
      <c r="L1407" s="26" t="s">
        <v>87</v>
      </c>
      <c r="M1407" s="27" t="n">
        <v>1</v>
      </c>
      <c r="N1407" s="28" t="str">
        <f aca="false">IF(ISBLANK(M1407),"",IF(M1407=0,"Relevant to Streamer",IF(M1407=1,"Irrelevant to Streamer",IF(M1407=2,"Greetings/Gratitude","Others"))))</f>
        <v>Irrelevant to Streamer</v>
      </c>
      <c r="O1407" s="29" t="s">
        <v>104</v>
      </c>
    </row>
    <row r="1408" customFormat="false" ht="15.65" hidden="false" customHeight="false" outlineLevel="0" collapsed="false">
      <c r="A1408" s="24" t="n">
        <v>1084749275</v>
      </c>
      <c r="B1408" s="24" t="s">
        <v>3305</v>
      </c>
      <c r="C1408" s="34" t="s">
        <v>64</v>
      </c>
      <c r="D1408" s="24" t="s">
        <v>23</v>
      </c>
      <c r="E1408" s="25" t="s">
        <v>3306</v>
      </c>
      <c r="F1408" s="24" t="n">
        <v>22</v>
      </c>
      <c r="G1408" s="24" t="n">
        <v>45</v>
      </c>
      <c r="H1408" s="24" t="n">
        <v>35</v>
      </c>
      <c r="I1408" s="24" t="n">
        <v>4</v>
      </c>
      <c r="J1408" s="24" t="s">
        <v>87</v>
      </c>
      <c r="K1408" s="24" t="s">
        <v>87</v>
      </c>
      <c r="L1408" s="26" t="s">
        <v>103</v>
      </c>
      <c r="M1408" s="27" t="n">
        <v>1</v>
      </c>
      <c r="N1408" s="28" t="str">
        <f aca="false">IF(ISBLANK(M1408),"",IF(M1408=0,"Relevant to Streamer",IF(M1408=1,"Irrelevant to Streamer",IF(M1408=2,"Greetings/Gratitude","Others"))))</f>
        <v>Irrelevant to Streamer</v>
      </c>
      <c r="O1408" s="29" t="s">
        <v>104</v>
      </c>
    </row>
    <row r="1409" customFormat="false" ht="15.65" hidden="false" customHeight="false" outlineLevel="0" collapsed="false">
      <c r="A1409" s="24" t="n">
        <v>1084749275</v>
      </c>
      <c r="B1409" s="24" t="s">
        <v>3307</v>
      </c>
      <c r="C1409" s="34" t="s">
        <v>64</v>
      </c>
      <c r="D1409" s="24" t="s">
        <v>738</v>
      </c>
      <c r="E1409" s="25" t="s">
        <v>3308</v>
      </c>
      <c r="F1409" s="24" t="n">
        <v>22</v>
      </c>
      <c r="G1409" s="24" t="n">
        <v>24</v>
      </c>
      <c r="H1409" s="24" t="n">
        <v>22</v>
      </c>
      <c r="I1409" s="24" t="n">
        <v>5</v>
      </c>
      <c r="J1409" s="24" t="s">
        <v>87</v>
      </c>
      <c r="K1409" s="24" t="s">
        <v>87</v>
      </c>
      <c r="L1409" s="26" t="s">
        <v>103</v>
      </c>
      <c r="M1409" s="27" t="n">
        <v>1</v>
      </c>
      <c r="N1409" s="28" t="str">
        <f aca="false">IF(ISBLANK(M1409),"",IF(M1409=0,"Relevant to Streamer",IF(M1409=1,"Irrelevant to Streamer",IF(M1409=2,"Greetings/Gratitude","Others"))))</f>
        <v>Irrelevant to Streamer</v>
      </c>
      <c r="O1409" s="29" t="s">
        <v>104</v>
      </c>
    </row>
    <row r="1410" customFormat="false" ht="15.65" hidden="false" customHeight="false" outlineLevel="0" collapsed="false">
      <c r="A1410" s="24" t="n">
        <v>1084749275</v>
      </c>
      <c r="B1410" s="24" t="s">
        <v>3309</v>
      </c>
      <c r="C1410" s="34" t="s">
        <v>64</v>
      </c>
      <c r="D1410" s="24" t="s">
        <v>23</v>
      </c>
      <c r="E1410" s="25" t="s">
        <v>3310</v>
      </c>
      <c r="F1410" s="24" t="n">
        <v>23</v>
      </c>
      <c r="G1410" s="24" t="n">
        <v>12</v>
      </c>
      <c r="H1410" s="24" t="n">
        <v>6</v>
      </c>
      <c r="I1410" s="24" t="n">
        <v>4</v>
      </c>
      <c r="J1410" s="24" t="s">
        <v>87</v>
      </c>
      <c r="K1410" s="24" t="s">
        <v>87</v>
      </c>
      <c r="L1410" s="26" t="s">
        <v>103</v>
      </c>
      <c r="M1410" s="27" t="n">
        <v>1</v>
      </c>
      <c r="N1410" s="28" t="str">
        <f aca="false">IF(ISBLANK(M1410),"",IF(M1410=0,"Relevant to Streamer",IF(M1410=1,"Irrelevant to Streamer",IF(M1410=2,"Greetings/Gratitude","Others"))))</f>
        <v>Irrelevant to Streamer</v>
      </c>
      <c r="O1410" s="29" t="s">
        <v>104</v>
      </c>
    </row>
    <row r="1411" customFormat="false" ht="15.65" hidden="false" customHeight="false" outlineLevel="0" collapsed="false">
      <c r="A1411" s="24" t="n">
        <v>1084749275</v>
      </c>
      <c r="B1411" s="24" t="s">
        <v>3311</v>
      </c>
      <c r="C1411" s="34" t="s">
        <v>64</v>
      </c>
      <c r="D1411" s="24" t="s">
        <v>3312</v>
      </c>
      <c r="E1411" s="25" t="s">
        <v>3313</v>
      </c>
      <c r="F1411" s="24" t="n">
        <v>23</v>
      </c>
      <c r="G1411" s="24" t="n">
        <v>7</v>
      </c>
      <c r="H1411" s="24" t="n">
        <v>46</v>
      </c>
      <c r="I1411" s="24" t="n">
        <v>2</v>
      </c>
      <c r="J1411" s="24" t="s">
        <v>87</v>
      </c>
      <c r="K1411" s="24" t="s">
        <v>87</v>
      </c>
      <c r="L1411" s="26" t="s">
        <v>87</v>
      </c>
      <c r="M1411" s="27" t="n">
        <v>1</v>
      </c>
      <c r="N1411" s="28" t="str">
        <f aca="false">IF(ISBLANK(M1411),"",IF(M1411=0,"Relevant to Streamer",IF(M1411=1,"Irrelevant to Streamer",IF(M1411=2,"Greetings/Gratitude","Others"))))</f>
        <v>Irrelevant to Streamer</v>
      </c>
      <c r="O1411" s="29" t="s">
        <v>88</v>
      </c>
    </row>
    <row r="1412" customFormat="false" ht="15.65" hidden="false" customHeight="false" outlineLevel="0" collapsed="false">
      <c r="A1412" s="24" t="n">
        <v>1084749275</v>
      </c>
      <c r="B1412" s="24" t="s">
        <v>3314</v>
      </c>
      <c r="C1412" s="34" t="s">
        <v>64</v>
      </c>
      <c r="D1412" s="24" t="s">
        <v>3293</v>
      </c>
      <c r="E1412" s="25" t="s">
        <v>3315</v>
      </c>
      <c r="F1412" s="24" t="n">
        <v>22</v>
      </c>
      <c r="G1412" s="24" t="n">
        <v>55</v>
      </c>
      <c r="H1412" s="24" t="n">
        <v>45</v>
      </c>
      <c r="I1412" s="24" t="n">
        <v>2</v>
      </c>
      <c r="J1412" s="24" t="s">
        <v>93</v>
      </c>
      <c r="K1412" s="24" t="s">
        <v>87</v>
      </c>
      <c r="L1412" s="26" t="s">
        <v>87</v>
      </c>
      <c r="M1412" s="27" t="n">
        <v>1</v>
      </c>
      <c r="N1412" s="28" t="str">
        <f aca="false">IF(ISBLANK(M1412),"",IF(M1412=0,"Relevant to Streamer",IF(M1412=1,"Irrelevant to Streamer",IF(M1412=2,"Greetings/Gratitude","Others"))))</f>
        <v>Irrelevant to Streamer</v>
      </c>
      <c r="O1412" s="29" t="s">
        <v>104</v>
      </c>
    </row>
    <row r="1413" customFormat="false" ht="15.65" hidden="false" customHeight="false" outlineLevel="0" collapsed="false">
      <c r="A1413" s="24" t="n">
        <v>1084749275</v>
      </c>
      <c r="B1413" s="24" t="s">
        <v>3316</v>
      </c>
      <c r="C1413" s="34" t="s">
        <v>64</v>
      </c>
      <c r="D1413" s="24" t="s">
        <v>3317</v>
      </c>
      <c r="E1413" s="25" t="s">
        <v>3318</v>
      </c>
      <c r="F1413" s="24" t="n">
        <v>22</v>
      </c>
      <c r="G1413" s="24" t="n">
        <v>32</v>
      </c>
      <c r="H1413" s="24" t="n">
        <v>58</v>
      </c>
      <c r="I1413" s="24" t="n">
        <v>2</v>
      </c>
      <c r="J1413" s="24" t="s">
        <v>109</v>
      </c>
      <c r="K1413" s="24" t="s">
        <v>93</v>
      </c>
      <c r="L1413" s="26" t="s">
        <v>109</v>
      </c>
      <c r="M1413" s="27" t="n">
        <v>0</v>
      </c>
      <c r="N1413" s="28" t="str">
        <f aca="false">IF(ISBLANK(M1413),"",IF(M1413=0,"Relevant to Streamer",IF(M1413=1,"Irrelevant to Streamer",IF(M1413=2,"Greetings/Gratitude","Others"))))</f>
        <v>Relevant to Streamer</v>
      </c>
      <c r="O1413" s="29" t="s">
        <v>104</v>
      </c>
    </row>
    <row r="1414" customFormat="false" ht="15.65" hidden="false" customHeight="false" outlineLevel="0" collapsed="false">
      <c r="A1414" s="24" t="n">
        <v>1084749275</v>
      </c>
      <c r="B1414" s="24" t="s">
        <v>3319</v>
      </c>
      <c r="C1414" s="34" t="s">
        <v>64</v>
      </c>
      <c r="D1414" s="24" t="s">
        <v>3320</v>
      </c>
      <c r="E1414" s="25" t="s">
        <v>3321</v>
      </c>
      <c r="F1414" s="24" t="n">
        <v>22</v>
      </c>
      <c r="G1414" s="24" t="n">
        <v>20</v>
      </c>
      <c r="H1414" s="24" t="n">
        <v>12</v>
      </c>
      <c r="I1414" s="24" t="n">
        <v>2</v>
      </c>
      <c r="J1414" s="24" t="s">
        <v>109</v>
      </c>
      <c r="K1414" s="24" t="s">
        <v>109</v>
      </c>
      <c r="L1414" s="26" t="s">
        <v>87</v>
      </c>
      <c r="M1414" s="27" t="n">
        <v>1</v>
      </c>
      <c r="N1414" s="28" t="str">
        <f aca="false">IF(ISBLANK(M1414),"",IF(M1414=0,"Relevant to Streamer",IF(M1414=1,"Irrelevant to Streamer",IF(M1414=2,"Greetings/Gratitude","Others"))))</f>
        <v>Irrelevant to Streamer</v>
      </c>
      <c r="O1414" s="29" t="s">
        <v>104</v>
      </c>
    </row>
    <row r="1415" customFormat="false" ht="15.65" hidden="false" customHeight="false" outlineLevel="0" collapsed="false">
      <c r="A1415" s="24" t="n">
        <v>1084749275</v>
      </c>
      <c r="B1415" s="24" t="s">
        <v>3322</v>
      </c>
      <c r="C1415" s="34" t="s">
        <v>64</v>
      </c>
      <c r="D1415" s="24" t="s">
        <v>3323</v>
      </c>
      <c r="E1415" s="25" t="s">
        <v>3324</v>
      </c>
      <c r="F1415" s="24" t="n">
        <v>22</v>
      </c>
      <c r="G1415" s="24" t="n">
        <v>38</v>
      </c>
      <c r="H1415" s="24" t="n">
        <v>5</v>
      </c>
      <c r="I1415" s="24" t="n">
        <v>2</v>
      </c>
      <c r="J1415" s="24" t="s">
        <v>109</v>
      </c>
      <c r="K1415" s="24" t="s">
        <v>109</v>
      </c>
      <c r="L1415" s="26" t="s">
        <v>87</v>
      </c>
      <c r="M1415" s="27" t="n">
        <v>0</v>
      </c>
      <c r="N1415" s="28" t="str">
        <f aca="false">IF(ISBLANK(M1415),"",IF(M1415=0,"Relevant to Streamer",IF(M1415=1,"Irrelevant to Streamer",IF(M1415=2,"Greetings/Gratitude","Others"))))</f>
        <v>Relevant to Streamer</v>
      </c>
      <c r="O1415" s="29" t="s">
        <v>104</v>
      </c>
    </row>
    <row r="1416" customFormat="false" ht="15.65" hidden="false" customHeight="false" outlineLevel="0" collapsed="false">
      <c r="A1416" s="24" t="n">
        <v>1084749275</v>
      </c>
      <c r="B1416" s="24" t="s">
        <v>3325</v>
      </c>
      <c r="C1416" s="34" t="s">
        <v>64</v>
      </c>
      <c r="D1416" s="24" t="s">
        <v>3326</v>
      </c>
      <c r="E1416" s="25" t="s">
        <v>3327</v>
      </c>
      <c r="F1416" s="24" t="n">
        <v>22</v>
      </c>
      <c r="G1416" s="24" t="n">
        <v>22</v>
      </c>
      <c r="H1416" s="24" t="n">
        <v>52</v>
      </c>
      <c r="I1416" s="24" t="n">
        <v>2</v>
      </c>
      <c r="J1416" s="24" t="s">
        <v>109</v>
      </c>
      <c r="K1416" s="24" t="s">
        <v>109</v>
      </c>
      <c r="L1416" s="26" t="s">
        <v>87</v>
      </c>
      <c r="M1416" s="27" t="n">
        <v>1</v>
      </c>
      <c r="N1416" s="28" t="str">
        <f aca="false">IF(ISBLANK(M1416),"",IF(M1416=0,"Relevant to Streamer",IF(M1416=1,"Irrelevant to Streamer",IF(M1416=2,"Greetings/Gratitude","Others"))))</f>
        <v>Irrelevant to Streamer</v>
      </c>
      <c r="O1416" s="29" t="s">
        <v>104</v>
      </c>
    </row>
    <row r="1417" customFormat="false" ht="15.65" hidden="false" customHeight="false" outlineLevel="0" collapsed="false">
      <c r="A1417" s="24" t="n">
        <v>1084749275</v>
      </c>
      <c r="B1417" s="24" t="s">
        <v>3328</v>
      </c>
      <c r="C1417" s="34" t="s">
        <v>64</v>
      </c>
      <c r="D1417" s="24" t="s">
        <v>3329</v>
      </c>
      <c r="E1417" s="25" t="s">
        <v>2442</v>
      </c>
      <c r="F1417" s="24" t="n">
        <v>21</v>
      </c>
      <c r="G1417" s="24" t="n">
        <v>32</v>
      </c>
      <c r="H1417" s="24" t="n">
        <v>7</v>
      </c>
      <c r="I1417" s="24" t="n">
        <v>2</v>
      </c>
      <c r="J1417" s="24" t="s">
        <v>109</v>
      </c>
      <c r="K1417" s="24" t="s">
        <v>109</v>
      </c>
      <c r="L1417" s="26" t="s">
        <v>109</v>
      </c>
      <c r="M1417" s="27" t="n">
        <v>1</v>
      </c>
      <c r="N1417" s="28" t="str">
        <f aca="false">IF(ISBLANK(M1417),"",IF(M1417=0,"Relevant to Streamer",IF(M1417=1,"Irrelevant to Streamer",IF(M1417=2,"Greetings/Gratitude","Others"))))</f>
        <v>Irrelevant to Streamer</v>
      </c>
      <c r="O1417" s="29" t="s">
        <v>88</v>
      </c>
    </row>
    <row r="1418" customFormat="false" ht="15.65" hidden="false" customHeight="false" outlineLevel="0" collapsed="false">
      <c r="A1418" s="24" t="n">
        <v>1084749275</v>
      </c>
      <c r="B1418" s="24" t="s">
        <v>3330</v>
      </c>
      <c r="C1418" s="34" t="s">
        <v>64</v>
      </c>
      <c r="D1418" s="24" t="s">
        <v>3331</v>
      </c>
      <c r="E1418" s="25" t="s">
        <v>3332</v>
      </c>
      <c r="F1418" s="24" t="n">
        <v>22</v>
      </c>
      <c r="G1418" s="24" t="n">
        <v>43</v>
      </c>
      <c r="H1418" s="24" t="n">
        <v>27</v>
      </c>
      <c r="I1418" s="24" t="n">
        <v>2</v>
      </c>
      <c r="J1418" s="24" t="s">
        <v>87</v>
      </c>
      <c r="K1418" s="24" t="s">
        <v>109</v>
      </c>
      <c r="L1418" s="26" t="s">
        <v>87</v>
      </c>
      <c r="M1418" s="27" t="n">
        <v>0</v>
      </c>
      <c r="N1418" s="28" t="str">
        <f aca="false">IF(ISBLANK(M1418),"",IF(M1418=0,"Relevant to Streamer",IF(M1418=1,"Irrelevant to Streamer",IF(M1418=2,"Greetings/Gratitude","Others"))))</f>
        <v>Relevant to Streamer</v>
      </c>
      <c r="O1418" s="29" t="s">
        <v>104</v>
      </c>
    </row>
    <row r="1419" customFormat="false" ht="15.65" hidden="false" customHeight="false" outlineLevel="0" collapsed="false">
      <c r="A1419" s="24" t="n">
        <v>1084749275</v>
      </c>
      <c r="B1419" s="24" t="s">
        <v>3333</v>
      </c>
      <c r="C1419" s="34" t="s">
        <v>64</v>
      </c>
      <c r="D1419" s="24" t="s">
        <v>3334</v>
      </c>
      <c r="E1419" s="25" t="s">
        <v>3335</v>
      </c>
      <c r="F1419" s="24" t="n">
        <v>23</v>
      </c>
      <c r="G1419" s="24" t="n">
        <v>35</v>
      </c>
      <c r="H1419" s="24" t="n">
        <v>25</v>
      </c>
      <c r="I1419" s="24" t="n">
        <v>1</v>
      </c>
      <c r="J1419" s="24" t="s">
        <v>109</v>
      </c>
      <c r="K1419" s="24" t="s">
        <v>87</v>
      </c>
      <c r="L1419" s="26" t="s">
        <v>87</v>
      </c>
      <c r="M1419" s="27" t="n">
        <v>1</v>
      </c>
      <c r="N1419" s="28" t="str">
        <f aca="false">IF(ISBLANK(M1419),"",IF(M1419=0,"Relevant to Streamer",IF(M1419=1,"Irrelevant to Streamer",IF(M1419=2,"Greetings/Gratitude","Others"))))</f>
        <v>Irrelevant to Streamer</v>
      </c>
      <c r="O1419" s="29" t="s">
        <v>104</v>
      </c>
    </row>
    <row r="1420" customFormat="false" ht="15.65" hidden="false" customHeight="false" outlineLevel="0" collapsed="false">
      <c r="A1420" s="24" t="n">
        <v>1084749275</v>
      </c>
      <c r="B1420" s="24" t="s">
        <v>3336</v>
      </c>
      <c r="C1420" s="34" t="s">
        <v>64</v>
      </c>
      <c r="D1420" s="24" t="s">
        <v>3337</v>
      </c>
      <c r="E1420" s="25" t="e">
        <f aca="false">anthonywritescode is there a standard way to run cron jobs in a scalable way?</f>
        <v>#VALUE!</v>
      </c>
      <c r="F1420" s="24" t="n">
        <v>22</v>
      </c>
      <c r="G1420" s="24" t="n">
        <v>12</v>
      </c>
      <c r="H1420" s="24" t="n">
        <v>53</v>
      </c>
      <c r="I1420" s="24" t="n">
        <v>1</v>
      </c>
      <c r="J1420" s="24" t="s">
        <v>109</v>
      </c>
      <c r="K1420" s="24" t="s">
        <v>109</v>
      </c>
      <c r="L1420" s="26" t="s">
        <v>109</v>
      </c>
      <c r="M1420" s="27" t="n">
        <v>1</v>
      </c>
      <c r="N1420" s="28" t="str">
        <f aca="false">IF(ISBLANK(M1420),"",IF(M1420=0,"Relevant to Streamer",IF(M1420=1,"Irrelevant to Streamer",IF(M1420=2,"Greetings/Gratitude","Others"))))</f>
        <v>Irrelevant to Streamer</v>
      </c>
      <c r="O1420" s="29" t="s">
        <v>88</v>
      </c>
    </row>
    <row r="1421" customFormat="false" ht="15.65" hidden="false" customHeight="false" outlineLevel="0" collapsed="false">
      <c r="A1421" s="24" t="n">
        <v>1084749275</v>
      </c>
      <c r="B1421" s="24" t="s">
        <v>3338</v>
      </c>
      <c r="C1421" s="34" t="s">
        <v>64</v>
      </c>
      <c r="D1421" s="24" t="s">
        <v>3339</v>
      </c>
      <c r="E1421" s="25" t="s">
        <v>3340</v>
      </c>
      <c r="F1421" s="24" t="n">
        <v>22</v>
      </c>
      <c r="G1421" s="24" t="n">
        <v>4</v>
      </c>
      <c r="H1421" s="24" t="n">
        <v>38</v>
      </c>
      <c r="I1421" s="24" t="n">
        <v>1</v>
      </c>
      <c r="J1421" s="24" t="s">
        <v>109</v>
      </c>
      <c r="K1421" s="24" t="s">
        <v>109</v>
      </c>
      <c r="L1421" s="26" t="s">
        <v>87</v>
      </c>
      <c r="M1421" s="27" t="n">
        <v>0</v>
      </c>
      <c r="N1421" s="28" t="str">
        <f aca="false">IF(ISBLANK(M1421),"",IF(M1421=0,"Relevant to Streamer",IF(M1421=1,"Irrelevant to Streamer",IF(M1421=2,"Greetings/Gratitude","Others"))))</f>
        <v>Relevant to Streamer</v>
      </c>
      <c r="O1421" s="29" t="s">
        <v>104</v>
      </c>
    </row>
    <row r="1422" customFormat="false" ht="15.65" hidden="false" customHeight="false" outlineLevel="0" collapsed="false">
      <c r="A1422" s="24" t="n">
        <v>1084749275</v>
      </c>
      <c r="B1422" s="24" t="s">
        <v>3341</v>
      </c>
      <c r="C1422" s="34" t="s">
        <v>64</v>
      </c>
      <c r="D1422" s="24" t="s">
        <v>3342</v>
      </c>
      <c r="E1422" s="25" t="s">
        <v>3343</v>
      </c>
      <c r="F1422" s="24" t="n">
        <v>23</v>
      </c>
      <c r="G1422" s="24" t="n">
        <v>23</v>
      </c>
      <c r="H1422" s="24" t="n">
        <v>22</v>
      </c>
      <c r="I1422" s="24" t="n">
        <v>1</v>
      </c>
      <c r="J1422" s="24" t="s">
        <v>87</v>
      </c>
      <c r="K1422" s="24" t="s">
        <v>109</v>
      </c>
      <c r="L1422" s="26" t="s">
        <v>87</v>
      </c>
      <c r="M1422" s="27" t="n">
        <v>0</v>
      </c>
      <c r="N1422" s="28" t="str">
        <f aca="false">IF(ISBLANK(M1422),"",IF(M1422=0,"Relevant to Streamer",IF(M1422=1,"Irrelevant to Streamer",IF(M1422=2,"Greetings/Gratitude","Others"))))</f>
        <v>Relevant to Streamer</v>
      </c>
      <c r="O1422" s="29" t="s">
        <v>104</v>
      </c>
    </row>
    <row r="1423" customFormat="false" ht="15.65" hidden="false" customHeight="false" outlineLevel="0" collapsed="false">
      <c r="A1423" s="24" t="n">
        <v>1084749275</v>
      </c>
      <c r="B1423" s="24" t="s">
        <v>3344</v>
      </c>
      <c r="C1423" s="34" t="s">
        <v>64</v>
      </c>
      <c r="D1423" s="24" t="s">
        <v>804</v>
      </c>
      <c r="E1423" s="25" t="s">
        <v>3345</v>
      </c>
      <c r="F1423" s="24" t="n">
        <v>23</v>
      </c>
      <c r="G1423" s="24" t="n">
        <v>36</v>
      </c>
      <c r="H1423" s="24" t="n">
        <v>35</v>
      </c>
      <c r="I1423" s="24" t="n">
        <v>5</v>
      </c>
      <c r="J1423" s="24" t="s">
        <v>93</v>
      </c>
      <c r="K1423" s="24" t="s">
        <v>87</v>
      </c>
      <c r="L1423" s="26" t="s">
        <v>103</v>
      </c>
      <c r="M1423" s="27" t="n">
        <v>1</v>
      </c>
      <c r="N1423" s="28" t="str">
        <f aca="false">IF(ISBLANK(M1423),"",IF(M1423=0,"Relevant to Streamer",IF(M1423=1,"Irrelevant to Streamer",IF(M1423=2,"Greetings/Gratitude","Others"))))</f>
        <v>Irrelevant to Streamer</v>
      </c>
      <c r="O1423" s="29" t="s">
        <v>104</v>
      </c>
    </row>
    <row r="1424" customFormat="false" ht="15.65" hidden="false" customHeight="false" outlineLevel="0" collapsed="false">
      <c r="A1424" s="24" t="n">
        <v>1084749275</v>
      </c>
      <c r="B1424" s="24" t="s">
        <v>3346</v>
      </c>
      <c r="C1424" s="34" t="s">
        <v>64</v>
      </c>
      <c r="D1424" s="24" t="s">
        <v>595</v>
      </c>
      <c r="E1424" s="25" t="s">
        <v>3347</v>
      </c>
      <c r="F1424" s="24" t="n">
        <v>23</v>
      </c>
      <c r="G1424" s="24" t="n">
        <v>10</v>
      </c>
      <c r="H1424" s="24" t="n">
        <v>22</v>
      </c>
      <c r="I1424" s="24" t="n">
        <v>4</v>
      </c>
      <c r="J1424" s="24" t="s">
        <v>109</v>
      </c>
      <c r="K1424" s="24" t="s">
        <v>93</v>
      </c>
      <c r="L1424" s="26" t="s">
        <v>93</v>
      </c>
      <c r="M1424" s="27" t="n">
        <v>0</v>
      </c>
      <c r="N1424" s="28" t="str">
        <f aca="false">IF(ISBLANK(M1424),"",IF(M1424=0,"Relevant to Streamer",IF(M1424=1,"Irrelevant to Streamer",IF(M1424=2,"Greetings/Gratitude","Others"))))</f>
        <v>Relevant to Streamer</v>
      </c>
      <c r="O1424" s="29" t="s">
        <v>104</v>
      </c>
    </row>
    <row r="1425" customFormat="false" ht="15.65" hidden="false" customHeight="false" outlineLevel="0" collapsed="false">
      <c r="A1425" s="24" t="n">
        <v>1084749275</v>
      </c>
      <c r="B1425" s="24" t="s">
        <v>3348</v>
      </c>
      <c r="C1425" s="34" t="s">
        <v>64</v>
      </c>
      <c r="D1425" s="24" t="s">
        <v>612</v>
      </c>
      <c r="E1425" s="25" t="s">
        <v>3349</v>
      </c>
      <c r="F1425" s="24" t="n">
        <v>22</v>
      </c>
      <c r="G1425" s="24" t="n">
        <v>25</v>
      </c>
      <c r="H1425" s="24" t="n">
        <v>3</v>
      </c>
      <c r="I1425" s="24" t="n">
        <v>4</v>
      </c>
      <c r="J1425" s="24" t="s">
        <v>109</v>
      </c>
      <c r="K1425" s="24" t="s">
        <v>109</v>
      </c>
      <c r="L1425" s="26" t="s">
        <v>87</v>
      </c>
      <c r="M1425" s="27" t="n">
        <v>0</v>
      </c>
      <c r="N1425" s="28" t="str">
        <f aca="false">IF(ISBLANK(M1425),"",IF(M1425=0,"Relevant to Streamer",IF(M1425=1,"Irrelevant to Streamer",IF(M1425=2,"Greetings/Gratitude","Others"))))</f>
        <v>Relevant to Streamer</v>
      </c>
      <c r="O1425" s="29" t="s">
        <v>104</v>
      </c>
    </row>
    <row r="1426" customFormat="false" ht="15.65" hidden="false" customHeight="false" outlineLevel="0" collapsed="false">
      <c r="A1426" s="24" t="n">
        <v>1084749275</v>
      </c>
      <c r="B1426" s="24" t="s">
        <v>3350</v>
      </c>
      <c r="C1426" s="34" t="s">
        <v>64</v>
      </c>
      <c r="D1426" s="24" t="s">
        <v>606</v>
      </c>
      <c r="E1426" s="25" t="s">
        <v>3351</v>
      </c>
      <c r="F1426" s="24" t="n">
        <v>21</v>
      </c>
      <c r="G1426" s="24" t="n">
        <v>32</v>
      </c>
      <c r="H1426" s="24" t="n">
        <v>24</v>
      </c>
      <c r="I1426" s="24" t="n">
        <v>4</v>
      </c>
      <c r="J1426" s="24" t="s">
        <v>109</v>
      </c>
      <c r="K1426" s="24" t="s">
        <v>109</v>
      </c>
      <c r="L1426" s="26" t="s">
        <v>87</v>
      </c>
      <c r="M1426" s="27" t="n">
        <v>0</v>
      </c>
      <c r="N1426" s="28" t="str">
        <f aca="false">IF(ISBLANK(M1426),"",IF(M1426=0,"Relevant to Streamer",IF(M1426=1,"Irrelevant to Streamer",IF(M1426=2,"Greetings/Gratitude","Others"))))</f>
        <v>Relevant to Streamer</v>
      </c>
      <c r="O1426" s="29" t="s">
        <v>104</v>
      </c>
    </row>
    <row r="1427" customFormat="false" ht="15.65" hidden="false" customHeight="false" outlineLevel="0" collapsed="false">
      <c r="A1427" s="24" t="n">
        <v>1084749275</v>
      </c>
      <c r="B1427" s="24" t="s">
        <v>3352</v>
      </c>
      <c r="C1427" s="34" t="s">
        <v>64</v>
      </c>
      <c r="D1427" s="24" t="s">
        <v>3312</v>
      </c>
      <c r="E1427" s="25" t="s">
        <v>3353</v>
      </c>
      <c r="F1427" s="24" t="n">
        <v>22</v>
      </c>
      <c r="G1427" s="24" t="n">
        <v>34</v>
      </c>
      <c r="H1427" s="24" t="n">
        <v>46</v>
      </c>
      <c r="I1427" s="24" t="n">
        <v>2</v>
      </c>
      <c r="J1427" s="24" t="s">
        <v>87</v>
      </c>
      <c r="K1427" s="24" t="s">
        <v>109</v>
      </c>
      <c r="L1427" s="26" t="s">
        <v>109</v>
      </c>
      <c r="M1427" s="27" t="n">
        <v>0</v>
      </c>
      <c r="N1427" s="28" t="str">
        <f aca="false">IF(ISBLANK(M1427),"",IF(M1427=0,"Relevant to Streamer",IF(M1427=1,"Irrelevant to Streamer",IF(M1427=2,"Greetings/Gratitude","Others"))))</f>
        <v>Relevant to Streamer</v>
      </c>
      <c r="O1427" s="29" t="s">
        <v>104</v>
      </c>
    </row>
    <row r="1428" customFormat="false" ht="15.65" hidden="false" customHeight="false" outlineLevel="0" collapsed="false">
      <c r="A1428" s="24" t="n">
        <v>1084749275</v>
      </c>
      <c r="B1428" s="24" t="s">
        <v>3354</v>
      </c>
      <c r="C1428" s="34" t="s">
        <v>64</v>
      </c>
      <c r="D1428" s="24" t="s">
        <v>3355</v>
      </c>
      <c r="E1428" s="25" t="s">
        <v>3356</v>
      </c>
      <c r="F1428" s="24" t="n">
        <v>23</v>
      </c>
      <c r="G1428" s="24" t="n">
        <v>10</v>
      </c>
      <c r="H1428" s="24" t="n">
        <v>56</v>
      </c>
      <c r="I1428" s="24" t="n">
        <v>2</v>
      </c>
      <c r="J1428" s="24" t="s">
        <v>109</v>
      </c>
      <c r="K1428" s="24" t="s">
        <v>87</v>
      </c>
      <c r="L1428" s="26" t="s">
        <v>87</v>
      </c>
      <c r="M1428" s="27" t="n">
        <v>0</v>
      </c>
      <c r="N1428" s="28" t="str">
        <f aca="false">IF(ISBLANK(M1428),"",IF(M1428=0,"Relevant to Streamer",IF(M1428=1,"Irrelevant to Streamer",IF(M1428=2,"Greetings/Gratitude","Others"))))</f>
        <v>Relevant to Streamer</v>
      </c>
      <c r="O1428" s="29" t="s">
        <v>104</v>
      </c>
    </row>
    <row r="1429" customFormat="false" ht="15.65" hidden="false" customHeight="false" outlineLevel="0" collapsed="false">
      <c r="A1429" s="24" t="n">
        <v>1084749275</v>
      </c>
      <c r="B1429" s="24" t="s">
        <v>3357</v>
      </c>
      <c r="C1429" s="34" t="s">
        <v>64</v>
      </c>
      <c r="D1429" s="24" t="s">
        <v>3355</v>
      </c>
      <c r="E1429" s="25" t="s">
        <v>3358</v>
      </c>
      <c r="F1429" s="24" t="n">
        <v>23</v>
      </c>
      <c r="G1429" s="24" t="n">
        <v>45</v>
      </c>
      <c r="H1429" s="24" t="n">
        <v>6</v>
      </c>
      <c r="I1429" s="24" t="n">
        <v>2</v>
      </c>
      <c r="J1429" s="24" t="s">
        <v>93</v>
      </c>
      <c r="K1429" s="24" t="s">
        <v>109</v>
      </c>
      <c r="L1429" s="26" t="s">
        <v>87</v>
      </c>
      <c r="M1429" s="27" t="n">
        <v>1</v>
      </c>
      <c r="N1429" s="28" t="str">
        <f aca="false">IF(ISBLANK(M1429),"",IF(M1429=0,"Relevant to Streamer",IF(M1429=1,"Irrelevant to Streamer",IF(M1429=2,"Greetings/Gratitude","Others"))))</f>
        <v>Irrelevant to Streamer</v>
      </c>
      <c r="O1429" s="29" t="s">
        <v>104</v>
      </c>
    </row>
    <row r="1430" customFormat="false" ht="15.65" hidden="false" customHeight="false" outlineLevel="0" collapsed="false">
      <c r="A1430" s="24" t="n">
        <v>1084749275</v>
      </c>
      <c r="B1430" s="24" t="s">
        <v>3359</v>
      </c>
      <c r="C1430" s="34" t="s">
        <v>64</v>
      </c>
      <c r="D1430" s="24" t="s">
        <v>3360</v>
      </c>
      <c r="E1430" s="25" t="s">
        <v>3361</v>
      </c>
      <c r="F1430" s="24" t="n">
        <v>22</v>
      </c>
      <c r="G1430" s="24" t="n">
        <v>6</v>
      </c>
      <c r="H1430" s="24" t="n">
        <v>44</v>
      </c>
      <c r="I1430" s="24" t="n">
        <v>2</v>
      </c>
      <c r="J1430" s="24" t="s">
        <v>109</v>
      </c>
      <c r="K1430" s="24" t="s">
        <v>93</v>
      </c>
      <c r="L1430" s="26" t="s">
        <v>109</v>
      </c>
      <c r="M1430" s="27" t="n">
        <v>0</v>
      </c>
      <c r="N1430" s="28" t="str">
        <f aca="false">IF(ISBLANK(M1430),"",IF(M1430=0,"Relevant to Streamer",IF(M1430=1,"Irrelevant to Streamer",IF(M1430=2,"Greetings/Gratitude","Others"))))</f>
        <v>Relevant to Streamer</v>
      </c>
      <c r="O1430" s="29" t="s">
        <v>104</v>
      </c>
    </row>
    <row r="1431" customFormat="false" ht="15.65" hidden="false" customHeight="false" outlineLevel="0" collapsed="false">
      <c r="A1431" s="24" t="n">
        <v>1084749275</v>
      </c>
      <c r="B1431" s="24" t="s">
        <v>3362</v>
      </c>
      <c r="C1431" s="34" t="s">
        <v>64</v>
      </c>
      <c r="D1431" s="24" t="s">
        <v>853</v>
      </c>
      <c r="E1431" s="25" t="s">
        <v>854</v>
      </c>
      <c r="F1431" s="24" t="n">
        <v>22</v>
      </c>
      <c r="G1431" s="24" t="n">
        <v>32</v>
      </c>
      <c r="H1431" s="24" t="n">
        <v>18</v>
      </c>
      <c r="I1431" s="24" t="n">
        <v>2</v>
      </c>
      <c r="J1431" s="24" t="s">
        <v>87</v>
      </c>
      <c r="K1431" s="24" t="s">
        <v>109</v>
      </c>
      <c r="L1431" s="26" t="s">
        <v>87</v>
      </c>
      <c r="M1431" s="27" t="n">
        <v>1</v>
      </c>
      <c r="N1431" s="28" t="str">
        <f aca="false">IF(ISBLANK(M1431),"",IF(M1431=0,"Relevant to Streamer",IF(M1431=1,"Irrelevant to Streamer",IF(M1431=2,"Greetings/Gratitude","Others"))))</f>
        <v>Irrelevant to Streamer</v>
      </c>
      <c r="O1431" s="29" t="s">
        <v>104</v>
      </c>
    </row>
    <row r="1432" customFormat="false" ht="15.65" hidden="false" customHeight="false" outlineLevel="0" collapsed="false">
      <c r="A1432" s="24" t="n">
        <v>1084749275</v>
      </c>
      <c r="B1432" s="24" t="s">
        <v>3363</v>
      </c>
      <c r="C1432" s="34" t="s">
        <v>64</v>
      </c>
      <c r="D1432" s="24" t="s">
        <v>856</v>
      </c>
      <c r="E1432" s="25" t="s">
        <v>3364</v>
      </c>
      <c r="F1432" s="24" t="n">
        <v>23</v>
      </c>
      <c r="G1432" s="24" t="n">
        <v>40</v>
      </c>
      <c r="H1432" s="24" t="n">
        <v>6</v>
      </c>
      <c r="I1432" s="24" t="n">
        <v>2</v>
      </c>
      <c r="J1432" s="24" t="s">
        <v>109</v>
      </c>
      <c r="K1432" s="24" t="s">
        <v>87</v>
      </c>
      <c r="L1432" s="26" t="s">
        <v>87</v>
      </c>
      <c r="M1432" s="27" t="n">
        <v>1</v>
      </c>
      <c r="N1432" s="28" t="str">
        <f aca="false">IF(ISBLANK(M1432),"",IF(M1432=0,"Relevant to Streamer",IF(M1432=1,"Irrelevant to Streamer",IF(M1432=2,"Greetings/Gratitude","Others"))))</f>
        <v>Irrelevant to Streamer</v>
      </c>
      <c r="O1432" s="29" t="s">
        <v>104</v>
      </c>
    </row>
    <row r="1433" customFormat="false" ht="15.65" hidden="false" customHeight="false" outlineLevel="0" collapsed="false">
      <c r="A1433" s="24" t="n">
        <v>1084749275</v>
      </c>
      <c r="B1433" s="24" t="s">
        <v>3365</v>
      </c>
      <c r="C1433" s="34" t="s">
        <v>64</v>
      </c>
      <c r="D1433" s="24" t="s">
        <v>840</v>
      </c>
      <c r="E1433" s="25" t="e">
        <f aca="false">anthonywritescode hello hello</f>
        <v>#VALUE!</v>
      </c>
      <c r="F1433" s="24" t="n">
        <v>23</v>
      </c>
      <c r="G1433" s="24" t="n">
        <v>4</v>
      </c>
      <c r="H1433" s="24" t="n">
        <v>26</v>
      </c>
      <c r="I1433" s="24" t="n">
        <v>2</v>
      </c>
      <c r="J1433" s="24" t="s">
        <v>109</v>
      </c>
      <c r="K1433" s="24" t="s">
        <v>109</v>
      </c>
      <c r="L1433" s="26" t="s">
        <v>87</v>
      </c>
      <c r="M1433" s="27" t="n">
        <v>1</v>
      </c>
      <c r="N1433" s="28" t="str">
        <f aca="false">IF(ISBLANK(M1433),"",IF(M1433=0,"Relevant to Streamer",IF(M1433=1,"Irrelevant to Streamer",IF(M1433=2,"Greetings/Gratitude","Others"))))</f>
        <v>Irrelevant to Streamer</v>
      </c>
      <c r="O1433" s="29" t="s">
        <v>104</v>
      </c>
    </row>
    <row r="1434" customFormat="false" ht="15.65" hidden="false" customHeight="false" outlineLevel="0" collapsed="false">
      <c r="A1434" s="24" t="n">
        <v>1084749275</v>
      </c>
      <c r="B1434" s="24" t="s">
        <v>3366</v>
      </c>
      <c r="C1434" s="34" t="s">
        <v>64</v>
      </c>
      <c r="D1434" s="24" t="s">
        <v>848</v>
      </c>
      <c r="E1434" s="25" t="s">
        <v>3367</v>
      </c>
      <c r="F1434" s="24" t="n">
        <v>23</v>
      </c>
      <c r="G1434" s="24" t="n">
        <v>35</v>
      </c>
      <c r="H1434" s="24" t="n">
        <v>30</v>
      </c>
      <c r="I1434" s="24" t="n">
        <v>2</v>
      </c>
      <c r="J1434" s="24" t="s">
        <v>109</v>
      </c>
      <c r="K1434" s="24" t="s">
        <v>109</v>
      </c>
      <c r="L1434" s="26" t="s">
        <v>87</v>
      </c>
      <c r="M1434" s="27" t="n">
        <v>0</v>
      </c>
      <c r="N1434" s="28" t="str">
        <f aca="false">IF(ISBLANK(M1434),"",IF(M1434=0,"Relevant to Streamer",IF(M1434=1,"Irrelevant to Streamer",IF(M1434=2,"Greetings/Gratitude","Others"))))</f>
        <v>Relevant to Streamer</v>
      </c>
      <c r="O1434" s="29" t="s">
        <v>104</v>
      </c>
    </row>
    <row r="1435" customFormat="false" ht="15.65" hidden="false" customHeight="false" outlineLevel="0" collapsed="false">
      <c r="A1435" s="24" t="n">
        <v>1084749275</v>
      </c>
      <c r="B1435" s="24" t="s">
        <v>3368</v>
      </c>
      <c r="C1435" s="34" t="s">
        <v>64</v>
      </c>
      <c r="D1435" s="24" t="s">
        <v>3369</v>
      </c>
      <c r="E1435" s="25" t="s">
        <v>3370</v>
      </c>
      <c r="F1435" s="24" t="n">
        <v>21</v>
      </c>
      <c r="G1435" s="24" t="n">
        <v>55</v>
      </c>
      <c r="H1435" s="24" t="n">
        <v>47</v>
      </c>
      <c r="I1435" s="24" t="n">
        <v>2</v>
      </c>
      <c r="J1435" s="24" t="s">
        <v>93</v>
      </c>
      <c r="K1435" s="24" t="s">
        <v>109</v>
      </c>
      <c r="L1435" s="26" t="s">
        <v>87</v>
      </c>
      <c r="M1435" s="27" t="n">
        <v>0</v>
      </c>
      <c r="N1435" s="28" t="str">
        <f aca="false">IF(ISBLANK(M1435),"",IF(M1435=0,"Relevant to Streamer",IF(M1435=1,"Irrelevant to Streamer",IF(M1435=2,"Greetings/Gratitude","Others"))))</f>
        <v>Relevant to Streamer</v>
      </c>
      <c r="O1435" s="29" t="s">
        <v>104</v>
      </c>
    </row>
    <row r="1436" customFormat="false" ht="15.65" hidden="false" customHeight="false" outlineLevel="0" collapsed="false">
      <c r="A1436" s="24" t="n">
        <v>1084749275</v>
      </c>
      <c r="B1436" s="24" t="s">
        <v>3371</v>
      </c>
      <c r="C1436" s="34" t="s">
        <v>64</v>
      </c>
      <c r="D1436" s="24" t="s">
        <v>3372</v>
      </c>
      <c r="E1436" s="25" t="s">
        <v>3373</v>
      </c>
      <c r="F1436" s="24" t="n">
        <v>21</v>
      </c>
      <c r="G1436" s="24" t="n">
        <v>50</v>
      </c>
      <c r="H1436" s="24" t="n">
        <v>42</v>
      </c>
      <c r="I1436" s="24" t="n">
        <v>2</v>
      </c>
      <c r="J1436" s="24" t="s">
        <v>109</v>
      </c>
      <c r="K1436" s="24" t="s">
        <v>93</v>
      </c>
      <c r="L1436" s="26" t="s">
        <v>109</v>
      </c>
      <c r="M1436" s="27" t="n">
        <v>0</v>
      </c>
      <c r="N1436" s="28" t="str">
        <f aca="false">IF(ISBLANK(M1436),"",IF(M1436=0,"Relevant to Streamer",IF(M1436=1,"Irrelevant to Streamer",IF(M1436=2,"Greetings/Gratitude","Others"))))</f>
        <v>Relevant to Streamer</v>
      </c>
      <c r="O1436" s="29" t="s">
        <v>104</v>
      </c>
    </row>
    <row r="1437" customFormat="false" ht="15.65" hidden="false" customHeight="false" outlineLevel="0" collapsed="false">
      <c r="A1437" s="24" t="n">
        <v>1084749275</v>
      </c>
      <c r="B1437" s="24" t="s">
        <v>3374</v>
      </c>
      <c r="C1437" s="34" t="s">
        <v>64</v>
      </c>
      <c r="D1437" s="24" t="s">
        <v>3375</v>
      </c>
      <c r="E1437" s="25" t="s">
        <v>3376</v>
      </c>
      <c r="F1437" s="24" t="n">
        <v>22</v>
      </c>
      <c r="G1437" s="24" t="n">
        <v>51</v>
      </c>
      <c r="H1437" s="24" t="n">
        <v>15</v>
      </c>
      <c r="I1437" s="24" t="n">
        <v>2</v>
      </c>
      <c r="J1437" s="24" t="s">
        <v>109</v>
      </c>
      <c r="K1437" s="24" t="s">
        <v>109</v>
      </c>
      <c r="L1437" s="26" t="s">
        <v>87</v>
      </c>
      <c r="M1437" s="27" t="n">
        <v>0</v>
      </c>
      <c r="N1437" s="28" t="str">
        <f aca="false">IF(ISBLANK(M1437),"",IF(M1437=0,"Relevant to Streamer",IF(M1437=1,"Irrelevant to Streamer",IF(M1437=2,"Greetings/Gratitude","Others"))))</f>
        <v>Relevant to Streamer</v>
      </c>
      <c r="O1437" s="29" t="s">
        <v>104</v>
      </c>
    </row>
    <row r="1438" customFormat="false" ht="15.65" hidden="false" customHeight="false" outlineLevel="0" collapsed="false">
      <c r="A1438" s="24" t="n">
        <v>1084749275</v>
      </c>
      <c r="B1438" s="24" t="s">
        <v>3377</v>
      </c>
      <c r="C1438" s="34" t="s">
        <v>64</v>
      </c>
      <c r="D1438" s="24" t="s">
        <v>1744</v>
      </c>
      <c r="E1438" s="25" t="s">
        <v>3378</v>
      </c>
      <c r="F1438" s="24" t="n">
        <v>23</v>
      </c>
      <c r="G1438" s="24" t="n">
        <v>53</v>
      </c>
      <c r="H1438" s="24" t="n">
        <v>45</v>
      </c>
      <c r="I1438" s="24" t="n">
        <v>2</v>
      </c>
      <c r="J1438" s="24" t="s">
        <v>93</v>
      </c>
      <c r="K1438" s="24" t="s">
        <v>109</v>
      </c>
      <c r="L1438" s="26" t="s">
        <v>87</v>
      </c>
      <c r="M1438" s="27" t="n">
        <v>0</v>
      </c>
      <c r="N1438" s="28" t="str">
        <f aca="false">IF(ISBLANK(M1438),"",IF(M1438=0,"Relevant to Streamer",IF(M1438=1,"Irrelevant to Streamer",IF(M1438=2,"Greetings/Gratitude","Others"))))</f>
        <v>Relevant to Streamer</v>
      </c>
      <c r="O1438" s="29" t="s">
        <v>104</v>
      </c>
    </row>
    <row r="1439" customFormat="false" ht="15.65" hidden="false" customHeight="false" outlineLevel="0" collapsed="false">
      <c r="A1439" s="24" t="n">
        <v>1084749275</v>
      </c>
      <c r="B1439" s="24" t="s">
        <v>3379</v>
      </c>
      <c r="C1439" s="34" t="s">
        <v>64</v>
      </c>
      <c r="D1439" s="24" t="s">
        <v>3380</v>
      </c>
      <c r="E1439" s="25" t="s">
        <v>3381</v>
      </c>
      <c r="F1439" s="24" t="n">
        <v>23</v>
      </c>
      <c r="G1439" s="24" t="n">
        <v>48</v>
      </c>
      <c r="H1439" s="24" t="n">
        <v>40</v>
      </c>
      <c r="I1439" s="24" t="n">
        <v>2</v>
      </c>
      <c r="J1439" s="24" t="s">
        <v>109</v>
      </c>
      <c r="K1439" s="24" t="s">
        <v>93</v>
      </c>
      <c r="L1439" s="26" t="s">
        <v>109</v>
      </c>
      <c r="M1439" s="27" t="n">
        <v>0</v>
      </c>
      <c r="N1439" s="28" t="str">
        <f aca="false">IF(ISBLANK(M1439),"",IF(M1439=0,"Relevant to Streamer",IF(M1439=1,"Irrelevant to Streamer",IF(M1439=2,"Greetings/Gratitude","Others"))))</f>
        <v>Relevant to Streamer</v>
      </c>
      <c r="O1439" s="29" t="s">
        <v>104</v>
      </c>
    </row>
    <row r="1440" customFormat="false" ht="15.65" hidden="false" customHeight="false" outlineLevel="0" collapsed="false">
      <c r="A1440" s="24" t="n">
        <v>1084749275</v>
      </c>
      <c r="B1440" s="24" t="s">
        <v>3382</v>
      </c>
      <c r="C1440" s="34" t="s">
        <v>64</v>
      </c>
      <c r="D1440" s="24" t="s">
        <v>738</v>
      </c>
      <c r="E1440" s="25" t="s">
        <v>3383</v>
      </c>
      <c r="F1440" s="24" t="n">
        <v>22</v>
      </c>
      <c r="G1440" s="24" t="n">
        <v>51</v>
      </c>
      <c r="H1440" s="24" t="n">
        <v>54</v>
      </c>
      <c r="I1440" s="24" t="n">
        <v>5</v>
      </c>
      <c r="J1440" s="24" t="s">
        <v>109</v>
      </c>
      <c r="K1440" s="24" t="s">
        <v>109</v>
      </c>
      <c r="L1440" s="26" t="s">
        <v>87</v>
      </c>
      <c r="M1440" s="27" t="n">
        <v>0</v>
      </c>
      <c r="N1440" s="28" t="str">
        <f aca="false">IF(ISBLANK(M1440),"",IF(M1440=0,"Relevant to Streamer",IF(M1440=1,"Irrelevant to Streamer",IF(M1440=2,"Greetings/Gratitude","Others"))))</f>
        <v>Relevant to Streamer</v>
      </c>
      <c r="O1440" s="29" t="s">
        <v>104</v>
      </c>
    </row>
    <row r="1441" customFormat="false" ht="15.65" hidden="false" customHeight="false" outlineLevel="0" collapsed="false">
      <c r="A1441" s="24" t="n">
        <v>1084749275</v>
      </c>
      <c r="B1441" s="24" t="s">
        <v>3384</v>
      </c>
      <c r="C1441" s="34" t="s">
        <v>64</v>
      </c>
      <c r="D1441" s="24" t="s">
        <v>3385</v>
      </c>
      <c r="E1441" s="25" t="s">
        <v>2176</v>
      </c>
      <c r="F1441" s="24" t="n">
        <v>21</v>
      </c>
      <c r="G1441" s="24" t="n">
        <v>28</v>
      </c>
      <c r="H1441" s="24" t="n">
        <v>3</v>
      </c>
      <c r="I1441" s="24" t="n">
        <v>2</v>
      </c>
      <c r="J1441" s="24" t="s">
        <v>109</v>
      </c>
      <c r="K1441" s="24" t="s">
        <v>109</v>
      </c>
      <c r="L1441" s="26" t="s">
        <v>87</v>
      </c>
      <c r="M1441" s="27" t="n">
        <v>1</v>
      </c>
      <c r="N1441" s="28" t="str">
        <f aca="false">IF(ISBLANK(M1441),"",IF(M1441=0,"Relevant to Streamer",IF(M1441=1,"Irrelevant to Streamer",IF(M1441=2,"Greetings/Gratitude","Others"))))</f>
        <v>Irrelevant to Streamer</v>
      </c>
      <c r="O1441" s="29" t="s">
        <v>104</v>
      </c>
    </row>
    <row r="1442" customFormat="false" ht="15.65" hidden="false" customHeight="false" outlineLevel="0" collapsed="false">
      <c r="A1442" s="24" t="n">
        <v>1084749275</v>
      </c>
      <c r="B1442" s="24" t="s">
        <v>3386</v>
      </c>
      <c r="C1442" s="34" t="s">
        <v>64</v>
      </c>
      <c r="D1442" s="24" t="s">
        <v>3317</v>
      </c>
      <c r="E1442" s="25" t="s">
        <v>3387</v>
      </c>
      <c r="F1442" s="24" t="n">
        <v>22</v>
      </c>
      <c r="G1442" s="24" t="n">
        <v>47</v>
      </c>
      <c r="H1442" s="24" t="n">
        <v>51</v>
      </c>
      <c r="I1442" s="24" t="n">
        <v>2</v>
      </c>
      <c r="J1442" s="24" t="s">
        <v>109</v>
      </c>
      <c r="K1442" s="24" t="s">
        <v>109</v>
      </c>
      <c r="L1442" s="26" t="s">
        <v>87</v>
      </c>
      <c r="M1442" s="27" t="n">
        <v>0</v>
      </c>
      <c r="N1442" s="28" t="str">
        <f aca="false">IF(ISBLANK(M1442),"",IF(M1442=0,"Relevant to Streamer",IF(M1442=1,"Irrelevant to Streamer",IF(M1442=2,"Greetings/Gratitude","Others"))))</f>
        <v>Relevant to Streamer</v>
      </c>
      <c r="O1442" s="29" t="s">
        <v>104</v>
      </c>
    </row>
    <row r="1443" customFormat="false" ht="15.65" hidden="false" customHeight="false" outlineLevel="0" collapsed="false">
      <c r="A1443" s="24" t="n">
        <v>1084749275</v>
      </c>
      <c r="B1443" s="24" t="s">
        <v>3388</v>
      </c>
      <c r="C1443" s="34" t="s">
        <v>64</v>
      </c>
      <c r="D1443" s="24" t="s">
        <v>3389</v>
      </c>
      <c r="E1443" s="25" t="s">
        <v>3390</v>
      </c>
      <c r="F1443" s="24" t="n">
        <v>22</v>
      </c>
      <c r="G1443" s="24" t="n">
        <v>40</v>
      </c>
      <c r="H1443" s="24" t="n">
        <v>4</v>
      </c>
      <c r="I1443" s="24" t="n">
        <v>2</v>
      </c>
      <c r="J1443" s="24" t="s">
        <v>109</v>
      </c>
      <c r="K1443" s="24" t="s">
        <v>109</v>
      </c>
      <c r="L1443" s="26" t="s">
        <v>87</v>
      </c>
      <c r="M1443" s="27" t="n">
        <v>1</v>
      </c>
      <c r="N1443" s="28" t="str">
        <f aca="false">IF(ISBLANK(M1443),"",IF(M1443=0,"Relevant to Streamer",IF(M1443=1,"Irrelevant to Streamer",IF(M1443=2,"Greetings/Gratitude","Others"))))</f>
        <v>Irrelevant to Streamer</v>
      </c>
      <c r="O1443" s="29" t="s">
        <v>104</v>
      </c>
    </row>
    <row r="1444" customFormat="false" ht="15.65" hidden="false" customHeight="false" outlineLevel="0" collapsed="false">
      <c r="A1444" s="24" t="n">
        <v>1084749275</v>
      </c>
      <c r="B1444" s="24" t="s">
        <v>3391</v>
      </c>
      <c r="C1444" s="34" t="s">
        <v>64</v>
      </c>
      <c r="D1444" s="24" t="s">
        <v>3392</v>
      </c>
      <c r="E1444" s="25" t="s">
        <v>3393</v>
      </c>
      <c r="F1444" s="24" t="n">
        <v>21</v>
      </c>
      <c r="G1444" s="24" t="n">
        <v>27</v>
      </c>
      <c r="H1444" s="24" t="n">
        <v>33</v>
      </c>
      <c r="I1444" s="24" t="n">
        <v>2</v>
      </c>
      <c r="J1444" s="24" t="s">
        <v>93</v>
      </c>
      <c r="K1444" s="24" t="s">
        <v>109</v>
      </c>
      <c r="L1444" s="26" t="s">
        <v>87</v>
      </c>
      <c r="M1444" s="27" t="n">
        <v>1</v>
      </c>
      <c r="N1444" s="28" t="str">
        <f aca="false">IF(ISBLANK(M1444),"",IF(M1444=0,"Relevant to Streamer",IF(M1444=1,"Irrelevant to Streamer",IF(M1444=2,"Greetings/Gratitude","Others"))))</f>
        <v>Irrelevant to Streamer</v>
      </c>
      <c r="O1444" s="29" t="s">
        <v>104</v>
      </c>
    </row>
    <row r="1445" customFormat="false" ht="15.65" hidden="false" customHeight="false" outlineLevel="0" collapsed="false">
      <c r="A1445" s="24" t="n">
        <v>1084749275</v>
      </c>
      <c r="B1445" s="24" t="s">
        <v>3394</v>
      </c>
      <c r="C1445" s="34" t="s">
        <v>64</v>
      </c>
      <c r="D1445" s="24" t="s">
        <v>3395</v>
      </c>
      <c r="E1445" s="25" t="s">
        <v>3396</v>
      </c>
      <c r="F1445" s="24" t="n">
        <v>23</v>
      </c>
      <c r="G1445" s="24" t="n">
        <v>8</v>
      </c>
      <c r="H1445" s="24" t="n">
        <v>58</v>
      </c>
      <c r="I1445" s="24" t="n">
        <v>2</v>
      </c>
      <c r="J1445" s="24" t="s">
        <v>109</v>
      </c>
      <c r="K1445" s="24" t="s">
        <v>93</v>
      </c>
      <c r="L1445" s="26" t="s">
        <v>109</v>
      </c>
      <c r="M1445" s="27" t="n">
        <v>1</v>
      </c>
      <c r="N1445" s="28" t="str">
        <f aca="false">IF(ISBLANK(M1445),"",IF(M1445=0,"Relevant to Streamer",IF(M1445=1,"Irrelevant to Streamer",IF(M1445=2,"Greetings/Gratitude","Others"))))</f>
        <v>Irrelevant to Streamer</v>
      </c>
      <c r="O1445" s="29" t="s">
        <v>104</v>
      </c>
    </row>
    <row r="1446" customFormat="false" ht="15.65" hidden="false" customHeight="false" outlineLevel="0" collapsed="false">
      <c r="A1446" s="24" t="n">
        <v>1084749275</v>
      </c>
      <c r="B1446" s="24" t="s">
        <v>3397</v>
      </c>
      <c r="C1446" s="34" t="s">
        <v>64</v>
      </c>
      <c r="D1446" s="24" t="s">
        <v>3398</v>
      </c>
      <c r="E1446" s="25" t="s">
        <v>3399</v>
      </c>
      <c r="F1446" s="24" t="n">
        <v>23</v>
      </c>
      <c r="G1446" s="24" t="n">
        <v>12</v>
      </c>
      <c r="H1446" s="24" t="n">
        <v>13</v>
      </c>
      <c r="I1446" s="24" t="n">
        <v>2</v>
      </c>
      <c r="J1446" s="24" t="s">
        <v>109</v>
      </c>
      <c r="K1446" s="24" t="s">
        <v>109</v>
      </c>
      <c r="L1446" s="26" t="s">
        <v>87</v>
      </c>
      <c r="M1446" s="27" t="n">
        <v>1</v>
      </c>
      <c r="N1446" s="28" t="str">
        <f aca="false">IF(ISBLANK(M1446),"",IF(M1446=0,"Relevant to Streamer",IF(M1446=1,"Irrelevant to Streamer",IF(M1446=2,"Greetings/Gratitude","Others"))))</f>
        <v>Irrelevant to Streamer</v>
      </c>
      <c r="O1446" s="29" t="s">
        <v>104</v>
      </c>
    </row>
    <row r="1447" customFormat="false" ht="15.65" hidden="false" customHeight="false" outlineLevel="0" collapsed="false">
      <c r="A1447" s="24" t="n">
        <v>1084749275</v>
      </c>
      <c r="B1447" s="24" t="s">
        <v>3400</v>
      </c>
      <c r="C1447" s="34" t="s">
        <v>64</v>
      </c>
      <c r="D1447" s="24" t="s">
        <v>3401</v>
      </c>
      <c r="E1447" s="25" t="s">
        <v>3402</v>
      </c>
      <c r="F1447" s="24" t="n">
        <v>22</v>
      </c>
      <c r="G1447" s="24" t="n">
        <v>3</v>
      </c>
      <c r="H1447" s="24" t="n">
        <v>42</v>
      </c>
      <c r="I1447" s="24" t="n">
        <v>2</v>
      </c>
      <c r="J1447" s="24" t="s">
        <v>87</v>
      </c>
      <c r="K1447" s="24" t="s">
        <v>109</v>
      </c>
      <c r="L1447" s="26" t="s">
        <v>87</v>
      </c>
      <c r="M1447" s="27" t="n">
        <v>0</v>
      </c>
      <c r="N1447" s="28" t="str">
        <f aca="false">IF(ISBLANK(M1447),"",IF(M1447=0,"Relevant to Streamer",IF(M1447=1,"Irrelevant to Streamer",IF(M1447=2,"Greetings/Gratitude","Others"))))</f>
        <v>Relevant to Streamer</v>
      </c>
      <c r="O1447" s="29" t="s">
        <v>104</v>
      </c>
    </row>
    <row r="1448" customFormat="false" ht="15.65" hidden="false" customHeight="false" outlineLevel="0" collapsed="false">
      <c r="A1448" s="24" t="n">
        <v>1084749275</v>
      </c>
      <c r="B1448" s="24" t="s">
        <v>3403</v>
      </c>
      <c r="C1448" s="34" t="s">
        <v>64</v>
      </c>
      <c r="D1448" s="24" t="s">
        <v>804</v>
      </c>
      <c r="E1448" s="25" t="s">
        <v>3345</v>
      </c>
      <c r="F1448" s="24" t="n">
        <v>22</v>
      </c>
      <c r="G1448" s="24" t="n">
        <v>27</v>
      </c>
      <c r="H1448" s="24" t="n">
        <v>59</v>
      </c>
      <c r="I1448" s="24" t="n">
        <v>5</v>
      </c>
      <c r="J1448" s="24" t="s">
        <v>109</v>
      </c>
      <c r="K1448" s="24" t="s">
        <v>87</v>
      </c>
      <c r="L1448" s="26" t="s">
        <v>103</v>
      </c>
      <c r="M1448" s="27" t="n">
        <v>1</v>
      </c>
      <c r="N1448" s="28" t="str">
        <f aca="false">IF(ISBLANK(M1448),"",IF(M1448=0,"Relevant to Streamer",IF(M1448=1,"Irrelevant to Streamer",IF(M1448=2,"Greetings/Gratitude","Others"))))</f>
        <v>Irrelevant to Streamer</v>
      </c>
      <c r="O1448" s="29" t="s">
        <v>104</v>
      </c>
    </row>
    <row r="1449" customFormat="false" ht="15.65" hidden="false" customHeight="false" outlineLevel="0" collapsed="false">
      <c r="A1449" s="24" t="n">
        <v>1084749275</v>
      </c>
      <c r="B1449" s="24" t="s">
        <v>3404</v>
      </c>
      <c r="C1449" s="34" t="s">
        <v>64</v>
      </c>
      <c r="D1449" s="24" t="s">
        <v>3326</v>
      </c>
      <c r="E1449" s="25" t="s">
        <v>3405</v>
      </c>
      <c r="F1449" s="24" t="n">
        <v>22</v>
      </c>
      <c r="G1449" s="24" t="n">
        <v>55</v>
      </c>
      <c r="H1449" s="24" t="n">
        <v>15</v>
      </c>
      <c r="I1449" s="24" t="n">
        <v>2</v>
      </c>
      <c r="J1449" s="24" t="s">
        <v>109</v>
      </c>
      <c r="K1449" s="24" t="s">
        <v>109</v>
      </c>
      <c r="L1449" s="26" t="s">
        <v>87</v>
      </c>
      <c r="M1449" s="27" t="n">
        <v>1</v>
      </c>
      <c r="N1449" s="28" t="str">
        <f aca="false">IF(ISBLANK(M1449),"",IF(M1449=0,"Relevant to Streamer",IF(M1449=1,"Irrelevant to Streamer",IF(M1449=2,"Greetings/Gratitude","Others"))))</f>
        <v>Irrelevant to Streamer</v>
      </c>
      <c r="O1449" s="29" t="s">
        <v>104</v>
      </c>
    </row>
    <row r="1450" customFormat="false" ht="15.65" hidden="false" customHeight="false" outlineLevel="0" collapsed="false">
      <c r="A1450" s="24" t="n">
        <v>1084749275</v>
      </c>
      <c r="B1450" s="24" t="s">
        <v>3406</v>
      </c>
      <c r="C1450" s="34" t="s">
        <v>64</v>
      </c>
      <c r="D1450" s="24" t="s">
        <v>3323</v>
      </c>
      <c r="E1450" s="25" t="s">
        <v>3407</v>
      </c>
      <c r="F1450" s="24" t="n">
        <v>22</v>
      </c>
      <c r="G1450" s="24" t="n">
        <v>38</v>
      </c>
      <c r="H1450" s="24" t="n">
        <v>12</v>
      </c>
      <c r="I1450" s="24" t="n">
        <v>2</v>
      </c>
      <c r="J1450" s="24" t="s">
        <v>109</v>
      </c>
      <c r="K1450" s="24" t="s">
        <v>109</v>
      </c>
      <c r="L1450" s="26" t="s">
        <v>87</v>
      </c>
      <c r="M1450" s="27" t="n">
        <v>1</v>
      </c>
      <c r="N1450" s="28" t="str">
        <f aca="false">IF(ISBLANK(M1450),"",IF(M1450=0,"Relevant to Streamer",IF(M1450=1,"Irrelevant to Streamer",IF(M1450=2,"Greetings/Gratitude","Others"))))</f>
        <v>Irrelevant to Streamer</v>
      </c>
      <c r="O1450" s="29" t="s">
        <v>104</v>
      </c>
    </row>
    <row r="1451" customFormat="false" ht="15.65" hidden="false" customHeight="false" outlineLevel="0" collapsed="false">
      <c r="A1451" s="24" t="n">
        <v>1084749275</v>
      </c>
      <c r="B1451" s="24" t="s">
        <v>3408</v>
      </c>
      <c r="C1451" s="34" t="s">
        <v>64</v>
      </c>
      <c r="D1451" s="24" t="s">
        <v>3320</v>
      </c>
      <c r="E1451" s="25" t="s">
        <v>3409</v>
      </c>
      <c r="F1451" s="24" t="n">
        <v>22</v>
      </c>
      <c r="G1451" s="24" t="n">
        <v>10</v>
      </c>
      <c r="H1451" s="24" t="n">
        <v>3</v>
      </c>
      <c r="I1451" s="24" t="n">
        <v>2</v>
      </c>
      <c r="J1451" s="24" t="s">
        <v>87</v>
      </c>
      <c r="K1451" s="24" t="s">
        <v>109</v>
      </c>
      <c r="L1451" s="26" t="s">
        <v>87</v>
      </c>
      <c r="M1451" s="27" t="n">
        <v>1</v>
      </c>
      <c r="N1451" s="28" t="str">
        <f aca="false">IF(ISBLANK(M1451),"",IF(M1451=0,"Relevant to Streamer",IF(M1451=1,"Irrelevant to Streamer",IF(M1451=2,"Greetings/Gratitude","Others"))))</f>
        <v>Irrelevant to Streamer</v>
      </c>
      <c r="O1451" s="29" t="s">
        <v>104</v>
      </c>
    </row>
    <row r="1452" customFormat="false" ht="15.65" hidden="false" customHeight="false" outlineLevel="0" collapsed="false">
      <c r="A1452" s="24" t="n">
        <v>1084749275</v>
      </c>
      <c r="B1452" s="24" t="s">
        <v>3410</v>
      </c>
      <c r="C1452" s="34" t="s">
        <v>64</v>
      </c>
      <c r="D1452" s="24" t="s">
        <v>804</v>
      </c>
      <c r="E1452" s="25" t="s">
        <v>3411</v>
      </c>
      <c r="F1452" s="24" t="n">
        <v>23</v>
      </c>
      <c r="G1452" s="24" t="n">
        <v>58</v>
      </c>
      <c r="H1452" s="24" t="n">
        <v>9</v>
      </c>
      <c r="I1452" s="24" t="n">
        <v>5</v>
      </c>
      <c r="J1452" s="24" t="s">
        <v>87</v>
      </c>
      <c r="K1452" s="24" t="s">
        <v>87</v>
      </c>
      <c r="L1452" s="26" t="s">
        <v>87</v>
      </c>
      <c r="M1452" s="27" t="n">
        <v>1</v>
      </c>
      <c r="N1452" s="28" t="str">
        <f aca="false">IF(ISBLANK(M1452),"",IF(M1452=0,"Relevant to Streamer",IF(M1452=1,"Irrelevant to Streamer",IF(M1452=2,"Greetings/Gratitude","Others"))))</f>
        <v>Irrelevant to Streamer</v>
      </c>
      <c r="O1452" s="29" t="s">
        <v>88</v>
      </c>
    </row>
    <row r="1453" customFormat="false" ht="15.65" hidden="false" customHeight="false" outlineLevel="0" collapsed="false">
      <c r="A1453" s="24" t="n">
        <v>1084749275</v>
      </c>
      <c r="B1453" s="24" t="s">
        <v>3412</v>
      </c>
      <c r="C1453" s="34" t="s">
        <v>64</v>
      </c>
      <c r="D1453" s="24" t="s">
        <v>3413</v>
      </c>
      <c r="E1453" s="25" t="s">
        <v>728</v>
      </c>
      <c r="F1453" s="24" t="n">
        <v>23</v>
      </c>
      <c r="G1453" s="24" t="n">
        <v>54</v>
      </c>
      <c r="H1453" s="24" t="n">
        <v>49</v>
      </c>
      <c r="I1453" s="24" t="n">
        <v>2</v>
      </c>
      <c r="J1453" s="24" t="s">
        <v>93</v>
      </c>
      <c r="K1453" s="24" t="s">
        <v>87</v>
      </c>
      <c r="L1453" s="26" t="s">
        <v>87</v>
      </c>
      <c r="M1453" s="27" t="n">
        <v>1</v>
      </c>
      <c r="N1453" s="28" t="str">
        <f aca="false">IF(ISBLANK(M1453),"",IF(M1453=0,"Relevant to Streamer",IF(M1453=1,"Irrelevant to Streamer",IF(M1453=2,"Greetings/Gratitude","Others"))))</f>
        <v>Irrelevant to Streamer</v>
      </c>
      <c r="O1453" s="29" t="s">
        <v>104</v>
      </c>
    </row>
    <row r="1454" customFormat="false" ht="15.65" hidden="false" customHeight="false" outlineLevel="0" collapsed="false">
      <c r="A1454" s="24" t="n">
        <v>1084749275</v>
      </c>
      <c r="B1454" s="24" t="s">
        <v>3414</v>
      </c>
      <c r="C1454" s="34" t="s">
        <v>64</v>
      </c>
      <c r="D1454" s="24" t="s">
        <v>3329</v>
      </c>
      <c r="E1454" s="25" t="s">
        <v>3415</v>
      </c>
      <c r="F1454" s="24" t="n">
        <v>21</v>
      </c>
      <c r="G1454" s="24" t="n">
        <v>43</v>
      </c>
      <c r="H1454" s="24" t="n">
        <v>32</v>
      </c>
      <c r="I1454" s="24" t="n">
        <v>2</v>
      </c>
      <c r="J1454" s="24" t="s">
        <v>109</v>
      </c>
      <c r="K1454" s="24" t="s">
        <v>93</v>
      </c>
      <c r="L1454" s="26" t="s">
        <v>93</v>
      </c>
      <c r="M1454" s="27" t="n">
        <v>0</v>
      </c>
      <c r="N1454" s="28" t="str">
        <f aca="false">IF(ISBLANK(M1454),"",IF(M1454=0,"Relevant to Streamer",IF(M1454=1,"Irrelevant to Streamer",IF(M1454=2,"Greetings/Gratitude","Others"))))</f>
        <v>Relevant to Streamer</v>
      </c>
      <c r="O1454" s="29" t="s">
        <v>104</v>
      </c>
    </row>
    <row r="1455" customFormat="false" ht="15.65" hidden="false" customHeight="false" outlineLevel="0" collapsed="false">
      <c r="A1455" s="24" t="n">
        <v>1084749275</v>
      </c>
      <c r="B1455" s="24" t="s">
        <v>3416</v>
      </c>
      <c r="C1455" s="34" t="s">
        <v>64</v>
      </c>
      <c r="D1455" s="24" t="s">
        <v>3417</v>
      </c>
      <c r="E1455" s="25" t="s">
        <v>3418</v>
      </c>
      <c r="F1455" s="24" t="n">
        <v>22</v>
      </c>
      <c r="G1455" s="24" t="n">
        <v>58</v>
      </c>
      <c r="H1455" s="24" t="n">
        <v>25</v>
      </c>
      <c r="I1455" s="24" t="n">
        <v>3</v>
      </c>
      <c r="J1455" s="24" t="s">
        <v>109</v>
      </c>
      <c r="K1455" s="24" t="s">
        <v>109</v>
      </c>
      <c r="L1455" s="26" t="s">
        <v>87</v>
      </c>
      <c r="M1455" s="27" t="n">
        <v>0</v>
      </c>
      <c r="N1455" s="28" t="str">
        <f aca="false">IF(ISBLANK(M1455),"",IF(M1455=0,"Relevant to Streamer",IF(M1455=1,"Irrelevant to Streamer",IF(M1455=2,"Greetings/Gratitude","Others"))))</f>
        <v>Relevant to Streamer</v>
      </c>
      <c r="O1455" s="29" t="s">
        <v>104</v>
      </c>
    </row>
    <row r="1456" customFormat="false" ht="15.65" hidden="false" customHeight="false" outlineLevel="0" collapsed="false">
      <c r="A1456" s="24" t="n">
        <v>1084749275</v>
      </c>
      <c r="B1456" s="24" t="s">
        <v>3419</v>
      </c>
      <c r="C1456" s="34" t="s">
        <v>64</v>
      </c>
      <c r="D1456" s="24" t="s">
        <v>1638</v>
      </c>
      <c r="E1456" s="25" t="e">
        <f aca="false">_xlfn.single(wowsoclutch i will have to look into that), thanks _xludf.for the tip.</f>
        <v>#VALUE!</v>
      </c>
      <c r="F1456" s="24" t="n">
        <v>22</v>
      </c>
      <c r="G1456" s="24" t="n">
        <v>21</v>
      </c>
      <c r="H1456" s="24" t="n">
        <v>19</v>
      </c>
      <c r="I1456" s="24" t="n">
        <v>3</v>
      </c>
      <c r="J1456" s="24" t="s">
        <v>109</v>
      </c>
      <c r="K1456" s="24" t="s">
        <v>109</v>
      </c>
      <c r="L1456" s="26" t="s">
        <v>109</v>
      </c>
      <c r="M1456" s="27" t="n">
        <v>1</v>
      </c>
      <c r="N1456" s="28" t="str">
        <f aca="false">IF(ISBLANK(M1456),"",IF(M1456=0,"Relevant to Streamer",IF(M1456=1,"Irrelevant to Streamer",IF(M1456=2,"Greetings/Gratitude","Others"))))</f>
        <v>Irrelevant to Streamer</v>
      </c>
      <c r="O1456" s="29" t="s">
        <v>88</v>
      </c>
    </row>
    <row r="1457" customFormat="false" ht="15.65" hidden="false" customHeight="false" outlineLevel="0" collapsed="false">
      <c r="A1457" s="24" t="n">
        <v>1084749275</v>
      </c>
      <c r="B1457" s="24" t="s">
        <v>3420</v>
      </c>
      <c r="C1457" s="34" t="s">
        <v>64</v>
      </c>
      <c r="D1457" s="24" t="s">
        <v>3375</v>
      </c>
      <c r="E1457" s="25" t="s">
        <v>3421</v>
      </c>
      <c r="F1457" s="24" t="n">
        <v>22</v>
      </c>
      <c r="G1457" s="24" t="n">
        <v>50</v>
      </c>
      <c r="H1457" s="24" t="n">
        <v>44</v>
      </c>
      <c r="I1457" s="24" t="n">
        <v>2</v>
      </c>
      <c r="J1457" s="24" t="s">
        <v>93</v>
      </c>
      <c r="K1457" s="24" t="s">
        <v>109</v>
      </c>
      <c r="L1457" s="26" t="s">
        <v>87</v>
      </c>
      <c r="M1457" s="27" t="n">
        <v>1</v>
      </c>
      <c r="N1457" s="28" t="str">
        <f aca="false">IF(ISBLANK(M1457),"",IF(M1457=0,"Relevant to Streamer",IF(M1457=1,"Irrelevant to Streamer",IF(M1457=2,"Greetings/Gratitude","Others"))))</f>
        <v>Irrelevant to Streamer</v>
      </c>
      <c r="O1457" s="29" t="s">
        <v>104</v>
      </c>
    </row>
    <row r="1458" customFormat="false" ht="15.65" hidden="false" customHeight="false" outlineLevel="0" collapsed="false">
      <c r="A1458" s="24" t="n">
        <v>1084749275</v>
      </c>
      <c r="B1458" s="24" t="s">
        <v>3422</v>
      </c>
      <c r="C1458" s="34" t="s">
        <v>64</v>
      </c>
      <c r="D1458" s="24" t="s">
        <v>3372</v>
      </c>
      <c r="E1458" s="25" t="s">
        <v>3423</v>
      </c>
      <c r="F1458" s="24" t="n">
        <v>21</v>
      </c>
      <c r="G1458" s="24" t="n">
        <v>47</v>
      </c>
      <c r="H1458" s="24" t="n">
        <v>34</v>
      </c>
      <c r="I1458" s="24" t="n">
        <v>2</v>
      </c>
      <c r="J1458" s="24" t="s">
        <v>109</v>
      </c>
      <c r="K1458" s="24" t="s">
        <v>93</v>
      </c>
      <c r="L1458" s="26" t="s">
        <v>109</v>
      </c>
      <c r="M1458" s="27" t="n">
        <v>0</v>
      </c>
      <c r="N1458" s="28" t="str">
        <f aca="false">IF(ISBLANK(M1458),"",IF(M1458=0,"Relevant to Streamer",IF(M1458=1,"Irrelevant to Streamer",IF(M1458=2,"Greetings/Gratitude","Others"))))</f>
        <v>Relevant to Streamer</v>
      </c>
      <c r="O1458" s="29" t="s">
        <v>104</v>
      </c>
    </row>
    <row r="1459" customFormat="false" ht="15.65" hidden="false" customHeight="false" outlineLevel="0" collapsed="false">
      <c r="A1459" s="24" t="n">
        <v>1084749275</v>
      </c>
      <c r="B1459" s="24" t="s">
        <v>3424</v>
      </c>
      <c r="C1459" s="34" t="s">
        <v>64</v>
      </c>
      <c r="D1459" s="24" t="s">
        <v>3369</v>
      </c>
      <c r="E1459" s="25" t="s">
        <v>3425</v>
      </c>
      <c r="F1459" s="24" t="n">
        <v>21</v>
      </c>
      <c r="G1459" s="24" t="n">
        <v>59</v>
      </c>
      <c r="H1459" s="24" t="n">
        <v>23</v>
      </c>
      <c r="I1459" s="24" t="n">
        <v>2</v>
      </c>
      <c r="J1459" s="24" t="s">
        <v>109</v>
      </c>
      <c r="K1459" s="24" t="s">
        <v>109</v>
      </c>
      <c r="L1459" s="26" t="s">
        <v>87</v>
      </c>
      <c r="M1459" s="27" t="n">
        <v>0</v>
      </c>
      <c r="N1459" s="28" t="str">
        <f aca="false">IF(ISBLANK(M1459),"",IF(M1459=0,"Relevant to Streamer",IF(M1459=1,"Irrelevant to Streamer",IF(M1459=2,"Greetings/Gratitude","Others"))))</f>
        <v>Relevant to Streamer</v>
      </c>
      <c r="O1459" s="29" t="s">
        <v>104</v>
      </c>
    </row>
    <row r="1460" customFormat="false" ht="15.65" hidden="false" customHeight="false" outlineLevel="0" collapsed="false">
      <c r="A1460" s="24" t="n">
        <v>1084749275</v>
      </c>
      <c r="B1460" s="24" t="s">
        <v>3426</v>
      </c>
      <c r="C1460" s="34" t="s">
        <v>64</v>
      </c>
      <c r="D1460" s="24" t="s">
        <v>3427</v>
      </c>
      <c r="E1460" s="25" t="s">
        <v>3428</v>
      </c>
      <c r="F1460" s="24" t="n">
        <v>23</v>
      </c>
      <c r="G1460" s="24" t="n">
        <v>5</v>
      </c>
      <c r="H1460" s="24" t="n">
        <v>33</v>
      </c>
      <c r="I1460" s="24" t="n">
        <v>3</v>
      </c>
      <c r="J1460" s="24" t="s">
        <v>109</v>
      </c>
      <c r="K1460" s="24" t="s">
        <v>109</v>
      </c>
      <c r="L1460" s="26" t="s">
        <v>87</v>
      </c>
      <c r="M1460" s="27" t="n">
        <v>1</v>
      </c>
      <c r="N1460" s="28" t="str">
        <f aca="false">IF(ISBLANK(M1460),"",IF(M1460=0,"Relevant to Streamer",IF(M1460=1,"Irrelevant to Streamer",IF(M1460=2,"Greetings/Gratitude","Others"))))</f>
        <v>Irrelevant to Streamer</v>
      </c>
      <c r="O1460" s="29" t="s">
        <v>104</v>
      </c>
    </row>
    <row r="1461" customFormat="false" ht="15.65" hidden="false" customHeight="false" outlineLevel="0" collapsed="false">
      <c r="A1461" s="24" t="n">
        <v>1084749275</v>
      </c>
      <c r="B1461" s="24" t="s">
        <v>3429</v>
      </c>
      <c r="C1461" s="34" t="s">
        <v>64</v>
      </c>
      <c r="D1461" s="24" t="s">
        <v>3331</v>
      </c>
      <c r="E1461" s="25" t="s">
        <v>3430</v>
      </c>
      <c r="F1461" s="24" t="n">
        <v>22</v>
      </c>
      <c r="G1461" s="24" t="n">
        <v>46</v>
      </c>
      <c r="H1461" s="24" t="n">
        <v>2</v>
      </c>
      <c r="I1461" s="24" t="n">
        <v>2</v>
      </c>
      <c r="J1461" s="24" t="s">
        <v>109</v>
      </c>
      <c r="K1461" s="24" t="s">
        <v>109</v>
      </c>
      <c r="L1461" s="26" t="s">
        <v>87</v>
      </c>
      <c r="M1461" s="27" t="n">
        <v>0</v>
      </c>
      <c r="N1461" s="28" t="str">
        <f aca="false">IF(ISBLANK(M1461),"",IF(M1461=0,"Relevant to Streamer",IF(M1461=1,"Irrelevant to Streamer",IF(M1461=2,"Greetings/Gratitude","Others"))))</f>
        <v>Relevant to Streamer</v>
      </c>
      <c r="O1461" s="29" t="s">
        <v>104</v>
      </c>
    </row>
    <row r="1462" customFormat="false" ht="15.65" hidden="false" customHeight="false" outlineLevel="0" collapsed="false">
      <c r="A1462" s="24" t="n">
        <v>1084749275</v>
      </c>
      <c r="B1462" s="24" t="s">
        <v>3431</v>
      </c>
      <c r="C1462" s="34" t="s">
        <v>64</v>
      </c>
      <c r="D1462" s="24" t="s">
        <v>767</v>
      </c>
      <c r="E1462" s="25" t="s">
        <v>3432</v>
      </c>
      <c r="F1462" s="24" t="n">
        <v>21</v>
      </c>
      <c r="G1462" s="24" t="n">
        <v>47</v>
      </c>
      <c r="H1462" s="24" t="n">
        <v>27</v>
      </c>
      <c r="I1462" s="24" t="n">
        <v>3</v>
      </c>
      <c r="J1462" s="24" t="s">
        <v>109</v>
      </c>
      <c r="K1462" s="24" t="s">
        <v>109</v>
      </c>
      <c r="L1462" s="26" t="s">
        <v>87</v>
      </c>
      <c r="M1462" s="27" t="n">
        <v>1</v>
      </c>
      <c r="N1462" s="28" t="str">
        <f aca="false">IF(ISBLANK(M1462),"",IF(M1462=0,"Relevant to Streamer",IF(M1462=1,"Irrelevant to Streamer",IF(M1462=2,"Greetings/Gratitude","Others"))))</f>
        <v>Irrelevant to Streamer</v>
      </c>
      <c r="O1462" s="29" t="s">
        <v>104</v>
      </c>
    </row>
    <row r="1463" customFormat="false" ht="15.65" hidden="false" customHeight="false" outlineLevel="0" collapsed="false">
      <c r="A1463" s="24" t="n">
        <v>1084749275</v>
      </c>
      <c r="B1463" s="24" t="s">
        <v>3433</v>
      </c>
      <c r="C1463" s="34" t="s">
        <v>64</v>
      </c>
      <c r="D1463" s="24" t="s">
        <v>843</v>
      </c>
      <c r="E1463" s="25" t="s">
        <v>854</v>
      </c>
      <c r="F1463" s="24" t="n">
        <v>21</v>
      </c>
      <c r="G1463" s="24" t="n">
        <v>26</v>
      </c>
      <c r="H1463" s="24" t="n">
        <v>54</v>
      </c>
      <c r="I1463" s="24" t="n">
        <v>3</v>
      </c>
      <c r="J1463" s="24" t="s">
        <v>109</v>
      </c>
      <c r="K1463" s="24" t="s">
        <v>109</v>
      </c>
      <c r="L1463" s="26" t="s">
        <v>87</v>
      </c>
      <c r="M1463" s="27" t="n">
        <v>1</v>
      </c>
      <c r="N1463" s="28" t="str">
        <f aca="false">IF(ISBLANK(M1463),"",IF(M1463=0,"Relevant to Streamer",IF(M1463=1,"Irrelevant to Streamer",IF(M1463=2,"Greetings/Gratitude","Others"))))</f>
        <v>Irrelevant to Streamer</v>
      </c>
      <c r="O1463" s="29" t="s">
        <v>104</v>
      </c>
    </row>
    <row r="1464" customFormat="false" ht="15.65" hidden="false" customHeight="false" outlineLevel="0" collapsed="false">
      <c r="A1464" s="24" t="n">
        <v>1084749275</v>
      </c>
      <c r="B1464" s="24" t="s">
        <v>3434</v>
      </c>
      <c r="C1464" s="34" t="s">
        <v>64</v>
      </c>
      <c r="D1464" s="24" t="s">
        <v>859</v>
      </c>
      <c r="E1464" s="25" t="s">
        <v>3435</v>
      </c>
      <c r="F1464" s="24" t="n">
        <v>21</v>
      </c>
      <c r="G1464" s="24" t="n">
        <v>39</v>
      </c>
      <c r="H1464" s="24" t="n">
        <v>31</v>
      </c>
      <c r="I1464" s="24" t="n">
        <v>3</v>
      </c>
      <c r="J1464" s="24" t="s">
        <v>93</v>
      </c>
      <c r="K1464" s="24" t="s">
        <v>109</v>
      </c>
      <c r="L1464" s="26" t="s">
        <v>87</v>
      </c>
      <c r="M1464" s="27" t="n">
        <v>0</v>
      </c>
      <c r="N1464" s="28" t="str">
        <f aca="false">IF(ISBLANK(M1464),"",IF(M1464=0,"Relevant to Streamer",IF(M1464=1,"Irrelevant to Streamer",IF(M1464=2,"Greetings/Gratitude","Others"))))</f>
        <v>Relevant to Streamer</v>
      </c>
      <c r="O1464" s="29" t="s">
        <v>104</v>
      </c>
    </row>
    <row r="1465" customFormat="false" ht="15.65" hidden="false" customHeight="false" outlineLevel="0" collapsed="false">
      <c r="A1465" s="24" t="n">
        <v>1084749275</v>
      </c>
      <c r="B1465" s="24" t="s">
        <v>3436</v>
      </c>
      <c r="C1465" s="34" t="s">
        <v>64</v>
      </c>
      <c r="D1465" s="24" t="s">
        <v>3075</v>
      </c>
      <c r="E1465" s="25" t="s">
        <v>3437</v>
      </c>
      <c r="F1465" s="24" t="n">
        <v>21</v>
      </c>
      <c r="G1465" s="24" t="n">
        <v>47</v>
      </c>
      <c r="H1465" s="24" t="n">
        <v>30</v>
      </c>
      <c r="I1465" s="24" t="n">
        <v>3</v>
      </c>
      <c r="J1465" s="24" t="s">
        <v>93</v>
      </c>
      <c r="K1465" s="24" t="s">
        <v>93</v>
      </c>
      <c r="L1465" s="26" t="s">
        <v>93</v>
      </c>
      <c r="M1465" s="27" t="n">
        <v>1</v>
      </c>
      <c r="N1465" s="28" t="str">
        <f aca="false">IF(ISBLANK(M1465),"",IF(M1465=0,"Relevant to Streamer",IF(M1465=1,"Irrelevant to Streamer",IF(M1465=2,"Greetings/Gratitude","Others"))))</f>
        <v>Irrelevant to Streamer</v>
      </c>
      <c r="O1465" s="29" t="s">
        <v>88</v>
      </c>
    </row>
    <row r="1466" customFormat="false" ht="15.65" hidden="false" customHeight="false" outlineLevel="0" collapsed="false">
      <c r="A1466" s="24" t="n">
        <v>1084749275</v>
      </c>
      <c r="B1466" s="24" t="s">
        <v>3438</v>
      </c>
      <c r="C1466" s="34" t="s">
        <v>64</v>
      </c>
      <c r="D1466" s="24" t="s">
        <v>3427</v>
      </c>
      <c r="E1466" s="25" t="s">
        <v>3439</v>
      </c>
      <c r="F1466" s="24" t="n">
        <v>22</v>
      </c>
      <c r="G1466" s="24" t="n">
        <v>24</v>
      </c>
      <c r="H1466" s="24" t="n">
        <v>11</v>
      </c>
      <c r="I1466" s="24" t="n">
        <v>3</v>
      </c>
      <c r="J1466" s="24" t="s">
        <v>109</v>
      </c>
      <c r="K1466" s="24" t="s">
        <v>93</v>
      </c>
      <c r="L1466" s="26" t="s">
        <v>93</v>
      </c>
      <c r="M1466" s="27" t="n">
        <v>0</v>
      </c>
      <c r="N1466" s="28" t="str">
        <f aca="false">IF(ISBLANK(M1466),"",IF(M1466=0,"Relevant to Streamer",IF(M1466=1,"Irrelevant to Streamer",IF(M1466=2,"Greetings/Gratitude","Others"))))</f>
        <v>Relevant to Streamer</v>
      </c>
      <c r="O1466" s="29" t="s">
        <v>104</v>
      </c>
    </row>
    <row r="1467" customFormat="false" ht="15.65" hidden="false" customHeight="false" outlineLevel="0" collapsed="false">
      <c r="A1467" s="24" t="n">
        <v>1084749275</v>
      </c>
      <c r="B1467" s="24" t="s">
        <v>3440</v>
      </c>
      <c r="C1467" s="34" t="s">
        <v>64</v>
      </c>
      <c r="D1467" s="24" t="s">
        <v>3380</v>
      </c>
      <c r="E1467" s="25" t="s">
        <v>3441</v>
      </c>
      <c r="F1467" s="24" t="n">
        <v>23</v>
      </c>
      <c r="G1467" s="24" t="n">
        <v>58</v>
      </c>
      <c r="H1467" s="24" t="n">
        <v>14</v>
      </c>
      <c r="I1467" s="24" t="n">
        <v>2</v>
      </c>
      <c r="J1467" s="24" t="s">
        <v>109</v>
      </c>
      <c r="K1467" s="24" t="s">
        <v>109</v>
      </c>
      <c r="L1467" s="26" t="s">
        <v>87</v>
      </c>
      <c r="M1467" s="27" t="n">
        <v>0</v>
      </c>
      <c r="N1467" s="28" t="str">
        <f aca="false">IF(ISBLANK(M1467),"",IF(M1467=0,"Relevant to Streamer",IF(M1467=1,"Irrelevant to Streamer",IF(M1467=2,"Greetings/Gratitude","Others"))))</f>
        <v>Relevant to Streamer</v>
      </c>
      <c r="O1467" s="29" t="s">
        <v>104</v>
      </c>
    </row>
    <row r="1468" customFormat="false" ht="15.65" hidden="false" customHeight="false" outlineLevel="0" collapsed="false">
      <c r="A1468" s="24" t="n">
        <v>1084749275</v>
      </c>
      <c r="B1468" s="24" t="s">
        <v>3442</v>
      </c>
      <c r="C1468" s="34" t="s">
        <v>64</v>
      </c>
      <c r="D1468" s="24" t="s">
        <v>3417</v>
      </c>
      <c r="E1468" s="25" t="s">
        <v>3443</v>
      </c>
      <c r="F1468" s="24" t="n">
        <v>23</v>
      </c>
      <c r="G1468" s="24" t="n">
        <v>29</v>
      </c>
      <c r="H1468" s="24" t="n">
        <v>17</v>
      </c>
      <c r="I1468" s="24" t="n">
        <v>3</v>
      </c>
      <c r="J1468" s="24" t="s">
        <v>93</v>
      </c>
      <c r="K1468" s="24" t="s">
        <v>109</v>
      </c>
      <c r="L1468" s="26" t="s">
        <v>87</v>
      </c>
      <c r="M1468" s="27" t="n">
        <v>0</v>
      </c>
      <c r="N1468" s="28" t="str">
        <f aca="false">IF(ISBLANK(M1468),"",IF(M1468=0,"Relevant to Streamer",IF(M1468=1,"Irrelevant to Streamer",IF(M1468=2,"Greetings/Gratitude","Others"))))</f>
        <v>Relevant to Streamer</v>
      </c>
      <c r="O1468" s="29" t="s">
        <v>104</v>
      </c>
    </row>
    <row r="1469" customFormat="false" ht="15.65" hidden="false" customHeight="false" outlineLevel="0" collapsed="false">
      <c r="A1469" s="24" t="n">
        <v>1084749275</v>
      </c>
      <c r="B1469" s="24" t="s">
        <v>3444</v>
      </c>
      <c r="C1469" s="34" t="s">
        <v>64</v>
      </c>
      <c r="D1469" s="24" t="s">
        <v>3030</v>
      </c>
      <c r="E1469" s="25" t="s">
        <v>3445</v>
      </c>
      <c r="F1469" s="24" t="n">
        <v>21</v>
      </c>
      <c r="G1469" s="24" t="n">
        <v>53</v>
      </c>
      <c r="H1469" s="24" t="n">
        <v>55</v>
      </c>
      <c r="I1469" s="24" t="n">
        <v>3</v>
      </c>
      <c r="J1469" s="24" t="s">
        <v>93</v>
      </c>
      <c r="K1469" s="24" t="s">
        <v>93</v>
      </c>
      <c r="L1469" s="26" t="s">
        <v>93</v>
      </c>
      <c r="M1469" s="27" t="n">
        <v>0</v>
      </c>
      <c r="N1469" s="28" t="str">
        <f aca="false">IF(ISBLANK(M1469),"",IF(M1469=0,"Relevant to Streamer",IF(M1469=1,"Irrelevant to Streamer",IF(M1469=2,"Greetings/Gratitude","Others"))))</f>
        <v>Relevant to Streamer</v>
      </c>
      <c r="O1469" s="29" t="s">
        <v>88</v>
      </c>
    </row>
    <row r="1470" customFormat="false" ht="15.65" hidden="false" customHeight="false" outlineLevel="0" collapsed="false">
      <c r="A1470" s="24" t="n">
        <v>1084749275</v>
      </c>
      <c r="B1470" s="24" t="s">
        <v>3446</v>
      </c>
      <c r="C1470" s="34" t="s">
        <v>64</v>
      </c>
      <c r="D1470" s="24" t="s">
        <v>3075</v>
      </c>
      <c r="E1470" s="25" t="s">
        <v>3447</v>
      </c>
      <c r="F1470" s="24" t="n">
        <v>21</v>
      </c>
      <c r="G1470" s="24" t="n">
        <v>55</v>
      </c>
      <c r="H1470" s="24" t="n">
        <v>2</v>
      </c>
      <c r="I1470" s="24" t="n">
        <v>3</v>
      </c>
      <c r="J1470" s="24" t="s">
        <v>109</v>
      </c>
      <c r="K1470" s="24" t="s">
        <v>93</v>
      </c>
      <c r="L1470" s="26" t="s">
        <v>93</v>
      </c>
      <c r="M1470" s="27" t="n">
        <v>0</v>
      </c>
      <c r="N1470" s="28" t="str">
        <f aca="false">IF(ISBLANK(M1470),"",IF(M1470=0,"Relevant to Streamer",IF(M1470=1,"Irrelevant to Streamer",IF(M1470=2,"Greetings/Gratitude","Others"))))</f>
        <v>Relevant to Streamer</v>
      </c>
      <c r="O1470" s="29" t="s">
        <v>104</v>
      </c>
    </row>
    <row r="1471" customFormat="false" ht="15.65" hidden="false" customHeight="false" outlineLevel="0" collapsed="false">
      <c r="A1471" s="24" t="n">
        <v>1084749275</v>
      </c>
      <c r="B1471" s="24" t="s">
        <v>3448</v>
      </c>
      <c r="C1471" s="34" t="s">
        <v>64</v>
      </c>
      <c r="D1471" s="24" t="s">
        <v>859</v>
      </c>
      <c r="E1471" s="25" t="s">
        <v>759</v>
      </c>
      <c r="F1471" s="24" t="n">
        <v>21</v>
      </c>
      <c r="G1471" s="24" t="n">
        <v>39</v>
      </c>
      <c r="H1471" s="24" t="n">
        <v>8</v>
      </c>
      <c r="I1471" s="24" t="n">
        <v>3</v>
      </c>
      <c r="J1471" s="24" t="s">
        <v>87</v>
      </c>
      <c r="K1471" s="24" t="s">
        <v>109</v>
      </c>
      <c r="L1471" s="26" t="s">
        <v>103</v>
      </c>
      <c r="M1471" s="27" t="n">
        <v>1</v>
      </c>
      <c r="N1471" s="28" t="str">
        <f aca="false">IF(ISBLANK(M1471),"",IF(M1471=0,"Relevant to Streamer",IF(M1471=1,"Irrelevant to Streamer",IF(M1471=2,"Greetings/Gratitude","Others"))))</f>
        <v>Irrelevant to Streamer</v>
      </c>
      <c r="O1471" s="29" t="s">
        <v>104</v>
      </c>
    </row>
    <row r="1472" customFormat="false" ht="15.65" hidden="false" customHeight="false" outlineLevel="0" collapsed="false">
      <c r="A1472" s="24" t="n">
        <v>1084749275</v>
      </c>
      <c r="B1472" s="24" t="s">
        <v>3449</v>
      </c>
      <c r="C1472" s="34" t="s">
        <v>64</v>
      </c>
      <c r="D1472" s="24" t="s">
        <v>843</v>
      </c>
      <c r="E1472" s="25" t="s">
        <v>1283</v>
      </c>
      <c r="F1472" s="24" t="n">
        <v>21</v>
      </c>
      <c r="G1472" s="24" t="n">
        <v>27</v>
      </c>
      <c r="H1472" s="24" t="n">
        <v>8</v>
      </c>
      <c r="I1472" s="24" t="n">
        <v>3</v>
      </c>
      <c r="J1472" s="24" t="s">
        <v>87</v>
      </c>
      <c r="K1472" s="24" t="s">
        <v>87</v>
      </c>
      <c r="L1472" s="26" t="s">
        <v>87</v>
      </c>
      <c r="M1472" s="27" t="n">
        <v>1</v>
      </c>
      <c r="N1472" s="28" t="str">
        <f aca="false">IF(ISBLANK(M1472),"",IF(M1472=0,"Relevant to Streamer",IF(M1472=1,"Irrelevant to Streamer",IF(M1472=2,"Greetings/Gratitude","Others"))))</f>
        <v>Irrelevant to Streamer</v>
      </c>
      <c r="O1472" s="29" t="s">
        <v>88</v>
      </c>
    </row>
    <row r="1473" customFormat="false" ht="15.65" hidden="false" customHeight="false" outlineLevel="0" collapsed="false">
      <c r="A1473" s="24" t="n">
        <v>1084749275</v>
      </c>
      <c r="B1473" s="24" t="s">
        <v>3450</v>
      </c>
      <c r="C1473" s="34" t="s">
        <v>64</v>
      </c>
      <c r="D1473" s="24" t="s">
        <v>767</v>
      </c>
      <c r="E1473" s="25" t="s">
        <v>3451</v>
      </c>
      <c r="F1473" s="24" t="n">
        <v>22</v>
      </c>
      <c r="G1473" s="24" t="n">
        <v>13</v>
      </c>
      <c r="H1473" s="24" t="n">
        <v>39</v>
      </c>
      <c r="I1473" s="24" t="n">
        <v>3</v>
      </c>
      <c r="J1473" s="24" t="s">
        <v>93</v>
      </c>
      <c r="K1473" s="24" t="s">
        <v>87</v>
      </c>
      <c r="L1473" s="26" t="s">
        <v>87</v>
      </c>
      <c r="M1473" s="27" t="n">
        <v>1</v>
      </c>
      <c r="N1473" s="28" t="str">
        <f aca="false">IF(ISBLANK(M1473),"",IF(M1473=0,"Relevant to Streamer",IF(M1473=1,"Irrelevant to Streamer",IF(M1473=2,"Greetings/Gratitude","Others"))))</f>
        <v>Irrelevant to Streamer</v>
      </c>
      <c r="O1473" s="29" t="s">
        <v>104</v>
      </c>
    </row>
    <row r="1474" customFormat="false" ht="15.65" hidden="false" customHeight="false" outlineLevel="0" collapsed="false">
      <c r="A1474" s="24" t="n">
        <v>1084749275</v>
      </c>
      <c r="B1474" s="24" t="s">
        <v>3452</v>
      </c>
      <c r="C1474" s="34" t="s">
        <v>64</v>
      </c>
      <c r="D1474" s="24" t="s">
        <v>3417</v>
      </c>
      <c r="E1474" s="25" t="s">
        <v>3453</v>
      </c>
      <c r="F1474" s="24" t="n">
        <v>21</v>
      </c>
      <c r="G1474" s="24" t="n">
        <v>39</v>
      </c>
      <c r="H1474" s="24" t="n">
        <v>50</v>
      </c>
      <c r="I1474" s="24" t="n">
        <v>3</v>
      </c>
      <c r="J1474" s="24" t="s">
        <v>109</v>
      </c>
      <c r="K1474" s="24" t="s">
        <v>93</v>
      </c>
      <c r="L1474" s="26" t="s">
        <v>109</v>
      </c>
      <c r="M1474" s="27" t="n">
        <v>0</v>
      </c>
      <c r="N1474" s="28" t="str">
        <f aca="false">IF(ISBLANK(M1474),"",IF(M1474=0,"Relevant to Streamer",IF(M1474=1,"Irrelevant to Streamer",IF(M1474=2,"Greetings/Gratitude","Others"))))</f>
        <v>Relevant to Streamer</v>
      </c>
      <c r="O1474" s="29" t="s">
        <v>104</v>
      </c>
    </row>
    <row r="1475" customFormat="false" ht="15.65" hidden="false" customHeight="false" outlineLevel="0" collapsed="false">
      <c r="A1475" s="24" t="n">
        <v>1084749275</v>
      </c>
      <c r="B1475" s="24" t="s">
        <v>3454</v>
      </c>
      <c r="C1475" s="34" t="s">
        <v>64</v>
      </c>
      <c r="D1475" s="24" t="s">
        <v>770</v>
      </c>
      <c r="E1475" s="25" t="s">
        <v>3455</v>
      </c>
      <c r="F1475" s="24" t="n">
        <v>21</v>
      </c>
      <c r="G1475" s="24" t="n">
        <v>42</v>
      </c>
      <c r="H1475" s="24" t="n">
        <v>52</v>
      </c>
      <c r="I1475" s="24" t="n">
        <v>3</v>
      </c>
      <c r="J1475" s="24" t="s">
        <v>109</v>
      </c>
      <c r="K1475" s="24" t="s">
        <v>109</v>
      </c>
      <c r="L1475" s="26" t="s">
        <v>87</v>
      </c>
      <c r="M1475" s="27" t="n">
        <v>0</v>
      </c>
      <c r="N1475" s="28" t="str">
        <f aca="false">IF(ISBLANK(M1475),"",IF(M1475=0,"Relevant to Streamer",IF(M1475=1,"Irrelevant to Streamer",IF(M1475=2,"Greetings/Gratitude","Others"))))</f>
        <v>Relevant to Streamer</v>
      </c>
      <c r="O1475" s="29" t="s">
        <v>104</v>
      </c>
    </row>
    <row r="1476" customFormat="false" ht="15.65" hidden="false" customHeight="false" outlineLevel="0" collapsed="false">
      <c r="A1476" s="24" t="n">
        <v>1084749275</v>
      </c>
      <c r="B1476" s="24" t="s">
        <v>3456</v>
      </c>
      <c r="C1476" s="34" t="s">
        <v>64</v>
      </c>
      <c r="D1476" s="24" t="s">
        <v>3427</v>
      </c>
      <c r="E1476" s="25" t="s">
        <v>3457</v>
      </c>
      <c r="F1476" s="24" t="n">
        <v>22</v>
      </c>
      <c r="G1476" s="24" t="n">
        <v>2</v>
      </c>
      <c r="H1476" s="24" t="n">
        <v>15</v>
      </c>
      <c r="I1476" s="24" t="n">
        <v>3</v>
      </c>
      <c r="J1476" s="24" t="s">
        <v>109</v>
      </c>
      <c r="K1476" s="24" t="s">
        <v>109</v>
      </c>
      <c r="L1476" s="26" t="s">
        <v>87</v>
      </c>
      <c r="M1476" s="27" t="n">
        <v>1</v>
      </c>
      <c r="N1476" s="28" t="str">
        <f aca="false">IF(ISBLANK(M1476),"",IF(M1476=0,"Relevant to Streamer",IF(M1476=1,"Irrelevant to Streamer",IF(M1476=2,"Greetings/Gratitude","Others"))))</f>
        <v>Irrelevant to Streamer</v>
      </c>
      <c r="O1476" s="29" t="s">
        <v>104</v>
      </c>
    </row>
    <row r="1477" customFormat="false" ht="15.65" hidden="false" customHeight="false" outlineLevel="0" collapsed="false">
      <c r="A1477" s="24" t="n">
        <v>1084749275</v>
      </c>
      <c r="B1477" s="24" t="s">
        <v>3458</v>
      </c>
      <c r="C1477" s="34" t="s">
        <v>64</v>
      </c>
      <c r="D1477" s="24" t="s">
        <v>3030</v>
      </c>
      <c r="E1477" s="25" t="s">
        <v>3459</v>
      </c>
      <c r="F1477" s="24" t="n">
        <v>22</v>
      </c>
      <c r="G1477" s="24" t="n">
        <v>20</v>
      </c>
      <c r="H1477" s="24" t="n">
        <v>30</v>
      </c>
      <c r="I1477" s="24" t="n">
        <v>3</v>
      </c>
      <c r="J1477" s="24" t="s">
        <v>109</v>
      </c>
      <c r="K1477" s="24" t="s">
        <v>109</v>
      </c>
      <c r="L1477" s="26" t="s">
        <v>87</v>
      </c>
      <c r="M1477" s="27" t="n">
        <v>0</v>
      </c>
      <c r="N1477" s="28" t="str">
        <f aca="false">IF(ISBLANK(M1477),"",IF(M1477=0,"Relevant to Streamer",IF(M1477=1,"Irrelevant to Streamer",IF(M1477=2,"Greetings/Gratitude","Others"))))</f>
        <v>Relevant to Streamer</v>
      </c>
      <c r="O1477" s="29" t="s">
        <v>104</v>
      </c>
    </row>
    <row r="1478" customFormat="false" ht="15.65" hidden="false" customHeight="false" outlineLevel="0" collapsed="false">
      <c r="A1478" s="24" t="n">
        <v>1084749275</v>
      </c>
      <c r="B1478" s="24" t="s">
        <v>3460</v>
      </c>
      <c r="C1478" s="34" t="s">
        <v>64</v>
      </c>
      <c r="D1478" s="24" t="s">
        <v>1638</v>
      </c>
      <c r="E1478" s="25" t="s">
        <v>3461</v>
      </c>
      <c r="F1478" s="24" t="n">
        <v>22</v>
      </c>
      <c r="G1478" s="24" t="n">
        <v>15</v>
      </c>
      <c r="H1478" s="24" t="n">
        <v>43</v>
      </c>
      <c r="I1478" s="24" t="n">
        <v>3</v>
      </c>
      <c r="J1478" s="24" t="s">
        <v>87</v>
      </c>
      <c r="K1478" s="24" t="s">
        <v>109</v>
      </c>
      <c r="L1478" s="26" t="s">
        <v>87</v>
      </c>
      <c r="M1478" s="27" t="n">
        <v>1</v>
      </c>
      <c r="N1478" s="28" t="str">
        <f aca="false">IF(ISBLANK(M1478),"",IF(M1478=0,"Relevant to Streamer",IF(M1478=1,"Irrelevant to Streamer",IF(M1478=2,"Greetings/Gratitude","Others"))))</f>
        <v>Irrelevant to Streamer</v>
      </c>
      <c r="O1478" s="29" t="s">
        <v>104</v>
      </c>
    </row>
    <row r="1479" customFormat="false" ht="15.65" hidden="false" customHeight="false" outlineLevel="0" collapsed="false">
      <c r="A1479" s="24" t="n">
        <v>1084749275</v>
      </c>
      <c r="B1479" s="24" t="s">
        <v>3462</v>
      </c>
      <c r="C1479" s="34" t="s">
        <v>64</v>
      </c>
      <c r="D1479" s="24" t="s">
        <v>770</v>
      </c>
      <c r="E1479" s="25" t="s">
        <v>3463</v>
      </c>
      <c r="F1479" s="24" t="n">
        <v>21</v>
      </c>
      <c r="G1479" s="24" t="n">
        <v>42</v>
      </c>
      <c r="H1479" s="24" t="n">
        <v>27</v>
      </c>
      <c r="I1479" s="24" t="n">
        <v>3</v>
      </c>
      <c r="J1479" s="24" t="s">
        <v>109</v>
      </c>
      <c r="K1479" s="24" t="s">
        <v>87</v>
      </c>
      <c r="L1479" s="26" t="s">
        <v>87</v>
      </c>
      <c r="M1479" s="27" t="n">
        <v>1</v>
      </c>
      <c r="N1479" s="28" t="str">
        <f aca="false">IF(ISBLANK(M1479),"",IF(M1479=0,"Relevant to Streamer",IF(M1479=1,"Irrelevant to Streamer",IF(M1479=2,"Greetings/Gratitude","Others"))))</f>
        <v>Irrelevant to Streamer</v>
      </c>
      <c r="O1479" s="29" t="s">
        <v>104</v>
      </c>
    </row>
    <row r="1480" customFormat="false" ht="15.65" hidden="false" customHeight="false" outlineLevel="0" collapsed="false">
      <c r="A1480" s="24" t="n">
        <v>1084749275</v>
      </c>
      <c r="B1480" s="24" t="s">
        <v>3464</v>
      </c>
      <c r="C1480" s="34" t="s">
        <v>64</v>
      </c>
      <c r="D1480" s="24" t="s">
        <v>3385</v>
      </c>
      <c r="E1480" s="25" t="s">
        <v>3465</v>
      </c>
      <c r="F1480" s="24" t="n">
        <v>21</v>
      </c>
      <c r="G1480" s="24" t="n">
        <v>47</v>
      </c>
      <c r="H1480" s="24" t="n">
        <v>19</v>
      </c>
      <c r="I1480" s="24" t="n">
        <v>2</v>
      </c>
      <c r="J1480" s="24" t="s">
        <v>109</v>
      </c>
      <c r="K1480" s="24" t="s">
        <v>109</v>
      </c>
      <c r="L1480" s="26" t="s">
        <v>87</v>
      </c>
      <c r="M1480" s="27" t="n">
        <v>0</v>
      </c>
      <c r="N1480" s="28" t="str">
        <f aca="false">IF(ISBLANK(M1480),"",IF(M1480=0,"Relevant to Streamer",IF(M1480=1,"Irrelevant to Streamer",IF(M1480=2,"Greetings/Gratitude","Others"))))</f>
        <v>Relevant to Streamer</v>
      </c>
      <c r="O1480" s="29" t="s">
        <v>104</v>
      </c>
    </row>
    <row r="1481" customFormat="false" ht="15.65" hidden="false" customHeight="false" outlineLevel="0" collapsed="false">
      <c r="A1481" s="24" t="n">
        <v>1084749275</v>
      </c>
      <c r="B1481" s="24" t="s">
        <v>3466</v>
      </c>
      <c r="C1481" s="34" t="s">
        <v>64</v>
      </c>
      <c r="D1481" s="24" t="s">
        <v>3467</v>
      </c>
      <c r="E1481" s="25" t="s">
        <v>3468</v>
      </c>
      <c r="F1481" s="24" t="n">
        <v>21</v>
      </c>
      <c r="G1481" s="24" t="n">
        <v>48</v>
      </c>
      <c r="H1481" s="24" t="n">
        <v>34</v>
      </c>
      <c r="I1481" s="24" t="n">
        <v>1</v>
      </c>
      <c r="J1481" s="24" t="s">
        <v>93</v>
      </c>
      <c r="K1481" s="24" t="s">
        <v>109</v>
      </c>
      <c r="L1481" s="26" t="s">
        <v>87</v>
      </c>
      <c r="M1481" s="27" t="n">
        <v>0</v>
      </c>
      <c r="N1481" s="28" t="str">
        <f aca="false">IF(ISBLANK(M1481),"",IF(M1481=0,"Relevant to Streamer",IF(M1481=1,"Irrelevant to Streamer",IF(M1481=2,"Greetings/Gratitude","Others"))))</f>
        <v>Relevant to Streamer</v>
      </c>
      <c r="O1481" s="29" t="s">
        <v>104</v>
      </c>
    </row>
    <row r="1482" customFormat="false" ht="15.65" hidden="false" customHeight="false" outlineLevel="0" collapsed="false">
      <c r="A1482" s="24" t="n">
        <v>1084749275</v>
      </c>
      <c r="B1482" s="24" t="s">
        <v>3469</v>
      </c>
      <c r="C1482" s="34" t="s">
        <v>64</v>
      </c>
      <c r="D1482" s="24" t="s">
        <v>3413</v>
      </c>
      <c r="E1482" s="25" t="s">
        <v>3470</v>
      </c>
      <c r="F1482" s="24" t="n">
        <v>23</v>
      </c>
      <c r="G1482" s="24" t="n">
        <v>54</v>
      </c>
      <c r="H1482" s="24" t="n">
        <v>29</v>
      </c>
      <c r="I1482" s="24" t="n">
        <v>2</v>
      </c>
      <c r="J1482" s="24" t="s">
        <v>109</v>
      </c>
      <c r="K1482" s="24" t="s">
        <v>93</v>
      </c>
      <c r="L1482" s="26" t="s">
        <v>93</v>
      </c>
      <c r="M1482" s="27" t="n">
        <v>0</v>
      </c>
      <c r="N1482" s="28" t="str">
        <f aca="false">IF(ISBLANK(M1482),"",IF(M1482=0,"Relevant to Streamer",IF(M1482=1,"Irrelevant to Streamer",IF(M1482=2,"Greetings/Gratitude","Others"))))</f>
        <v>Relevant to Streamer</v>
      </c>
      <c r="O1482" s="29" t="s">
        <v>104</v>
      </c>
    </row>
    <row r="1483" customFormat="false" ht="15.65" hidden="false" customHeight="false" outlineLevel="0" collapsed="false">
      <c r="A1483" s="24" t="n">
        <v>1084749275</v>
      </c>
      <c r="B1483" s="24" t="s">
        <v>3471</v>
      </c>
      <c r="C1483" s="34" t="s">
        <v>64</v>
      </c>
      <c r="D1483" s="24" t="s">
        <v>3472</v>
      </c>
      <c r="E1483" s="25" t="s">
        <v>3473</v>
      </c>
      <c r="F1483" s="24" t="n">
        <v>22</v>
      </c>
      <c r="G1483" s="24" t="n">
        <v>55</v>
      </c>
      <c r="H1483" s="24" t="n">
        <v>5</v>
      </c>
      <c r="I1483" s="24" t="n">
        <v>1</v>
      </c>
      <c r="J1483" s="24" t="s">
        <v>109</v>
      </c>
      <c r="K1483" s="24" t="s">
        <v>109</v>
      </c>
      <c r="L1483" s="26" t="s">
        <v>87</v>
      </c>
      <c r="M1483" s="27" t="n">
        <v>1</v>
      </c>
      <c r="N1483" s="28" t="str">
        <f aca="false">IF(ISBLANK(M1483),"",IF(M1483=0,"Relevant to Streamer",IF(M1483=1,"Irrelevant to Streamer",IF(M1483=2,"Greetings/Gratitude","Others"))))</f>
        <v>Irrelevant to Streamer</v>
      </c>
      <c r="O1483" s="29" t="s">
        <v>104</v>
      </c>
    </row>
    <row r="1484" customFormat="false" ht="15.65" hidden="false" customHeight="false" outlineLevel="0" collapsed="false">
      <c r="A1484" s="24" t="n">
        <v>1084749275</v>
      </c>
      <c r="B1484" s="24" t="s">
        <v>3474</v>
      </c>
      <c r="C1484" s="34" t="s">
        <v>64</v>
      </c>
      <c r="D1484" s="24" t="s">
        <v>3475</v>
      </c>
      <c r="E1484" s="25" t="s">
        <v>759</v>
      </c>
      <c r="F1484" s="24" t="n">
        <v>22</v>
      </c>
      <c r="G1484" s="24" t="n">
        <v>8</v>
      </c>
      <c r="H1484" s="24" t="n">
        <v>19</v>
      </c>
      <c r="I1484" s="24" t="n">
        <v>1</v>
      </c>
      <c r="J1484" s="24" t="s">
        <v>93</v>
      </c>
      <c r="K1484" s="24" t="s">
        <v>109</v>
      </c>
      <c r="L1484" s="26" t="s">
        <v>103</v>
      </c>
      <c r="M1484" s="27" t="n">
        <v>1</v>
      </c>
      <c r="N1484" s="28" t="str">
        <f aca="false">IF(ISBLANK(M1484),"",IF(M1484=0,"Relevant to Streamer",IF(M1484=1,"Irrelevant to Streamer",IF(M1484=2,"Greetings/Gratitude","Others"))))</f>
        <v>Irrelevant to Streamer</v>
      </c>
      <c r="O1484" s="29" t="s">
        <v>104</v>
      </c>
    </row>
    <row r="1485" customFormat="false" ht="15.65" hidden="false" customHeight="false" outlineLevel="0" collapsed="false">
      <c r="A1485" s="24" t="n">
        <v>1084749275</v>
      </c>
      <c r="B1485" s="24" t="s">
        <v>3476</v>
      </c>
      <c r="C1485" s="34" t="s">
        <v>64</v>
      </c>
      <c r="D1485" s="24" t="s">
        <v>3477</v>
      </c>
      <c r="E1485" s="25" t="s">
        <v>3478</v>
      </c>
      <c r="F1485" s="24" t="n">
        <v>22</v>
      </c>
      <c r="G1485" s="24" t="n">
        <v>56</v>
      </c>
      <c r="H1485" s="24" t="n">
        <v>42</v>
      </c>
      <c r="I1485" s="24" t="n">
        <v>1</v>
      </c>
      <c r="J1485" s="24" t="s">
        <v>109</v>
      </c>
      <c r="K1485" s="24" t="s">
        <v>93</v>
      </c>
      <c r="L1485" s="26" t="s">
        <v>93</v>
      </c>
      <c r="M1485" s="27" t="n">
        <v>0</v>
      </c>
      <c r="N1485" s="28" t="str">
        <f aca="false">IF(ISBLANK(M1485),"",IF(M1485=0,"Relevant to Streamer",IF(M1485=1,"Irrelevant to Streamer",IF(M1485=2,"Greetings/Gratitude","Others"))))</f>
        <v>Relevant to Streamer</v>
      </c>
      <c r="O1485" s="29" t="s">
        <v>104</v>
      </c>
    </row>
    <row r="1486" customFormat="false" ht="15.65" hidden="false" customHeight="false" outlineLevel="0" collapsed="false">
      <c r="A1486" s="24" t="n">
        <v>1084749275</v>
      </c>
      <c r="B1486" s="24" t="s">
        <v>3479</v>
      </c>
      <c r="C1486" s="34" t="s">
        <v>64</v>
      </c>
      <c r="D1486" s="24" t="s">
        <v>3480</v>
      </c>
      <c r="E1486" s="25" t="s">
        <v>3481</v>
      </c>
      <c r="F1486" s="24" t="n">
        <v>21</v>
      </c>
      <c r="G1486" s="24" t="n">
        <v>32</v>
      </c>
      <c r="H1486" s="24" t="n">
        <v>51</v>
      </c>
      <c r="I1486" s="24" t="n">
        <v>1</v>
      </c>
      <c r="J1486" s="24" t="s">
        <v>109</v>
      </c>
      <c r="K1486" s="24" t="s">
        <v>109</v>
      </c>
      <c r="L1486" s="26" t="s">
        <v>87</v>
      </c>
      <c r="M1486" s="27" t="n">
        <v>1</v>
      </c>
      <c r="N1486" s="28" t="str">
        <f aca="false">IF(ISBLANK(M1486),"",IF(M1486=0,"Relevant to Streamer",IF(M1486=1,"Irrelevant to Streamer",IF(M1486=2,"Greetings/Gratitude","Others"))))</f>
        <v>Irrelevant to Streamer</v>
      </c>
      <c r="O1486" s="29" t="s">
        <v>104</v>
      </c>
    </row>
    <row r="1487" customFormat="false" ht="15.65" hidden="false" customHeight="false" outlineLevel="0" collapsed="false">
      <c r="A1487" s="24" t="n">
        <v>1084749275</v>
      </c>
      <c r="B1487" s="24" t="s">
        <v>3482</v>
      </c>
      <c r="C1487" s="34" t="s">
        <v>64</v>
      </c>
      <c r="D1487" s="24" t="s">
        <v>3483</v>
      </c>
      <c r="E1487" s="25" t="s">
        <v>3484</v>
      </c>
      <c r="F1487" s="24" t="n">
        <v>21</v>
      </c>
      <c r="G1487" s="24" t="n">
        <v>32</v>
      </c>
      <c r="H1487" s="24" t="n">
        <v>43</v>
      </c>
      <c r="I1487" s="24" t="n">
        <v>1</v>
      </c>
      <c r="J1487" s="24" t="s">
        <v>93</v>
      </c>
      <c r="K1487" s="24" t="s">
        <v>109</v>
      </c>
      <c r="L1487" s="26" t="s">
        <v>87</v>
      </c>
      <c r="M1487" s="27" t="n">
        <v>0</v>
      </c>
      <c r="N1487" s="28" t="str">
        <f aca="false">IF(ISBLANK(M1487),"",IF(M1487=0,"Relevant to Streamer",IF(M1487=1,"Irrelevant to Streamer",IF(M1487=2,"Greetings/Gratitude","Others"))))</f>
        <v>Relevant to Streamer</v>
      </c>
      <c r="O1487" s="29" t="s">
        <v>104</v>
      </c>
    </row>
    <row r="1488" customFormat="false" ht="15.65" hidden="false" customHeight="false" outlineLevel="0" collapsed="false">
      <c r="A1488" s="24" t="n">
        <v>1084749275</v>
      </c>
      <c r="B1488" s="24" t="s">
        <v>3485</v>
      </c>
      <c r="C1488" s="34" t="s">
        <v>64</v>
      </c>
      <c r="D1488" s="24" t="s">
        <v>3486</v>
      </c>
      <c r="E1488" s="25" t="s">
        <v>3487</v>
      </c>
      <c r="F1488" s="24" t="n">
        <v>21</v>
      </c>
      <c r="G1488" s="24" t="n">
        <v>32</v>
      </c>
      <c r="H1488" s="24" t="n">
        <v>34</v>
      </c>
      <c r="I1488" s="24" t="n">
        <v>1</v>
      </c>
      <c r="J1488" s="24" t="s">
        <v>109</v>
      </c>
      <c r="K1488" s="24" t="s">
        <v>93</v>
      </c>
      <c r="L1488" s="26" t="s">
        <v>93</v>
      </c>
      <c r="M1488" s="27" t="n">
        <v>0</v>
      </c>
      <c r="N1488" s="28" t="str">
        <f aca="false">IF(ISBLANK(M1488),"",IF(M1488=0,"Relevant to Streamer",IF(M1488=1,"Irrelevant to Streamer",IF(M1488=2,"Greetings/Gratitude","Others"))))</f>
        <v>Relevant to Streamer</v>
      </c>
      <c r="O1488" s="29" t="s">
        <v>104</v>
      </c>
    </row>
    <row r="1489" customFormat="false" ht="15.65" hidden="false" customHeight="false" outlineLevel="0" collapsed="false">
      <c r="A1489" s="24" t="n">
        <v>1084749275</v>
      </c>
      <c r="B1489" s="24" t="s">
        <v>3488</v>
      </c>
      <c r="C1489" s="34" t="s">
        <v>64</v>
      </c>
      <c r="D1489" s="24" t="s">
        <v>3401</v>
      </c>
      <c r="E1489" s="25" t="s">
        <v>3489</v>
      </c>
      <c r="F1489" s="24" t="n">
        <v>21</v>
      </c>
      <c r="G1489" s="24" t="n">
        <v>55</v>
      </c>
      <c r="H1489" s="24" t="n">
        <v>49</v>
      </c>
      <c r="I1489" s="24" t="n">
        <v>2</v>
      </c>
      <c r="J1489" s="24" t="s">
        <v>93</v>
      </c>
      <c r="K1489" s="24" t="s">
        <v>109</v>
      </c>
      <c r="L1489" s="26" t="s">
        <v>87</v>
      </c>
      <c r="M1489" s="27" t="n">
        <v>1</v>
      </c>
      <c r="N1489" s="28" t="str">
        <f aca="false">IF(ISBLANK(M1489),"",IF(M1489=0,"Relevant to Streamer",IF(M1489=1,"Irrelevant to Streamer",IF(M1489=2,"Greetings/Gratitude","Others"))))</f>
        <v>Irrelevant to Streamer</v>
      </c>
      <c r="O1489" s="29" t="s">
        <v>104</v>
      </c>
    </row>
    <row r="1490" customFormat="false" ht="15.65" hidden="false" customHeight="false" outlineLevel="0" collapsed="false">
      <c r="A1490" s="24" t="n">
        <v>1084749275</v>
      </c>
      <c r="B1490" s="24" t="s">
        <v>3490</v>
      </c>
      <c r="C1490" s="34" t="s">
        <v>64</v>
      </c>
      <c r="D1490" s="24" t="s">
        <v>3491</v>
      </c>
      <c r="E1490" s="25" t="s">
        <v>3492</v>
      </c>
      <c r="F1490" s="24" t="n">
        <v>21</v>
      </c>
      <c r="G1490" s="24" t="n">
        <v>50</v>
      </c>
      <c r="H1490" s="24" t="n">
        <v>46</v>
      </c>
      <c r="I1490" s="24" t="n">
        <v>1</v>
      </c>
      <c r="J1490" s="24" t="s">
        <v>109</v>
      </c>
      <c r="K1490" s="24" t="s">
        <v>93</v>
      </c>
      <c r="L1490" s="26" t="s">
        <v>93</v>
      </c>
      <c r="M1490" s="27" t="n">
        <v>0</v>
      </c>
      <c r="N1490" s="28" t="str">
        <f aca="false">IF(ISBLANK(M1490),"",IF(M1490=0,"Relevant to Streamer",IF(M1490=1,"Irrelevant to Streamer",IF(M1490=2,"Greetings/Gratitude","Others"))))</f>
        <v>Relevant to Streamer</v>
      </c>
      <c r="O1490" s="29" t="s">
        <v>104</v>
      </c>
    </row>
    <row r="1491" customFormat="false" ht="15.65" hidden="false" customHeight="false" outlineLevel="0" collapsed="false">
      <c r="A1491" s="24" t="n">
        <v>1084749275</v>
      </c>
      <c r="B1491" s="24" t="s">
        <v>3493</v>
      </c>
      <c r="C1491" s="34" t="s">
        <v>64</v>
      </c>
      <c r="D1491" s="24" t="s">
        <v>3494</v>
      </c>
      <c r="E1491" s="25" t="s">
        <v>3495</v>
      </c>
      <c r="F1491" s="24" t="n">
        <v>23</v>
      </c>
      <c r="G1491" s="24" t="n">
        <v>41</v>
      </c>
      <c r="H1491" s="24" t="n">
        <v>7</v>
      </c>
      <c r="I1491" s="24" t="n">
        <v>1</v>
      </c>
      <c r="J1491" s="24" t="s">
        <v>109</v>
      </c>
      <c r="K1491" s="24" t="s">
        <v>109</v>
      </c>
      <c r="L1491" s="26" t="s">
        <v>87</v>
      </c>
      <c r="M1491" s="27" t="n">
        <v>0</v>
      </c>
      <c r="N1491" s="28" t="str">
        <f aca="false">IF(ISBLANK(M1491),"",IF(M1491=0,"Relevant to Streamer",IF(M1491=1,"Irrelevant to Streamer",IF(M1491=2,"Greetings/Gratitude","Others"))))</f>
        <v>Relevant to Streamer</v>
      </c>
      <c r="O1491" s="29" t="s">
        <v>104</v>
      </c>
    </row>
    <row r="1492" customFormat="false" ht="15.65" hidden="false" customHeight="false" outlineLevel="0" collapsed="false">
      <c r="A1492" s="24" t="n">
        <v>1084749275</v>
      </c>
      <c r="B1492" s="24" t="s">
        <v>3496</v>
      </c>
      <c r="C1492" s="34" t="s">
        <v>64</v>
      </c>
      <c r="D1492" s="24" t="s">
        <v>3497</v>
      </c>
      <c r="E1492" s="25" t="s">
        <v>3498</v>
      </c>
      <c r="F1492" s="24" t="n">
        <v>21</v>
      </c>
      <c r="G1492" s="24" t="n">
        <v>51</v>
      </c>
      <c r="H1492" s="24" t="n">
        <v>20</v>
      </c>
      <c r="I1492" s="24" t="n">
        <v>1</v>
      </c>
      <c r="J1492" s="24" t="s">
        <v>109</v>
      </c>
      <c r="K1492" s="24" t="s">
        <v>109</v>
      </c>
      <c r="L1492" s="26" t="s">
        <v>87</v>
      </c>
      <c r="M1492" s="27" t="n">
        <v>1</v>
      </c>
      <c r="N1492" s="28" t="str">
        <f aca="false">IF(ISBLANK(M1492),"",IF(M1492=0,"Relevant to Streamer",IF(M1492=1,"Irrelevant to Streamer",IF(M1492=2,"Greetings/Gratitude","Others"))))</f>
        <v>Irrelevant to Streamer</v>
      </c>
      <c r="O1492" s="29" t="s">
        <v>104</v>
      </c>
    </row>
    <row r="1493" customFormat="false" ht="15.65" hidden="false" customHeight="false" outlineLevel="0" collapsed="false">
      <c r="A1493" s="24" t="n">
        <v>1084749275</v>
      </c>
      <c r="B1493" s="24" t="s">
        <v>3499</v>
      </c>
      <c r="C1493" s="34" t="s">
        <v>64</v>
      </c>
      <c r="D1493" s="24" t="s">
        <v>3500</v>
      </c>
      <c r="E1493" s="25" t="e">
        <f aca="false">jkary98 bees? monkas</f>
        <v>#VALUE!</v>
      </c>
      <c r="F1493" s="24" t="n">
        <v>21</v>
      </c>
      <c r="G1493" s="24" t="n">
        <v>51</v>
      </c>
      <c r="H1493" s="24" t="n">
        <v>52</v>
      </c>
      <c r="I1493" s="24" t="n">
        <v>1</v>
      </c>
      <c r="J1493" s="24" t="s">
        <v>93</v>
      </c>
      <c r="K1493" s="24" t="s">
        <v>109</v>
      </c>
      <c r="L1493" s="26" t="s">
        <v>109</v>
      </c>
      <c r="M1493" s="27" t="n">
        <v>1</v>
      </c>
      <c r="N1493" s="28" t="str">
        <f aca="false">IF(ISBLANK(M1493),"",IF(M1493=0,"Relevant to Streamer",IF(M1493=1,"Irrelevant to Streamer",IF(M1493=2,"Greetings/Gratitude","Others"))))</f>
        <v>Irrelevant to Streamer</v>
      </c>
      <c r="O1493" s="29" t="s">
        <v>104</v>
      </c>
    </row>
    <row r="1494" customFormat="false" ht="15.65" hidden="false" customHeight="false" outlineLevel="0" collapsed="false">
      <c r="A1494" s="24" t="n">
        <v>1084749275</v>
      </c>
      <c r="B1494" s="24" t="s">
        <v>3501</v>
      </c>
      <c r="C1494" s="34" t="s">
        <v>64</v>
      </c>
      <c r="D1494" s="24" t="s">
        <v>3360</v>
      </c>
      <c r="E1494" s="25" t="s">
        <v>3502</v>
      </c>
      <c r="F1494" s="24" t="n">
        <v>22</v>
      </c>
      <c r="G1494" s="24" t="n">
        <v>9</v>
      </c>
      <c r="H1494" s="24" t="n">
        <v>13</v>
      </c>
      <c r="I1494" s="24" t="n">
        <v>2</v>
      </c>
      <c r="J1494" s="24" t="s">
        <v>109</v>
      </c>
      <c r="K1494" s="24" t="s">
        <v>93</v>
      </c>
      <c r="L1494" s="26" t="s">
        <v>87</v>
      </c>
      <c r="M1494" s="27" t="n">
        <v>0</v>
      </c>
      <c r="N1494" s="28" t="str">
        <f aca="false">IF(ISBLANK(M1494),"",IF(M1494=0,"Relevant to Streamer",IF(M1494=1,"Irrelevant to Streamer",IF(M1494=2,"Greetings/Gratitude","Others"))))</f>
        <v>Relevant to Streamer</v>
      </c>
      <c r="O1494" s="29" t="s">
        <v>104</v>
      </c>
    </row>
    <row r="1495" customFormat="false" ht="15.65" hidden="false" customHeight="false" outlineLevel="0" collapsed="false">
      <c r="A1495" s="24" t="n">
        <v>1084749275</v>
      </c>
      <c r="B1495" s="24" t="s">
        <v>3503</v>
      </c>
      <c r="C1495" s="34" t="s">
        <v>64</v>
      </c>
      <c r="D1495" s="24" t="s">
        <v>3504</v>
      </c>
      <c r="E1495" s="25" t="s">
        <v>3505</v>
      </c>
      <c r="F1495" s="24" t="n">
        <v>22</v>
      </c>
      <c r="G1495" s="24" t="n">
        <v>27</v>
      </c>
      <c r="H1495" s="24" t="n">
        <v>13</v>
      </c>
      <c r="I1495" s="24" t="n">
        <v>1</v>
      </c>
      <c r="J1495" s="24" t="s">
        <v>93</v>
      </c>
      <c r="K1495" s="24" t="s">
        <v>109</v>
      </c>
      <c r="L1495" s="26" t="s">
        <v>87</v>
      </c>
      <c r="M1495" s="27" t="n">
        <v>0</v>
      </c>
      <c r="N1495" s="28" t="str">
        <f aca="false">IF(ISBLANK(M1495),"",IF(M1495=0,"Relevant to Streamer",IF(M1495=1,"Irrelevant to Streamer",IF(M1495=2,"Greetings/Gratitude","Others"))))</f>
        <v>Relevant to Streamer</v>
      </c>
      <c r="O1495" s="29" t="s">
        <v>104</v>
      </c>
    </row>
    <row r="1496" customFormat="false" ht="15.65" hidden="false" customHeight="false" outlineLevel="0" collapsed="false">
      <c r="A1496" s="24" t="n">
        <v>1084749275</v>
      </c>
      <c r="B1496" s="24" t="s">
        <v>3506</v>
      </c>
      <c r="C1496" s="34" t="s">
        <v>64</v>
      </c>
      <c r="D1496" s="24" t="s">
        <v>3507</v>
      </c>
      <c r="E1496" s="25" t="s">
        <v>3508</v>
      </c>
      <c r="F1496" s="24" t="n">
        <v>23</v>
      </c>
      <c r="G1496" s="24" t="n">
        <v>49</v>
      </c>
      <c r="H1496" s="24" t="n">
        <v>58</v>
      </c>
      <c r="I1496" s="24" t="n">
        <v>1</v>
      </c>
      <c r="J1496" s="24" t="s">
        <v>87</v>
      </c>
      <c r="K1496" s="24" t="s">
        <v>93</v>
      </c>
      <c r="L1496" s="26" t="s">
        <v>93</v>
      </c>
      <c r="M1496" s="27" t="n">
        <v>0</v>
      </c>
      <c r="N1496" s="28" t="str">
        <f aca="false">IF(ISBLANK(M1496),"",IF(M1496=0,"Relevant to Streamer",IF(M1496=1,"Irrelevant to Streamer",IF(M1496=2,"Greetings/Gratitude","Others"))))</f>
        <v>Relevant to Streamer</v>
      </c>
      <c r="O1496" s="29" t="s">
        <v>104</v>
      </c>
    </row>
    <row r="1497" customFormat="false" ht="15.65" hidden="false" customHeight="false" outlineLevel="0" collapsed="false">
      <c r="A1497" s="24" t="n">
        <v>1084749275</v>
      </c>
      <c r="B1497" s="24" t="s">
        <v>3509</v>
      </c>
      <c r="C1497" s="34" t="s">
        <v>64</v>
      </c>
      <c r="D1497" s="24" t="s">
        <v>3510</v>
      </c>
      <c r="E1497" s="25" t="e">
        <f aca="false">jackwburridge lul</f>
        <v>#VALUE!</v>
      </c>
      <c r="F1497" s="24" t="n">
        <v>23</v>
      </c>
      <c r="G1497" s="24" t="n">
        <v>12</v>
      </c>
      <c r="H1497" s="24" t="n">
        <v>32</v>
      </c>
      <c r="I1497" s="24" t="n">
        <v>1</v>
      </c>
      <c r="J1497" s="24" t="s">
        <v>109</v>
      </c>
      <c r="K1497" s="24" t="s">
        <v>87</v>
      </c>
      <c r="L1497" s="26" t="s">
        <v>87</v>
      </c>
      <c r="M1497" s="27" t="n">
        <v>1</v>
      </c>
      <c r="N1497" s="28" t="str">
        <f aca="false">IF(ISBLANK(M1497),"",IF(M1497=0,"Relevant to Streamer",IF(M1497=1,"Irrelevant to Streamer",IF(M1497=2,"Greetings/Gratitude","Others"))))</f>
        <v>Irrelevant to Streamer</v>
      </c>
      <c r="O1497" s="29" t="s">
        <v>104</v>
      </c>
    </row>
    <row r="1498" customFormat="false" ht="15.65" hidden="false" customHeight="false" outlineLevel="0" collapsed="false">
      <c r="A1498" s="24" t="n">
        <v>1084749275</v>
      </c>
      <c r="B1498" s="24" t="s">
        <v>3511</v>
      </c>
      <c r="C1498" s="34" t="s">
        <v>64</v>
      </c>
      <c r="D1498" s="24" t="s">
        <v>3398</v>
      </c>
      <c r="E1498" s="25" t="s">
        <v>3512</v>
      </c>
      <c r="F1498" s="24" t="n">
        <v>22</v>
      </c>
      <c r="G1498" s="24" t="n">
        <v>29</v>
      </c>
      <c r="H1498" s="24" t="n">
        <v>28</v>
      </c>
      <c r="I1498" s="24" t="n">
        <v>2</v>
      </c>
      <c r="J1498" s="24" t="s">
        <v>109</v>
      </c>
      <c r="K1498" s="24" t="s">
        <v>109</v>
      </c>
      <c r="L1498" s="26" t="s">
        <v>87</v>
      </c>
      <c r="M1498" s="27" t="n">
        <v>1</v>
      </c>
      <c r="N1498" s="28" t="str">
        <f aca="false">IF(ISBLANK(M1498),"",IF(M1498=0,"Relevant to Streamer",IF(M1498=1,"Irrelevant to Streamer",IF(M1498=2,"Greetings/Gratitude","Others"))))</f>
        <v>Irrelevant to Streamer</v>
      </c>
      <c r="O1498" s="29" t="s">
        <v>104</v>
      </c>
    </row>
    <row r="1499" customFormat="false" ht="15.65" hidden="false" customHeight="false" outlineLevel="0" collapsed="false">
      <c r="A1499" s="24" t="n">
        <v>1084749275</v>
      </c>
      <c r="B1499" s="24" t="s">
        <v>3513</v>
      </c>
      <c r="C1499" s="34" t="s">
        <v>64</v>
      </c>
      <c r="D1499" s="24" t="s">
        <v>3389</v>
      </c>
      <c r="E1499" s="25" t="s">
        <v>3514</v>
      </c>
      <c r="F1499" s="24" t="n">
        <v>22</v>
      </c>
      <c r="G1499" s="24" t="n">
        <v>24</v>
      </c>
      <c r="H1499" s="24" t="n">
        <v>46</v>
      </c>
      <c r="I1499" s="24" t="n">
        <v>2</v>
      </c>
      <c r="J1499" s="24" t="s">
        <v>93</v>
      </c>
      <c r="K1499" s="24" t="s">
        <v>109</v>
      </c>
      <c r="L1499" s="26" t="s">
        <v>87</v>
      </c>
      <c r="M1499" s="27" t="n">
        <v>0</v>
      </c>
      <c r="N1499" s="28" t="str">
        <f aca="false">IF(ISBLANK(M1499),"",IF(M1499=0,"Relevant to Streamer",IF(M1499=1,"Irrelevant to Streamer",IF(M1499=2,"Greetings/Gratitude","Others"))))</f>
        <v>Relevant to Streamer</v>
      </c>
      <c r="O1499" s="29" t="s">
        <v>104</v>
      </c>
    </row>
    <row r="1500" customFormat="false" ht="15.65" hidden="false" customHeight="false" outlineLevel="0" collapsed="false">
      <c r="A1500" s="24" t="n">
        <v>1084749275</v>
      </c>
      <c r="B1500" s="24" t="s">
        <v>3515</v>
      </c>
      <c r="C1500" s="34" t="s">
        <v>64</v>
      </c>
      <c r="D1500" s="24" t="s">
        <v>3395</v>
      </c>
      <c r="E1500" s="25" t="s">
        <v>3516</v>
      </c>
      <c r="F1500" s="24" t="n">
        <v>23</v>
      </c>
      <c r="G1500" s="24" t="n">
        <v>14</v>
      </c>
      <c r="H1500" s="24" t="n">
        <v>47</v>
      </c>
      <c r="I1500" s="24" t="n">
        <v>2</v>
      </c>
      <c r="J1500" s="24" t="s">
        <v>87</v>
      </c>
      <c r="K1500" s="24" t="s">
        <v>93</v>
      </c>
      <c r="L1500" s="26" t="s">
        <v>87</v>
      </c>
      <c r="M1500" s="27" t="n">
        <v>0</v>
      </c>
      <c r="N1500" s="28" t="str">
        <f aca="false">IF(ISBLANK(M1500),"",IF(M1500=0,"Relevant to Streamer",IF(M1500=1,"Irrelevant to Streamer",IF(M1500=2,"Greetings/Gratitude","Others"))))</f>
        <v>Relevant to Streamer</v>
      </c>
      <c r="O1500" s="29" t="s">
        <v>104</v>
      </c>
    </row>
    <row r="1501" customFormat="false" ht="15.65" hidden="false" customHeight="false" outlineLevel="0" collapsed="false">
      <c r="A1501" s="24" t="n">
        <v>1084749275</v>
      </c>
      <c r="B1501" s="24" t="s">
        <v>3517</v>
      </c>
      <c r="C1501" s="34" t="s">
        <v>64</v>
      </c>
      <c r="D1501" s="24" t="s">
        <v>3392</v>
      </c>
      <c r="E1501" s="25" t="s">
        <v>3518</v>
      </c>
      <c r="F1501" s="24" t="n">
        <v>21</v>
      </c>
      <c r="G1501" s="24" t="n">
        <v>41</v>
      </c>
      <c r="H1501" s="24" t="n">
        <v>52</v>
      </c>
      <c r="I1501" s="24" t="n">
        <v>2</v>
      </c>
      <c r="J1501" s="24" t="s">
        <v>109</v>
      </c>
      <c r="K1501" s="24" t="s">
        <v>87</v>
      </c>
      <c r="L1501" s="26" t="s">
        <v>87</v>
      </c>
      <c r="M1501" s="27" t="n">
        <v>1</v>
      </c>
      <c r="N1501" s="28" t="str">
        <f aca="false">IF(ISBLANK(M1501),"",IF(M1501=0,"Relevant to Streamer",IF(M1501=1,"Irrelevant to Streamer",IF(M1501=2,"Greetings/Gratitude","Others"))))</f>
        <v>Irrelevant to Streamer</v>
      </c>
      <c r="O1501" s="29" t="s">
        <v>104</v>
      </c>
    </row>
    <row r="1502" customFormat="false" ht="15.65" hidden="false" customHeight="false" outlineLevel="0" collapsed="false">
      <c r="A1502" s="24" t="n">
        <v>1084749275</v>
      </c>
      <c r="B1502" s="24" t="s">
        <v>3519</v>
      </c>
      <c r="C1502" s="34" t="s">
        <v>64</v>
      </c>
      <c r="D1502" s="24" t="s">
        <v>3320</v>
      </c>
      <c r="E1502" s="25" t="s">
        <v>3520</v>
      </c>
      <c r="F1502" s="24" t="n">
        <v>22</v>
      </c>
      <c r="G1502" s="24" t="n">
        <v>27</v>
      </c>
      <c r="H1502" s="24" t="n">
        <v>59</v>
      </c>
      <c r="I1502" s="24" t="n">
        <v>2</v>
      </c>
      <c r="J1502" s="24" t="s">
        <v>109</v>
      </c>
      <c r="K1502" s="24" t="s">
        <v>109</v>
      </c>
      <c r="L1502" s="26" t="s">
        <v>109</v>
      </c>
      <c r="M1502" s="27" t="n">
        <v>0</v>
      </c>
      <c r="N1502" s="28" t="str">
        <f aca="false">IF(ISBLANK(M1502),"",IF(M1502=0,"Relevant to Streamer",IF(M1502=1,"Irrelevant to Streamer",IF(M1502=2,"Greetings/Gratitude","Others"))))</f>
        <v>Relevant to Streamer</v>
      </c>
      <c r="O1502" s="29" t="s">
        <v>88</v>
      </c>
    </row>
    <row r="1503" customFormat="false" ht="15.65" hidden="false" customHeight="false" outlineLevel="0" collapsed="false">
      <c r="A1503" s="24" t="n">
        <v>1084749275</v>
      </c>
      <c r="B1503" s="24" t="s">
        <v>3521</v>
      </c>
      <c r="C1503" s="34" t="s">
        <v>64</v>
      </c>
      <c r="D1503" s="24" t="s">
        <v>3337</v>
      </c>
      <c r="E1503" s="25" t="s">
        <v>3522</v>
      </c>
      <c r="F1503" s="24" t="n">
        <v>22</v>
      </c>
      <c r="G1503" s="24" t="n">
        <v>14</v>
      </c>
      <c r="H1503" s="24" t="n">
        <v>55</v>
      </c>
      <c r="I1503" s="24" t="n">
        <v>2</v>
      </c>
      <c r="J1503" s="24" t="s">
        <v>87</v>
      </c>
      <c r="K1503" s="24" t="s">
        <v>87</v>
      </c>
      <c r="L1503" s="26" t="s">
        <v>87</v>
      </c>
      <c r="M1503" s="27" t="n">
        <v>1</v>
      </c>
      <c r="N1503" s="28" t="str">
        <f aca="false">IF(ISBLANK(M1503),"",IF(M1503=0,"Relevant to Streamer",IF(M1503=1,"Irrelevant to Streamer",IF(M1503=2,"Greetings/Gratitude","Others"))))</f>
        <v>Irrelevant to Streamer</v>
      </c>
      <c r="O1503" s="29" t="s">
        <v>88</v>
      </c>
    </row>
    <row r="1504" customFormat="false" ht="15.65" hidden="false" customHeight="false" outlineLevel="0" collapsed="false">
      <c r="A1504" s="24" t="n">
        <v>1084749275</v>
      </c>
      <c r="B1504" s="24" t="s">
        <v>3523</v>
      </c>
      <c r="C1504" s="34" t="s">
        <v>64</v>
      </c>
      <c r="D1504" s="24" t="s">
        <v>3360</v>
      </c>
      <c r="E1504" s="25" t="s">
        <v>3524</v>
      </c>
      <c r="F1504" s="24" t="n">
        <v>22</v>
      </c>
      <c r="G1504" s="24" t="n">
        <v>5</v>
      </c>
      <c r="H1504" s="24" t="n">
        <v>31</v>
      </c>
      <c r="I1504" s="24" t="n">
        <v>2</v>
      </c>
      <c r="J1504" s="24" t="s">
        <v>109</v>
      </c>
      <c r="K1504" s="24" t="s">
        <v>93</v>
      </c>
      <c r="L1504" s="26" t="s">
        <v>93</v>
      </c>
      <c r="M1504" s="27" t="n">
        <v>0</v>
      </c>
      <c r="N1504" s="28" t="str">
        <f aca="false">IF(ISBLANK(M1504),"",IF(M1504=0,"Relevant to Streamer",IF(M1504=1,"Irrelevant to Streamer",IF(M1504=2,"Greetings/Gratitude","Others"))))</f>
        <v>Relevant to Streamer</v>
      </c>
      <c r="O1504" s="29" t="s">
        <v>104</v>
      </c>
    </row>
    <row r="1505" customFormat="false" ht="15.65" hidden="false" customHeight="false" outlineLevel="0" collapsed="false">
      <c r="A1505" s="24" t="n">
        <v>1084749275</v>
      </c>
      <c r="B1505" s="24" t="s">
        <v>3525</v>
      </c>
      <c r="C1505" s="34" t="s">
        <v>64</v>
      </c>
      <c r="D1505" s="24" t="s">
        <v>3339</v>
      </c>
      <c r="E1505" s="25" t="s">
        <v>3526</v>
      </c>
      <c r="F1505" s="24" t="n">
        <v>21</v>
      </c>
      <c r="G1505" s="24" t="n">
        <v>57</v>
      </c>
      <c r="H1505" s="24" t="n">
        <v>13</v>
      </c>
      <c r="I1505" s="24" t="n">
        <v>2</v>
      </c>
      <c r="J1505" s="24" t="s">
        <v>109</v>
      </c>
      <c r="K1505" s="24" t="s">
        <v>109</v>
      </c>
      <c r="L1505" s="26" t="s">
        <v>109</v>
      </c>
      <c r="M1505" s="27" t="n">
        <v>1</v>
      </c>
      <c r="N1505" s="28" t="str">
        <f aca="false">IF(ISBLANK(M1505),"",IF(M1505=0,"Relevant to Streamer",IF(M1505=1,"Irrelevant to Streamer",IF(M1505=2,"Greetings/Gratitude","Others"))))</f>
        <v>Irrelevant to Streamer</v>
      </c>
      <c r="O1505" s="29" t="s">
        <v>88</v>
      </c>
    </row>
    <row r="1506" customFormat="false" ht="15.65" hidden="false" customHeight="false" outlineLevel="0" collapsed="false">
      <c r="A1506" s="24" t="n">
        <v>1084749275</v>
      </c>
      <c r="B1506" s="24" t="s">
        <v>3527</v>
      </c>
      <c r="C1506" s="34" t="s">
        <v>64</v>
      </c>
      <c r="D1506" s="24" t="s">
        <v>767</v>
      </c>
      <c r="E1506" s="25" t="s">
        <v>3528</v>
      </c>
      <c r="F1506" s="24" t="n">
        <v>21</v>
      </c>
      <c r="G1506" s="24" t="n">
        <v>46</v>
      </c>
      <c r="H1506" s="24" t="n">
        <v>30</v>
      </c>
      <c r="I1506" s="24" t="n">
        <v>2</v>
      </c>
      <c r="J1506" s="24" t="s">
        <v>93</v>
      </c>
      <c r="K1506" s="24" t="s">
        <v>93</v>
      </c>
      <c r="L1506" s="26" t="s">
        <v>93</v>
      </c>
      <c r="M1506" s="27" t="n">
        <v>1</v>
      </c>
      <c r="N1506" s="28" t="str">
        <f aca="false">IF(ISBLANK(M1506),"",IF(M1506=0,"Relevant to Streamer",IF(M1506=1,"Irrelevant to Streamer",IF(M1506=2,"Greetings/Gratitude","Others"))))</f>
        <v>Irrelevant to Streamer</v>
      </c>
      <c r="O1506" s="29" t="s">
        <v>88</v>
      </c>
    </row>
    <row r="1507" customFormat="false" ht="15.65" hidden="false" customHeight="false" outlineLevel="0" collapsed="false">
      <c r="A1507" s="24" t="n">
        <v>1084749275</v>
      </c>
      <c r="B1507" s="24" t="s">
        <v>3529</v>
      </c>
      <c r="C1507" s="34" t="s">
        <v>64</v>
      </c>
      <c r="D1507" s="24" t="s">
        <v>1638</v>
      </c>
      <c r="E1507" s="25" t="s">
        <v>3530</v>
      </c>
      <c r="F1507" s="24" t="n">
        <v>22</v>
      </c>
      <c r="G1507" s="24" t="n">
        <v>18</v>
      </c>
      <c r="H1507" s="24" t="n">
        <v>23</v>
      </c>
      <c r="I1507" s="24" t="n">
        <v>3</v>
      </c>
      <c r="J1507" s="24" t="s">
        <v>109</v>
      </c>
      <c r="K1507" s="24" t="s">
        <v>109</v>
      </c>
      <c r="L1507" s="26" t="s">
        <v>109</v>
      </c>
      <c r="M1507" s="27" t="n">
        <v>0</v>
      </c>
      <c r="N1507" s="28" t="str">
        <f aca="false">IF(ISBLANK(M1507),"",IF(M1507=0,"Relevant to Streamer",IF(M1507=1,"Irrelevant to Streamer",IF(M1507=2,"Greetings/Gratitude","Others"))))</f>
        <v>Relevant to Streamer</v>
      </c>
      <c r="O1507" s="29" t="s">
        <v>88</v>
      </c>
    </row>
    <row r="1508" customFormat="false" ht="15.65" hidden="false" customHeight="false" outlineLevel="0" collapsed="false">
      <c r="A1508" s="24" t="n">
        <v>1084749275</v>
      </c>
      <c r="B1508" s="24" t="s">
        <v>3531</v>
      </c>
      <c r="C1508" s="34" t="s">
        <v>64</v>
      </c>
      <c r="D1508" s="24" t="s">
        <v>3317</v>
      </c>
      <c r="E1508" s="25" t="s">
        <v>728</v>
      </c>
      <c r="F1508" s="24" t="n">
        <v>23</v>
      </c>
      <c r="G1508" s="24" t="n">
        <v>10</v>
      </c>
      <c r="H1508" s="24" t="n">
        <v>20</v>
      </c>
      <c r="I1508" s="24" t="n">
        <v>3</v>
      </c>
      <c r="J1508" s="24" t="s">
        <v>87</v>
      </c>
      <c r="K1508" s="24" t="s">
        <v>87</v>
      </c>
      <c r="L1508" s="26" t="s">
        <v>87</v>
      </c>
      <c r="M1508" s="27" t="n">
        <v>1</v>
      </c>
      <c r="N1508" s="28" t="str">
        <f aca="false">IF(ISBLANK(M1508),"",IF(M1508=0,"Relevant to Streamer",IF(M1508=1,"Irrelevant to Streamer",IF(M1508=2,"Greetings/Gratitude","Others"))))</f>
        <v>Irrelevant to Streamer</v>
      </c>
      <c r="O1508" s="29" t="s">
        <v>88</v>
      </c>
    </row>
    <row r="1509" customFormat="false" ht="15.65" hidden="false" customHeight="false" outlineLevel="0" collapsed="false">
      <c r="A1509" s="24" t="n">
        <v>1084749275</v>
      </c>
      <c r="B1509" s="24" t="s">
        <v>3532</v>
      </c>
      <c r="C1509" s="34" t="s">
        <v>64</v>
      </c>
      <c r="D1509" s="24" t="s">
        <v>3317</v>
      </c>
      <c r="E1509" s="25" t="s">
        <v>3533</v>
      </c>
      <c r="F1509" s="24" t="n">
        <v>23</v>
      </c>
      <c r="G1509" s="24" t="n">
        <v>10</v>
      </c>
      <c r="H1509" s="24" t="n">
        <v>56</v>
      </c>
      <c r="I1509" s="24" t="n">
        <v>3</v>
      </c>
      <c r="J1509" s="24" t="s">
        <v>93</v>
      </c>
      <c r="K1509" s="24" t="s">
        <v>93</v>
      </c>
      <c r="L1509" s="26" t="s">
        <v>93</v>
      </c>
      <c r="M1509" s="27" t="n">
        <v>0</v>
      </c>
      <c r="N1509" s="28" t="str">
        <f aca="false">IF(ISBLANK(M1509),"",IF(M1509=0,"Relevant to Streamer",IF(M1509=1,"Irrelevant to Streamer",IF(M1509=2,"Greetings/Gratitude","Others"))))</f>
        <v>Relevant to Streamer</v>
      </c>
      <c r="O1509" s="29" t="s">
        <v>88</v>
      </c>
    </row>
    <row r="1510" customFormat="false" ht="15.65" hidden="false" customHeight="false" outlineLevel="0" collapsed="false">
      <c r="A1510" s="24" t="n">
        <v>1084749275</v>
      </c>
      <c r="B1510" s="24" t="s">
        <v>3534</v>
      </c>
      <c r="C1510" s="34" t="s">
        <v>64</v>
      </c>
      <c r="D1510" s="24" t="s">
        <v>1638</v>
      </c>
      <c r="E1510" s="25" t="s">
        <v>3535</v>
      </c>
      <c r="F1510" s="24" t="n">
        <v>22</v>
      </c>
      <c r="G1510" s="24" t="n">
        <v>23</v>
      </c>
      <c r="H1510" s="24" t="n">
        <v>44</v>
      </c>
      <c r="I1510" s="24" t="n">
        <v>3</v>
      </c>
      <c r="J1510" s="24" t="s">
        <v>109</v>
      </c>
      <c r="K1510" s="24" t="s">
        <v>109</v>
      </c>
      <c r="L1510" s="26" t="s">
        <v>109</v>
      </c>
      <c r="M1510" s="27" t="n">
        <v>1</v>
      </c>
      <c r="N1510" s="28" t="str">
        <f aca="false">IF(ISBLANK(M1510),"",IF(M1510=0,"Relevant to Streamer",IF(M1510=1,"Irrelevant to Streamer",IF(M1510=2,"Greetings/Gratitude","Others"))))</f>
        <v>Irrelevant to Streamer</v>
      </c>
      <c r="O1510" s="29" t="s">
        <v>88</v>
      </c>
    </row>
    <row r="1511" customFormat="false" ht="15.65" hidden="false" customHeight="false" outlineLevel="0" collapsed="false">
      <c r="A1511" s="24" t="n">
        <v>1084749275</v>
      </c>
      <c r="B1511" s="24" t="s">
        <v>3536</v>
      </c>
      <c r="C1511" s="34" t="s">
        <v>64</v>
      </c>
      <c r="D1511" s="24" t="s">
        <v>3329</v>
      </c>
      <c r="E1511" s="25" t="s">
        <v>3537</v>
      </c>
      <c r="F1511" s="24" t="n">
        <v>23</v>
      </c>
      <c r="G1511" s="24" t="n">
        <v>58</v>
      </c>
      <c r="H1511" s="24" t="n">
        <v>24</v>
      </c>
      <c r="I1511" s="24" t="n">
        <v>3</v>
      </c>
      <c r="J1511" s="24" t="s">
        <v>87</v>
      </c>
      <c r="K1511" s="24" t="s">
        <v>87</v>
      </c>
      <c r="L1511" s="26" t="s">
        <v>109</v>
      </c>
      <c r="M1511" s="27" t="n">
        <v>1</v>
      </c>
      <c r="N1511" s="28" t="str">
        <f aca="false">IF(ISBLANK(M1511),"",IF(M1511=0,"Relevant to Streamer",IF(M1511=1,"Irrelevant to Streamer",IF(M1511=2,"Greetings/Gratitude","Others"))))</f>
        <v>Irrelevant to Streamer</v>
      </c>
      <c r="O1511" s="29" t="s">
        <v>104</v>
      </c>
    </row>
    <row r="1512" customFormat="false" ht="15.65" hidden="false" customHeight="false" outlineLevel="0" collapsed="false">
      <c r="A1512" s="24" t="n">
        <v>1084749275</v>
      </c>
      <c r="B1512" s="24" t="s">
        <v>3538</v>
      </c>
      <c r="C1512" s="34" t="s">
        <v>64</v>
      </c>
      <c r="D1512" s="24" t="s">
        <v>3401</v>
      </c>
      <c r="E1512" s="25" t="s">
        <v>3539</v>
      </c>
      <c r="F1512" s="24" t="n">
        <v>22</v>
      </c>
      <c r="G1512" s="24" t="n">
        <v>6</v>
      </c>
      <c r="H1512" s="24" t="n">
        <v>25</v>
      </c>
      <c r="I1512" s="24" t="n">
        <v>3</v>
      </c>
      <c r="J1512" s="24" t="s">
        <v>109</v>
      </c>
      <c r="K1512" s="24" t="s">
        <v>109</v>
      </c>
      <c r="L1512" s="26" t="s">
        <v>109</v>
      </c>
      <c r="M1512" s="27" t="n">
        <v>0</v>
      </c>
      <c r="N1512" s="28" t="str">
        <f aca="false">IF(ISBLANK(M1512),"",IF(M1512=0,"Relevant to Streamer",IF(M1512=1,"Irrelevant to Streamer",IF(M1512=2,"Greetings/Gratitude","Others"))))</f>
        <v>Relevant to Streamer</v>
      </c>
      <c r="O1512" s="29" t="s">
        <v>88</v>
      </c>
    </row>
    <row r="1513" customFormat="false" ht="15.65" hidden="false" customHeight="false" outlineLevel="0" collapsed="false">
      <c r="A1513" s="24" t="n">
        <v>1084749275</v>
      </c>
      <c r="B1513" s="24" t="s">
        <v>3540</v>
      </c>
      <c r="C1513" s="34" t="s">
        <v>64</v>
      </c>
      <c r="D1513" s="24" t="s">
        <v>3317</v>
      </c>
      <c r="E1513" s="25" t="s">
        <v>3541</v>
      </c>
      <c r="F1513" s="24" t="n">
        <v>22</v>
      </c>
      <c r="G1513" s="24" t="n">
        <v>56</v>
      </c>
      <c r="H1513" s="24" t="n">
        <v>52</v>
      </c>
      <c r="I1513" s="24" t="n">
        <v>3</v>
      </c>
      <c r="J1513" s="24" t="s">
        <v>93</v>
      </c>
      <c r="K1513" s="24" t="s">
        <v>93</v>
      </c>
      <c r="L1513" s="26" t="s">
        <v>93</v>
      </c>
      <c r="M1513" s="27" t="n">
        <v>0</v>
      </c>
      <c r="N1513" s="28" t="str">
        <f aca="false">IF(ISBLANK(M1513),"",IF(M1513=0,"Relevant to Streamer",IF(M1513=1,"Irrelevant to Streamer",IF(M1513=2,"Greetings/Gratitude","Others"))))</f>
        <v>Relevant to Streamer</v>
      </c>
      <c r="O1513" s="29" t="s">
        <v>88</v>
      </c>
    </row>
    <row r="1514" customFormat="false" ht="15.65" hidden="false" customHeight="false" outlineLevel="0" collapsed="false">
      <c r="A1514" s="24" t="n">
        <v>1084749275</v>
      </c>
      <c r="B1514" s="24" t="s">
        <v>3542</v>
      </c>
      <c r="C1514" s="34" t="s">
        <v>64</v>
      </c>
      <c r="D1514" s="24" t="s">
        <v>3326</v>
      </c>
      <c r="E1514" s="25" t="s">
        <v>3543</v>
      </c>
      <c r="F1514" s="24" t="n">
        <v>22</v>
      </c>
      <c r="G1514" s="24" t="n">
        <v>53</v>
      </c>
      <c r="H1514" s="24" t="n">
        <v>44</v>
      </c>
      <c r="I1514" s="24" t="n">
        <v>3</v>
      </c>
      <c r="J1514" s="24" t="s">
        <v>87</v>
      </c>
      <c r="K1514" s="24" t="s">
        <v>87</v>
      </c>
      <c r="L1514" s="26" t="s">
        <v>87</v>
      </c>
      <c r="M1514" s="27" t="n">
        <v>1</v>
      </c>
      <c r="N1514" s="28" t="str">
        <f aca="false">IF(ISBLANK(M1514),"",IF(M1514=0,"Relevant to Streamer",IF(M1514=1,"Irrelevant to Streamer",IF(M1514=2,"Greetings/Gratitude","Others"))))</f>
        <v>Irrelevant to Streamer</v>
      </c>
      <c r="O1514" s="29" t="s">
        <v>88</v>
      </c>
    </row>
    <row r="1515" customFormat="false" ht="15.65" hidden="false" customHeight="false" outlineLevel="0" collapsed="false">
      <c r="A1515" s="24" t="n">
        <v>1084749275</v>
      </c>
      <c r="B1515" s="24" t="s">
        <v>3544</v>
      </c>
      <c r="C1515" s="34" t="s">
        <v>64</v>
      </c>
      <c r="D1515" s="24" t="s">
        <v>3331</v>
      </c>
      <c r="E1515" s="25" t="s">
        <v>3545</v>
      </c>
      <c r="F1515" s="24" t="n">
        <v>22</v>
      </c>
      <c r="G1515" s="24" t="n">
        <v>47</v>
      </c>
      <c r="H1515" s="24" t="n">
        <v>49</v>
      </c>
      <c r="I1515" s="24" t="n">
        <v>3</v>
      </c>
      <c r="J1515" s="24" t="s">
        <v>109</v>
      </c>
      <c r="K1515" s="24" t="s">
        <v>87</v>
      </c>
      <c r="L1515" s="26" t="s">
        <v>109</v>
      </c>
      <c r="M1515" s="27" t="n">
        <v>0</v>
      </c>
      <c r="N1515" s="28" t="str">
        <f aca="false">IF(ISBLANK(M1515),"",IF(M1515=0,"Relevant to Streamer",IF(M1515=1,"Irrelevant to Streamer",IF(M1515=2,"Greetings/Gratitude","Others"))))</f>
        <v>Relevant to Streamer</v>
      </c>
      <c r="O1515" s="29" t="s">
        <v>104</v>
      </c>
    </row>
    <row r="1516" customFormat="false" ht="15.65" hidden="false" customHeight="false" outlineLevel="0" collapsed="false">
      <c r="A1516" s="24" t="n">
        <v>1084749275</v>
      </c>
      <c r="B1516" s="24" t="s">
        <v>3546</v>
      </c>
      <c r="C1516" s="34" t="s">
        <v>64</v>
      </c>
      <c r="D1516" s="24" t="s">
        <v>3398</v>
      </c>
      <c r="E1516" s="25" t="s">
        <v>3547</v>
      </c>
      <c r="F1516" s="24" t="n">
        <v>22</v>
      </c>
      <c r="G1516" s="24" t="n">
        <v>32</v>
      </c>
      <c r="H1516" s="24" t="n">
        <v>44</v>
      </c>
      <c r="I1516" s="24" t="n">
        <v>3</v>
      </c>
      <c r="J1516" s="24" t="s">
        <v>109</v>
      </c>
      <c r="K1516" s="24" t="s">
        <v>109</v>
      </c>
      <c r="L1516" s="26" t="s">
        <v>109</v>
      </c>
      <c r="M1516" s="27" t="n">
        <v>0</v>
      </c>
      <c r="N1516" s="28" t="str">
        <f aca="false">IF(ISBLANK(M1516),"",IF(M1516=0,"Relevant to Streamer",IF(M1516=1,"Irrelevant to Streamer",IF(M1516=2,"Greetings/Gratitude","Others"))))</f>
        <v>Relevant to Streamer</v>
      </c>
      <c r="O1516" s="29" t="s">
        <v>88</v>
      </c>
    </row>
    <row r="1517" customFormat="false" ht="15.65" hidden="false" customHeight="false" outlineLevel="0" collapsed="false">
      <c r="A1517" s="24" t="n">
        <v>1084749275</v>
      </c>
      <c r="B1517" s="24" t="s">
        <v>3548</v>
      </c>
      <c r="C1517" s="34" t="s">
        <v>64</v>
      </c>
      <c r="D1517" s="24" t="s">
        <v>3395</v>
      </c>
      <c r="E1517" s="25" t="s">
        <v>313</v>
      </c>
      <c r="F1517" s="24" t="n">
        <v>23</v>
      </c>
      <c r="G1517" s="24" t="n">
        <v>17</v>
      </c>
      <c r="H1517" s="24" t="n">
        <v>31</v>
      </c>
      <c r="I1517" s="24" t="n">
        <v>3</v>
      </c>
      <c r="J1517" s="24" t="s">
        <v>87</v>
      </c>
      <c r="K1517" s="24" t="s">
        <v>87</v>
      </c>
      <c r="L1517" s="26" t="s">
        <v>87</v>
      </c>
      <c r="M1517" s="27" t="n">
        <v>1</v>
      </c>
      <c r="N1517" s="28" t="str">
        <f aca="false">IF(ISBLANK(M1517),"",IF(M1517=0,"Relevant to Streamer",IF(M1517=1,"Irrelevant to Streamer",IF(M1517=2,"Greetings/Gratitude","Others"))))</f>
        <v>Irrelevant to Streamer</v>
      </c>
      <c r="O1517" s="29" t="s">
        <v>88</v>
      </c>
    </row>
    <row r="1518" customFormat="false" ht="15.65" hidden="false" customHeight="false" outlineLevel="0" collapsed="false">
      <c r="A1518" s="24" t="n">
        <v>1084749275</v>
      </c>
      <c r="B1518" s="24" t="s">
        <v>3549</v>
      </c>
      <c r="C1518" s="34" t="s">
        <v>64</v>
      </c>
      <c r="D1518" s="24" t="s">
        <v>3392</v>
      </c>
      <c r="E1518" s="25" t="s">
        <v>3550</v>
      </c>
      <c r="F1518" s="24" t="n">
        <v>21</v>
      </c>
      <c r="G1518" s="24" t="n">
        <v>54</v>
      </c>
      <c r="H1518" s="24" t="n">
        <v>18</v>
      </c>
      <c r="I1518" s="24" t="n">
        <v>3</v>
      </c>
      <c r="J1518" s="24" t="s">
        <v>109</v>
      </c>
      <c r="K1518" s="24" t="s">
        <v>109</v>
      </c>
      <c r="L1518" s="26" t="s">
        <v>109</v>
      </c>
      <c r="M1518" s="27" t="n">
        <v>0</v>
      </c>
      <c r="N1518" s="28" t="str">
        <f aca="false">IF(ISBLANK(M1518),"",IF(M1518=0,"Relevant to Streamer",IF(M1518=1,"Irrelevant to Streamer",IF(M1518=2,"Greetings/Gratitude","Others"))))</f>
        <v>Relevant to Streamer</v>
      </c>
      <c r="O1518" s="29" t="s">
        <v>88</v>
      </c>
    </row>
    <row r="1519" customFormat="false" ht="15.65" hidden="false" customHeight="false" outlineLevel="0" collapsed="false">
      <c r="A1519" s="24" t="n">
        <v>1084749275</v>
      </c>
      <c r="B1519" s="24" t="s">
        <v>3551</v>
      </c>
      <c r="C1519" s="34" t="s">
        <v>64</v>
      </c>
      <c r="D1519" s="24" t="s">
        <v>3389</v>
      </c>
      <c r="E1519" s="25" t="s">
        <v>3552</v>
      </c>
      <c r="F1519" s="24" t="n">
        <v>21</v>
      </c>
      <c r="G1519" s="24" t="n">
        <v>30</v>
      </c>
      <c r="H1519" s="24" t="n">
        <v>54</v>
      </c>
      <c r="I1519" s="24" t="n">
        <v>3</v>
      </c>
      <c r="J1519" s="24" t="s">
        <v>109</v>
      </c>
      <c r="K1519" s="24" t="s">
        <v>87</v>
      </c>
      <c r="L1519" s="26" t="s">
        <v>109</v>
      </c>
      <c r="M1519" s="27" t="n">
        <v>1</v>
      </c>
      <c r="N1519" s="28" t="str">
        <f aca="false">IF(ISBLANK(M1519),"",IF(M1519=0,"Relevant to Streamer",IF(M1519=1,"Irrelevant to Streamer",IF(M1519=2,"Greetings/Gratitude","Others"))))</f>
        <v>Irrelevant to Streamer</v>
      </c>
      <c r="O1519" s="29" t="s">
        <v>104</v>
      </c>
    </row>
    <row r="1520" customFormat="false" ht="15.65" hidden="false" customHeight="false" outlineLevel="0" collapsed="false">
      <c r="A1520" s="24" t="n">
        <v>1084749275</v>
      </c>
      <c r="B1520" s="24" t="s">
        <v>3553</v>
      </c>
      <c r="C1520" s="34" t="s">
        <v>64</v>
      </c>
      <c r="D1520" s="24" t="s">
        <v>3389</v>
      </c>
      <c r="E1520" s="25" t="s">
        <v>3554</v>
      </c>
      <c r="F1520" s="24" t="n">
        <v>21</v>
      </c>
      <c r="G1520" s="24" t="n">
        <v>33</v>
      </c>
      <c r="H1520" s="24" t="n">
        <v>49</v>
      </c>
      <c r="I1520" s="24" t="n">
        <v>3</v>
      </c>
      <c r="J1520" s="24" t="s">
        <v>109</v>
      </c>
      <c r="K1520" s="24" t="s">
        <v>109</v>
      </c>
      <c r="L1520" s="26" t="s">
        <v>109</v>
      </c>
      <c r="M1520" s="27" t="n">
        <v>0</v>
      </c>
      <c r="N1520" s="28" t="str">
        <f aca="false">IF(ISBLANK(M1520),"",IF(M1520=0,"Relevant to Streamer",IF(M1520=1,"Irrelevant to Streamer",IF(M1520=2,"Greetings/Gratitude","Others"))))</f>
        <v>Relevant to Streamer</v>
      </c>
      <c r="O1520" s="29" t="s">
        <v>88</v>
      </c>
    </row>
    <row r="1521" customFormat="false" ht="15.65" hidden="false" customHeight="false" outlineLevel="0" collapsed="false">
      <c r="A1521" s="24" t="n">
        <v>1084749275</v>
      </c>
      <c r="B1521" s="24" t="s">
        <v>3555</v>
      </c>
      <c r="C1521" s="34" t="s">
        <v>64</v>
      </c>
      <c r="D1521" s="24" t="s">
        <v>3392</v>
      </c>
      <c r="E1521" s="25" t="s">
        <v>3556</v>
      </c>
      <c r="F1521" s="24" t="n">
        <v>21</v>
      </c>
      <c r="G1521" s="24" t="n">
        <v>26</v>
      </c>
      <c r="H1521" s="24" t="n">
        <v>14</v>
      </c>
      <c r="I1521" s="24" t="n">
        <v>3</v>
      </c>
      <c r="J1521" s="24" t="s">
        <v>109</v>
      </c>
      <c r="K1521" s="24" t="s">
        <v>87</v>
      </c>
      <c r="L1521" s="26" t="s">
        <v>87</v>
      </c>
      <c r="M1521" s="27" t="n">
        <v>1</v>
      </c>
      <c r="N1521" s="28" t="str">
        <f aca="false">IF(ISBLANK(M1521),"",IF(M1521=0,"Relevant to Streamer",IF(M1521=1,"Irrelevant to Streamer",IF(M1521=2,"Greetings/Gratitude","Others"))))</f>
        <v>Irrelevant to Streamer</v>
      </c>
      <c r="O1521" s="29" t="s">
        <v>104</v>
      </c>
    </row>
    <row r="1522" customFormat="false" ht="15.65" hidden="false" customHeight="false" outlineLevel="0" collapsed="false">
      <c r="A1522" s="24" t="n">
        <v>1084749275</v>
      </c>
      <c r="B1522" s="24" t="s">
        <v>3557</v>
      </c>
      <c r="C1522" s="34" t="s">
        <v>64</v>
      </c>
      <c r="D1522" s="24" t="s">
        <v>3395</v>
      </c>
      <c r="E1522" s="25" t="s">
        <v>3558</v>
      </c>
      <c r="F1522" s="24" t="n">
        <v>23</v>
      </c>
      <c r="G1522" s="24" t="n">
        <v>8</v>
      </c>
      <c r="H1522" s="24" t="n">
        <v>40</v>
      </c>
      <c r="I1522" s="24" t="n">
        <v>3</v>
      </c>
      <c r="J1522" s="24" t="s">
        <v>109</v>
      </c>
      <c r="K1522" s="24" t="s">
        <v>93</v>
      </c>
      <c r="L1522" s="26" t="s">
        <v>93</v>
      </c>
      <c r="M1522" s="27" t="n">
        <v>1</v>
      </c>
      <c r="N1522" s="28" t="str">
        <f aca="false">IF(ISBLANK(M1522),"",IF(M1522=0,"Relevant to Streamer",IF(M1522=1,"Irrelevant to Streamer",IF(M1522=2,"Greetings/Gratitude","Others"))))</f>
        <v>Irrelevant to Streamer</v>
      </c>
      <c r="O1522" s="29" t="s">
        <v>104</v>
      </c>
    </row>
    <row r="1523" customFormat="false" ht="15.65" hidden="false" customHeight="false" outlineLevel="0" collapsed="false">
      <c r="A1523" s="24" t="n">
        <v>1084749275</v>
      </c>
      <c r="B1523" s="24" t="s">
        <v>3559</v>
      </c>
      <c r="C1523" s="34" t="s">
        <v>64</v>
      </c>
      <c r="D1523" s="24" t="s">
        <v>3398</v>
      </c>
      <c r="E1523" s="25" t="s">
        <v>3560</v>
      </c>
      <c r="F1523" s="24" t="n">
        <v>23</v>
      </c>
      <c r="G1523" s="24" t="n">
        <v>9</v>
      </c>
      <c r="H1523" s="24" t="n">
        <v>8</v>
      </c>
      <c r="I1523" s="24" t="n">
        <v>3</v>
      </c>
      <c r="J1523" s="24" t="s">
        <v>109</v>
      </c>
      <c r="K1523" s="24" t="s">
        <v>109</v>
      </c>
      <c r="L1523" s="26" t="s">
        <v>109</v>
      </c>
      <c r="M1523" s="27" t="n">
        <v>1</v>
      </c>
      <c r="N1523" s="28" t="str">
        <f aca="false">IF(ISBLANK(M1523),"",IF(M1523=0,"Relevant to Streamer",IF(M1523=1,"Irrelevant to Streamer",IF(M1523=2,"Greetings/Gratitude","Others"))))</f>
        <v>Irrelevant to Streamer</v>
      </c>
      <c r="O1523" s="29" t="s">
        <v>88</v>
      </c>
    </row>
    <row r="1524" customFormat="false" ht="15.65" hidden="false" customHeight="false" outlineLevel="0" collapsed="false">
      <c r="A1524" s="24" t="n">
        <v>1084749275</v>
      </c>
      <c r="B1524" s="24" t="s">
        <v>3561</v>
      </c>
      <c r="C1524" s="34" t="s">
        <v>64</v>
      </c>
      <c r="D1524" s="24" t="s">
        <v>3331</v>
      </c>
      <c r="E1524" s="25" t="s">
        <v>3562</v>
      </c>
      <c r="F1524" s="24" t="n">
        <v>22</v>
      </c>
      <c r="G1524" s="24" t="n">
        <v>51</v>
      </c>
      <c r="H1524" s="24" t="n">
        <v>29</v>
      </c>
      <c r="I1524" s="24" t="n">
        <v>3</v>
      </c>
      <c r="J1524" s="24" t="s">
        <v>109</v>
      </c>
      <c r="K1524" s="24" t="s">
        <v>109</v>
      </c>
      <c r="L1524" s="26" t="s">
        <v>109</v>
      </c>
      <c r="M1524" s="27" t="n">
        <v>1</v>
      </c>
      <c r="N1524" s="28" t="str">
        <f aca="false">IF(ISBLANK(M1524),"",IF(M1524=0,"Relevant to Streamer",IF(M1524=1,"Irrelevant to Streamer",IF(M1524=2,"Greetings/Gratitude","Others"))))</f>
        <v>Irrelevant to Streamer</v>
      </c>
      <c r="O1524" s="29" t="s">
        <v>88</v>
      </c>
    </row>
    <row r="1525" customFormat="false" ht="15.65" hidden="false" customHeight="false" outlineLevel="0" collapsed="false">
      <c r="A1525" s="24" t="n">
        <v>1084749275</v>
      </c>
      <c r="B1525" s="24" t="s">
        <v>3563</v>
      </c>
      <c r="C1525" s="34" t="s">
        <v>64</v>
      </c>
      <c r="D1525" s="24" t="s">
        <v>3401</v>
      </c>
      <c r="E1525" s="25" t="s">
        <v>3564</v>
      </c>
      <c r="F1525" s="24" t="n">
        <v>22</v>
      </c>
      <c r="G1525" s="24" t="n">
        <v>4</v>
      </c>
      <c r="H1525" s="24" t="n">
        <v>33</v>
      </c>
      <c r="I1525" s="24" t="n">
        <v>3</v>
      </c>
      <c r="J1525" s="24" t="s">
        <v>109</v>
      </c>
      <c r="K1525" s="24" t="s">
        <v>109</v>
      </c>
      <c r="L1525" s="26" t="s">
        <v>109</v>
      </c>
      <c r="M1525" s="27" t="n">
        <v>1</v>
      </c>
      <c r="N1525" s="28" t="str">
        <f aca="false">IF(ISBLANK(M1525),"",IF(M1525=0,"Relevant to Streamer",IF(M1525=1,"Irrelevant to Streamer",IF(M1525=2,"Greetings/Gratitude","Others"))))</f>
        <v>Irrelevant to Streamer</v>
      </c>
      <c r="O1525" s="29" t="s">
        <v>88</v>
      </c>
    </row>
    <row r="1526" customFormat="false" ht="15.65" hidden="false" customHeight="false" outlineLevel="0" collapsed="false">
      <c r="A1526" s="24" t="n">
        <v>1084749275</v>
      </c>
      <c r="B1526" s="24" t="s">
        <v>3565</v>
      </c>
      <c r="C1526" s="34" t="s">
        <v>64</v>
      </c>
      <c r="D1526" s="24" t="s">
        <v>3329</v>
      </c>
      <c r="E1526" s="25" t="s">
        <v>3566</v>
      </c>
      <c r="F1526" s="24" t="n">
        <v>22</v>
      </c>
      <c r="G1526" s="24" t="n">
        <v>8</v>
      </c>
      <c r="H1526" s="24" t="n">
        <v>6</v>
      </c>
      <c r="I1526" s="24" t="n">
        <v>3</v>
      </c>
      <c r="J1526" s="24" t="s">
        <v>93</v>
      </c>
      <c r="K1526" s="24" t="s">
        <v>93</v>
      </c>
      <c r="L1526" s="26" t="s">
        <v>93</v>
      </c>
      <c r="M1526" s="27" t="n">
        <v>0</v>
      </c>
      <c r="N1526" s="28" t="str">
        <f aca="false">IF(ISBLANK(M1526),"",IF(M1526=0,"Relevant to Streamer",IF(M1526=1,"Irrelevant to Streamer",IF(M1526=2,"Greetings/Gratitude","Others"))))</f>
        <v>Relevant to Streamer</v>
      </c>
      <c r="O1526" s="29" t="s">
        <v>88</v>
      </c>
    </row>
    <row r="1527" customFormat="false" ht="15.65" hidden="false" customHeight="false" outlineLevel="0" collapsed="false">
      <c r="A1527" s="24" t="n">
        <v>1084749275</v>
      </c>
      <c r="B1527" s="24" t="s">
        <v>3567</v>
      </c>
      <c r="C1527" s="34" t="s">
        <v>64</v>
      </c>
      <c r="D1527" s="24" t="s">
        <v>3326</v>
      </c>
      <c r="E1527" s="25" t="s">
        <v>3568</v>
      </c>
      <c r="F1527" s="24" t="n">
        <v>22</v>
      </c>
      <c r="G1527" s="24" t="n">
        <v>53</v>
      </c>
      <c r="H1527" s="24" t="n">
        <v>0</v>
      </c>
      <c r="I1527" s="24" t="n">
        <v>3</v>
      </c>
      <c r="J1527" s="24" t="s">
        <v>109</v>
      </c>
      <c r="K1527" s="24" t="s">
        <v>109</v>
      </c>
      <c r="L1527" s="26" t="s">
        <v>109</v>
      </c>
      <c r="M1527" s="27" t="n">
        <v>0</v>
      </c>
      <c r="N1527" s="28" t="str">
        <f aca="false">IF(ISBLANK(M1527),"",IF(M1527=0,"Relevant to Streamer",IF(M1527=1,"Irrelevant to Streamer",IF(M1527=2,"Greetings/Gratitude","Others"))))</f>
        <v>Relevant to Streamer</v>
      </c>
      <c r="O1527" s="29" t="s">
        <v>88</v>
      </c>
    </row>
    <row r="1528" customFormat="false" ht="15.65" hidden="false" customHeight="false" outlineLevel="0" collapsed="false">
      <c r="A1528" s="24" t="n">
        <v>1084749275</v>
      </c>
      <c r="B1528" s="24" t="s">
        <v>3569</v>
      </c>
      <c r="C1528" s="34" t="s">
        <v>64</v>
      </c>
      <c r="D1528" s="24" t="s">
        <v>3323</v>
      </c>
      <c r="E1528" s="25" t="s">
        <v>3570</v>
      </c>
      <c r="F1528" s="24" t="n">
        <v>22</v>
      </c>
      <c r="G1528" s="24" t="n">
        <v>21</v>
      </c>
      <c r="H1528" s="24" t="n">
        <v>33</v>
      </c>
      <c r="I1528" s="24" t="n">
        <v>3</v>
      </c>
      <c r="J1528" s="24" t="s">
        <v>109</v>
      </c>
      <c r="K1528" s="24" t="s">
        <v>109</v>
      </c>
      <c r="L1528" s="26" t="s">
        <v>109</v>
      </c>
      <c r="M1528" s="27" t="n">
        <v>0</v>
      </c>
      <c r="N1528" s="28" t="str">
        <f aca="false">IF(ISBLANK(M1528),"",IF(M1528=0,"Relevant to Streamer",IF(M1528=1,"Irrelevant to Streamer",IF(M1528=2,"Greetings/Gratitude","Others"))))</f>
        <v>Relevant to Streamer</v>
      </c>
      <c r="O1528" s="29" t="s">
        <v>88</v>
      </c>
    </row>
    <row r="1529" customFormat="false" ht="15.65" hidden="false" customHeight="false" outlineLevel="0" collapsed="false">
      <c r="A1529" s="24" t="n">
        <v>1084749275</v>
      </c>
      <c r="B1529" s="24" t="s">
        <v>3571</v>
      </c>
      <c r="C1529" s="34" t="s">
        <v>64</v>
      </c>
      <c r="D1529" s="24" t="s">
        <v>3323</v>
      </c>
      <c r="E1529" s="25" t="s">
        <v>3572</v>
      </c>
      <c r="F1529" s="24" t="n">
        <v>22</v>
      </c>
      <c r="G1529" s="24" t="n">
        <v>45</v>
      </c>
      <c r="H1529" s="24" t="n">
        <v>53</v>
      </c>
      <c r="I1529" s="24" t="n">
        <v>3</v>
      </c>
      <c r="J1529" s="24" t="s">
        <v>87</v>
      </c>
      <c r="K1529" s="24" t="s">
        <v>87</v>
      </c>
      <c r="L1529" s="26" t="s">
        <v>87</v>
      </c>
      <c r="M1529" s="27" t="n">
        <v>1</v>
      </c>
      <c r="N1529" s="28" t="str">
        <f aca="false">IF(ISBLANK(M1529),"",IF(M1529=0,"Relevant to Streamer",IF(M1529=1,"Irrelevant to Streamer",IF(M1529=2,"Greetings/Gratitude","Others"))))</f>
        <v>Irrelevant to Streamer</v>
      </c>
      <c r="O1529" s="29" t="s">
        <v>88</v>
      </c>
    </row>
    <row r="1530" customFormat="false" ht="15.65" hidden="false" customHeight="false" outlineLevel="0" collapsed="false">
      <c r="A1530" s="24" t="n">
        <v>1084749275</v>
      </c>
      <c r="B1530" s="24" t="s">
        <v>3573</v>
      </c>
      <c r="C1530" s="34" t="s">
        <v>64</v>
      </c>
      <c r="D1530" s="24" t="s">
        <v>3401</v>
      </c>
      <c r="E1530" s="25" t="s">
        <v>3574</v>
      </c>
      <c r="F1530" s="24" t="n">
        <v>21</v>
      </c>
      <c r="G1530" s="24" t="n">
        <v>45</v>
      </c>
      <c r="H1530" s="24" t="n">
        <v>34</v>
      </c>
      <c r="I1530" s="24" t="n">
        <v>3</v>
      </c>
      <c r="J1530" s="24" t="s">
        <v>109</v>
      </c>
      <c r="K1530" s="24" t="s">
        <v>93</v>
      </c>
      <c r="L1530" s="26" t="s">
        <v>109</v>
      </c>
      <c r="M1530" s="27" t="n">
        <v>0</v>
      </c>
      <c r="N1530" s="28" t="str">
        <f aca="false">IF(ISBLANK(M1530),"",IF(M1530=0,"Relevant to Streamer",IF(M1530=1,"Irrelevant to Streamer",IF(M1530=2,"Greetings/Gratitude","Others"))))</f>
        <v>Relevant to Streamer</v>
      </c>
      <c r="O1530" s="29" t="s">
        <v>104</v>
      </c>
    </row>
    <row r="1531" customFormat="false" ht="15.65" hidden="false" customHeight="false" outlineLevel="0" collapsed="false">
      <c r="A1531" s="24" t="n">
        <v>1084749275</v>
      </c>
      <c r="B1531" s="24" t="s">
        <v>3575</v>
      </c>
      <c r="C1531" s="34" t="s">
        <v>64</v>
      </c>
      <c r="D1531" s="24" t="s">
        <v>3331</v>
      </c>
      <c r="E1531" s="25" t="s">
        <v>3576</v>
      </c>
      <c r="F1531" s="24" t="n">
        <v>22</v>
      </c>
      <c r="G1531" s="24" t="n">
        <v>49</v>
      </c>
      <c r="H1531" s="24" t="n">
        <v>29</v>
      </c>
      <c r="I1531" s="24" t="n">
        <v>3</v>
      </c>
      <c r="J1531" s="24" t="s">
        <v>109</v>
      </c>
      <c r="K1531" s="24" t="s">
        <v>109</v>
      </c>
      <c r="L1531" s="26" t="s">
        <v>109</v>
      </c>
      <c r="M1531" s="27" t="n">
        <v>1</v>
      </c>
      <c r="N1531" s="28" t="str">
        <f aca="false">IF(ISBLANK(M1531),"",IF(M1531=0,"Relevant to Streamer",IF(M1531=1,"Irrelevant to Streamer",IF(M1531=2,"Greetings/Gratitude","Others"))))</f>
        <v>Irrelevant to Streamer</v>
      </c>
      <c r="O1531" s="29" t="s">
        <v>88</v>
      </c>
    </row>
    <row r="1532" customFormat="false" ht="15.65" hidden="false" customHeight="false" outlineLevel="0" collapsed="false">
      <c r="A1532" s="24" t="n">
        <v>1084749275</v>
      </c>
      <c r="B1532" s="24" t="s">
        <v>3577</v>
      </c>
      <c r="C1532" s="34" t="s">
        <v>64</v>
      </c>
      <c r="D1532" s="24" t="s">
        <v>3398</v>
      </c>
      <c r="E1532" s="25" t="s">
        <v>3578</v>
      </c>
      <c r="F1532" s="24" t="n">
        <v>23</v>
      </c>
      <c r="G1532" s="24" t="n">
        <v>14</v>
      </c>
      <c r="H1532" s="24" t="n">
        <v>18</v>
      </c>
      <c r="I1532" s="24" t="n">
        <v>3</v>
      </c>
      <c r="J1532" s="24" t="s">
        <v>109</v>
      </c>
      <c r="K1532" s="24" t="s">
        <v>109</v>
      </c>
      <c r="L1532" s="26" t="s">
        <v>109</v>
      </c>
      <c r="M1532" s="27" t="n">
        <v>0</v>
      </c>
      <c r="N1532" s="28" t="str">
        <f aca="false">IF(ISBLANK(M1532),"",IF(M1532=0,"Relevant to Streamer",IF(M1532=1,"Irrelevant to Streamer",IF(M1532=2,"Greetings/Gratitude","Others"))))</f>
        <v>Relevant to Streamer</v>
      </c>
      <c r="O1532" s="29" t="s">
        <v>88</v>
      </c>
    </row>
    <row r="1533" customFormat="false" ht="15.65" hidden="false" customHeight="false" outlineLevel="0" collapsed="false">
      <c r="A1533" s="24" t="n">
        <v>1084749275</v>
      </c>
      <c r="B1533" s="24" t="s">
        <v>3579</v>
      </c>
      <c r="C1533" s="34" t="s">
        <v>64</v>
      </c>
      <c r="D1533" s="24" t="s">
        <v>3395</v>
      </c>
      <c r="E1533" s="25" t="s">
        <v>3580</v>
      </c>
      <c r="F1533" s="24" t="n">
        <v>23</v>
      </c>
      <c r="G1533" s="24" t="n">
        <v>8</v>
      </c>
      <c r="H1533" s="24" t="n">
        <v>45</v>
      </c>
      <c r="I1533" s="24" t="n">
        <v>3</v>
      </c>
      <c r="J1533" s="24" t="s">
        <v>93</v>
      </c>
      <c r="K1533" s="24" t="s">
        <v>93</v>
      </c>
      <c r="L1533" s="26" t="s">
        <v>93</v>
      </c>
      <c r="M1533" s="27" t="n">
        <v>0</v>
      </c>
      <c r="N1533" s="28" t="str">
        <f aca="false">IF(ISBLANK(M1533),"",IF(M1533=0,"Relevant to Streamer",IF(M1533=1,"Irrelevant to Streamer",IF(M1533=2,"Greetings/Gratitude","Others"))))</f>
        <v>Relevant to Streamer</v>
      </c>
      <c r="O1533" s="29" t="s">
        <v>88</v>
      </c>
    </row>
    <row r="1534" customFormat="false" ht="15.65" hidden="false" customHeight="false" outlineLevel="0" collapsed="false">
      <c r="A1534" s="24" t="n">
        <v>1084749275</v>
      </c>
      <c r="B1534" s="24" t="s">
        <v>3581</v>
      </c>
      <c r="C1534" s="34" t="s">
        <v>64</v>
      </c>
      <c r="D1534" s="24" t="s">
        <v>3329</v>
      </c>
      <c r="E1534" s="25" t="s">
        <v>3582</v>
      </c>
      <c r="F1534" s="24" t="n">
        <v>21</v>
      </c>
      <c r="G1534" s="24" t="n">
        <v>39</v>
      </c>
      <c r="H1534" s="24" t="n">
        <v>12</v>
      </c>
      <c r="I1534" s="24" t="n">
        <v>3</v>
      </c>
      <c r="J1534" s="24" t="s">
        <v>109</v>
      </c>
      <c r="K1534" s="24" t="s">
        <v>109</v>
      </c>
      <c r="L1534" s="26" t="s">
        <v>109</v>
      </c>
      <c r="M1534" s="27" t="n">
        <v>1</v>
      </c>
      <c r="N1534" s="28" t="str">
        <f aca="false">IF(ISBLANK(M1534),"",IF(M1534=0,"Relevant to Streamer",IF(M1534=1,"Irrelevant to Streamer",IF(M1534=2,"Greetings/Gratitude","Others"))))</f>
        <v>Irrelevant to Streamer</v>
      </c>
      <c r="O1534" s="29" t="s">
        <v>88</v>
      </c>
    </row>
    <row r="1535" customFormat="false" ht="15.65" hidden="false" customHeight="false" outlineLevel="0" collapsed="false">
      <c r="A1535" s="24" t="n">
        <v>1084749275</v>
      </c>
      <c r="B1535" s="24" t="s">
        <v>3583</v>
      </c>
      <c r="C1535" s="34" t="s">
        <v>64</v>
      </c>
      <c r="D1535" s="24" t="s">
        <v>3389</v>
      </c>
      <c r="E1535" s="25" t="s">
        <v>3584</v>
      </c>
      <c r="F1535" s="24" t="n">
        <v>22</v>
      </c>
      <c r="G1535" s="24" t="n">
        <v>23</v>
      </c>
      <c r="H1535" s="24" t="n">
        <v>54</v>
      </c>
      <c r="I1535" s="24" t="n">
        <v>3</v>
      </c>
      <c r="J1535" s="24" t="s">
        <v>109</v>
      </c>
      <c r="K1535" s="24" t="s">
        <v>109</v>
      </c>
      <c r="L1535" s="26" t="s">
        <v>109</v>
      </c>
      <c r="M1535" s="27" t="n">
        <v>1</v>
      </c>
      <c r="N1535" s="28" t="str">
        <f aca="false">IF(ISBLANK(M1535),"",IF(M1535=0,"Relevant to Streamer",IF(M1535=1,"Irrelevant to Streamer",IF(M1535=2,"Greetings/Gratitude","Others"))))</f>
        <v>Irrelevant to Streamer</v>
      </c>
      <c r="O1535" s="29" t="s">
        <v>88</v>
      </c>
    </row>
    <row r="1536" customFormat="false" ht="15.65" hidden="false" customHeight="false" outlineLevel="0" collapsed="false">
      <c r="A1536" s="24" t="n">
        <v>1084749275</v>
      </c>
      <c r="B1536" s="24" t="s">
        <v>3585</v>
      </c>
      <c r="C1536" s="34" t="s">
        <v>64</v>
      </c>
      <c r="D1536" s="24" t="s">
        <v>3392</v>
      </c>
      <c r="E1536" s="25" t="s">
        <v>3586</v>
      </c>
      <c r="F1536" s="24" t="n">
        <v>21</v>
      </c>
      <c r="G1536" s="24" t="n">
        <v>41</v>
      </c>
      <c r="H1536" s="24" t="n">
        <v>46</v>
      </c>
      <c r="I1536" s="24" t="n">
        <v>3</v>
      </c>
      <c r="J1536" s="24" t="s">
        <v>109</v>
      </c>
      <c r="K1536" s="24" t="s">
        <v>109</v>
      </c>
      <c r="L1536" s="26" t="s">
        <v>109</v>
      </c>
      <c r="M1536" s="27" t="n">
        <v>1</v>
      </c>
      <c r="N1536" s="28" t="str">
        <f aca="false">IF(ISBLANK(M1536),"",IF(M1536=0,"Relevant to Streamer",IF(M1536=1,"Irrelevant to Streamer",IF(M1536=2,"Greetings/Gratitude","Others"))))</f>
        <v>Irrelevant to Streamer</v>
      </c>
      <c r="O1536" s="29" t="s">
        <v>88</v>
      </c>
    </row>
    <row r="1537" customFormat="false" ht="15.65" hidden="false" customHeight="false" outlineLevel="0" collapsed="false">
      <c r="A1537" s="24" t="n">
        <v>1084749275</v>
      </c>
      <c r="B1537" s="24" t="s">
        <v>3587</v>
      </c>
      <c r="C1537" s="34" t="s">
        <v>64</v>
      </c>
      <c r="D1537" s="24" t="s">
        <v>3342</v>
      </c>
      <c r="E1537" s="25" t="s">
        <v>3588</v>
      </c>
      <c r="F1537" s="24" t="n">
        <v>23</v>
      </c>
      <c r="G1537" s="24" t="n">
        <v>48</v>
      </c>
      <c r="H1537" s="24" t="n">
        <v>45</v>
      </c>
      <c r="I1537" s="24" t="n">
        <v>2</v>
      </c>
      <c r="J1537" s="24" t="s">
        <v>87</v>
      </c>
      <c r="K1537" s="24" t="s">
        <v>109</v>
      </c>
      <c r="L1537" s="26" t="s">
        <v>109</v>
      </c>
      <c r="M1537" s="27" t="n">
        <v>1</v>
      </c>
      <c r="N1537" s="28" t="str">
        <f aca="false">IF(ISBLANK(M1537),"",IF(M1537=0,"Relevant to Streamer",IF(M1537=1,"Irrelevant to Streamer",IF(M1537=2,"Greetings/Gratitude","Others"))))</f>
        <v>Irrelevant to Streamer</v>
      </c>
      <c r="O1537" s="29" t="s">
        <v>104</v>
      </c>
    </row>
    <row r="1538" customFormat="false" ht="15.65" hidden="false" customHeight="false" outlineLevel="0" collapsed="false">
      <c r="A1538" s="24" t="n">
        <v>1084749275</v>
      </c>
      <c r="B1538" s="24" t="s">
        <v>3589</v>
      </c>
      <c r="C1538" s="34" t="s">
        <v>64</v>
      </c>
      <c r="D1538" s="24" t="s">
        <v>3413</v>
      </c>
      <c r="E1538" s="25" t="s">
        <v>3590</v>
      </c>
      <c r="F1538" s="24" t="n">
        <v>23</v>
      </c>
      <c r="G1538" s="24" t="n">
        <v>54</v>
      </c>
      <c r="H1538" s="24" t="n">
        <v>53</v>
      </c>
      <c r="I1538" s="24" t="n">
        <v>2</v>
      </c>
      <c r="J1538" s="24" t="s">
        <v>109</v>
      </c>
      <c r="K1538" s="24" t="s">
        <v>87</v>
      </c>
      <c r="L1538" s="26" t="s">
        <v>87</v>
      </c>
      <c r="M1538" s="27" t="n">
        <v>1</v>
      </c>
      <c r="N1538" s="28" t="str">
        <f aca="false">IF(ISBLANK(M1538),"",IF(M1538=0,"Relevant to Streamer",IF(M1538=1,"Irrelevant to Streamer",IF(M1538=2,"Greetings/Gratitude","Others"))))</f>
        <v>Irrelevant to Streamer</v>
      </c>
      <c r="O1538" s="29" t="s">
        <v>104</v>
      </c>
    </row>
    <row r="1539" customFormat="false" ht="15.65" hidden="false" customHeight="false" outlineLevel="0" collapsed="false">
      <c r="A1539" s="24" t="n">
        <v>1084749275</v>
      </c>
      <c r="B1539" s="24" t="s">
        <v>3591</v>
      </c>
      <c r="C1539" s="34" t="s">
        <v>64</v>
      </c>
      <c r="D1539" s="24" t="s">
        <v>3342</v>
      </c>
      <c r="E1539" s="25" t="s">
        <v>3592</v>
      </c>
      <c r="F1539" s="24" t="n">
        <v>23</v>
      </c>
      <c r="G1539" s="24" t="n">
        <v>53</v>
      </c>
      <c r="H1539" s="24" t="n">
        <v>57</v>
      </c>
      <c r="I1539" s="24" t="n">
        <v>2</v>
      </c>
      <c r="J1539" s="24" t="s">
        <v>87</v>
      </c>
      <c r="K1539" s="24" t="s">
        <v>87</v>
      </c>
      <c r="L1539" s="26" t="s">
        <v>109</v>
      </c>
      <c r="M1539" s="27" t="n">
        <v>1</v>
      </c>
      <c r="N1539" s="28" t="str">
        <f aca="false">IF(ISBLANK(M1539),"",IF(M1539=0,"Relevant to Streamer",IF(M1539=1,"Irrelevant to Streamer",IF(M1539=2,"Greetings/Gratitude","Others"))))</f>
        <v>Irrelevant to Streamer</v>
      </c>
      <c r="O1539" s="29" t="s">
        <v>104</v>
      </c>
    </row>
    <row r="1540" customFormat="false" ht="15.65" hidden="false" customHeight="false" outlineLevel="0" collapsed="false">
      <c r="A1540" s="24" t="n">
        <v>1084749275</v>
      </c>
      <c r="B1540" s="24" t="s">
        <v>3593</v>
      </c>
      <c r="C1540" s="34" t="s">
        <v>64</v>
      </c>
      <c r="D1540" s="24" t="s">
        <v>3427</v>
      </c>
      <c r="E1540" s="25" t="s">
        <v>3594</v>
      </c>
      <c r="F1540" s="24" t="n">
        <v>21</v>
      </c>
      <c r="G1540" s="24" t="n">
        <v>34</v>
      </c>
      <c r="H1540" s="24" t="n">
        <v>29</v>
      </c>
      <c r="I1540" s="24" t="n">
        <v>4</v>
      </c>
      <c r="J1540" s="24" t="s">
        <v>87</v>
      </c>
      <c r="K1540" s="24" t="s">
        <v>87</v>
      </c>
      <c r="L1540" s="26" t="s">
        <v>87</v>
      </c>
      <c r="M1540" s="27" t="n">
        <v>1</v>
      </c>
      <c r="N1540" s="28" t="str">
        <f aca="false">IF(ISBLANK(M1540),"",IF(M1540=0,"Relevant to Streamer",IF(M1540=1,"Irrelevant to Streamer",IF(M1540=2,"Greetings/Gratitude","Others"))))</f>
        <v>Irrelevant to Streamer</v>
      </c>
      <c r="O1540" s="29" t="s">
        <v>88</v>
      </c>
    </row>
    <row r="1541" customFormat="false" ht="15.65" hidden="false" customHeight="false" outlineLevel="0" collapsed="false">
      <c r="A1541" s="24" t="n">
        <v>1084749275</v>
      </c>
      <c r="B1541" s="24" t="s">
        <v>3595</v>
      </c>
      <c r="C1541" s="34" t="s">
        <v>64</v>
      </c>
      <c r="D1541" s="24" t="s">
        <v>3320</v>
      </c>
      <c r="E1541" s="25" t="s">
        <v>3596</v>
      </c>
      <c r="F1541" s="24" t="n">
        <v>22</v>
      </c>
      <c r="G1541" s="24" t="n">
        <v>23</v>
      </c>
      <c r="H1541" s="24" t="n">
        <v>2</v>
      </c>
      <c r="I1541" s="24" t="n">
        <v>2</v>
      </c>
      <c r="J1541" s="24" t="s">
        <v>109</v>
      </c>
      <c r="K1541" s="24" t="s">
        <v>109</v>
      </c>
      <c r="L1541" s="26" t="s">
        <v>109</v>
      </c>
      <c r="M1541" s="27" t="n">
        <v>0</v>
      </c>
      <c r="N1541" s="28" t="str">
        <f aca="false">IF(ISBLANK(M1541),"",IF(M1541=0,"Relevant to Streamer",IF(M1541=1,"Irrelevant to Streamer",IF(M1541=2,"Greetings/Gratitude","Others"))))</f>
        <v>Relevant to Streamer</v>
      </c>
      <c r="O1541" s="29" t="s">
        <v>88</v>
      </c>
    </row>
    <row r="1542" customFormat="false" ht="15.65" hidden="false" customHeight="false" outlineLevel="0" collapsed="false">
      <c r="A1542" s="24" t="n">
        <v>1084749275</v>
      </c>
      <c r="B1542" s="24" t="s">
        <v>3597</v>
      </c>
      <c r="C1542" s="34" t="s">
        <v>64</v>
      </c>
      <c r="D1542" s="24" t="s">
        <v>3413</v>
      </c>
      <c r="E1542" s="25" t="s">
        <v>3598</v>
      </c>
      <c r="F1542" s="24" t="n">
        <v>21</v>
      </c>
      <c r="G1542" s="24" t="n">
        <v>33</v>
      </c>
      <c r="H1542" s="24" t="n">
        <v>49</v>
      </c>
      <c r="I1542" s="24" t="n">
        <v>2</v>
      </c>
      <c r="J1542" s="24" t="s">
        <v>109</v>
      </c>
      <c r="K1542" s="24" t="s">
        <v>109</v>
      </c>
      <c r="L1542" s="26" t="s">
        <v>109</v>
      </c>
      <c r="M1542" s="27" t="n">
        <v>1</v>
      </c>
      <c r="N1542" s="28" t="str">
        <f aca="false">IF(ISBLANK(M1542),"",IF(M1542=0,"Relevant to Streamer",IF(M1542=1,"Irrelevant to Streamer",IF(M1542=2,"Greetings/Gratitude","Others"))))</f>
        <v>Irrelevant to Streamer</v>
      </c>
      <c r="O1542" s="29" t="s">
        <v>88</v>
      </c>
    </row>
    <row r="1543" customFormat="false" ht="15.65" hidden="false" customHeight="false" outlineLevel="0" collapsed="false">
      <c r="A1543" s="24" t="n">
        <v>1084749275</v>
      </c>
      <c r="B1543" s="24" t="s">
        <v>3599</v>
      </c>
      <c r="C1543" s="34" t="s">
        <v>64</v>
      </c>
      <c r="D1543" s="24" t="s">
        <v>3030</v>
      </c>
      <c r="E1543" s="25" t="s">
        <v>3600</v>
      </c>
      <c r="F1543" s="24" t="n">
        <v>21</v>
      </c>
      <c r="G1543" s="24" t="n">
        <v>53</v>
      </c>
      <c r="H1543" s="24" t="n">
        <v>0</v>
      </c>
      <c r="I1543" s="24" t="n">
        <v>5</v>
      </c>
      <c r="J1543" s="24" t="s">
        <v>109</v>
      </c>
      <c r="K1543" s="24" t="s">
        <v>109</v>
      </c>
      <c r="L1543" s="26" t="s">
        <v>109</v>
      </c>
      <c r="M1543" s="27" t="n">
        <v>0</v>
      </c>
      <c r="N1543" s="28" t="str">
        <f aca="false">IF(ISBLANK(M1543),"",IF(M1543=0,"Relevant to Streamer",IF(M1543=1,"Irrelevant to Streamer",IF(M1543=2,"Greetings/Gratitude","Others"))))</f>
        <v>Relevant to Streamer</v>
      </c>
      <c r="O1543" s="29" t="s">
        <v>88</v>
      </c>
    </row>
    <row r="1544" customFormat="false" ht="15.65" hidden="false" customHeight="false" outlineLevel="0" collapsed="false">
      <c r="A1544" s="24" t="n">
        <v>1084749275</v>
      </c>
      <c r="B1544" s="24" t="s">
        <v>3601</v>
      </c>
      <c r="C1544" s="34" t="s">
        <v>64</v>
      </c>
      <c r="D1544" s="24" t="s">
        <v>3030</v>
      </c>
      <c r="E1544" s="25" t="s">
        <v>3602</v>
      </c>
      <c r="F1544" s="24" t="n">
        <v>21</v>
      </c>
      <c r="G1544" s="24" t="n">
        <v>48</v>
      </c>
      <c r="H1544" s="24" t="n">
        <v>43</v>
      </c>
      <c r="I1544" s="24" t="n">
        <v>5</v>
      </c>
      <c r="J1544" s="24" t="s">
        <v>109</v>
      </c>
      <c r="K1544" s="24" t="s">
        <v>109</v>
      </c>
      <c r="L1544" s="26" t="s">
        <v>109</v>
      </c>
      <c r="M1544" s="27" t="n">
        <v>0</v>
      </c>
      <c r="N1544" s="28" t="str">
        <f aca="false">IF(ISBLANK(M1544),"",IF(M1544=0,"Relevant to Streamer",IF(M1544=1,"Irrelevant to Streamer",IF(M1544=2,"Greetings/Gratitude","Others"))))</f>
        <v>Relevant to Streamer</v>
      </c>
      <c r="O1544" s="29" t="s">
        <v>88</v>
      </c>
    </row>
    <row r="1545" customFormat="false" ht="15.65" hidden="false" customHeight="false" outlineLevel="0" collapsed="false">
      <c r="A1545" s="24" t="n">
        <v>1084749275</v>
      </c>
      <c r="B1545" s="24" t="s">
        <v>3603</v>
      </c>
      <c r="C1545" s="34" t="s">
        <v>64</v>
      </c>
      <c r="D1545" s="24" t="s">
        <v>738</v>
      </c>
      <c r="E1545" s="25" t="s">
        <v>3604</v>
      </c>
      <c r="F1545" s="24" t="n">
        <v>22</v>
      </c>
      <c r="G1545" s="24" t="n">
        <v>22</v>
      </c>
      <c r="H1545" s="24" t="n">
        <v>50</v>
      </c>
      <c r="I1545" s="24" t="n">
        <v>6</v>
      </c>
      <c r="J1545" s="24" t="s">
        <v>87</v>
      </c>
      <c r="K1545" s="24" t="s">
        <v>87</v>
      </c>
      <c r="L1545" s="26" t="s">
        <v>87</v>
      </c>
      <c r="M1545" s="27" t="n">
        <v>1</v>
      </c>
      <c r="N1545" s="28" t="str">
        <f aca="false">IF(ISBLANK(M1545),"",IF(M1545=0,"Relevant to Streamer",IF(M1545=1,"Irrelevant to Streamer",IF(M1545=2,"Greetings/Gratitude","Others"))))</f>
        <v>Irrelevant to Streamer</v>
      </c>
      <c r="O1545" s="29" t="s">
        <v>88</v>
      </c>
    </row>
    <row r="1546" customFormat="false" ht="15.65" hidden="false" customHeight="false" outlineLevel="0" collapsed="false">
      <c r="A1546" s="24" t="n">
        <v>1084749275</v>
      </c>
      <c r="B1546" s="24" t="s">
        <v>3605</v>
      </c>
      <c r="C1546" s="34" t="s">
        <v>64</v>
      </c>
      <c r="D1546" s="24" t="s">
        <v>738</v>
      </c>
      <c r="E1546" s="25" t="s">
        <v>3606</v>
      </c>
      <c r="F1546" s="24" t="n">
        <v>22</v>
      </c>
      <c r="G1546" s="24" t="n">
        <v>27</v>
      </c>
      <c r="H1546" s="24" t="n">
        <v>26</v>
      </c>
      <c r="I1546" s="24" t="n">
        <v>6</v>
      </c>
      <c r="J1546" s="24" t="s">
        <v>109</v>
      </c>
      <c r="K1546" s="24" t="s">
        <v>109</v>
      </c>
      <c r="L1546" s="26" t="s">
        <v>109</v>
      </c>
      <c r="M1546" s="27" t="n">
        <v>1</v>
      </c>
      <c r="N1546" s="28" t="str">
        <f aca="false">IF(ISBLANK(M1546),"",IF(M1546=0,"Relevant to Streamer",IF(M1546=1,"Irrelevant to Streamer",IF(M1546=2,"Greetings/Gratitude","Others"))))</f>
        <v>Irrelevant to Streamer</v>
      </c>
      <c r="O1546" s="29" t="s">
        <v>88</v>
      </c>
    </row>
    <row r="1547" customFormat="false" ht="15.65" hidden="false" customHeight="false" outlineLevel="0" collapsed="false">
      <c r="A1547" s="24" t="n">
        <v>1084749275</v>
      </c>
      <c r="B1547" s="24" t="s">
        <v>3607</v>
      </c>
      <c r="C1547" s="34" t="s">
        <v>64</v>
      </c>
      <c r="D1547" s="24" t="s">
        <v>738</v>
      </c>
      <c r="E1547" s="25" t="s">
        <v>3608</v>
      </c>
      <c r="F1547" s="24" t="n">
        <v>22</v>
      </c>
      <c r="G1547" s="24" t="n">
        <v>44</v>
      </c>
      <c r="H1547" s="24" t="n">
        <v>0</v>
      </c>
      <c r="I1547" s="24" t="n">
        <v>6</v>
      </c>
      <c r="J1547" s="24" t="s">
        <v>109</v>
      </c>
      <c r="K1547" s="24" t="s">
        <v>109</v>
      </c>
      <c r="L1547" s="26" t="s">
        <v>109</v>
      </c>
      <c r="M1547" s="27" t="n">
        <v>0</v>
      </c>
      <c r="N1547" s="28" t="str">
        <f aca="false">IF(ISBLANK(M1547),"",IF(M1547=0,"Relevant to Streamer",IF(M1547=1,"Irrelevant to Streamer",IF(M1547=2,"Greetings/Gratitude","Others"))))</f>
        <v>Relevant to Streamer</v>
      </c>
      <c r="O1547" s="29" t="s">
        <v>88</v>
      </c>
    </row>
    <row r="1548" customFormat="false" ht="15.65" hidden="false" customHeight="false" outlineLevel="0" collapsed="false">
      <c r="A1548" s="24" t="n">
        <v>1084749275</v>
      </c>
      <c r="B1548" s="24" t="s">
        <v>3609</v>
      </c>
      <c r="C1548" s="34" t="s">
        <v>64</v>
      </c>
      <c r="D1548" s="24" t="s">
        <v>23</v>
      </c>
      <c r="E1548" s="25" t="s">
        <v>3298</v>
      </c>
      <c r="F1548" s="24" t="n">
        <v>23</v>
      </c>
      <c r="G1548" s="24" t="n">
        <v>12</v>
      </c>
      <c r="H1548" s="24" t="n">
        <v>5</v>
      </c>
      <c r="I1548" s="24" t="n">
        <v>7</v>
      </c>
      <c r="J1548" s="24" t="s">
        <v>87</v>
      </c>
      <c r="K1548" s="24" t="s">
        <v>87</v>
      </c>
      <c r="L1548" s="26" t="s">
        <v>87</v>
      </c>
      <c r="M1548" s="27" t="n">
        <v>1</v>
      </c>
      <c r="N1548" s="28" t="str">
        <f aca="false">IF(ISBLANK(M1548),"",IF(M1548=0,"Relevant to Streamer",IF(M1548=1,"Irrelevant to Streamer",IF(M1548=2,"Greetings/Gratitude","Others"))))</f>
        <v>Irrelevant to Streamer</v>
      </c>
      <c r="O1548" s="29" t="s">
        <v>88</v>
      </c>
    </row>
    <row r="1549" customFormat="false" ht="15.65" hidden="false" customHeight="false" outlineLevel="0" collapsed="false">
      <c r="A1549" s="24" t="n">
        <v>1084749275</v>
      </c>
      <c r="B1549" s="24" t="s">
        <v>3610</v>
      </c>
      <c r="C1549" s="34" t="s">
        <v>64</v>
      </c>
      <c r="D1549" s="24" t="s">
        <v>804</v>
      </c>
      <c r="E1549" s="25" t="s">
        <v>3611</v>
      </c>
      <c r="F1549" s="24" t="n">
        <v>21</v>
      </c>
      <c r="G1549" s="24" t="n">
        <v>45</v>
      </c>
      <c r="H1549" s="24" t="n">
        <v>6</v>
      </c>
      <c r="I1549" s="24" t="n">
        <v>7</v>
      </c>
      <c r="J1549" s="24" t="s">
        <v>109</v>
      </c>
      <c r="K1549" s="24" t="s">
        <v>109</v>
      </c>
      <c r="L1549" s="26" t="s">
        <v>109</v>
      </c>
      <c r="M1549" s="27" t="n">
        <v>1</v>
      </c>
      <c r="N1549" s="28" t="str">
        <f aca="false">IF(ISBLANK(M1549),"",IF(M1549=0,"Relevant to Streamer",IF(M1549=1,"Irrelevant to Streamer",IF(M1549=2,"Greetings/Gratitude","Others"))))</f>
        <v>Irrelevant to Streamer</v>
      </c>
      <c r="O1549" s="29" t="s">
        <v>88</v>
      </c>
    </row>
    <row r="1550" customFormat="false" ht="15.65" hidden="false" customHeight="false" outlineLevel="0" collapsed="false">
      <c r="A1550" s="24" t="n">
        <v>1084749275</v>
      </c>
      <c r="B1550" s="24" t="s">
        <v>3612</v>
      </c>
      <c r="C1550" s="34" t="s">
        <v>64</v>
      </c>
      <c r="D1550" s="24" t="s">
        <v>804</v>
      </c>
      <c r="E1550" s="25" t="s">
        <v>3613</v>
      </c>
      <c r="F1550" s="24" t="n">
        <v>23</v>
      </c>
      <c r="G1550" s="24" t="n">
        <v>53</v>
      </c>
      <c r="H1550" s="24" t="n">
        <v>8</v>
      </c>
      <c r="I1550" s="24" t="n">
        <v>7</v>
      </c>
      <c r="J1550" s="24" t="s">
        <v>87</v>
      </c>
      <c r="K1550" s="24" t="s">
        <v>87</v>
      </c>
      <c r="L1550" s="26" t="s">
        <v>87</v>
      </c>
      <c r="M1550" s="27" t="n">
        <v>1</v>
      </c>
      <c r="N1550" s="28" t="str">
        <f aca="false">IF(ISBLANK(M1550),"",IF(M1550=0,"Relevant to Streamer",IF(M1550=1,"Irrelevant to Streamer",IF(M1550=2,"Greetings/Gratitude","Others"))))</f>
        <v>Irrelevant to Streamer</v>
      </c>
      <c r="O1550" s="29" t="s">
        <v>88</v>
      </c>
    </row>
    <row r="1551" customFormat="false" ht="15.65" hidden="false" customHeight="false" outlineLevel="0" collapsed="false">
      <c r="A1551" s="24" t="n">
        <v>1084749275</v>
      </c>
      <c r="B1551" s="24" t="s">
        <v>3614</v>
      </c>
      <c r="C1551" s="34" t="s">
        <v>64</v>
      </c>
      <c r="D1551" s="24" t="s">
        <v>23</v>
      </c>
      <c r="E1551" s="25" t="s">
        <v>3615</v>
      </c>
      <c r="F1551" s="24" t="n">
        <v>21</v>
      </c>
      <c r="G1551" s="24" t="n">
        <v>51</v>
      </c>
      <c r="H1551" s="24" t="n">
        <v>50</v>
      </c>
      <c r="I1551" s="24" t="n">
        <v>7</v>
      </c>
      <c r="J1551" s="24" t="s">
        <v>109</v>
      </c>
      <c r="K1551" s="24" t="s">
        <v>109</v>
      </c>
      <c r="L1551" s="26" t="s">
        <v>109</v>
      </c>
      <c r="M1551" s="27" t="n">
        <v>1</v>
      </c>
      <c r="N1551" s="28" t="str">
        <f aca="false">IF(ISBLANK(M1551),"",IF(M1551=0,"Relevant to Streamer",IF(M1551=1,"Irrelevant to Streamer",IF(M1551=2,"Greetings/Gratitude","Others"))))</f>
        <v>Irrelevant to Streamer</v>
      </c>
      <c r="O1551" s="29" t="s">
        <v>88</v>
      </c>
    </row>
    <row r="1552" customFormat="false" ht="15.65" hidden="false" customHeight="false" outlineLevel="0" collapsed="false">
      <c r="A1552" s="24" t="n">
        <v>1084749275</v>
      </c>
      <c r="B1552" s="24" t="s">
        <v>3616</v>
      </c>
      <c r="C1552" s="34" t="s">
        <v>64</v>
      </c>
      <c r="D1552" s="24" t="s">
        <v>595</v>
      </c>
      <c r="E1552" s="25" t="e">
        <f aca="false">shazrobot you also missed the space</f>
        <v>#VALUE!</v>
      </c>
      <c r="F1552" s="24" t="n">
        <v>23</v>
      </c>
      <c r="G1552" s="24" t="n">
        <v>53</v>
      </c>
      <c r="H1552" s="24" t="n">
        <v>20</v>
      </c>
      <c r="I1552" s="24" t="n">
        <v>7</v>
      </c>
      <c r="J1552" s="24" t="s">
        <v>109</v>
      </c>
      <c r="K1552" s="24" t="s">
        <v>109</v>
      </c>
      <c r="L1552" s="26" t="s">
        <v>109</v>
      </c>
      <c r="M1552" s="27" t="n">
        <v>1</v>
      </c>
      <c r="N1552" s="28" t="str">
        <f aca="false">IF(ISBLANK(M1552),"",IF(M1552=0,"Relevant to Streamer",IF(M1552=1,"Irrelevant to Streamer",IF(M1552=2,"Greetings/Gratitude","Others"))))</f>
        <v>Irrelevant to Streamer</v>
      </c>
      <c r="O1552" s="29" t="s">
        <v>88</v>
      </c>
    </row>
    <row r="1553" customFormat="false" ht="15.65" hidden="false" customHeight="false" outlineLevel="0" collapsed="false">
      <c r="A1553" s="24" t="n">
        <v>1084749275</v>
      </c>
      <c r="B1553" s="24" t="s">
        <v>3617</v>
      </c>
      <c r="C1553" s="34" t="s">
        <v>64</v>
      </c>
      <c r="D1553" s="24" t="s">
        <v>603</v>
      </c>
      <c r="E1553" s="25" t="s">
        <v>3618</v>
      </c>
      <c r="F1553" s="24" t="n">
        <v>22</v>
      </c>
      <c r="G1553" s="24" t="n">
        <v>24</v>
      </c>
      <c r="H1553" s="24" t="n">
        <v>27</v>
      </c>
      <c r="I1553" s="24" t="n">
        <v>7</v>
      </c>
      <c r="J1553" s="24" t="s">
        <v>109</v>
      </c>
      <c r="K1553" s="24" t="s">
        <v>109</v>
      </c>
      <c r="L1553" s="26" t="s">
        <v>109</v>
      </c>
      <c r="M1553" s="27" t="n">
        <v>1</v>
      </c>
      <c r="N1553" s="28" t="str">
        <f aca="false">IF(ISBLANK(M1553),"",IF(M1553=0,"Relevant to Streamer",IF(M1553=1,"Irrelevant to Streamer",IF(M1553=2,"Greetings/Gratitude","Others"))))</f>
        <v>Irrelevant to Streamer</v>
      </c>
      <c r="O1553" s="29" t="s">
        <v>88</v>
      </c>
    </row>
    <row r="1554" customFormat="false" ht="15.65" hidden="false" customHeight="false" outlineLevel="0" collapsed="false">
      <c r="A1554" s="24" t="n">
        <v>1084749275</v>
      </c>
      <c r="B1554" s="24" t="s">
        <v>3619</v>
      </c>
      <c r="C1554" s="34" t="s">
        <v>64</v>
      </c>
      <c r="D1554" s="24" t="s">
        <v>804</v>
      </c>
      <c r="E1554" s="25" t="s">
        <v>3345</v>
      </c>
      <c r="F1554" s="24" t="n">
        <v>23</v>
      </c>
      <c r="G1554" s="24" t="n">
        <v>43</v>
      </c>
      <c r="H1554" s="24" t="n">
        <v>26</v>
      </c>
      <c r="I1554" s="24" t="n">
        <v>7</v>
      </c>
      <c r="J1554" s="24" t="s">
        <v>87</v>
      </c>
      <c r="K1554" s="24" t="s">
        <v>87</v>
      </c>
      <c r="L1554" s="26" t="s">
        <v>87</v>
      </c>
      <c r="M1554" s="27" t="n">
        <v>1</v>
      </c>
      <c r="N1554" s="28" t="str">
        <f aca="false">IF(ISBLANK(M1554),"",IF(M1554=0,"Relevant to Streamer",IF(M1554=1,"Irrelevant to Streamer",IF(M1554=2,"Greetings/Gratitude","Others"))))</f>
        <v>Irrelevant to Streamer</v>
      </c>
      <c r="O1554" s="29" t="s">
        <v>88</v>
      </c>
    </row>
    <row r="1555" customFormat="false" ht="15.65" hidden="false" customHeight="false" outlineLevel="0" collapsed="false">
      <c r="A1555" s="24" t="n">
        <v>1084749275</v>
      </c>
      <c r="B1555" s="24" t="s">
        <v>3620</v>
      </c>
      <c r="C1555" s="34" t="s">
        <v>64</v>
      </c>
      <c r="D1555" s="24" t="s">
        <v>595</v>
      </c>
      <c r="E1555" s="25" t="s">
        <v>150</v>
      </c>
      <c r="F1555" s="24" t="n">
        <v>23</v>
      </c>
      <c r="G1555" s="24" t="n">
        <v>50</v>
      </c>
      <c r="H1555" s="24" t="n">
        <v>12</v>
      </c>
      <c r="I1555" s="24" t="n">
        <v>7</v>
      </c>
      <c r="J1555" s="24" t="s">
        <v>87</v>
      </c>
      <c r="K1555" s="24" t="s">
        <v>87</v>
      </c>
      <c r="L1555" s="26" t="s">
        <v>87</v>
      </c>
      <c r="M1555" s="27" t="n">
        <v>1</v>
      </c>
      <c r="N1555" s="28" t="str">
        <f aca="false">IF(ISBLANK(M1555),"",IF(M1555=0,"Relevant to Streamer",IF(M1555=1,"Irrelevant to Streamer",IF(M1555=2,"Greetings/Gratitude","Others"))))</f>
        <v>Irrelevant to Streamer</v>
      </c>
      <c r="O1555" s="29" t="s">
        <v>88</v>
      </c>
    </row>
    <row r="1556" customFormat="false" ht="15.65" hidden="false" customHeight="false" outlineLevel="0" collapsed="false">
      <c r="A1556" s="24" t="n">
        <v>1084749275</v>
      </c>
      <c r="B1556" s="24" t="s">
        <v>3621</v>
      </c>
      <c r="C1556" s="34" t="s">
        <v>64</v>
      </c>
      <c r="D1556" s="24" t="s">
        <v>603</v>
      </c>
      <c r="E1556" s="25" t="s">
        <v>3622</v>
      </c>
      <c r="F1556" s="24" t="n">
        <v>22</v>
      </c>
      <c r="G1556" s="24" t="n">
        <v>42</v>
      </c>
      <c r="H1556" s="24" t="n">
        <v>15</v>
      </c>
      <c r="I1556" s="24" t="n">
        <v>7</v>
      </c>
      <c r="J1556" s="24" t="s">
        <v>87</v>
      </c>
      <c r="K1556" s="24" t="s">
        <v>109</v>
      </c>
      <c r="L1556" s="26" t="s">
        <v>109</v>
      </c>
      <c r="M1556" s="27" t="n">
        <v>1</v>
      </c>
      <c r="N1556" s="28" t="str">
        <f aca="false">IF(ISBLANK(M1556),"",IF(M1556=0,"Relevant to Streamer",IF(M1556=1,"Irrelevant to Streamer",IF(M1556=2,"Greetings/Gratitude","Others"))))</f>
        <v>Irrelevant to Streamer</v>
      </c>
      <c r="O1556" s="29" t="s">
        <v>104</v>
      </c>
    </row>
    <row r="1557" customFormat="false" ht="15.65" hidden="false" customHeight="false" outlineLevel="0" collapsed="false">
      <c r="A1557" s="24" t="n">
        <v>1084749275</v>
      </c>
      <c r="B1557" s="24" t="s">
        <v>3623</v>
      </c>
      <c r="C1557" s="34" t="s">
        <v>64</v>
      </c>
      <c r="D1557" s="24" t="s">
        <v>603</v>
      </c>
      <c r="E1557" s="25" t="s">
        <v>3624</v>
      </c>
      <c r="F1557" s="24" t="n">
        <v>22</v>
      </c>
      <c r="G1557" s="24" t="n">
        <v>23</v>
      </c>
      <c r="H1557" s="24" t="n">
        <v>48</v>
      </c>
      <c r="I1557" s="24" t="n">
        <v>7</v>
      </c>
      <c r="J1557" s="24" t="s">
        <v>93</v>
      </c>
      <c r="K1557" s="24" t="s">
        <v>93</v>
      </c>
      <c r="L1557" s="26" t="s">
        <v>93</v>
      </c>
      <c r="M1557" s="27" t="n">
        <v>1</v>
      </c>
      <c r="N1557" s="28" t="str">
        <f aca="false">IF(ISBLANK(M1557),"",IF(M1557=0,"Relevant to Streamer",IF(M1557=1,"Irrelevant to Streamer",IF(M1557=2,"Greetings/Gratitude","Others"))))</f>
        <v>Irrelevant to Streamer</v>
      </c>
      <c r="O1557" s="29" t="s">
        <v>88</v>
      </c>
    </row>
    <row r="1558" customFormat="false" ht="15.65" hidden="false" customHeight="false" outlineLevel="0" collapsed="false">
      <c r="A1558" s="24" t="n">
        <v>1084749275</v>
      </c>
      <c r="B1558" s="24" t="s">
        <v>3625</v>
      </c>
      <c r="C1558" s="34" t="s">
        <v>64</v>
      </c>
      <c r="D1558" s="24" t="s">
        <v>603</v>
      </c>
      <c r="E1558" s="25" t="s">
        <v>3626</v>
      </c>
      <c r="F1558" s="24" t="n">
        <v>22</v>
      </c>
      <c r="G1558" s="24" t="n">
        <v>17</v>
      </c>
      <c r="H1558" s="24" t="n">
        <v>25</v>
      </c>
      <c r="I1558" s="24" t="n">
        <v>7</v>
      </c>
      <c r="J1558" s="24" t="s">
        <v>109</v>
      </c>
      <c r="K1558" s="24" t="s">
        <v>109</v>
      </c>
      <c r="L1558" s="26" t="s">
        <v>109</v>
      </c>
      <c r="M1558" s="27" t="n">
        <v>1</v>
      </c>
      <c r="N1558" s="28" t="str">
        <f aca="false">IF(ISBLANK(M1558),"",IF(M1558=0,"Relevant to Streamer",IF(M1558=1,"Irrelevant to Streamer",IF(M1558=2,"Greetings/Gratitude","Others"))))</f>
        <v>Irrelevant to Streamer</v>
      </c>
      <c r="O1558" s="29" t="s">
        <v>88</v>
      </c>
    </row>
    <row r="1559" customFormat="false" ht="15.65" hidden="false" customHeight="false" outlineLevel="0" collapsed="false">
      <c r="A1559" s="24" t="n">
        <v>1084749275</v>
      </c>
      <c r="B1559" s="24" t="s">
        <v>3627</v>
      </c>
      <c r="C1559" s="34" t="s">
        <v>64</v>
      </c>
      <c r="D1559" s="24" t="s">
        <v>804</v>
      </c>
      <c r="E1559" s="25" t="s">
        <v>3345</v>
      </c>
      <c r="F1559" s="24" t="n">
        <v>23</v>
      </c>
      <c r="G1559" s="24" t="n">
        <v>14</v>
      </c>
      <c r="H1559" s="24" t="n">
        <v>47</v>
      </c>
      <c r="I1559" s="24" t="n">
        <v>7</v>
      </c>
      <c r="J1559" s="24" t="s">
        <v>87</v>
      </c>
      <c r="K1559" s="24" t="s">
        <v>87</v>
      </c>
      <c r="L1559" s="26" t="s">
        <v>87</v>
      </c>
      <c r="M1559" s="27" t="n">
        <v>1</v>
      </c>
      <c r="N1559" s="28" t="str">
        <f aca="false">IF(ISBLANK(M1559),"",IF(M1559=0,"Relevant to Streamer",IF(M1559=1,"Irrelevant to Streamer",IF(M1559=2,"Greetings/Gratitude","Others"))))</f>
        <v>Irrelevant to Streamer</v>
      </c>
      <c r="O1559" s="29" t="s">
        <v>88</v>
      </c>
    </row>
    <row r="1560" customFormat="false" ht="15.65" hidden="false" customHeight="false" outlineLevel="0" collapsed="false">
      <c r="A1560" s="24" t="n">
        <v>1084749275</v>
      </c>
      <c r="B1560" s="24" t="s">
        <v>3628</v>
      </c>
      <c r="C1560" s="34" t="s">
        <v>64</v>
      </c>
      <c r="D1560" s="24" t="s">
        <v>595</v>
      </c>
      <c r="E1560" s="25" t="s">
        <v>3629</v>
      </c>
      <c r="F1560" s="24" t="n">
        <v>23</v>
      </c>
      <c r="G1560" s="24" t="n">
        <v>33</v>
      </c>
      <c r="H1560" s="24" t="n">
        <v>34</v>
      </c>
      <c r="I1560" s="24" t="n">
        <v>7</v>
      </c>
      <c r="J1560" s="24" t="s">
        <v>93</v>
      </c>
      <c r="K1560" s="24" t="s">
        <v>93</v>
      </c>
      <c r="L1560" s="26" t="s">
        <v>93</v>
      </c>
      <c r="M1560" s="27" t="n">
        <v>0</v>
      </c>
      <c r="N1560" s="28" t="str">
        <f aca="false">IF(ISBLANK(M1560),"",IF(M1560=0,"Relevant to Streamer",IF(M1560=1,"Irrelevant to Streamer",IF(M1560=2,"Greetings/Gratitude","Others"))))</f>
        <v>Relevant to Streamer</v>
      </c>
      <c r="O1560" s="29" t="s">
        <v>88</v>
      </c>
    </row>
    <row r="1561" customFormat="false" ht="15.65" hidden="false" customHeight="false" outlineLevel="0" collapsed="false">
      <c r="A1561" s="24" t="n">
        <v>1084749275</v>
      </c>
      <c r="B1561" s="24" t="s">
        <v>3630</v>
      </c>
      <c r="C1561" s="34" t="s">
        <v>64</v>
      </c>
      <c r="D1561" s="24" t="s">
        <v>23</v>
      </c>
      <c r="E1561" s="25" t="s">
        <v>3592</v>
      </c>
      <c r="F1561" s="24" t="n">
        <v>22</v>
      </c>
      <c r="G1561" s="24" t="n">
        <v>21</v>
      </c>
      <c r="H1561" s="24" t="n">
        <v>7</v>
      </c>
      <c r="I1561" s="24" t="n">
        <v>7</v>
      </c>
      <c r="J1561" s="24" t="s">
        <v>87</v>
      </c>
      <c r="K1561" s="24" t="s">
        <v>87</v>
      </c>
      <c r="L1561" s="26" t="s">
        <v>87</v>
      </c>
      <c r="M1561" s="27" t="n">
        <v>1</v>
      </c>
      <c r="N1561" s="28" t="str">
        <f aca="false">IF(ISBLANK(M1561),"",IF(M1561=0,"Relevant to Streamer",IF(M1561=1,"Irrelevant to Streamer",IF(M1561=2,"Greetings/Gratitude","Others"))))</f>
        <v>Irrelevant to Streamer</v>
      </c>
      <c r="O1561" s="29" t="s">
        <v>88</v>
      </c>
    </row>
    <row r="1562" customFormat="false" ht="15.65" hidden="false" customHeight="false" outlineLevel="0" collapsed="false">
      <c r="A1562" s="24" t="n">
        <v>1084749275</v>
      </c>
      <c r="B1562" s="24" t="s">
        <v>3631</v>
      </c>
      <c r="C1562" s="34" t="s">
        <v>64</v>
      </c>
      <c r="D1562" s="24" t="s">
        <v>595</v>
      </c>
      <c r="E1562" s="25" t="s">
        <v>3632</v>
      </c>
      <c r="F1562" s="24" t="n">
        <v>23</v>
      </c>
      <c r="G1562" s="24" t="n">
        <v>58</v>
      </c>
      <c r="H1562" s="24" t="n">
        <v>38</v>
      </c>
      <c r="I1562" s="24" t="n">
        <v>7</v>
      </c>
      <c r="J1562" s="24" t="s">
        <v>87</v>
      </c>
      <c r="K1562" s="24" t="s">
        <v>87</v>
      </c>
      <c r="L1562" s="26" t="s">
        <v>87</v>
      </c>
      <c r="M1562" s="27" t="n">
        <v>1</v>
      </c>
      <c r="N1562" s="28" t="str">
        <f aca="false">IF(ISBLANK(M1562),"",IF(M1562=0,"Relevant to Streamer",IF(M1562=1,"Irrelevant to Streamer",IF(M1562=2,"Greetings/Gratitude","Others"))))</f>
        <v>Irrelevant to Streamer</v>
      </c>
      <c r="O1562" s="29" t="s">
        <v>88</v>
      </c>
    </row>
    <row r="1563" customFormat="false" ht="15.65" hidden="false" customHeight="false" outlineLevel="0" collapsed="false">
      <c r="A1563" s="24" t="n">
        <v>1084749275</v>
      </c>
      <c r="B1563" s="24" t="s">
        <v>3633</v>
      </c>
      <c r="C1563" s="34" t="s">
        <v>64</v>
      </c>
      <c r="D1563" s="24" t="s">
        <v>1744</v>
      </c>
      <c r="E1563" s="25" t="s">
        <v>3634</v>
      </c>
      <c r="F1563" s="24" t="n">
        <v>23</v>
      </c>
      <c r="G1563" s="24" t="n">
        <v>53</v>
      </c>
      <c r="H1563" s="24" t="n">
        <v>41</v>
      </c>
      <c r="I1563" s="24" t="n">
        <v>1</v>
      </c>
      <c r="J1563" s="24" t="s">
        <v>93</v>
      </c>
      <c r="K1563" s="24" t="s">
        <v>93</v>
      </c>
      <c r="L1563" s="26" t="s">
        <v>93</v>
      </c>
      <c r="M1563" s="27" t="n">
        <v>0</v>
      </c>
      <c r="N1563" s="28" t="str">
        <f aca="false">IF(ISBLANK(M1563),"",IF(M1563=0,"Relevant to Streamer",IF(M1563=1,"Irrelevant to Streamer",IF(M1563=2,"Greetings/Gratitude","Others"))))</f>
        <v>Relevant to Streamer</v>
      </c>
      <c r="O1563" s="29" t="s">
        <v>88</v>
      </c>
    </row>
    <row r="1564" customFormat="false" ht="15.65" hidden="false" customHeight="false" outlineLevel="0" collapsed="false">
      <c r="A1564" s="24" t="n">
        <v>1084749275</v>
      </c>
      <c r="B1564" s="24" t="s">
        <v>3635</v>
      </c>
      <c r="C1564" s="34" t="s">
        <v>64</v>
      </c>
      <c r="D1564" s="24" t="s">
        <v>3510</v>
      </c>
      <c r="E1564" s="25" t="s">
        <v>3636</v>
      </c>
      <c r="F1564" s="24" t="n">
        <v>23</v>
      </c>
      <c r="G1564" s="24" t="n">
        <v>13</v>
      </c>
      <c r="H1564" s="24" t="n">
        <v>21</v>
      </c>
      <c r="I1564" s="24" t="n">
        <v>1</v>
      </c>
      <c r="J1564" s="24" t="s">
        <v>109</v>
      </c>
      <c r="K1564" s="24" t="s">
        <v>109</v>
      </c>
      <c r="L1564" s="26" t="s">
        <v>109</v>
      </c>
      <c r="M1564" s="27" t="n">
        <v>1</v>
      </c>
      <c r="N1564" s="28" t="str">
        <f aca="false">IF(ISBLANK(M1564),"",IF(M1564=0,"Relevant to Streamer",IF(M1564=1,"Irrelevant to Streamer",IF(M1564=2,"Greetings/Gratitude","Others"))))</f>
        <v>Irrelevant to Streamer</v>
      </c>
      <c r="O1564" s="29" t="s">
        <v>88</v>
      </c>
    </row>
    <row r="1565" customFormat="false" ht="15.65" hidden="false" customHeight="false" outlineLevel="0" collapsed="false">
      <c r="A1565" s="24" t="n">
        <v>1084749275</v>
      </c>
      <c r="B1565" s="24" t="s">
        <v>3637</v>
      </c>
      <c r="C1565" s="34" t="s">
        <v>64</v>
      </c>
      <c r="D1565" s="24" t="s">
        <v>843</v>
      </c>
      <c r="E1565" s="25" t="s">
        <v>3638</v>
      </c>
      <c r="F1565" s="24" t="n">
        <v>21</v>
      </c>
      <c r="G1565" s="24" t="n">
        <v>45</v>
      </c>
      <c r="H1565" s="24" t="n">
        <v>6</v>
      </c>
      <c r="I1565" s="24" t="n">
        <v>1</v>
      </c>
      <c r="J1565" s="24" t="s">
        <v>109</v>
      </c>
      <c r="K1565" s="24" t="s">
        <v>109</v>
      </c>
      <c r="L1565" s="26" t="s">
        <v>109</v>
      </c>
      <c r="M1565" s="27" t="n">
        <v>1</v>
      </c>
      <c r="N1565" s="28" t="str">
        <f aca="false">IF(ISBLANK(M1565),"",IF(M1565=0,"Relevant to Streamer",IF(M1565=1,"Irrelevant to Streamer",IF(M1565=2,"Greetings/Gratitude","Others"))))</f>
        <v>Irrelevant to Streamer</v>
      </c>
      <c r="O1565" s="29" t="s">
        <v>88</v>
      </c>
    </row>
    <row r="1566" customFormat="false" ht="15.65" hidden="false" customHeight="false" outlineLevel="0" collapsed="false">
      <c r="A1566" s="24" t="n">
        <v>1084749275</v>
      </c>
      <c r="B1566" s="24" t="s">
        <v>3639</v>
      </c>
      <c r="C1566" s="34" t="s">
        <v>64</v>
      </c>
      <c r="D1566" s="24" t="s">
        <v>3385</v>
      </c>
      <c r="E1566" s="25" t="s">
        <v>3640</v>
      </c>
      <c r="F1566" s="24" t="n">
        <v>21</v>
      </c>
      <c r="G1566" s="24" t="n">
        <v>28</v>
      </c>
      <c r="H1566" s="24" t="n">
        <v>14</v>
      </c>
      <c r="I1566" s="24" t="n">
        <v>1</v>
      </c>
      <c r="J1566" s="24" t="s">
        <v>109</v>
      </c>
      <c r="K1566" s="24" t="s">
        <v>109</v>
      </c>
      <c r="L1566" s="26" t="s">
        <v>109</v>
      </c>
      <c r="M1566" s="27" t="n">
        <v>1</v>
      </c>
      <c r="N1566" s="28" t="str">
        <f aca="false">IF(ISBLANK(M1566),"",IF(M1566=0,"Relevant to Streamer",IF(M1566=1,"Irrelevant to Streamer",IF(M1566=2,"Greetings/Gratitude","Others"))))</f>
        <v>Irrelevant to Streamer</v>
      </c>
      <c r="O1566" s="29" t="s">
        <v>88</v>
      </c>
    </row>
    <row r="1567" customFormat="false" ht="15.65" hidden="false" customHeight="false" outlineLevel="0" collapsed="false">
      <c r="A1567" s="24" t="n">
        <v>1084749275</v>
      </c>
      <c r="B1567" s="24" t="s">
        <v>3641</v>
      </c>
      <c r="C1567" s="34" t="s">
        <v>64</v>
      </c>
      <c r="D1567" s="24" t="s">
        <v>3380</v>
      </c>
      <c r="E1567" s="25" t="s">
        <v>3642</v>
      </c>
      <c r="F1567" s="24" t="n">
        <v>23</v>
      </c>
      <c r="G1567" s="24" t="n">
        <v>57</v>
      </c>
      <c r="H1567" s="24" t="n">
        <v>51</v>
      </c>
      <c r="I1567" s="24" t="n">
        <v>1</v>
      </c>
      <c r="J1567" s="24" t="s">
        <v>93</v>
      </c>
      <c r="K1567" s="24" t="s">
        <v>93</v>
      </c>
      <c r="L1567" s="26" t="s">
        <v>93</v>
      </c>
      <c r="M1567" s="27" t="n">
        <v>0</v>
      </c>
      <c r="N1567" s="28" t="str">
        <f aca="false">IF(ISBLANK(M1567),"",IF(M1567=0,"Relevant to Streamer",IF(M1567=1,"Irrelevant to Streamer",IF(M1567=2,"Greetings/Gratitude","Others"))))</f>
        <v>Relevant to Streamer</v>
      </c>
      <c r="O1567" s="29" t="s">
        <v>88</v>
      </c>
    </row>
    <row r="1568" customFormat="false" ht="15.65" hidden="false" customHeight="false" outlineLevel="0" collapsed="false">
      <c r="A1568" s="24" t="n">
        <v>1084749275</v>
      </c>
      <c r="B1568" s="24" t="s">
        <v>3643</v>
      </c>
      <c r="C1568" s="34" t="s">
        <v>64</v>
      </c>
      <c r="D1568" s="24" t="s">
        <v>3467</v>
      </c>
      <c r="E1568" s="25" t="s">
        <v>3644</v>
      </c>
      <c r="F1568" s="24" t="n">
        <v>21</v>
      </c>
      <c r="G1568" s="24" t="n">
        <v>49</v>
      </c>
      <c r="H1568" s="24" t="n">
        <v>36</v>
      </c>
      <c r="I1568" s="24" t="n">
        <v>1</v>
      </c>
      <c r="J1568" s="24" t="s">
        <v>109</v>
      </c>
      <c r="K1568" s="24" t="s">
        <v>93</v>
      </c>
      <c r="L1568" s="26" t="s">
        <v>109</v>
      </c>
      <c r="M1568" s="27" t="n">
        <v>1</v>
      </c>
      <c r="N1568" s="28" t="str">
        <f aca="false">IF(ISBLANK(M1568),"",IF(M1568=0,"Relevant to Streamer",IF(M1568=1,"Irrelevant to Streamer",IF(M1568=2,"Greetings/Gratitude","Others"))))</f>
        <v>Irrelevant to Streamer</v>
      </c>
      <c r="O1568" s="29" t="s">
        <v>104</v>
      </c>
    </row>
    <row r="1569" customFormat="false" ht="15.65" hidden="false" customHeight="false" outlineLevel="0" collapsed="false">
      <c r="A1569" s="24" t="n">
        <v>1084749275</v>
      </c>
      <c r="B1569" s="24" t="s">
        <v>3645</v>
      </c>
      <c r="C1569" s="34" t="s">
        <v>64</v>
      </c>
      <c r="D1569" s="24" t="s">
        <v>3504</v>
      </c>
      <c r="E1569" s="25" t="s">
        <v>3646</v>
      </c>
      <c r="F1569" s="24" t="n">
        <v>22</v>
      </c>
      <c r="G1569" s="24" t="n">
        <v>29</v>
      </c>
      <c r="H1569" s="24" t="n">
        <v>38</v>
      </c>
      <c r="I1569" s="24" t="n">
        <v>1</v>
      </c>
      <c r="J1569" s="24" t="s">
        <v>109</v>
      </c>
      <c r="K1569" s="24" t="s">
        <v>109</v>
      </c>
      <c r="L1569" s="26" t="s">
        <v>109</v>
      </c>
      <c r="M1569" s="27" t="n">
        <v>1</v>
      </c>
      <c r="N1569" s="28" t="str">
        <f aca="false">IF(ISBLANK(M1569),"",IF(M1569=0,"Relevant to Streamer",IF(M1569=1,"Irrelevant to Streamer",IF(M1569=2,"Greetings/Gratitude","Others"))))</f>
        <v>Irrelevant to Streamer</v>
      </c>
      <c r="O1569" s="29" t="s">
        <v>88</v>
      </c>
    </row>
    <row r="1570" customFormat="false" ht="15.65" hidden="false" customHeight="false" outlineLevel="0" collapsed="false">
      <c r="A1570" s="24" t="n">
        <v>1084749275</v>
      </c>
      <c r="B1570" s="24" t="s">
        <v>3647</v>
      </c>
      <c r="C1570" s="34" t="s">
        <v>64</v>
      </c>
      <c r="D1570" s="24" t="s">
        <v>3472</v>
      </c>
      <c r="E1570" s="25" t="s">
        <v>3648</v>
      </c>
      <c r="F1570" s="24" t="n">
        <v>21</v>
      </c>
      <c r="G1570" s="24" t="n">
        <v>46</v>
      </c>
      <c r="H1570" s="24" t="n">
        <v>44</v>
      </c>
      <c r="I1570" s="24" t="n">
        <v>1</v>
      </c>
      <c r="J1570" s="24" t="s">
        <v>109</v>
      </c>
      <c r="K1570" s="24" t="s">
        <v>109</v>
      </c>
      <c r="L1570" s="26" t="s">
        <v>109</v>
      </c>
      <c r="M1570" s="27" t="n">
        <v>1</v>
      </c>
      <c r="N1570" s="28" t="str">
        <f aca="false">IF(ISBLANK(M1570),"",IF(M1570=0,"Relevant to Streamer",IF(M1570=1,"Irrelevant to Streamer",IF(M1570=2,"Greetings/Gratitude","Others"))))</f>
        <v>Irrelevant to Streamer</v>
      </c>
      <c r="O1570" s="29" t="s">
        <v>88</v>
      </c>
    </row>
    <row r="1571" customFormat="false" ht="15.65" hidden="false" customHeight="false" outlineLevel="0" collapsed="false">
      <c r="A1571" s="24" t="n">
        <v>1084749275</v>
      </c>
      <c r="B1571" s="24" t="s">
        <v>3649</v>
      </c>
      <c r="C1571" s="34" t="s">
        <v>64</v>
      </c>
      <c r="D1571" s="24" t="s">
        <v>3293</v>
      </c>
      <c r="E1571" s="25" t="s">
        <v>3650</v>
      </c>
      <c r="F1571" s="24" t="n">
        <v>23</v>
      </c>
      <c r="G1571" s="24" t="n">
        <v>53</v>
      </c>
      <c r="H1571" s="24" t="n">
        <v>51</v>
      </c>
      <c r="I1571" s="24" t="n">
        <v>4</v>
      </c>
      <c r="J1571" s="24" t="s">
        <v>109</v>
      </c>
      <c r="K1571" s="24" t="s">
        <v>109</v>
      </c>
      <c r="L1571" s="26" t="s">
        <v>109</v>
      </c>
      <c r="M1571" s="27" t="n">
        <v>1</v>
      </c>
      <c r="N1571" s="28" t="str">
        <f aca="false">IF(ISBLANK(M1571),"",IF(M1571=0,"Relevant to Streamer",IF(M1571=1,"Irrelevant to Streamer",IF(M1571=2,"Greetings/Gratitude","Others"))))</f>
        <v>Irrelevant to Streamer</v>
      </c>
      <c r="O1571" s="29" t="s">
        <v>88</v>
      </c>
    </row>
    <row r="1572" customFormat="false" ht="15.65" hidden="false" customHeight="false" outlineLevel="0" collapsed="false">
      <c r="A1572" s="24" t="n">
        <v>1084749275</v>
      </c>
      <c r="B1572" s="24" t="s">
        <v>3651</v>
      </c>
      <c r="C1572" s="34" t="s">
        <v>64</v>
      </c>
      <c r="D1572" s="24" t="s">
        <v>3355</v>
      </c>
      <c r="E1572" s="25" t="s">
        <v>3652</v>
      </c>
      <c r="F1572" s="24" t="n">
        <v>22</v>
      </c>
      <c r="G1572" s="24" t="n">
        <v>55</v>
      </c>
      <c r="H1572" s="24" t="n">
        <v>31</v>
      </c>
      <c r="I1572" s="24" t="n">
        <v>4</v>
      </c>
      <c r="J1572" s="24" t="s">
        <v>109</v>
      </c>
      <c r="K1572" s="24" t="s">
        <v>109</v>
      </c>
      <c r="L1572" s="26" t="s">
        <v>109</v>
      </c>
      <c r="M1572" s="27" t="n">
        <v>0</v>
      </c>
      <c r="N1572" s="28" t="str">
        <f aca="false">IF(ISBLANK(M1572),"",IF(M1572=0,"Relevant to Streamer",IF(M1572=1,"Irrelevant to Streamer",IF(M1572=2,"Greetings/Gratitude","Others"))))</f>
        <v>Relevant to Streamer</v>
      </c>
      <c r="O1572" s="29" t="s">
        <v>88</v>
      </c>
    </row>
    <row r="1573" customFormat="false" ht="15.65" hidden="false" customHeight="false" outlineLevel="0" collapsed="false">
      <c r="A1573" s="24" t="n">
        <v>1084749275</v>
      </c>
      <c r="B1573" s="24" t="s">
        <v>3653</v>
      </c>
      <c r="C1573" s="34" t="s">
        <v>64</v>
      </c>
      <c r="D1573" s="24" t="s">
        <v>3030</v>
      </c>
      <c r="E1573" s="25" t="s">
        <v>3654</v>
      </c>
      <c r="F1573" s="24" t="n">
        <v>21</v>
      </c>
      <c r="G1573" s="24" t="n">
        <v>48</v>
      </c>
      <c r="H1573" s="24" t="n">
        <v>14</v>
      </c>
      <c r="I1573" s="24" t="n">
        <v>5</v>
      </c>
      <c r="J1573" s="24" t="s">
        <v>109</v>
      </c>
      <c r="K1573" s="24" t="s">
        <v>109</v>
      </c>
      <c r="L1573" s="26" t="s">
        <v>109</v>
      </c>
      <c r="M1573" s="27" t="n">
        <v>1</v>
      </c>
      <c r="N1573" s="28" t="str">
        <f aca="false">IF(ISBLANK(M1573),"",IF(M1573=0,"Relevant to Streamer",IF(M1573=1,"Irrelevant to Streamer",IF(M1573=2,"Greetings/Gratitude","Others"))))</f>
        <v>Irrelevant to Streamer</v>
      </c>
      <c r="O1573" s="29" t="s">
        <v>88</v>
      </c>
    </row>
    <row r="1574" customFormat="false" ht="15.65" hidden="false" customHeight="false" outlineLevel="0" collapsed="false">
      <c r="A1574" s="24" t="n">
        <v>1084749275</v>
      </c>
      <c r="B1574" s="24" t="s">
        <v>3655</v>
      </c>
      <c r="C1574" s="34" t="s">
        <v>64</v>
      </c>
      <c r="D1574" s="24" t="s">
        <v>3427</v>
      </c>
      <c r="E1574" s="25" t="s">
        <v>3656</v>
      </c>
      <c r="F1574" s="24" t="n">
        <v>22</v>
      </c>
      <c r="G1574" s="24" t="n">
        <v>23</v>
      </c>
      <c r="H1574" s="24" t="n">
        <v>49</v>
      </c>
      <c r="I1574" s="24" t="n">
        <v>4</v>
      </c>
      <c r="J1574" s="24" t="s">
        <v>109</v>
      </c>
      <c r="K1574" s="24" t="s">
        <v>87</v>
      </c>
      <c r="L1574" s="26" t="s">
        <v>109</v>
      </c>
      <c r="M1574" s="27" t="n">
        <v>1</v>
      </c>
      <c r="N1574" s="28" t="str">
        <f aca="false">IF(ISBLANK(M1574),"",IF(M1574=0,"Relevant to Streamer",IF(M1574=1,"Irrelevant to Streamer",IF(M1574=2,"Greetings/Gratitude","Others"))))</f>
        <v>Irrelevant to Streamer</v>
      </c>
      <c r="O1574" s="29" t="s">
        <v>104</v>
      </c>
    </row>
    <row r="1575" customFormat="false" ht="15.65" hidden="false" customHeight="false" outlineLevel="0" collapsed="false">
      <c r="A1575" s="24" t="n">
        <v>1084749275</v>
      </c>
      <c r="B1575" s="24" t="s">
        <v>3657</v>
      </c>
      <c r="C1575" s="34" t="s">
        <v>64</v>
      </c>
      <c r="D1575" s="24" t="s">
        <v>3339</v>
      </c>
      <c r="E1575" s="25" t="s">
        <v>3658</v>
      </c>
      <c r="F1575" s="24" t="n">
        <v>21</v>
      </c>
      <c r="G1575" s="24" t="n">
        <v>50</v>
      </c>
      <c r="H1575" s="24" t="n">
        <v>46</v>
      </c>
      <c r="I1575" s="24" t="n">
        <v>2</v>
      </c>
      <c r="J1575" s="24" t="s">
        <v>109</v>
      </c>
      <c r="K1575" s="24" t="s">
        <v>109</v>
      </c>
      <c r="L1575" s="26" t="s">
        <v>109</v>
      </c>
      <c r="M1575" s="27" t="n">
        <v>0</v>
      </c>
      <c r="N1575" s="28" t="str">
        <f aca="false">IF(ISBLANK(M1575),"",IF(M1575=0,"Relevant to Streamer",IF(M1575=1,"Irrelevant to Streamer",IF(M1575=2,"Greetings/Gratitude","Others"))))</f>
        <v>Relevant to Streamer</v>
      </c>
      <c r="O1575" s="29" t="s">
        <v>88</v>
      </c>
    </row>
    <row r="1576" customFormat="false" ht="15.65" hidden="false" customHeight="false" outlineLevel="0" collapsed="false">
      <c r="A1576" s="24" t="n">
        <v>1084749275</v>
      </c>
      <c r="B1576" s="24" t="s">
        <v>3659</v>
      </c>
      <c r="C1576" s="34" t="s">
        <v>64</v>
      </c>
      <c r="D1576" s="24" t="s">
        <v>3360</v>
      </c>
      <c r="E1576" s="25" t="s">
        <v>3660</v>
      </c>
      <c r="F1576" s="24" t="n">
        <v>22</v>
      </c>
      <c r="G1576" s="24" t="n">
        <v>10</v>
      </c>
      <c r="H1576" s="24" t="n">
        <v>41</v>
      </c>
      <c r="I1576" s="24" t="n">
        <v>2</v>
      </c>
      <c r="J1576" s="24" t="s">
        <v>109</v>
      </c>
      <c r="K1576" s="24" t="s">
        <v>109</v>
      </c>
      <c r="L1576" s="26" t="s">
        <v>109</v>
      </c>
      <c r="M1576" s="27" t="n">
        <v>0</v>
      </c>
      <c r="N1576" s="28" t="str">
        <f aca="false">IF(ISBLANK(M1576),"",IF(M1576=0,"Relevant to Streamer",IF(M1576=1,"Irrelevant to Streamer",IF(M1576=2,"Greetings/Gratitude","Others"))))</f>
        <v>Relevant to Streamer</v>
      </c>
      <c r="O1576" s="29" t="s">
        <v>88</v>
      </c>
    </row>
    <row r="1577" customFormat="false" ht="15.65" hidden="false" customHeight="false" outlineLevel="0" collapsed="false">
      <c r="A1577" s="24" t="n">
        <v>1084749275</v>
      </c>
      <c r="B1577" s="24" t="s">
        <v>3661</v>
      </c>
      <c r="C1577" s="34" t="s">
        <v>64</v>
      </c>
      <c r="D1577" s="24" t="s">
        <v>3337</v>
      </c>
      <c r="E1577" s="25" t="e">
        <f aca="false">final_spartan run it off your google drive</f>
        <v>#VALUE!</v>
      </c>
      <c r="F1577" s="24" t="n">
        <v>22</v>
      </c>
      <c r="G1577" s="24" t="n">
        <v>14</v>
      </c>
      <c r="H1577" s="24" t="n">
        <v>2</v>
      </c>
      <c r="I1577" s="24" t="n">
        <v>2</v>
      </c>
      <c r="J1577" s="24" t="s">
        <v>109</v>
      </c>
      <c r="K1577" s="24" t="s">
        <v>109</v>
      </c>
      <c r="L1577" s="26" t="s">
        <v>109</v>
      </c>
      <c r="M1577" s="27" t="n">
        <v>1</v>
      </c>
      <c r="N1577" s="28" t="str">
        <f aca="false">IF(ISBLANK(M1577),"",IF(M1577=0,"Relevant to Streamer",IF(M1577=1,"Irrelevant to Streamer",IF(M1577=2,"Greetings/Gratitude","Others"))))</f>
        <v>Irrelevant to Streamer</v>
      </c>
      <c r="O1577" s="29" t="s">
        <v>88</v>
      </c>
    </row>
    <row r="1578" customFormat="false" ht="15.65" hidden="false" customHeight="false" outlineLevel="0" collapsed="false">
      <c r="A1578" s="24" t="n">
        <v>1084749275</v>
      </c>
      <c r="B1578" s="24" t="s">
        <v>3662</v>
      </c>
      <c r="C1578" s="34" t="s">
        <v>64</v>
      </c>
      <c r="D1578" s="24" t="s">
        <v>606</v>
      </c>
      <c r="E1578" s="25" t="s">
        <v>739</v>
      </c>
      <c r="F1578" s="24" t="n">
        <v>22</v>
      </c>
      <c r="G1578" s="24" t="n">
        <v>19</v>
      </c>
      <c r="H1578" s="24" t="n">
        <v>28</v>
      </c>
      <c r="I1578" s="24" t="n">
        <v>4</v>
      </c>
      <c r="J1578" s="24" t="s">
        <v>87</v>
      </c>
      <c r="K1578" s="24" t="s">
        <v>87</v>
      </c>
      <c r="L1578" s="26" t="s">
        <v>87</v>
      </c>
      <c r="M1578" s="27" t="n">
        <v>1</v>
      </c>
      <c r="N1578" s="28" t="str">
        <f aca="false">IF(ISBLANK(M1578),"",IF(M1578=0,"Relevant to Streamer",IF(M1578=1,"Irrelevant to Streamer",IF(M1578=2,"Greetings/Gratitude","Others"))))</f>
        <v>Irrelevant to Streamer</v>
      </c>
      <c r="O1578" s="29" t="s">
        <v>88</v>
      </c>
    </row>
    <row r="1579" customFormat="false" ht="15.65" hidden="false" customHeight="false" outlineLevel="0" collapsed="false">
      <c r="A1579" s="24" t="n">
        <v>1084749275</v>
      </c>
      <c r="B1579" s="24" t="s">
        <v>3663</v>
      </c>
      <c r="C1579" s="34" t="s">
        <v>64</v>
      </c>
      <c r="D1579" s="24" t="s">
        <v>770</v>
      </c>
      <c r="E1579" s="25" t="s">
        <v>3664</v>
      </c>
      <c r="F1579" s="24" t="n">
        <v>21</v>
      </c>
      <c r="G1579" s="24" t="n">
        <v>36</v>
      </c>
      <c r="H1579" s="24" t="n">
        <v>10</v>
      </c>
      <c r="I1579" s="24" t="n">
        <v>4</v>
      </c>
      <c r="J1579" s="24" t="s">
        <v>109</v>
      </c>
      <c r="K1579" s="24" t="s">
        <v>109</v>
      </c>
      <c r="L1579" s="26" t="s">
        <v>109</v>
      </c>
      <c r="M1579" s="27" t="n">
        <v>0</v>
      </c>
      <c r="N1579" s="28" t="str">
        <f aca="false">IF(ISBLANK(M1579),"",IF(M1579=0,"Relevant to Streamer",IF(M1579=1,"Irrelevant to Streamer",IF(M1579=2,"Greetings/Gratitude","Others"))))</f>
        <v>Relevant to Streamer</v>
      </c>
      <c r="O1579" s="29" t="s">
        <v>88</v>
      </c>
    </row>
    <row r="1580" customFormat="false" ht="15.65" hidden="false" customHeight="false" outlineLevel="0" collapsed="false">
      <c r="A1580" s="24" t="n">
        <v>1084749275</v>
      </c>
      <c r="B1580" s="24" t="s">
        <v>3665</v>
      </c>
      <c r="C1580" s="34" t="s">
        <v>64</v>
      </c>
      <c r="D1580" s="24" t="s">
        <v>612</v>
      </c>
      <c r="E1580" s="25" t="s">
        <v>3666</v>
      </c>
      <c r="F1580" s="24" t="n">
        <v>22</v>
      </c>
      <c r="G1580" s="24" t="n">
        <v>11</v>
      </c>
      <c r="H1580" s="24" t="n">
        <v>20</v>
      </c>
      <c r="I1580" s="24" t="n">
        <v>4</v>
      </c>
      <c r="J1580" s="24" t="s">
        <v>109</v>
      </c>
      <c r="K1580" s="24" t="s">
        <v>109</v>
      </c>
      <c r="L1580" s="26" t="s">
        <v>109</v>
      </c>
      <c r="M1580" s="27" t="n">
        <v>0</v>
      </c>
      <c r="N1580" s="28" t="str">
        <f aca="false">IF(ISBLANK(M1580),"",IF(M1580=0,"Relevant to Streamer",IF(M1580=1,"Irrelevant to Streamer",IF(M1580=2,"Greetings/Gratitude","Others"))))</f>
        <v>Relevant to Streamer</v>
      </c>
      <c r="O1580" s="29" t="s">
        <v>88</v>
      </c>
    </row>
    <row r="1581" customFormat="false" ht="15.65" hidden="false" customHeight="false" outlineLevel="0" collapsed="false">
      <c r="A1581" s="24" t="n">
        <v>1084749275</v>
      </c>
      <c r="B1581" s="24" t="s">
        <v>3667</v>
      </c>
      <c r="C1581" s="34" t="s">
        <v>64</v>
      </c>
      <c r="D1581" s="24" t="s">
        <v>3312</v>
      </c>
      <c r="E1581" s="25" t="s">
        <v>3668</v>
      </c>
      <c r="F1581" s="24" t="n">
        <v>23</v>
      </c>
      <c r="G1581" s="24" t="n">
        <v>38</v>
      </c>
      <c r="H1581" s="24" t="n">
        <v>25</v>
      </c>
      <c r="I1581" s="24" t="n">
        <v>4</v>
      </c>
      <c r="J1581" s="24" t="s">
        <v>109</v>
      </c>
      <c r="K1581" s="24" t="s">
        <v>87</v>
      </c>
      <c r="L1581" s="26" t="s">
        <v>87</v>
      </c>
      <c r="M1581" s="27" t="n">
        <v>1</v>
      </c>
      <c r="N1581" s="28" t="str">
        <f aca="false">IF(ISBLANK(M1581),"",IF(M1581=0,"Relevant to Streamer",IF(M1581=1,"Irrelevant to Streamer",IF(M1581=2,"Greetings/Gratitude","Others"))))</f>
        <v>Irrelevant to Streamer</v>
      </c>
      <c r="O1581" s="29" t="s">
        <v>104</v>
      </c>
    </row>
    <row r="1582" customFormat="false" ht="15.65" hidden="false" customHeight="false" outlineLevel="0" collapsed="false">
      <c r="A1582" s="24" t="n">
        <v>1084749275</v>
      </c>
      <c r="B1582" s="24" t="s">
        <v>3669</v>
      </c>
      <c r="C1582" s="34" t="s">
        <v>64</v>
      </c>
      <c r="D1582" s="24" t="s">
        <v>3355</v>
      </c>
      <c r="E1582" s="25" t="s">
        <v>3670</v>
      </c>
      <c r="F1582" s="24" t="n">
        <v>23</v>
      </c>
      <c r="G1582" s="24" t="n">
        <v>42</v>
      </c>
      <c r="H1582" s="24" t="n">
        <v>24</v>
      </c>
      <c r="I1582" s="24" t="n">
        <v>4</v>
      </c>
      <c r="J1582" s="24" t="s">
        <v>109</v>
      </c>
      <c r="K1582" s="24" t="s">
        <v>109</v>
      </c>
      <c r="L1582" s="26" t="s">
        <v>109</v>
      </c>
      <c r="M1582" s="27" t="n">
        <v>1</v>
      </c>
      <c r="N1582" s="28" t="str">
        <f aca="false">IF(ISBLANK(M1582),"",IF(M1582=0,"Relevant to Streamer",IF(M1582=1,"Irrelevant to Streamer",IF(M1582=2,"Greetings/Gratitude","Others"))))</f>
        <v>Irrelevant to Streamer</v>
      </c>
      <c r="O1582" s="29" t="s">
        <v>88</v>
      </c>
    </row>
    <row r="1583" customFormat="false" ht="15.65" hidden="false" customHeight="false" outlineLevel="0" collapsed="false">
      <c r="A1583" s="24" t="n">
        <v>1084749275</v>
      </c>
      <c r="B1583" s="24" t="s">
        <v>3671</v>
      </c>
      <c r="C1583" s="34" t="s">
        <v>64</v>
      </c>
      <c r="D1583" s="24" t="s">
        <v>3323</v>
      </c>
      <c r="E1583" s="25" t="s">
        <v>3672</v>
      </c>
      <c r="F1583" s="24" t="n">
        <v>22</v>
      </c>
      <c r="G1583" s="24" t="n">
        <v>45</v>
      </c>
      <c r="H1583" s="24" t="n">
        <v>50</v>
      </c>
      <c r="I1583" s="24" t="n">
        <v>3</v>
      </c>
      <c r="J1583" s="24" t="s">
        <v>109</v>
      </c>
      <c r="K1583" s="24" t="s">
        <v>109</v>
      </c>
      <c r="L1583" s="26" t="s">
        <v>109</v>
      </c>
      <c r="M1583" s="27" t="n">
        <v>1</v>
      </c>
      <c r="N1583" s="28" t="str">
        <f aca="false">IF(ISBLANK(M1583),"",IF(M1583=0,"Relevant to Streamer",IF(M1583=1,"Irrelevant to Streamer",IF(M1583=2,"Greetings/Gratitude","Others"))))</f>
        <v>Irrelevant to Streamer</v>
      </c>
      <c r="O1583" s="29" t="s">
        <v>88</v>
      </c>
    </row>
    <row r="1584" customFormat="false" ht="15.65" hidden="false" customHeight="false" outlineLevel="0" collapsed="false">
      <c r="A1584" s="24" t="n">
        <v>1084749275</v>
      </c>
      <c r="B1584" s="24" t="s">
        <v>3673</v>
      </c>
      <c r="C1584" s="34" t="s">
        <v>64</v>
      </c>
      <c r="D1584" s="24" t="s">
        <v>3417</v>
      </c>
      <c r="E1584" s="25" t="s">
        <v>3674</v>
      </c>
      <c r="F1584" s="24" t="n">
        <v>22</v>
      </c>
      <c r="G1584" s="24" t="n">
        <v>33</v>
      </c>
      <c r="H1584" s="24" t="n">
        <v>1</v>
      </c>
      <c r="I1584" s="24" t="n">
        <v>4</v>
      </c>
      <c r="J1584" s="24" t="s">
        <v>109</v>
      </c>
      <c r="K1584" s="24" t="s">
        <v>109</v>
      </c>
      <c r="L1584" s="26" t="s">
        <v>109</v>
      </c>
      <c r="M1584" s="27" t="n">
        <v>0</v>
      </c>
      <c r="N1584" s="28" t="str">
        <f aca="false">IF(ISBLANK(M1584),"",IF(M1584=0,"Relevant to Streamer",IF(M1584=1,"Irrelevant to Streamer",IF(M1584=2,"Greetings/Gratitude","Others"))))</f>
        <v>Relevant to Streamer</v>
      </c>
      <c r="O1584" s="29" t="s">
        <v>88</v>
      </c>
    </row>
    <row r="1585" customFormat="false" ht="15.65" hidden="false" customHeight="false" outlineLevel="0" collapsed="false">
      <c r="A1585" s="24" t="n">
        <v>1084749275</v>
      </c>
      <c r="B1585" s="24" t="s">
        <v>3675</v>
      </c>
      <c r="C1585" s="34" t="s">
        <v>64</v>
      </c>
      <c r="D1585" s="24" t="s">
        <v>3293</v>
      </c>
      <c r="E1585" s="25" t="s">
        <v>3676</v>
      </c>
      <c r="F1585" s="24" t="n">
        <v>23</v>
      </c>
      <c r="G1585" s="24" t="n">
        <v>15</v>
      </c>
      <c r="H1585" s="24" t="n">
        <v>6</v>
      </c>
      <c r="I1585" s="24" t="n">
        <v>4</v>
      </c>
      <c r="J1585" s="24" t="s">
        <v>109</v>
      </c>
      <c r="K1585" s="24" t="s">
        <v>109</v>
      </c>
      <c r="L1585" s="26" t="s">
        <v>109</v>
      </c>
      <c r="M1585" s="27" t="n">
        <v>1</v>
      </c>
      <c r="N1585" s="28" t="str">
        <f aca="false">IF(ISBLANK(M1585),"",IF(M1585=0,"Relevant to Streamer",IF(M1585=1,"Irrelevant to Streamer",IF(M1585=2,"Greetings/Gratitude","Others"))))</f>
        <v>Irrelevant to Streamer</v>
      </c>
      <c r="O1585" s="29" t="s">
        <v>88</v>
      </c>
    </row>
    <row r="1586" customFormat="false" ht="15.65" hidden="false" customHeight="false" outlineLevel="0" collapsed="false">
      <c r="A1586" s="24" t="n">
        <v>1084749275</v>
      </c>
      <c r="B1586" s="24" t="s">
        <v>3677</v>
      </c>
      <c r="C1586" s="34" t="s">
        <v>64</v>
      </c>
      <c r="D1586" s="24" t="s">
        <v>3312</v>
      </c>
      <c r="E1586" s="25" t="s">
        <v>3678</v>
      </c>
      <c r="F1586" s="24" t="n">
        <v>22</v>
      </c>
      <c r="G1586" s="24" t="n">
        <v>47</v>
      </c>
      <c r="H1586" s="24" t="n">
        <v>31</v>
      </c>
      <c r="I1586" s="24" t="n">
        <v>4</v>
      </c>
      <c r="J1586" s="24" t="s">
        <v>109</v>
      </c>
      <c r="K1586" s="24" t="s">
        <v>109</v>
      </c>
      <c r="L1586" s="26" t="s">
        <v>109</v>
      </c>
      <c r="M1586" s="27" t="n">
        <v>0</v>
      </c>
      <c r="N1586" s="28" t="str">
        <f aca="false">IF(ISBLANK(M1586),"",IF(M1586=0,"Relevant to Streamer",IF(M1586=1,"Irrelevant to Streamer",IF(M1586=2,"Greetings/Gratitude","Others"))))</f>
        <v>Relevant to Streamer</v>
      </c>
      <c r="O1586" s="29" t="s">
        <v>88</v>
      </c>
    </row>
    <row r="1587" customFormat="false" ht="15.65" hidden="false" customHeight="false" outlineLevel="0" collapsed="false">
      <c r="A1587" s="24" t="n">
        <v>1084749275</v>
      </c>
      <c r="B1587" s="24" t="s">
        <v>3679</v>
      </c>
      <c r="C1587" s="34" t="s">
        <v>64</v>
      </c>
      <c r="D1587" s="24" t="s">
        <v>3355</v>
      </c>
      <c r="E1587" s="25" t="s">
        <v>3680</v>
      </c>
      <c r="F1587" s="24" t="n">
        <v>22</v>
      </c>
      <c r="G1587" s="24" t="n">
        <v>15</v>
      </c>
      <c r="H1587" s="24" t="n">
        <v>15</v>
      </c>
      <c r="I1587" s="24" t="n">
        <v>4</v>
      </c>
      <c r="J1587" s="24" t="s">
        <v>109</v>
      </c>
      <c r="K1587" s="24" t="s">
        <v>109</v>
      </c>
      <c r="L1587" s="26" t="s">
        <v>109</v>
      </c>
      <c r="M1587" s="27" t="n">
        <v>1</v>
      </c>
      <c r="N1587" s="28" t="str">
        <f aca="false">IF(ISBLANK(M1587),"",IF(M1587=0,"Relevant to Streamer",IF(M1587=1,"Irrelevant to Streamer",IF(M1587=2,"Greetings/Gratitude","Others"))))</f>
        <v>Irrelevant to Streamer</v>
      </c>
      <c r="O1587" s="29" t="s">
        <v>88</v>
      </c>
    </row>
    <row r="1588" customFormat="false" ht="15.65" hidden="false" customHeight="false" outlineLevel="0" collapsed="false">
      <c r="A1588" s="24" t="n">
        <v>1084749275</v>
      </c>
      <c r="B1588" s="24" t="s">
        <v>3681</v>
      </c>
      <c r="C1588" s="34" t="s">
        <v>64</v>
      </c>
      <c r="D1588" s="24" t="s">
        <v>3427</v>
      </c>
      <c r="E1588" s="25" t="s">
        <v>3682</v>
      </c>
      <c r="F1588" s="24" t="n">
        <v>21</v>
      </c>
      <c r="G1588" s="24" t="n">
        <v>34</v>
      </c>
      <c r="H1588" s="24" t="n">
        <v>36</v>
      </c>
      <c r="I1588" s="24" t="n">
        <v>4</v>
      </c>
      <c r="J1588" s="24" t="s">
        <v>109</v>
      </c>
      <c r="K1588" s="24" t="s">
        <v>109</v>
      </c>
      <c r="L1588" s="26" t="s">
        <v>109</v>
      </c>
      <c r="M1588" s="27" t="n">
        <v>1</v>
      </c>
      <c r="N1588" s="28" t="str">
        <f aca="false">IF(ISBLANK(M1588),"",IF(M1588=0,"Relevant to Streamer",IF(M1588=1,"Irrelevant to Streamer",IF(M1588=2,"Greetings/Gratitude","Others"))))</f>
        <v>Irrelevant to Streamer</v>
      </c>
      <c r="O1588" s="29" t="s">
        <v>88</v>
      </c>
    </row>
    <row r="1589" customFormat="false" ht="15.65" hidden="false" customHeight="false" outlineLevel="0" collapsed="false">
      <c r="A1589" s="24" t="n">
        <v>1084749275</v>
      </c>
      <c r="B1589" s="24" t="s">
        <v>3683</v>
      </c>
      <c r="C1589" s="34" t="s">
        <v>64</v>
      </c>
      <c r="D1589" s="24" t="s">
        <v>3312</v>
      </c>
      <c r="E1589" s="25" t="s">
        <v>3684</v>
      </c>
      <c r="F1589" s="24" t="n">
        <v>23</v>
      </c>
      <c r="G1589" s="24" t="n">
        <v>29</v>
      </c>
      <c r="H1589" s="24" t="n">
        <v>38</v>
      </c>
      <c r="I1589" s="24" t="n">
        <v>4</v>
      </c>
      <c r="J1589" s="24" t="s">
        <v>109</v>
      </c>
      <c r="K1589" s="24" t="s">
        <v>87</v>
      </c>
      <c r="L1589" s="26" t="s">
        <v>87</v>
      </c>
      <c r="M1589" s="27" t="n">
        <v>1</v>
      </c>
      <c r="N1589" s="28" t="str">
        <f aca="false">IF(ISBLANK(M1589),"",IF(M1589=0,"Relevant to Streamer",IF(M1589=1,"Irrelevant to Streamer",IF(M1589=2,"Greetings/Gratitude","Others"))))</f>
        <v>Irrelevant to Streamer</v>
      </c>
      <c r="O1589" s="29" t="s">
        <v>104</v>
      </c>
    </row>
    <row r="1590" customFormat="false" ht="15.65" hidden="false" customHeight="false" outlineLevel="0" collapsed="false">
      <c r="A1590" s="24" t="n">
        <v>1084749275</v>
      </c>
      <c r="B1590" s="24" t="s">
        <v>3685</v>
      </c>
      <c r="C1590" s="34" t="s">
        <v>64</v>
      </c>
      <c r="D1590" s="24" t="s">
        <v>3293</v>
      </c>
      <c r="E1590" s="25" t="s">
        <v>3686</v>
      </c>
      <c r="F1590" s="24" t="n">
        <v>23</v>
      </c>
      <c r="G1590" s="24" t="n">
        <v>58</v>
      </c>
      <c r="H1590" s="24" t="n">
        <v>51</v>
      </c>
      <c r="I1590" s="24" t="n">
        <v>4</v>
      </c>
      <c r="J1590" s="24" t="s">
        <v>87</v>
      </c>
      <c r="K1590" s="24" t="s">
        <v>87</v>
      </c>
      <c r="L1590" s="26" t="s">
        <v>87</v>
      </c>
      <c r="M1590" s="27" t="n">
        <v>1</v>
      </c>
      <c r="N1590" s="28" t="str">
        <f aca="false">IF(ISBLANK(M1590),"",IF(M1590=0,"Relevant to Streamer",IF(M1590=1,"Irrelevant to Streamer",IF(M1590=2,"Greetings/Gratitude","Others"))))</f>
        <v>Irrelevant to Streamer</v>
      </c>
      <c r="O1590" s="29" t="s">
        <v>88</v>
      </c>
    </row>
    <row r="1591" customFormat="false" ht="15.65" hidden="false" customHeight="false" outlineLevel="0" collapsed="false">
      <c r="A1591" s="24" t="n">
        <v>1084749275</v>
      </c>
      <c r="B1591" s="24" t="s">
        <v>3687</v>
      </c>
      <c r="C1591" s="34" t="s">
        <v>64</v>
      </c>
      <c r="D1591" s="24" t="s">
        <v>3417</v>
      </c>
      <c r="E1591" s="25" t="s">
        <v>3688</v>
      </c>
      <c r="F1591" s="24" t="n">
        <v>22</v>
      </c>
      <c r="G1591" s="24" t="n">
        <v>33</v>
      </c>
      <c r="H1591" s="24" t="n">
        <v>16</v>
      </c>
      <c r="I1591" s="24" t="n">
        <v>4</v>
      </c>
      <c r="J1591" s="24" t="s">
        <v>109</v>
      </c>
      <c r="K1591" s="24" t="s">
        <v>109</v>
      </c>
      <c r="L1591" s="26" t="s">
        <v>109</v>
      </c>
      <c r="M1591" s="27" t="n">
        <v>1</v>
      </c>
      <c r="N1591" s="28" t="str">
        <f aca="false">IF(ISBLANK(M1591),"",IF(M1591=0,"Relevant to Streamer",IF(M1591=1,"Irrelevant to Streamer",IF(M1591=2,"Greetings/Gratitude","Others"))))</f>
        <v>Irrelevant to Streamer</v>
      </c>
      <c r="O1591" s="29" t="s">
        <v>88</v>
      </c>
    </row>
    <row r="1592" customFormat="false" ht="15.65" hidden="false" customHeight="false" outlineLevel="0" collapsed="false">
      <c r="A1592" s="24" t="n">
        <v>1084749275</v>
      </c>
      <c r="B1592" s="24" t="s">
        <v>3689</v>
      </c>
      <c r="C1592" s="34" t="s">
        <v>64</v>
      </c>
      <c r="D1592" s="24" t="s">
        <v>3427</v>
      </c>
      <c r="E1592" s="25" t="s">
        <v>3690</v>
      </c>
      <c r="F1592" s="24" t="n">
        <v>21</v>
      </c>
      <c r="G1592" s="24" t="n">
        <v>45</v>
      </c>
      <c r="H1592" s="24" t="n">
        <v>6</v>
      </c>
      <c r="I1592" s="24" t="n">
        <v>4</v>
      </c>
      <c r="J1592" s="24" t="s">
        <v>87</v>
      </c>
      <c r="K1592" s="24" t="s">
        <v>87</v>
      </c>
      <c r="L1592" s="26" t="s">
        <v>87</v>
      </c>
      <c r="M1592" s="27" t="n">
        <v>1</v>
      </c>
      <c r="N1592" s="28" t="str">
        <f aca="false">IF(ISBLANK(M1592),"",IF(M1592=0,"Relevant to Streamer",IF(M1592=1,"Irrelevant to Streamer",IF(M1592=2,"Greetings/Gratitude","Others"))))</f>
        <v>Irrelevant to Streamer</v>
      </c>
      <c r="O1592" s="29" t="s">
        <v>88</v>
      </c>
    </row>
    <row r="1593" customFormat="false" ht="15.65" hidden="false" customHeight="false" outlineLevel="0" collapsed="false">
      <c r="A1593" s="24" t="n">
        <v>1084749275</v>
      </c>
      <c r="B1593" s="24" t="s">
        <v>3691</v>
      </c>
      <c r="C1593" s="34" t="s">
        <v>64</v>
      </c>
      <c r="D1593" s="24" t="s">
        <v>3417</v>
      </c>
      <c r="E1593" s="25" t="s">
        <v>3692</v>
      </c>
      <c r="F1593" s="24" t="n">
        <v>23</v>
      </c>
      <c r="G1593" s="24" t="n">
        <v>41</v>
      </c>
      <c r="H1593" s="24" t="n">
        <v>2</v>
      </c>
      <c r="I1593" s="24" t="n">
        <v>4</v>
      </c>
      <c r="J1593" s="24" t="s">
        <v>109</v>
      </c>
      <c r="K1593" s="24" t="s">
        <v>109</v>
      </c>
      <c r="L1593" s="26" t="s">
        <v>109</v>
      </c>
      <c r="M1593" s="27" t="n">
        <v>1</v>
      </c>
      <c r="N1593" s="28" t="str">
        <f aca="false">IF(ISBLANK(M1593),"",IF(M1593=0,"Relevant to Streamer",IF(M1593=1,"Irrelevant to Streamer",IF(M1593=2,"Greetings/Gratitude","Others"))))</f>
        <v>Irrelevant to Streamer</v>
      </c>
      <c r="O1593" s="29" t="s">
        <v>88</v>
      </c>
    </row>
    <row r="1594" customFormat="false" ht="15.65" hidden="false" customHeight="false" outlineLevel="0" collapsed="false">
      <c r="A1594" s="24" t="n">
        <v>1084749275</v>
      </c>
      <c r="B1594" s="24" t="s">
        <v>3693</v>
      </c>
      <c r="C1594" s="34" t="s">
        <v>64</v>
      </c>
      <c r="D1594" s="24" t="s">
        <v>3417</v>
      </c>
      <c r="E1594" s="25" t="s">
        <v>3694</v>
      </c>
      <c r="F1594" s="24" t="n">
        <v>21</v>
      </c>
      <c r="G1594" s="24" t="n">
        <v>52</v>
      </c>
      <c r="H1594" s="24" t="n">
        <v>46</v>
      </c>
      <c r="I1594" s="24" t="n">
        <v>4</v>
      </c>
      <c r="J1594" s="24" t="s">
        <v>109</v>
      </c>
      <c r="K1594" s="24" t="s">
        <v>109</v>
      </c>
      <c r="L1594" s="26" t="s">
        <v>109</v>
      </c>
      <c r="M1594" s="27" t="n">
        <v>0</v>
      </c>
      <c r="N1594" s="28" t="str">
        <f aca="false">IF(ISBLANK(M1594),"",IF(M1594=0,"Relevant to Streamer",IF(M1594=1,"Irrelevant to Streamer",IF(M1594=2,"Greetings/Gratitude","Others"))))</f>
        <v>Relevant to Streamer</v>
      </c>
      <c r="O1594" s="29" t="s">
        <v>88</v>
      </c>
    </row>
    <row r="1595" customFormat="false" ht="15.65" hidden="false" customHeight="false" outlineLevel="0" collapsed="false">
      <c r="A1595" s="24" t="n">
        <v>1084749275</v>
      </c>
      <c r="B1595" s="24" t="s">
        <v>3695</v>
      </c>
      <c r="C1595" s="34" t="s">
        <v>64</v>
      </c>
      <c r="D1595" s="24" t="s">
        <v>612</v>
      </c>
      <c r="E1595" s="25" t="s">
        <v>3696</v>
      </c>
      <c r="F1595" s="24" t="n">
        <v>22</v>
      </c>
      <c r="G1595" s="24" t="n">
        <v>56</v>
      </c>
      <c r="H1595" s="24" t="n">
        <v>49</v>
      </c>
      <c r="I1595" s="24" t="n">
        <v>4</v>
      </c>
      <c r="J1595" s="24" t="s">
        <v>87</v>
      </c>
      <c r="K1595" s="24" t="s">
        <v>87</v>
      </c>
      <c r="L1595" s="26" t="s">
        <v>87</v>
      </c>
      <c r="M1595" s="27" t="n">
        <v>1</v>
      </c>
      <c r="N1595" s="28" t="str">
        <f aca="false">IF(ISBLANK(M1595),"",IF(M1595=0,"Relevant to Streamer",IF(M1595=1,"Irrelevant to Streamer",IF(M1595=2,"Greetings/Gratitude","Others"))))</f>
        <v>Irrelevant to Streamer</v>
      </c>
      <c r="O1595" s="29" t="s">
        <v>88</v>
      </c>
    </row>
    <row r="1596" customFormat="false" ht="15.65" hidden="false" customHeight="false" outlineLevel="0" collapsed="false">
      <c r="A1596" s="24" t="n">
        <v>1084749275</v>
      </c>
      <c r="B1596" s="24" t="s">
        <v>3697</v>
      </c>
      <c r="C1596" s="34" t="s">
        <v>64</v>
      </c>
      <c r="D1596" s="24" t="s">
        <v>3326</v>
      </c>
      <c r="E1596" s="25" t="s">
        <v>3698</v>
      </c>
      <c r="F1596" s="24" t="n">
        <v>22</v>
      </c>
      <c r="G1596" s="24" t="n">
        <v>18</v>
      </c>
      <c r="H1596" s="24" t="n">
        <v>22</v>
      </c>
      <c r="I1596" s="24" t="n">
        <v>3</v>
      </c>
      <c r="J1596" s="24" t="s">
        <v>109</v>
      </c>
      <c r="K1596" s="24" t="s">
        <v>109</v>
      </c>
      <c r="L1596" s="26" t="s">
        <v>109</v>
      </c>
      <c r="M1596" s="27" t="n">
        <v>1</v>
      </c>
      <c r="N1596" s="28" t="str">
        <f aca="false">IF(ISBLANK(M1596),"",IF(M1596=0,"Relevant to Streamer",IF(M1596=1,"Irrelevant to Streamer",IF(M1596=2,"Greetings/Gratitude","Others"))))</f>
        <v>Irrelevant to Streamer</v>
      </c>
      <c r="O1596" s="29" t="s">
        <v>88</v>
      </c>
    </row>
    <row r="1597" customFormat="false" ht="15.65" hidden="false" customHeight="false" outlineLevel="0" collapsed="false">
      <c r="A1597" s="24" t="n">
        <v>1084749275</v>
      </c>
      <c r="B1597" s="24" t="s">
        <v>3699</v>
      </c>
      <c r="C1597" s="34" t="s">
        <v>64</v>
      </c>
      <c r="D1597" s="24" t="s">
        <v>606</v>
      </c>
      <c r="E1597" s="25" t="e">
        <f aca="false">rkj_ why _xludf.not just use nixos?</f>
        <v>#VALUE!</v>
      </c>
      <c r="F1597" s="24" t="n">
        <v>21</v>
      </c>
      <c r="G1597" s="24" t="n">
        <v>55</v>
      </c>
      <c r="H1597" s="24" t="n">
        <v>25</v>
      </c>
      <c r="I1597" s="24" t="n">
        <v>4</v>
      </c>
      <c r="J1597" s="24" t="s">
        <v>93</v>
      </c>
      <c r="K1597" s="24" t="s">
        <v>93</v>
      </c>
      <c r="L1597" s="26" t="s">
        <v>93</v>
      </c>
      <c r="M1597" s="27" t="n">
        <v>1</v>
      </c>
      <c r="N1597" s="28" t="str">
        <f aca="false">IF(ISBLANK(M1597),"",IF(M1597=0,"Relevant to Streamer",IF(M1597=1,"Irrelevant to Streamer",IF(M1597=2,"Greetings/Gratitude","Others"))))</f>
        <v>Irrelevant to Streamer</v>
      </c>
      <c r="O1597" s="29" t="s">
        <v>88</v>
      </c>
    </row>
    <row r="1598" customFormat="false" ht="15.65" hidden="false" customHeight="false" outlineLevel="0" collapsed="false">
      <c r="A1598" s="24" t="n">
        <v>1084749275</v>
      </c>
      <c r="B1598" s="24" t="s">
        <v>3700</v>
      </c>
      <c r="C1598" s="34" t="s">
        <v>64</v>
      </c>
      <c r="D1598" s="24" t="s">
        <v>3293</v>
      </c>
      <c r="E1598" s="25" t="s">
        <v>3701</v>
      </c>
      <c r="F1598" s="24" t="n">
        <v>23</v>
      </c>
      <c r="G1598" s="24" t="n">
        <v>20</v>
      </c>
      <c r="H1598" s="24" t="n">
        <v>0</v>
      </c>
      <c r="I1598" s="24" t="n">
        <v>4</v>
      </c>
      <c r="J1598" s="24" t="s">
        <v>109</v>
      </c>
      <c r="K1598" s="24" t="s">
        <v>109</v>
      </c>
      <c r="L1598" s="26" t="s">
        <v>109</v>
      </c>
      <c r="M1598" s="27" t="n">
        <v>1</v>
      </c>
      <c r="N1598" s="28" t="str">
        <f aca="false">IF(ISBLANK(M1598),"",IF(M1598=0,"Relevant to Streamer",IF(M1598=1,"Irrelevant to Streamer",IF(M1598=2,"Greetings/Gratitude","Others"))))</f>
        <v>Irrelevant to Streamer</v>
      </c>
      <c r="O1598" s="29" t="s">
        <v>88</v>
      </c>
    </row>
    <row r="1599" customFormat="false" ht="15.65" hidden="false" customHeight="false" outlineLevel="0" collapsed="false">
      <c r="A1599" s="24" t="n">
        <v>1084749275</v>
      </c>
      <c r="B1599" s="24" t="s">
        <v>3702</v>
      </c>
      <c r="C1599" s="34" t="s">
        <v>64</v>
      </c>
      <c r="D1599" s="24" t="s">
        <v>3312</v>
      </c>
      <c r="E1599" s="25" t="s">
        <v>3703</v>
      </c>
      <c r="F1599" s="24" t="n">
        <v>23</v>
      </c>
      <c r="G1599" s="24" t="n">
        <v>48</v>
      </c>
      <c r="H1599" s="24" t="n">
        <v>24</v>
      </c>
      <c r="I1599" s="24" t="n">
        <v>4</v>
      </c>
      <c r="J1599" s="24" t="s">
        <v>93</v>
      </c>
      <c r="K1599" s="24" t="s">
        <v>93</v>
      </c>
      <c r="L1599" s="26" t="s">
        <v>109</v>
      </c>
      <c r="M1599" s="27" t="n">
        <v>0</v>
      </c>
      <c r="N1599" s="28" t="str">
        <f aca="false">IF(ISBLANK(M1599),"",IF(M1599=0,"Relevant to Streamer",IF(M1599=1,"Irrelevant to Streamer",IF(M1599=2,"Greetings/Gratitude","Others"))))</f>
        <v>Relevant to Streamer</v>
      </c>
      <c r="O1599" s="29" t="s">
        <v>104</v>
      </c>
    </row>
    <row r="1600" customFormat="false" ht="15.65" hidden="false" customHeight="false" outlineLevel="0" collapsed="false">
      <c r="A1600" s="24" t="n">
        <v>1084749275</v>
      </c>
      <c r="B1600" s="24" t="s">
        <v>3704</v>
      </c>
      <c r="C1600" s="34" t="s">
        <v>64</v>
      </c>
      <c r="D1600" s="24" t="s">
        <v>3355</v>
      </c>
      <c r="E1600" s="25" t="s">
        <v>3705</v>
      </c>
      <c r="F1600" s="24" t="n">
        <v>22</v>
      </c>
      <c r="G1600" s="24" t="n">
        <v>18</v>
      </c>
      <c r="H1600" s="24" t="n">
        <v>8</v>
      </c>
      <c r="I1600" s="24" t="n">
        <v>4</v>
      </c>
      <c r="J1600" s="24" t="s">
        <v>109</v>
      </c>
      <c r="K1600" s="24" t="s">
        <v>109</v>
      </c>
      <c r="L1600" s="26" t="s">
        <v>109</v>
      </c>
      <c r="M1600" s="27" t="n">
        <v>0</v>
      </c>
      <c r="N1600" s="28" t="str">
        <f aca="false">IF(ISBLANK(M1600),"",IF(M1600=0,"Relevant to Streamer",IF(M1600=1,"Irrelevant to Streamer",IF(M1600=2,"Greetings/Gratitude","Others"))))</f>
        <v>Relevant to Streamer</v>
      </c>
      <c r="O1600" s="29" t="s">
        <v>88</v>
      </c>
    </row>
    <row r="1601" customFormat="false" ht="15.65" hidden="false" customHeight="false" outlineLevel="0" collapsed="false">
      <c r="A1601" s="24" t="n">
        <v>1084749275</v>
      </c>
      <c r="B1601" s="24" t="s">
        <v>3706</v>
      </c>
      <c r="C1601" s="34" t="s">
        <v>64</v>
      </c>
      <c r="D1601" s="24" t="s">
        <v>770</v>
      </c>
      <c r="E1601" s="25" t="s">
        <v>3707</v>
      </c>
      <c r="F1601" s="24" t="n">
        <v>21</v>
      </c>
      <c r="G1601" s="24" t="n">
        <v>32</v>
      </c>
      <c r="H1601" s="24" t="n">
        <v>24</v>
      </c>
      <c r="I1601" s="24" t="n">
        <v>4</v>
      </c>
      <c r="J1601" s="24" t="s">
        <v>93</v>
      </c>
      <c r="K1601" s="24" t="s">
        <v>93</v>
      </c>
      <c r="L1601" s="26" t="s">
        <v>93</v>
      </c>
      <c r="M1601" s="27" t="n">
        <v>1</v>
      </c>
      <c r="N1601" s="28" t="str">
        <f aca="false">IF(ISBLANK(M1601),"",IF(M1601=0,"Relevant to Streamer",IF(M1601=1,"Irrelevant to Streamer",IF(M1601=2,"Greetings/Gratitude","Others"))))</f>
        <v>Irrelevant to Streamer</v>
      </c>
      <c r="O1601" s="29" t="s">
        <v>88</v>
      </c>
    </row>
    <row r="1602" customFormat="false" ht="15.65" hidden="false" customHeight="false" outlineLevel="0" collapsed="false">
      <c r="A1602" s="24" t="n">
        <v>1092637800</v>
      </c>
      <c r="B1602" s="24" t="s">
        <v>3708</v>
      </c>
      <c r="C1602" s="34" t="s">
        <v>35</v>
      </c>
      <c r="D1602" s="24" t="s">
        <v>35</v>
      </c>
      <c r="E1602" s="25" t="s">
        <v>3709</v>
      </c>
      <c r="F1602" s="24" t="n">
        <v>20</v>
      </c>
      <c r="G1602" s="24" t="n">
        <v>9</v>
      </c>
      <c r="H1602" s="24" t="n">
        <v>27</v>
      </c>
      <c r="I1602" s="24" t="n">
        <v>3</v>
      </c>
      <c r="J1602" s="24" t="s">
        <v>87</v>
      </c>
      <c r="K1602" s="24" t="s">
        <v>109</v>
      </c>
      <c r="L1602" s="26" t="s">
        <v>87</v>
      </c>
      <c r="M1602" s="27" t="n">
        <v>1</v>
      </c>
      <c r="N1602" s="28" t="str">
        <f aca="false">IF(ISBLANK(M1602),"",IF(M1602=0,"Relevant to Streamer",IF(M1602=1,"Irrelevant to Streamer",IF(M1602=2,"Greetings/Gratitude","Others"))))</f>
        <v>Irrelevant to Streamer</v>
      </c>
      <c r="O1602" s="29" t="s">
        <v>104</v>
      </c>
    </row>
    <row r="1603" customFormat="false" ht="15.65" hidden="false" customHeight="false" outlineLevel="0" collapsed="false">
      <c r="A1603" s="24" t="n">
        <v>1092637800</v>
      </c>
      <c r="B1603" s="24" t="s">
        <v>3710</v>
      </c>
      <c r="C1603" s="34" t="s">
        <v>35</v>
      </c>
      <c r="D1603" s="24" t="s">
        <v>1344</v>
      </c>
      <c r="E1603" s="25" t="s">
        <v>3711</v>
      </c>
      <c r="F1603" s="24" t="n">
        <v>22</v>
      </c>
      <c r="G1603" s="24" t="n">
        <v>39</v>
      </c>
      <c r="H1603" s="24" t="n">
        <v>20</v>
      </c>
      <c r="I1603" s="24" t="n">
        <v>7</v>
      </c>
      <c r="J1603" s="24" t="s">
        <v>87</v>
      </c>
      <c r="K1603" s="24" t="s">
        <v>87</v>
      </c>
      <c r="L1603" s="26" t="s">
        <v>87</v>
      </c>
      <c r="M1603" s="27" t="n">
        <v>1</v>
      </c>
      <c r="N1603" s="28" t="str">
        <f aca="false">IF(ISBLANK(M1603),"",IF(M1603=0,"Relevant to Streamer",IF(M1603=1,"Irrelevant to Streamer",IF(M1603=2,"Greetings/Gratitude","Others"))))</f>
        <v>Irrelevant to Streamer</v>
      </c>
      <c r="O1603" s="29" t="s">
        <v>88</v>
      </c>
    </row>
    <row r="1604" customFormat="false" ht="15.65" hidden="false" customHeight="false" outlineLevel="0" collapsed="false">
      <c r="A1604" s="24" t="n">
        <v>1092637800</v>
      </c>
      <c r="B1604" s="24" t="s">
        <v>3712</v>
      </c>
      <c r="C1604" s="34" t="s">
        <v>35</v>
      </c>
      <c r="D1604" s="24" t="s">
        <v>3713</v>
      </c>
      <c r="E1604" s="25" t="s">
        <v>3714</v>
      </c>
      <c r="F1604" s="24" t="n">
        <v>20</v>
      </c>
      <c r="G1604" s="24" t="n">
        <v>1</v>
      </c>
      <c r="H1604" s="24" t="n">
        <v>18</v>
      </c>
      <c r="I1604" s="24" t="n">
        <v>4</v>
      </c>
      <c r="J1604" s="24" t="s">
        <v>109</v>
      </c>
      <c r="K1604" s="24" t="s">
        <v>87</v>
      </c>
      <c r="L1604" s="26" t="s">
        <v>87</v>
      </c>
      <c r="M1604" s="27" t="n">
        <v>1</v>
      </c>
      <c r="N1604" s="28" t="str">
        <f aca="false">IF(ISBLANK(M1604),"",IF(M1604=0,"Relevant to Streamer",IF(M1604=1,"Irrelevant to Streamer",IF(M1604=2,"Greetings/Gratitude","Others"))))</f>
        <v>Irrelevant to Streamer</v>
      </c>
      <c r="O1604" s="29" t="s">
        <v>104</v>
      </c>
    </row>
    <row r="1605" customFormat="false" ht="15.65" hidden="false" customHeight="false" outlineLevel="0" collapsed="false">
      <c r="A1605" s="24" t="n">
        <v>1092637800</v>
      </c>
      <c r="B1605" s="24" t="s">
        <v>3715</v>
      </c>
      <c r="C1605" s="34" t="s">
        <v>35</v>
      </c>
      <c r="D1605" s="24" t="s">
        <v>3716</v>
      </c>
      <c r="E1605" s="25" t="s">
        <v>3717</v>
      </c>
      <c r="F1605" s="24" t="n">
        <v>21</v>
      </c>
      <c r="G1605" s="24" t="n">
        <v>27</v>
      </c>
      <c r="H1605" s="24" t="n">
        <v>10</v>
      </c>
      <c r="I1605" s="24" t="n">
        <v>5</v>
      </c>
      <c r="J1605" s="24" t="s">
        <v>109</v>
      </c>
      <c r="K1605" s="24" t="s">
        <v>109</v>
      </c>
      <c r="L1605" s="26" t="s">
        <v>87</v>
      </c>
      <c r="M1605" s="27" t="n">
        <v>1</v>
      </c>
      <c r="N1605" s="28" t="str">
        <f aca="false">IF(ISBLANK(M1605),"",IF(M1605=0,"Relevant to Streamer",IF(M1605=1,"Irrelevant to Streamer",IF(M1605=2,"Greetings/Gratitude","Others"))))</f>
        <v>Irrelevant to Streamer</v>
      </c>
      <c r="O1605" s="29" t="s">
        <v>104</v>
      </c>
    </row>
    <row r="1606" customFormat="false" ht="15.65" hidden="false" customHeight="false" outlineLevel="0" collapsed="false">
      <c r="A1606" s="24" t="n">
        <v>1092637800</v>
      </c>
      <c r="B1606" s="24" t="s">
        <v>3718</v>
      </c>
      <c r="C1606" s="34" t="s">
        <v>35</v>
      </c>
      <c r="D1606" s="24" t="s">
        <v>3719</v>
      </c>
      <c r="E1606" s="25" t="s">
        <v>3720</v>
      </c>
      <c r="F1606" s="24" t="n">
        <v>17</v>
      </c>
      <c r="G1606" s="24" t="n">
        <v>48</v>
      </c>
      <c r="H1606" s="24" t="n">
        <v>52</v>
      </c>
      <c r="I1606" s="24" t="n">
        <v>1</v>
      </c>
      <c r="J1606" s="24" t="s">
        <v>109</v>
      </c>
      <c r="K1606" s="24" t="s">
        <v>109</v>
      </c>
      <c r="L1606" s="26" t="s">
        <v>87</v>
      </c>
      <c r="M1606" s="27" t="n">
        <v>1</v>
      </c>
      <c r="N1606" s="28" t="str">
        <f aca="false">IF(ISBLANK(M1606),"",IF(M1606=0,"Relevant to Streamer",IF(M1606=1,"Irrelevant to Streamer",IF(M1606=2,"Greetings/Gratitude","Others"))))</f>
        <v>Irrelevant to Streamer</v>
      </c>
      <c r="O1606" s="29" t="s">
        <v>104</v>
      </c>
    </row>
    <row r="1607" customFormat="false" ht="15.65" hidden="false" customHeight="false" outlineLevel="0" collapsed="false">
      <c r="A1607" s="24" t="n">
        <v>1092637800</v>
      </c>
      <c r="B1607" s="24" t="s">
        <v>3721</v>
      </c>
      <c r="C1607" s="34" t="s">
        <v>35</v>
      </c>
      <c r="D1607" s="24" t="s">
        <v>1078</v>
      </c>
      <c r="E1607" s="25" t="s">
        <v>3722</v>
      </c>
      <c r="F1607" s="24" t="n">
        <v>19</v>
      </c>
      <c r="G1607" s="24" t="n">
        <v>50</v>
      </c>
      <c r="H1607" s="24" t="n">
        <v>11</v>
      </c>
      <c r="I1607" s="24" t="n">
        <v>2</v>
      </c>
      <c r="J1607" s="24" t="s">
        <v>87</v>
      </c>
      <c r="K1607" s="24" t="s">
        <v>109</v>
      </c>
      <c r="L1607" s="26" t="s">
        <v>87</v>
      </c>
      <c r="M1607" s="27" t="n">
        <v>1</v>
      </c>
      <c r="N1607" s="28" t="str">
        <f aca="false">IF(ISBLANK(M1607),"",IF(M1607=0,"Relevant to Streamer",IF(M1607=1,"Irrelevant to Streamer",IF(M1607=2,"Greetings/Gratitude","Others"))))</f>
        <v>Irrelevant to Streamer</v>
      </c>
      <c r="O1607" s="29" t="s">
        <v>104</v>
      </c>
    </row>
    <row r="1608" customFormat="false" ht="15.65" hidden="false" customHeight="false" outlineLevel="0" collapsed="false">
      <c r="A1608" s="24" t="n">
        <v>1092637800</v>
      </c>
      <c r="B1608" s="24" t="s">
        <v>3723</v>
      </c>
      <c r="C1608" s="34" t="s">
        <v>35</v>
      </c>
      <c r="D1608" s="24" t="s">
        <v>1081</v>
      </c>
      <c r="E1608" s="25" t="s">
        <v>3724</v>
      </c>
      <c r="F1608" s="24" t="n">
        <v>20</v>
      </c>
      <c r="G1608" s="24" t="n">
        <v>0</v>
      </c>
      <c r="H1608" s="24" t="n">
        <v>1</v>
      </c>
      <c r="I1608" s="24" t="n">
        <v>2</v>
      </c>
      <c r="J1608" s="24" t="s">
        <v>87</v>
      </c>
      <c r="K1608" s="24" t="s">
        <v>87</v>
      </c>
      <c r="L1608" s="26" t="s">
        <v>103</v>
      </c>
      <c r="M1608" s="27" t="n">
        <v>1</v>
      </c>
      <c r="N1608" s="28" t="str">
        <f aca="false">IF(ISBLANK(M1608),"",IF(M1608=0,"Relevant to Streamer",IF(M1608=1,"Irrelevant to Streamer",IF(M1608=2,"Greetings/Gratitude","Others"))))</f>
        <v>Irrelevant to Streamer</v>
      </c>
      <c r="O1608" s="29" t="s">
        <v>104</v>
      </c>
    </row>
    <row r="1609" customFormat="false" ht="15.65" hidden="false" customHeight="false" outlineLevel="0" collapsed="false">
      <c r="A1609" s="24" t="n">
        <v>1092637800</v>
      </c>
      <c r="B1609" s="24" t="s">
        <v>3725</v>
      </c>
      <c r="C1609" s="34" t="s">
        <v>35</v>
      </c>
      <c r="D1609" s="24" t="s">
        <v>2162</v>
      </c>
      <c r="E1609" s="25" t="e">
        <f aca="false">urre85 +1</f>
        <v>#NAME?</v>
      </c>
      <c r="F1609" s="24" t="n">
        <v>19</v>
      </c>
      <c r="G1609" s="24" t="n">
        <v>24</v>
      </c>
      <c r="H1609" s="24" t="n">
        <v>12</v>
      </c>
      <c r="I1609" s="24" t="n">
        <v>2</v>
      </c>
      <c r="J1609" s="24" t="s">
        <v>93</v>
      </c>
      <c r="K1609" s="24" t="s">
        <v>87</v>
      </c>
      <c r="L1609" s="26" t="s">
        <v>87</v>
      </c>
      <c r="M1609" s="27" t="n">
        <v>1</v>
      </c>
      <c r="N1609" s="28" t="str">
        <f aca="false">IF(ISBLANK(M1609),"",IF(M1609=0,"Relevant to Streamer",IF(M1609=1,"Irrelevant to Streamer",IF(M1609=2,"Greetings/Gratitude","Others"))))</f>
        <v>Irrelevant to Streamer</v>
      </c>
      <c r="O1609" s="29" t="s">
        <v>104</v>
      </c>
    </row>
    <row r="1610" customFormat="false" ht="15.65" hidden="false" customHeight="false" outlineLevel="0" collapsed="false">
      <c r="A1610" s="24" t="n">
        <v>1092637800</v>
      </c>
      <c r="B1610" s="24" t="s">
        <v>3726</v>
      </c>
      <c r="C1610" s="34" t="s">
        <v>35</v>
      </c>
      <c r="D1610" s="24" t="s">
        <v>3727</v>
      </c>
      <c r="E1610" s="25" t="s">
        <v>3728</v>
      </c>
      <c r="F1610" s="24" t="n">
        <v>21</v>
      </c>
      <c r="G1610" s="24" t="n">
        <v>29</v>
      </c>
      <c r="H1610" s="24" t="n">
        <v>31</v>
      </c>
      <c r="I1610" s="24" t="n">
        <v>3</v>
      </c>
      <c r="J1610" s="24" t="s">
        <v>93</v>
      </c>
      <c r="K1610" s="24" t="s">
        <v>93</v>
      </c>
      <c r="L1610" s="26" t="s">
        <v>109</v>
      </c>
      <c r="M1610" s="27" t="n">
        <v>0</v>
      </c>
      <c r="N1610" s="28" t="str">
        <f aca="false">IF(ISBLANK(M1610),"",IF(M1610=0,"Relevant to Streamer",IF(M1610=1,"Irrelevant to Streamer",IF(M1610=2,"Greetings/Gratitude","Others"))))</f>
        <v>Relevant to Streamer</v>
      </c>
      <c r="O1610" s="29" t="s">
        <v>104</v>
      </c>
    </row>
    <row r="1611" customFormat="false" ht="15.65" hidden="false" customHeight="false" outlineLevel="0" collapsed="false">
      <c r="A1611" s="24" t="n">
        <v>1092637800</v>
      </c>
      <c r="B1611" s="24" t="s">
        <v>3729</v>
      </c>
      <c r="C1611" s="34" t="s">
        <v>35</v>
      </c>
      <c r="D1611" s="24" t="s">
        <v>1084</v>
      </c>
      <c r="E1611" s="25" t="s">
        <v>3730</v>
      </c>
      <c r="F1611" s="24" t="n">
        <v>20</v>
      </c>
      <c r="G1611" s="24" t="n">
        <v>37</v>
      </c>
      <c r="H1611" s="24" t="n">
        <v>5</v>
      </c>
      <c r="I1611" s="24" t="n">
        <v>2</v>
      </c>
      <c r="J1611" s="24" t="s">
        <v>109</v>
      </c>
      <c r="K1611" s="24" t="s">
        <v>93</v>
      </c>
      <c r="L1611" s="26" t="s">
        <v>93</v>
      </c>
      <c r="M1611" s="27" t="n">
        <v>0</v>
      </c>
      <c r="N1611" s="28" t="str">
        <f aca="false">IF(ISBLANK(M1611),"",IF(M1611=0,"Relevant to Streamer",IF(M1611=1,"Irrelevant to Streamer",IF(M1611=2,"Greetings/Gratitude","Others"))))</f>
        <v>Relevant to Streamer</v>
      </c>
      <c r="O1611" s="29" t="s">
        <v>104</v>
      </c>
    </row>
    <row r="1612" customFormat="false" ht="15.65" hidden="false" customHeight="false" outlineLevel="0" collapsed="false">
      <c r="A1612" s="24" t="n">
        <v>1092637800</v>
      </c>
      <c r="B1612" s="24" t="s">
        <v>3731</v>
      </c>
      <c r="C1612" s="34" t="s">
        <v>35</v>
      </c>
      <c r="D1612" s="24" t="s">
        <v>1103</v>
      </c>
      <c r="E1612" s="25" t="s">
        <v>3732</v>
      </c>
      <c r="F1612" s="24" t="n">
        <v>20</v>
      </c>
      <c r="G1612" s="24" t="n">
        <v>17</v>
      </c>
      <c r="H1612" s="24" t="n">
        <v>28</v>
      </c>
      <c r="I1612" s="24" t="n">
        <v>2</v>
      </c>
      <c r="J1612" s="24" t="s">
        <v>109</v>
      </c>
      <c r="K1612" s="24" t="s">
        <v>109</v>
      </c>
      <c r="L1612" s="26" t="s">
        <v>109</v>
      </c>
      <c r="M1612" s="27" t="n">
        <v>0</v>
      </c>
      <c r="N1612" s="28" t="str">
        <f aca="false">IF(ISBLANK(M1612),"",IF(M1612=0,"Relevant to Streamer",IF(M1612=1,"Irrelevant to Streamer",IF(M1612=2,"Greetings/Gratitude","Others"))))</f>
        <v>Relevant to Streamer</v>
      </c>
      <c r="O1612" s="29" t="s">
        <v>88</v>
      </c>
    </row>
    <row r="1613" customFormat="false" ht="15.65" hidden="false" customHeight="false" outlineLevel="0" collapsed="false">
      <c r="A1613" s="24" t="n">
        <v>1092637800</v>
      </c>
      <c r="B1613" s="24" t="s">
        <v>3733</v>
      </c>
      <c r="C1613" s="34" t="s">
        <v>35</v>
      </c>
      <c r="D1613" s="24" t="s">
        <v>1157</v>
      </c>
      <c r="E1613" s="25" t="s">
        <v>3734</v>
      </c>
      <c r="F1613" s="24" t="n">
        <v>22</v>
      </c>
      <c r="G1613" s="24" t="n">
        <v>27</v>
      </c>
      <c r="H1613" s="24" t="n">
        <v>58</v>
      </c>
      <c r="I1613" s="24" t="n">
        <v>2</v>
      </c>
      <c r="J1613" s="24" t="s">
        <v>87</v>
      </c>
      <c r="K1613" s="24" t="s">
        <v>87</v>
      </c>
      <c r="L1613" s="26" t="s">
        <v>87</v>
      </c>
      <c r="M1613" s="27" t="n">
        <v>1</v>
      </c>
      <c r="N1613" s="28" t="str">
        <f aca="false">IF(ISBLANK(M1613),"",IF(M1613=0,"Relevant to Streamer",IF(M1613=1,"Irrelevant to Streamer",IF(M1613=2,"Greetings/Gratitude","Others"))))</f>
        <v>Irrelevant to Streamer</v>
      </c>
      <c r="O1613" s="29" t="s">
        <v>88</v>
      </c>
    </row>
    <row r="1614" customFormat="false" ht="15.65" hidden="false" customHeight="false" outlineLevel="0" collapsed="false">
      <c r="A1614" s="24" t="n">
        <v>1092637800</v>
      </c>
      <c r="B1614" s="24" t="s">
        <v>3735</v>
      </c>
      <c r="C1614" s="34" t="s">
        <v>35</v>
      </c>
      <c r="D1614" s="24" t="s">
        <v>3736</v>
      </c>
      <c r="E1614" s="25" t="s">
        <v>3737</v>
      </c>
      <c r="F1614" s="24" t="n">
        <v>21</v>
      </c>
      <c r="G1614" s="24" t="n">
        <v>31</v>
      </c>
      <c r="H1614" s="24" t="n">
        <v>8</v>
      </c>
      <c r="I1614" s="24" t="n">
        <v>3</v>
      </c>
      <c r="J1614" s="24" t="s">
        <v>109</v>
      </c>
      <c r="K1614" s="24" t="s">
        <v>93</v>
      </c>
      <c r="L1614" s="26" t="s">
        <v>109</v>
      </c>
      <c r="M1614" s="27" t="n">
        <v>0</v>
      </c>
      <c r="N1614" s="28" t="str">
        <f aca="false">IF(ISBLANK(M1614),"",IF(M1614=0,"Relevant to Streamer",IF(M1614=1,"Irrelevant to Streamer",IF(M1614=2,"Greetings/Gratitude","Others"))))</f>
        <v>Relevant to Streamer</v>
      </c>
      <c r="O1614" s="29" t="s">
        <v>104</v>
      </c>
    </row>
    <row r="1615" customFormat="false" ht="15.65" hidden="false" customHeight="false" outlineLevel="0" collapsed="false">
      <c r="A1615" s="24" t="n">
        <v>1092637800</v>
      </c>
      <c r="B1615" s="24" t="s">
        <v>3738</v>
      </c>
      <c r="C1615" s="34" t="s">
        <v>35</v>
      </c>
      <c r="D1615" s="24" t="s">
        <v>3739</v>
      </c>
      <c r="E1615" s="25" t="s">
        <v>3740</v>
      </c>
      <c r="F1615" s="24" t="n">
        <v>19</v>
      </c>
      <c r="G1615" s="24" t="n">
        <v>54</v>
      </c>
      <c r="H1615" s="24" t="n">
        <v>35</v>
      </c>
      <c r="I1615" s="24" t="n">
        <v>3</v>
      </c>
      <c r="J1615" s="24" t="s">
        <v>87</v>
      </c>
      <c r="K1615" s="24" t="s">
        <v>109</v>
      </c>
      <c r="L1615" s="26" t="s">
        <v>87</v>
      </c>
      <c r="M1615" s="27" t="n">
        <v>0</v>
      </c>
      <c r="N1615" s="28" t="str">
        <f aca="false">IF(ISBLANK(M1615),"",IF(M1615=0,"Relevant to Streamer",IF(M1615=1,"Irrelevant to Streamer",IF(M1615=2,"Greetings/Gratitude","Others"))))</f>
        <v>Relevant to Streamer</v>
      </c>
      <c r="O1615" s="29" t="s">
        <v>104</v>
      </c>
    </row>
    <row r="1616" customFormat="false" ht="15.65" hidden="false" customHeight="false" outlineLevel="0" collapsed="false">
      <c r="A1616" s="24" t="n">
        <v>1092637800</v>
      </c>
      <c r="B1616" s="24" t="s">
        <v>3741</v>
      </c>
      <c r="C1616" s="34" t="s">
        <v>35</v>
      </c>
      <c r="D1616" s="24" t="s">
        <v>1246</v>
      </c>
      <c r="E1616" s="25" t="s">
        <v>3742</v>
      </c>
      <c r="F1616" s="24" t="n">
        <v>22</v>
      </c>
      <c r="G1616" s="24" t="n">
        <v>29</v>
      </c>
      <c r="H1616" s="24" t="n">
        <v>16</v>
      </c>
      <c r="I1616" s="24" t="n">
        <v>3</v>
      </c>
      <c r="J1616" s="24" t="s">
        <v>87</v>
      </c>
      <c r="K1616" s="24" t="s">
        <v>109</v>
      </c>
      <c r="L1616" s="26" t="s">
        <v>87</v>
      </c>
      <c r="M1616" s="27" t="n">
        <v>0</v>
      </c>
      <c r="N1616" s="28" t="str">
        <f aca="false">IF(ISBLANK(M1616),"",IF(M1616=0,"Relevant to Streamer",IF(M1616=1,"Irrelevant to Streamer",IF(M1616=2,"Greetings/Gratitude","Others"))))</f>
        <v>Relevant to Streamer</v>
      </c>
      <c r="O1616" s="29" t="s">
        <v>104</v>
      </c>
    </row>
    <row r="1617" customFormat="false" ht="15.65" hidden="false" customHeight="false" outlineLevel="0" collapsed="false">
      <c r="A1617" s="24" t="n">
        <v>1092637800</v>
      </c>
      <c r="B1617" s="24" t="s">
        <v>3743</v>
      </c>
      <c r="C1617" s="34" t="s">
        <v>35</v>
      </c>
      <c r="D1617" s="24" t="s">
        <v>1051</v>
      </c>
      <c r="E1617" s="25" t="s">
        <v>3744</v>
      </c>
      <c r="F1617" s="24" t="n">
        <v>18</v>
      </c>
      <c r="G1617" s="24" t="n">
        <v>36</v>
      </c>
      <c r="H1617" s="24" t="n">
        <v>1</v>
      </c>
      <c r="I1617" s="24" t="n">
        <v>2</v>
      </c>
      <c r="J1617" s="24" t="s">
        <v>87</v>
      </c>
      <c r="K1617" s="24" t="s">
        <v>109</v>
      </c>
      <c r="L1617" s="26" t="s">
        <v>87</v>
      </c>
      <c r="M1617" s="27" t="n">
        <v>1</v>
      </c>
      <c r="N1617" s="28" t="str">
        <f aca="false">IF(ISBLANK(M1617),"",IF(M1617=0,"Relevant to Streamer",IF(M1617=1,"Irrelevant to Streamer",IF(M1617=2,"Greetings/Gratitude","Others"))))</f>
        <v>Irrelevant to Streamer</v>
      </c>
      <c r="O1617" s="29" t="s">
        <v>104</v>
      </c>
    </row>
    <row r="1618" customFormat="false" ht="15.65" hidden="false" customHeight="false" outlineLevel="0" collapsed="false">
      <c r="A1618" s="24" t="n">
        <v>1092637800</v>
      </c>
      <c r="B1618" s="24" t="s">
        <v>3745</v>
      </c>
      <c r="C1618" s="34" t="s">
        <v>35</v>
      </c>
      <c r="D1618" s="24" t="s">
        <v>1106</v>
      </c>
      <c r="E1618" s="25" t="s">
        <v>3746</v>
      </c>
      <c r="F1618" s="24" t="n">
        <v>20</v>
      </c>
      <c r="G1618" s="24" t="n">
        <v>33</v>
      </c>
      <c r="H1618" s="24" t="n">
        <v>55</v>
      </c>
      <c r="I1618" s="24" t="n">
        <v>2</v>
      </c>
      <c r="J1618" s="24" t="s">
        <v>109</v>
      </c>
      <c r="K1618" s="24" t="s">
        <v>93</v>
      </c>
      <c r="L1618" s="26" t="s">
        <v>109</v>
      </c>
      <c r="M1618" s="27" t="n">
        <v>1</v>
      </c>
      <c r="N1618" s="28" t="str">
        <f aca="false">IF(ISBLANK(M1618),"",IF(M1618=0,"Relevant to Streamer",IF(M1618=1,"Irrelevant to Streamer",IF(M1618=2,"Greetings/Gratitude","Others"))))</f>
        <v>Irrelevant to Streamer</v>
      </c>
      <c r="O1618" s="29" t="s">
        <v>104</v>
      </c>
    </row>
    <row r="1619" customFormat="false" ht="15.65" hidden="false" customHeight="false" outlineLevel="0" collapsed="false">
      <c r="A1619" s="24" t="n">
        <v>1092637800</v>
      </c>
      <c r="B1619" s="24" t="s">
        <v>3747</v>
      </c>
      <c r="C1619" s="34" t="s">
        <v>35</v>
      </c>
      <c r="D1619" s="24" t="s">
        <v>3748</v>
      </c>
      <c r="E1619" s="25" t="s">
        <v>3749</v>
      </c>
      <c r="F1619" s="24" t="n">
        <v>19</v>
      </c>
      <c r="G1619" s="24" t="n">
        <v>21</v>
      </c>
      <c r="H1619" s="24" t="n">
        <v>23</v>
      </c>
      <c r="I1619" s="24" t="n">
        <v>1</v>
      </c>
      <c r="J1619" s="24" t="s">
        <v>87</v>
      </c>
      <c r="K1619" s="24" t="s">
        <v>109</v>
      </c>
      <c r="L1619" s="26" t="s">
        <v>87</v>
      </c>
      <c r="M1619" s="27" t="n">
        <v>0</v>
      </c>
      <c r="N1619" s="28" t="str">
        <f aca="false">IF(ISBLANK(M1619),"",IF(M1619=0,"Relevant to Streamer",IF(M1619=1,"Irrelevant to Streamer",IF(M1619=2,"Greetings/Gratitude","Others"))))</f>
        <v>Relevant to Streamer</v>
      </c>
      <c r="O1619" s="29" t="s">
        <v>104</v>
      </c>
    </row>
    <row r="1620" customFormat="false" ht="15.65" hidden="false" customHeight="false" outlineLevel="0" collapsed="false">
      <c r="A1620" s="24" t="n">
        <v>1092637800</v>
      </c>
      <c r="B1620" s="24" t="s">
        <v>3750</v>
      </c>
      <c r="C1620" s="34" t="s">
        <v>35</v>
      </c>
      <c r="D1620" s="24" t="s">
        <v>3751</v>
      </c>
      <c r="E1620" s="25" t="s">
        <v>3752</v>
      </c>
      <c r="F1620" s="24" t="n">
        <v>17</v>
      </c>
      <c r="G1620" s="24" t="n">
        <v>59</v>
      </c>
      <c r="H1620" s="24" t="n">
        <v>51</v>
      </c>
      <c r="I1620" s="24" t="n">
        <v>1</v>
      </c>
      <c r="J1620" s="24" t="s">
        <v>87</v>
      </c>
      <c r="K1620" s="24" t="s">
        <v>109</v>
      </c>
      <c r="L1620" s="26" t="s">
        <v>87</v>
      </c>
      <c r="M1620" s="27" t="n">
        <v>0</v>
      </c>
      <c r="N1620" s="28" t="str">
        <f aca="false">IF(ISBLANK(M1620),"",IF(M1620=0,"Relevant to Streamer",IF(M1620=1,"Irrelevant to Streamer",IF(M1620=2,"Greetings/Gratitude","Others"))))</f>
        <v>Relevant to Streamer</v>
      </c>
      <c r="O1620" s="29" t="s">
        <v>104</v>
      </c>
    </row>
    <row r="1621" customFormat="false" ht="15.65" hidden="false" customHeight="false" outlineLevel="0" collapsed="false">
      <c r="A1621" s="24" t="n">
        <v>1092637800</v>
      </c>
      <c r="B1621" s="24" t="s">
        <v>3753</v>
      </c>
      <c r="C1621" s="34" t="s">
        <v>35</v>
      </c>
      <c r="D1621" s="24" t="s">
        <v>3754</v>
      </c>
      <c r="E1621" s="25" t="s">
        <v>3755</v>
      </c>
      <c r="F1621" s="24" t="n">
        <v>21</v>
      </c>
      <c r="G1621" s="24" t="n">
        <v>24</v>
      </c>
      <c r="H1621" s="24" t="n">
        <v>13</v>
      </c>
      <c r="I1621" s="24" t="n">
        <v>1</v>
      </c>
      <c r="J1621" s="24" t="s">
        <v>87</v>
      </c>
      <c r="K1621" s="24" t="s">
        <v>87</v>
      </c>
      <c r="L1621" s="26" t="s">
        <v>87</v>
      </c>
      <c r="M1621" s="27" t="n">
        <v>1</v>
      </c>
      <c r="N1621" s="28" t="str">
        <f aca="false">IF(ISBLANK(M1621),"",IF(M1621=0,"Relevant to Streamer",IF(M1621=1,"Irrelevant to Streamer",IF(M1621=2,"Greetings/Gratitude","Others"))))</f>
        <v>Irrelevant to Streamer</v>
      </c>
      <c r="O1621" s="29" t="s">
        <v>88</v>
      </c>
    </row>
    <row r="1622" customFormat="false" ht="15.65" hidden="false" customHeight="false" outlineLevel="0" collapsed="false">
      <c r="A1622" s="24" t="n">
        <v>1092637800</v>
      </c>
      <c r="B1622" s="24" t="s">
        <v>3756</v>
      </c>
      <c r="C1622" s="34" t="s">
        <v>35</v>
      </c>
      <c r="D1622" s="24" t="s">
        <v>3757</v>
      </c>
      <c r="E1622" s="25" t="s">
        <v>670</v>
      </c>
      <c r="F1622" s="24" t="n">
        <v>21</v>
      </c>
      <c r="G1622" s="24" t="n">
        <v>16</v>
      </c>
      <c r="H1622" s="24" t="n">
        <v>32</v>
      </c>
      <c r="I1622" s="24" t="n">
        <v>1</v>
      </c>
      <c r="J1622" s="24" t="s">
        <v>103</v>
      </c>
      <c r="K1622" s="24" t="s">
        <v>87</v>
      </c>
      <c r="L1622" s="26" t="s">
        <v>103</v>
      </c>
      <c r="M1622" s="27" t="n">
        <v>1</v>
      </c>
      <c r="N1622" s="28" t="str">
        <f aca="false">IF(ISBLANK(M1622),"",IF(M1622=0,"Relevant to Streamer",IF(M1622=1,"Irrelevant to Streamer",IF(M1622=2,"Greetings/Gratitude","Others"))))</f>
        <v>Irrelevant to Streamer</v>
      </c>
      <c r="O1622" s="29" t="s">
        <v>104</v>
      </c>
    </row>
    <row r="1623" customFormat="false" ht="15.65" hidden="false" customHeight="false" outlineLevel="0" collapsed="false">
      <c r="A1623" s="24" t="n">
        <v>1092637800</v>
      </c>
      <c r="B1623" s="24" t="s">
        <v>3758</v>
      </c>
      <c r="C1623" s="34" t="s">
        <v>35</v>
      </c>
      <c r="D1623" s="24" t="s">
        <v>3759</v>
      </c>
      <c r="E1623" s="25" t="s">
        <v>3760</v>
      </c>
      <c r="F1623" s="24" t="n">
        <v>18</v>
      </c>
      <c r="G1623" s="24" t="n">
        <v>3</v>
      </c>
      <c r="H1623" s="24" t="n">
        <v>9</v>
      </c>
      <c r="I1623" s="24" t="n">
        <v>1</v>
      </c>
      <c r="J1623" s="24" t="s">
        <v>103</v>
      </c>
      <c r="K1623" s="24" t="s">
        <v>87</v>
      </c>
      <c r="L1623" s="26" t="s">
        <v>103</v>
      </c>
      <c r="M1623" s="27" t="n">
        <v>1</v>
      </c>
      <c r="N1623" s="28" t="str">
        <f aca="false">IF(ISBLANK(M1623),"",IF(M1623=0,"Relevant to Streamer",IF(M1623=1,"Irrelevant to Streamer",IF(M1623=2,"Greetings/Gratitude","Others"))))</f>
        <v>Irrelevant to Streamer</v>
      </c>
      <c r="O1623" s="29" t="s">
        <v>104</v>
      </c>
    </row>
    <row r="1624" customFormat="false" ht="15.65" hidden="false" customHeight="false" outlineLevel="0" collapsed="false">
      <c r="A1624" s="24" t="n">
        <v>1092637800</v>
      </c>
      <c r="B1624" s="24" t="s">
        <v>3761</v>
      </c>
      <c r="C1624" s="34" t="s">
        <v>35</v>
      </c>
      <c r="D1624" s="24" t="s">
        <v>3762</v>
      </c>
      <c r="E1624" s="25" t="s">
        <v>3763</v>
      </c>
      <c r="F1624" s="24" t="n">
        <v>18</v>
      </c>
      <c r="G1624" s="24" t="n">
        <v>4</v>
      </c>
      <c r="H1624" s="24" t="n">
        <v>16</v>
      </c>
      <c r="I1624" s="24" t="n">
        <v>1</v>
      </c>
      <c r="J1624" s="24" t="s">
        <v>87</v>
      </c>
      <c r="K1624" s="24" t="s">
        <v>87</v>
      </c>
      <c r="L1624" s="26" t="s">
        <v>87</v>
      </c>
      <c r="M1624" s="27" t="n">
        <v>1</v>
      </c>
      <c r="N1624" s="28" t="str">
        <f aca="false">IF(ISBLANK(M1624),"",IF(M1624=0,"Relevant to Streamer",IF(M1624=1,"Irrelevant to Streamer",IF(M1624=2,"Greetings/Gratitude","Others"))))</f>
        <v>Irrelevant to Streamer</v>
      </c>
      <c r="O1624" s="29" t="s">
        <v>88</v>
      </c>
    </row>
    <row r="1625" customFormat="false" ht="15.65" hidden="false" customHeight="false" outlineLevel="0" collapsed="false">
      <c r="A1625" s="24" t="n">
        <v>1092637800</v>
      </c>
      <c r="B1625" s="24" t="s">
        <v>3764</v>
      </c>
      <c r="C1625" s="34" t="s">
        <v>35</v>
      </c>
      <c r="D1625" s="24" t="s">
        <v>3765</v>
      </c>
      <c r="E1625" s="25" t="s">
        <v>3766</v>
      </c>
      <c r="F1625" s="24" t="n">
        <v>20</v>
      </c>
      <c r="G1625" s="24" t="n">
        <v>10</v>
      </c>
      <c r="H1625" s="24" t="n">
        <v>14</v>
      </c>
      <c r="I1625" s="24" t="n">
        <v>1</v>
      </c>
      <c r="J1625" s="24" t="s">
        <v>87</v>
      </c>
      <c r="K1625" s="24" t="s">
        <v>109</v>
      </c>
      <c r="L1625" s="26" t="s">
        <v>87</v>
      </c>
      <c r="M1625" s="27" t="n">
        <v>0</v>
      </c>
      <c r="N1625" s="28" t="str">
        <f aca="false">IF(ISBLANK(M1625),"",IF(M1625=0,"Relevant to Streamer",IF(M1625=1,"Irrelevant to Streamer",IF(M1625=2,"Greetings/Gratitude","Others"))))</f>
        <v>Relevant to Streamer</v>
      </c>
      <c r="O1625" s="29" t="s">
        <v>104</v>
      </c>
    </row>
    <row r="1626" customFormat="false" ht="15.65" hidden="false" customHeight="false" outlineLevel="0" collapsed="false">
      <c r="A1626" s="24" t="n">
        <v>1092637800</v>
      </c>
      <c r="B1626" s="24" t="s">
        <v>3767</v>
      </c>
      <c r="C1626" s="34" t="s">
        <v>35</v>
      </c>
      <c r="D1626" s="24" t="s">
        <v>3768</v>
      </c>
      <c r="E1626" s="25" t="s">
        <v>3769</v>
      </c>
      <c r="F1626" s="24" t="n">
        <v>18</v>
      </c>
      <c r="G1626" s="24" t="n">
        <v>10</v>
      </c>
      <c r="H1626" s="24" t="n">
        <v>23</v>
      </c>
      <c r="I1626" s="24" t="n">
        <v>1</v>
      </c>
      <c r="J1626" s="24" t="s">
        <v>93</v>
      </c>
      <c r="K1626" s="24" t="s">
        <v>93</v>
      </c>
      <c r="L1626" s="26" t="s">
        <v>93</v>
      </c>
      <c r="M1626" s="27" t="n">
        <v>0</v>
      </c>
      <c r="N1626" s="28" t="str">
        <f aca="false">IF(ISBLANK(M1626),"",IF(M1626=0,"Relevant to Streamer",IF(M1626=1,"Irrelevant to Streamer",IF(M1626=2,"Greetings/Gratitude","Others"))))</f>
        <v>Relevant to Streamer</v>
      </c>
      <c r="O1626" s="29" t="s">
        <v>88</v>
      </c>
    </row>
    <row r="1627" customFormat="false" ht="15.65" hidden="false" customHeight="false" outlineLevel="0" collapsed="false">
      <c r="A1627" s="24" t="n">
        <v>1092637800</v>
      </c>
      <c r="B1627" s="24" t="s">
        <v>3770</v>
      </c>
      <c r="C1627" s="34" t="s">
        <v>35</v>
      </c>
      <c r="D1627" s="24" t="s">
        <v>3771</v>
      </c>
      <c r="E1627" s="25" t="s">
        <v>3772</v>
      </c>
      <c r="F1627" s="24" t="n">
        <v>19</v>
      </c>
      <c r="G1627" s="24" t="n">
        <v>4</v>
      </c>
      <c r="H1627" s="24" t="n">
        <v>22</v>
      </c>
      <c r="I1627" s="24" t="n">
        <v>1</v>
      </c>
      <c r="J1627" s="24" t="s">
        <v>87</v>
      </c>
      <c r="K1627" s="24" t="s">
        <v>109</v>
      </c>
      <c r="L1627" s="26" t="s">
        <v>87</v>
      </c>
      <c r="M1627" s="27" t="n">
        <v>0</v>
      </c>
      <c r="N1627" s="28" t="str">
        <f aca="false">IF(ISBLANK(M1627),"",IF(M1627=0,"Relevant to Streamer",IF(M1627=1,"Irrelevant to Streamer",IF(M1627=2,"Greetings/Gratitude","Others"))))</f>
        <v>Relevant to Streamer</v>
      </c>
      <c r="O1627" s="29" t="s">
        <v>104</v>
      </c>
    </row>
    <row r="1628" customFormat="false" ht="15.65" hidden="false" customHeight="false" outlineLevel="0" collapsed="false">
      <c r="A1628" s="24" t="n">
        <v>1092637800</v>
      </c>
      <c r="B1628" s="24" t="s">
        <v>3773</v>
      </c>
      <c r="C1628" s="34" t="s">
        <v>35</v>
      </c>
      <c r="D1628" s="24" t="s">
        <v>3774</v>
      </c>
      <c r="E1628" s="25" t="s">
        <v>1409</v>
      </c>
      <c r="F1628" s="24" t="n">
        <v>18</v>
      </c>
      <c r="G1628" s="24" t="n">
        <v>13</v>
      </c>
      <c r="H1628" s="24" t="n">
        <v>0</v>
      </c>
      <c r="I1628" s="24" t="n">
        <v>1</v>
      </c>
      <c r="J1628" s="24" t="s">
        <v>87</v>
      </c>
      <c r="K1628" s="24" t="s">
        <v>87</v>
      </c>
      <c r="L1628" s="26" t="s">
        <v>87</v>
      </c>
      <c r="M1628" s="27" t="n">
        <v>1</v>
      </c>
      <c r="N1628" s="28" t="str">
        <f aca="false">IF(ISBLANK(M1628),"",IF(M1628=0,"Relevant to Streamer",IF(M1628=1,"Irrelevant to Streamer",IF(M1628=2,"Greetings/Gratitude","Others"))))</f>
        <v>Irrelevant to Streamer</v>
      </c>
      <c r="O1628" s="29" t="s">
        <v>88</v>
      </c>
    </row>
    <row r="1629" customFormat="false" ht="15.65" hidden="false" customHeight="false" outlineLevel="0" collapsed="false">
      <c r="A1629" s="24" t="n">
        <v>1092637800</v>
      </c>
      <c r="B1629" s="24" t="s">
        <v>3775</v>
      </c>
      <c r="C1629" s="34" t="s">
        <v>35</v>
      </c>
      <c r="D1629" s="24" t="s">
        <v>3776</v>
      </c>
      <c r="E1629" s="25" t="s">
        <v>3777</v>
      </c>
      <c r="F1629" s="24" t="n">
        <v>18</v>
      </c>
      <c r="G1629" s="24" t="n">
        <v>26</v>
      </c>
      <c r="H1629" s="24" t="n">
        <v>27</v>
      </c>
      <c r="I1629" s="24" t="n">
        <v>1</v>
      </c>
      <c r="J1629" s="24" t="s">
        <v>103</v>
      </c>
      <c r="K1629" s="24" t="s">
        <v>109</v>
      </c>
      <c r="L1629" s="26" t="s">
        <v>103</v>
      </c>
      <c r="M1629" s="27" t="n">
        <v>0</v>
      </c>
      <c r="N1629" s="28" t="str">
        <f aca="false">IF(ISBLANK(M1629),"",IF(M1629=0,"Relevant to Streamer",IF(M1629=1,"Irrelevant to Streamer",IF(M1629=2,"Greetings/Gratitude","Others"))))</f>
        <v>Relevant to Streamer</v>
      </c>
      <c r="O1629" s="29" t="s">
        <v>104</v>
      </c>
    </row>
    <row r="1630" customFormat="false" ht="15.65" hidden="false" customHeight="false" outlineLevel="0" collapsed="false">
      <c r="A1630" s="24" t="n">
        <v>1092637800</v>
      </c>
      <c r="B1630" s="24" t="s">
        <v>3778</v>
      </c>
      <c r="C1630" s="34" t="s">
        <v>35</v>
      </c>
      <c r="D1630" s="24" t="s">
        <v>3779</v>
      </c>
      <c r="E1630" s="25" t="s">
        <v>3780</v>
      </c>
      <c r="F1630" s="24" t="n">
        <v>18</v>
      </c>
      <c r="G1630" s="24" t="n">
        <v>13</v>
      </c>
      <c r="H1630" s="24" t="n">
        <v>16</v>
      </c>
      <c r="I1630" s="24" t="n">
        <v>1</v>
      </c>
      <c r="J1630" s="24" t="s">
        <v>87</v>
      </c>
      <c r="K1630" s="24" t="s">
        <v>109</v>
      </c>
      <c r="L1630" s="26" t="s">
        <v>87</v>
      </c>
      <c r="M1630" s="27" t="n">
        <v>1</v>
      </c>
      <c r="N1630" s="28" t="str">
        <f aca="false">IF(ISBLANK(M1630),"",IF(M1630=0,"Relevant to Streamer",IF(M1630=1,"Irrelevant to Streamer",IF(M1630=2,"Greetings/Gratitude","Others"))))</f>
        <v>Irrelevant to Streamer</v>
      </c>
      <c r="O1630" s="29" t="s">
        <v>104</v>
      </c>
    </row>
    <row r="1631" customFormat="false" ht="15.65" hidden="false" customHeight="false" outlineLevel="0" collapsed="false">
      <c r="A1631" s="24" t="n">
        <v>1092637800</v>
      </c>
      <c r="B1631" s="24" t="s">
        <v>3781</v>
      </c>
      <c r="C1631" s="34" t="s">
        <v>35</v>
      </c>
      <c r="D1631" s="24" t="s">
        <v>3782</v>
      </c>
      <c r="E1631" s="25" t="s">
        <v>3783</v>
      </c>
      <c r="F1631" s="24" t="n">
        <v>18</v>
      </c>
      <c r="G1631" s="24" t="n">
        <v>4</v>
      </c>
      <c r="H1631" s="24" t="n">
        <v>39</v>
      </c>
      <c r="I1631" s="24" t="n">
        <v>1</v>
      </c>
      <c r="J1631" s="24" t="s">
        <v>87</v>
      </c>
      <c r="K1631" s="24" t="s">
        <v>109</v>
      </c>
      <c r="L1631" s="26" t="s">
        <v>87</v>
      </c>
      <c r="M1631" s="27" t="n">
        <v>1</v>
      </c>
      <c r="N1631" s="28" t="str">
        <f aca="false">IF(ISBLANK(M1631),"",IF(M1631=0,"Relevant to Streamer",IF(M1631=1,"Irrelevant to Streamer",IF(M1631=2,"Greetings/Gratitude","Others"))))</f>
        <v>Irrelevant to Streamer</v>
      </c>
      <c r="O1631" s="29" t="s">
        <v>104</v>
      </c>
    </row>
    <row r="1632" customFormat="false" ht="15.65" hidden="false" customHeight="false" outlineLevel="0" collapsed="false">
      <c r="A1632" s="24" t="n">
        <v>1092637800</v>
      </c>
      <c r="B1632" s="24" t="s">
        <v>3784</v>
      </c>
      <c r="C1632" s="34" t="s">
        <v>35</v>
      </c>
      <c r="D1632" s="24" t="s">
        <v>3785</v>
      </c>
      <c r="E1632" s="25" t="s">
        <v>3188</v>
      </c>
      <c r="F1632" s="24" t="n">
        <v>21</v>
      </c>
      <c r="G1632" s="24" t="n">
        <v>4</v>
      </c>
      <c r="H1632" s="24" t="n">
        <v>34</v>
      </c>
      <c r="I1632" s="24" t="n">
        <v>1</v>
      </c>
      <c r="J1632" s="24" t="s">
        <v>87</v>
      </c>
      <c r="K1632" s="24" t="s">
        <v>109</v>
      </c>
      <c r="L1632" s="26" t="s">
        <v>87</v>
      </c>
      <c r="M1632" s="27" t="n">
        <v>1</v>
      </c>
      <c r="N1632" s="28" t="str">
        <f aca="false">IF(ISBLANK(M1632),"",IF(M1632=0,"Relevant to Streamer",IF(M1632=1,"Irrelevant to Streamer",IF(M1632=2,"Greetings/Gratitude","Others"))))</f>
        <v>Irrelevant to Streamer</v>
      </c>
      <c r="O1632" s="29" t="s">
        <v>104</v>
      </c>
    </row>
    <row r="1633" customFormat="false" ht="15.65" hidden="false" customHeight="false" outlineLevel="0" collapsed="false">
      <c r="A1633" s="24" t="n">
        <v>1092637800</v>
      </c>
      <c r="B1633" s="24" t="s">
        <v>3786</v>
      </c>
      <c r="C1633" s="34" t="s">
        <v>35</v>
      </c>
      <c r="D1633" s="24" t="s">
        <v>3787</v>
      </c>
      <c r="E1633" s="25" t="s">
        <v>3788</v>
      </c>
      <c r="F1633" s="24" t="n">
        <v>22</v>
      </c>
      <c r="G1633" s="24" t="n">
        <v>25</v>
      </c>
      <c r="H1633" s="24" t="n">
        <v>31</v>
      </c>
      <c r="I1633" s="24" t="n">
        <v>1</v>
      </c>
      <c r="J1633" s="24" t="s">
        <v>87</v>
      </c>
      <c r="K1633" s="24" t="s">
        <v>93</v>
      </c>
      <c r="L1633" s="26" t="s">
        <v>87</v>
      </c>
      <c r="M1633" s="27" t="n">
        <v>1</v>
      </c>
      <c r="N1633" s="28" t="str">
        <f aca="false">IF(ISBLANK(M1633),"",IF(M1633=0,"Relevant to Streamer",IF(M1633=1,"Irrelevant to Streamer",IF(M1633=2,"Greetings/Gratitude","Others"))))</f>
        <v>Irrelevant to Streamer</v>
      </c>
      <c r="O1633" s="29" t="s">
        <v>104</v>
      </c>
    </row>
    <row r="1634" customFormat="false" ht="15.65" hidden="false" customHeight="false" outlineLevel="0" collapsed="false">
      <c r="A1634" s="24" t="n">
        <v>1092637800</v>
      </c>
      <c r="B1634" s="24" t="s">
        <v>3789</v>
      </c>
      <c r="C1634" s="34" t="s">
        <v>35</v>
      </c>
      <c r="D1634" s="24" t="s">
        <v>3790</v>
      </c>
      <c r="E1634" s="25" t="s">
        <v>3791</v>
      </c>
      <c r="F1634" s="24" t="n">
        <v>21</v>
      </c>
      <c r="G1634" s="24" t="n">
        <v>22</v>
      </c>
      <c r="H1634" s="24" t="n">
        <v>12</v>
      </c>
      <c r="I1634" s="24" t="n">
        <v>1</v>
      </c>
      <c r="J1634" s="24" t="s">
        <v>87</v>
      </c>
      <c r="K1634" s="24" t="s">
        <v>109</v>
      </c>
      <c r="L1634" s="26" t="s">
        <v>87</v>
      </c>
      <c r="M1634" s="27" t="n">
        <v>1</v>
      </c>
      <c r="N1634" s="28" t="str">
        <f aca="false">IF(ISBLANK(M1634),"",IF(M1634=0,"Relevant to Streamer",IF(M1634=1,"Irrelevant to Streamer",IF(M1634=2,"Greetings/Gratitude","Others"))))</f>
        <v>Irrelevant to Streamer</v>
      </c>
      <c r="O1634" s="29" t="s">
        <v>104</v>
      </c>
    </row>
    <row r="1635" customFormat="false" ht="15.65" hidden="false" customHeight="false" outlineLevel="0" collapsed="false">
      <c r="A1635" s="24" t="n">
        <v>1092637800</v>
      </c>
      <c r="B1635" s="24" t="s">
        <v>3792</v>
      </c>
      <c r="C1635" s="34" t="s">
        <v>35</v>
      </c>
      <c r="D1635" s="24" t="s">
        <v>3793</v>
      </c>
      <c r="E1635" s="25" t="s">
        <v>3794</v>
      </c>
      <c r="F1635" s="24" t="n">
        <v>17</v>
      </c>
      <c r="G1635" s="24" t="n">
        <v>55</v>
      </c>
      <c r="H1635" s="24" t="n">
        <v>29</v>
      </c>
      <c r="I1635" s="24" t="n">
        <v>1</v>
      </c>
      <c r="J1635" s="24" t="s">
        <v>87</v>
      </c>
      <c r="K1635" s="24" t="s">
        <v>109</v>
      </c>
      <c r="L1635" s="26" t="s">
        <v>87</v>
      </c>
      <c r="M1635" s="27" t="n">
        <v>0</v>
      </c>
      <c r="N1635" s="28" t="str">
        <f aca="false">IF(ISBLANK(M1635),"",IF(M1635=0,"Relevant to Streamer",IF(M1635=1,"Irrelevant to Streamer",IF(M1635=2,"Greetings/Gratitude","Others"))))</f>
        <v>Relevant to Streamer</v>
      </c>
      <c r="O1635" s="29" t="s">
        <v>104</v>
      </c>
    </row>
    <row r="1636" customFormat="false" ht="15.65" hidden="false" customHeight="false" outlineLevel="0" collapsed="false">
      <c r="A1636" s="24" t="n">
        <v>1092637800</v>
      </c>
      <c r="B1636" s="24" t="s">
        <v>3795</v>
      </c>
      <c r="C1636" s="34" t="s">
        <v>35</v>
      </c>
      <c r="D1636" s="24" t="s">
        <v>3796</v>
      </c>
      <c r="E1636" s="25" t="e">
        <f aca="false">lana_lux hope get an evening walk with gal friend..</f>
        <v>#VALUE!</v>
      </c>
      <c r="F1636" s="24" t="n">
        <v>19</v>
      </c>
      <c r="G1636" s="24" t="n">
        <v>22</v>
      </c>
      <c r="H1636" s="24" t="n">
        <v>54</v>
      </c>
      <c r="I1636" s="24" t="n">
        <v>1</v>
      </c>
      <c r="J1636" s="24" t="s">
        <v>3797</v>
      </c>
      <c r="K1636" s="24" t="s">
        <v>109</v>
      </c>
      <c r="L1636" s="26" t="s">
        <v>3797</v>
      </c>
      <c r="M1636" s="27" t="n">
        <v>1</v>
      </c>
      <c r="N1636" s="28" t="str">
        <f aca="false">IF(ISBLANK(M1636),"",IF(M1636=0,"Relevant to Streamer",IF(M1636=1,"Irrelevant to Streamer",IF(M1636=2,"Greetings/Gratitude","Others"))))</f>
        <v>Irrelevant to Streamer</v>
      </c>
      <c r="O1636" s="29" t="s">
        <v>104</v>
      </c>
    </row>
    <row r="1637" customFormat="false" ht="15.65" hidden="false" customHeight="false" outlineLevel="0" collapsed="false">
      <c r="A1637" s="24" t="n">
        <v>1092637800</v>
      </c>
      <c r="B1637" s="24" t="s">
        <v>3798</v>
      </c>
      <c r="C1637" s="34" t="s">
        <v>35</v>
      </c>
      <c r="D1637" s="24" t="s">
        <v>3799</v>
      </c>
      <c r="E1637" s="25" t="s">
        <v>3800</v>
      </c>
      <c r="F1637" s="24" t="n">
        <v>18</v>
      </c>
      <c r="G1637" s="24" t="n">
        <v>0</v>
      </c>
      <c r="H1637" s="24" t="n">
        <v>34</v>
      </c>
      <c r="I1637" s="24" t="n">
        <v>1</v>
      </c>
      <c r="J1637" s="24" t="s">
        <v>87</v>
      </c>
      <c r="K1637" s="24" t="s">
        <v>109</v>
      </c>
      <c r="L1637" s="26" t="s">
        <v>87</v>
      </c>
      <c r="M1637" s="27" t="n">
        <v>0</v>
      </c>
      <c r="N1637" s="28" t="str">
        <f aca="false">IF(ISBLANK(M1637),"",IF(M1637=0,"Relevant to Streamer",IF(M1637=1,"Irrelevant to Streamer",IF(M1637=2,"Greetings/Gratitude","Others"))))</f>
        <v>Relevant to Streamer</v>
      </c>
      <c r="O1637" s="29" t="s">
        <v>104</v>
      </c>
    </row>
    <row r="1638" customFormat="false" ht="15.65" hidden="false" customHeight="false" outlineLevel="0" collapsed="false">
      <c r="A1638" s="24" t="n">
        <v>1092637800</v>
      </c>
      <c r="B1638" s="24" t="s">
        <v>3801</v>
      </c>
      <c r="C1638" s="34" t="s">
        <v>35</v>
      </c>
      <c r="D1638" s="24" t="s">
        <v>3802</v>
      </c>
      <c r="E1638" s="25" t="s">
        <v>3803</v>
      </c>
      <c r="F1638" s="24" t="n">
        <v>21</v>
      </c>
      <c r="G1638" s="24" t="n">
        <v>6</v>
      </c>
      <c r="H1638" s="24" t="n">
        <v>40</v>
      </c>
      <c r="I1638" s="24" t="n">
        <v>1</v>
      </c>
      <c r="J1638" s="24" t="s">
        <v>87</v>
      </c>
      <c r="K1638" s="24" t="s">
        <v>109</v>
      </c>
      <c r="L1638" s="26" t="s">
        <v>87</v>
      </c>
      <c r="M1638" s="27" t="n">
        <v>0</v>
      </c>
      <c r="N1638" s="28" t="str">
        <f aca="false">IF(ISBLANK(M1638),"",IF(M1638=0,"Relevant to Streamer",IF(M1638=1,"Irrelevant to Streamer",IF(M1638=2,"Greetings/Gratitude","Others"))))</f>
        <v>Relevant to Streamer</v>
      </c>
      <c r="O1638" s="29" t="s">
        <v>104</v>
      </c>
    </row>
    <row r="1639" customFormat="false" ht="15.65" hidden="false" customHeight="false" outlineLevel="0" collapsed="false">
      <c r="A1639" s="24" t="n">
        <v>1092637800</v>
      </c>
      <c r="B1639" s="24" t="s">
        <v>3804</v>
      </c>
      <c r="C1639" s="34" t="s">
        <v>35</v>
      </c>
      <c r="D1639" s="24" t="s">
        <v>3805</v>
      </c>
      <c r="E1639" s="25" t="s">
        <v>3806</v>
      </c>
      <c r="F1639" s="24" t="n">
        <v>18</v>
      </c>
      <c r="G1639" s="24" t="n">
        <v>24</v>
      </c>
      <c r="H1639" s="24" t="n">
        <v>57</v>
      </c>
      <c r="I1639" s="24" t="n">
        <v>1</v>
      </c>
      <c r="J1639" s="24" t="s">
        <v>93</v>
      </c>
      <c r="K1639" s="24" t="s">
        <v>93</v>
      </c>
      <c r="L1639" s="26" t="s">
        <v>93</v>
      </c>
      <c r="M1639" s="27" t="n">
        <v>0</v>
      </c>
      <c r="N1639" s="28" t="str">
        <f aca="false">IF(ISBLANK(M1639),"",IF(M1639=0,"Relevant to Streamer",IF(M1639=1,"Irrelevant to Streamer",IF(M1639=2,"Greetings/Gratitude","Others"))))</f>
        <v>Relevant to Streamer</v>
      </c>
      <c r="O1639" s="29" t="s">
        <v>88</v>
      </c>
    </row>
    <row r="1640" customFormat="false" ht="15.65" hidden="false" customHeight="false" outlineLevel="0" collapsed="false">
      <c r="A1640" s="24" t="n">
        <v>1092637800</v>
      </c>
      <c r="B1640" s="24" t="s">
        <v>3807</v>
      </c>
      <c r="C1640" s="34" t="s">
        <v>35</v>
      </c>
      <c r="D1640" s="24" t="s">
        <v>3808</v>
      </c>
      <c r="E1640" s="25" t="s">
        <v>3809</v>
      </c>
      <c r="F1640" s="24" t="n">
        <v>21</v>
      </c>
      <c r="G1640" s="24" t="n">
        <v>32</v>
      </c>
      <c r="H1640" s="24" t="n">
        <v>26</v>
      </c>
      <c r="I1640" s="24" t="n">
        <v>1</v>
      </c>
      <c r="J1640" s="24" t="s">
        <v>87</v>
      </c>
      <c r="K1640" s="24" t="s">
        <v>109</v>
      </c>
      <c r="L1640" s="26" t="s">
        <v>87</v>
      </c>
      <c r="M1640" s="27" t="n">
        <v>0</v>
      </c>
      <c r="N1640" s="28" t="str">
        <f aca="false">IF(ISBLANK(M1640),"",IF(M1640=0,"Relevant to Streamer",IF(M1640=1,"Irrelevant to Streamer",IF(M1640=2,"Greetings/Gratitude","Others"))))</f>
        <v>Relevant to Streamer</v>
      </c>
      <c r="O1640" s="29" t="s">
        <v>104</v>
      </c>
    </row>
    <row r="1641" customFormat="false" ht="15.65" hidden="false" customHeight="false" outlineLevel="0" collapsed="false">
      <c r="A1641" s="24" t="n">
        <v>1092637800</v>
      </c>
      <c r="B1641" s="24" t="s">
        <v>3810</v>
      </c>
      <c r="C1641" s="34" t="s">
        <v>35</v>
      </c>
      <c r="D1641" s="24" t="s">
        <v>3811</v>
      </c>
      <c r="E1641" s="25" t="s">
        <v>3812</v>
      </c>
      <c r="F1641" s="24" t="n">
        <v>17</v>
      </c>
      <c r="G1641" s="24" t="n">
        <v>56</v>
      </c>
      <c r="H1641" s="24" t="n">
        <v>6</v>
      </c>
      <c r="I1641" s="24" t="n">
        <v>1</v>
      </c>
      <c r="J1641" s="24" t="s">
        <v>103</v>
      </c>
      <c r="K1641" s="24" t="s">
        <v>87</v>
      </c>
      <c r="L1641" s="26" t="s">
        <v>103</v>
      </c>
      <c r="M1641" s="27" t="n">
        <v>1</v>
      </c>
      <c r="N1641" s="28" t="str">
        <f aca="false">IF(ISBLANK(M1641),"",IF(M1641=0,"Relevant to Streamer",IF(M1641=1,"Irrelevant to Streamer",IF(M1641=2,"Greetings/Gratitude","Others"))))</f>
        <v>Irrelevant to Streamer</v>
      </c>
      <c r="O1641" s="29" t="s">
        <v>104</v>
      </c>
    </row>
    <row r="1642" customFormat="false" ht="15.65" hidden="false" customHeight="false" outlineLevel="0" collapsed="false">
      <c r="A1642" s="24" t="n">
        <v>1092637800</v>
      </c>
      <c r="B1642" s="24" t="s">
        <v>3813</v>
      </c>
      <c r="C1642" s="34" t="s">
        <v>35</v>
      </c>
      <c r="D1642" s="24" t="s">
        <v>3814</v>
      </c>
      <c r="E1642" s="25" t="s">
        <v>3815</v>
      </c>
      <c r="F1642" s="24" t="n">
        <v>21</v>
      </c>
      <c r="G1642" s="24" t="n">
        <v>43</v>
      </c>
      <c r="H1642" s="24" t="n">
        <v>8</v>
      </c>
      <c r="I1642" s="24" t="n">
        <v>1</v>
      </c>
      <c r="J1642" s="24" t="s">
        <v>87</v>
      </c>
      <c r="K1642" s="24" t="s">
        <v>109</v>
      </c>
      <c r="L1642" s="26" t="s">
        <v>87</v>
      </c>
      <c r="M1642" s="27" t="n">
        <v>1</v>
      </c>
      <c r="N1642" s="28" t="str">
        <f aca="false">IF(ISBLANK(M1642),"",IF(M1642=0,"Relevant to Streamer",IF(M1642=1,"Irrelevant to Streamer",IF(M1642=2,"Greetings/Gratitude","Others"))))</f>
        <v>Irrelevant to Streamer</v>
      </c>
      <c r="O1642" s="29" t="s">
        <v>104</v>
      </c>
    </row>
    <row r="1643" customFormat="false" ht="15.65" hidden="false" customHeight="false" outlineLevel="0" collapsed="false">
      <c r="A1643" s="24" t="n">
        <v>1092637800</v>
      </c>
      <c r="B1643" s="24" t="s">
        <v>3816</v>
      </c>
      <c r="C1643" s="34" t="s">
        <v>35</v>
      </c>
      <c r="D1643" s="24" t="s">
        <v>3817</v>
      </c>
      <c r="E1643" s="25" t="s">
        <v>3818</v>
      </c>
      <c r="F1643" s="24" t="n">
        <v>19</v>
      </c>
      <c r="G1643" s="24" t="n">
        <v>29</v>
      </c>
      <c r="H1643" s="24" t="n">
        <v>2</v>
      </c>
      <c r="I1643" s="24" t="n">
        <v>1</v>
      </c>
      <c r="J1643" s="24" t="s">
        <v>109</v>
      </c>
      <c r="K1643" s="24" t="s">
        <v>93</v>
      </c>
      <c r="L1643" s="26" t="s">
        <v>109</v>
      </c>
      <c r="M1643" s="27" t="n">
        <v>0</v>
      </c>
      <c r="N1643" s="28" t="str">
        <f aca="false">IF(ISBLANK(M1643),"",IF(M1643=0,"Relevant to Streamer",IF(M1643=1,"Irrelevant to Streamer",IF(M1643=2,"Greetings/Gratitude","Others"))))</f>
        <v>Relevant to Streamer</v>
      </c>
      <c r="O1643" s="29" t="s">
        <v>104</v>
      </c>
    </row>
    <row r="1644" customFormat="false" ht="15.65" hidden="false" customHeight="false" outlineLevel="0" collapsed="false">
      <c r="A1644" s="24" t="n">
        <v>1092637800</v>
      </c>
      <c r="B1644" s="24" t="s">
        <v>3819</v>
      </c>
      <c r="C1644" s="34" t="s">
        <v>35</v>
      </c>
      <c r="D1644" s="24" t="s">
        <v>3820</v>
      </c>
      <c r="E1644" s="25" t="s">
        <v>3821</v>
      </c>
      <c r="F1644" s="24" t="n">
        <v>21</v>
      </c>
      <c r="G1644" s="24" t="n">
        <v>36</v>
      </c>
      <c r="H1644" s="24" t="n">
        <v>22</v>
      </c>
      <c r="I1644" s="24" t="n">
        <v>1</v>
      </c>
      <c r="J1644" s="24" t="s">
        <v>87</v>
      </c>
      <c r="K1644" s="24" t="s">
        <v>109</v>
      </c>
      <c r="L1644" s="26" t="s">
        <v>87</v>
      </c>
      <c r="M1644" s="27" t="n">
        <v>0</v>
      </c>
      <c r="N1644" s="28" t="str">
        <f aca="false">IF(ISBLANK(M1644),"",IF(M1644=0,"Relevant to Streamer",IF(M1644=1,"Irrelevant to Streamer",IF(M1644=2,"Greetings/Gratitude","Others"))))</f>
        <v>Relevant to Streamer</v>
      </c>
      <c r="O1644" s="29" t="s">
        <v>104</v>
      </c>
    </row>
    <row r="1645" customFormat="false" ht="15.65" hidden="false" customHeight="false" outlineLevel="0" collapsed="false">
      <c r="A1645" s="24" t="n">
        <v>1092637800</v>
      </c>
      <c r="B1645" s="24" t="s">
        <v>3822</v>
      </c>
      <c r="C1645" s="34" t="s">
        <v>35</v>
      </c>
      <c r="D1645" s="24" t="s">
        <v>3823</v>
      </c>
      <c r="E1645" s="25" t="s">
        <v>3824</v>
      </c>
      <c r="F1645" s="24" t="n">
        <v>19</v>
      </c>
      <c r="G1645" s="24" t="n">
        <v>57</v>
      </c>
      <c r="H1645" s="24" t="n">
        <v>21</v>
      </c>
      <c r="I1645" s="24" t="n">
        <v>1</v>
      </c>
      <c r="J1645" s="24" t="s">
        <v>87</v>
      </c>
      <c r="K1645" s="24" t="s">
        <v>109</v>
      </c>
      <c r="L1645" s="26" t="s">
        <v>87</v>
      </c>
      <c r="M1645" s="27" t="n">
        <v>1</v>
      </c>
      <c r="N1645" s="28" t="str">
        <f aca="false">IF(ISBLANK(M1645),"",IF(M1645=0,"Relevant to Streamer",IF(M1645=1,"Irrelevant to Streamer",IF(M1645=2,"Greetings/Gratitude","Others"))))</f>
        <v>Irrelevant to Streamer</v>
      </c>
      <c r="O1645" s="29" t="s">
        <v>104</v>
      </c>
    </row>
    <row r="1646" customFormat="false" ht="15.65" hidden="false" customHeight="false" outlineLevel="0" collapsed="false">
      <c r="A1646" s="24" t="n">
        <v>1092637800</v>
      </c>
      <c r="B1646" s="24" t="s">
        <v>3825</v>
      </c>
      <c r="C1646" s="34" t="s">
        <v>35</v>
      </c>
      <c r="D1646" s="24" t="s">
        <v>3826</v>
      </c>
      <c r="E1646" s="25" t="s">
        <v>3827</v>
      </c>
      <c r="F1646" s="24" t="n">
        <v>19</v>
      </c>
      <c r="G1646" s="24" t="n">
        <v>20</v>
      </c>
      <c r="H1646" s="24" t="n">
        <v>1</v>
      </c>
      <c r="I1646" s="24" t="n">
        <v>1</v>
      </c>
      <c r="J1646" s="24" t="s">
        <v>109</v>
      </c>
      <c r="K1646" s="24" t="s">
        <v>93</v>
      </c>
      <c r="L1646" s="26" t="s">
        <v>109</v>
      </c>
      <c r="M1646" s="27" t="n">
        <v>1</v>
      </c>
      <c r="N1646" s="28" t="str">
        <f aca="false">IF(ISBLANK(M1646),"",IF(M1646=0,"Relevant to Streamer",IF(M1646=1,"Irrelevant to Streamer",IF(M1646=2,"Greetings/Gratitude","Others"))))</f>
        <v>Irrelevant to Streamer</v>
      </c>
      <c r="O1646" s="29" t="s">
        <v>104</v>
      </c>
    </row>
    <row r="1647" customFormat="false" ht="15.65" hidden="false" customHeight="false" outlineLevel="0" collapsed="false">
      <c r="A1647" s="24" t="n">
        <v>1092637800</v>
      </c>
      <c r="B1647" s="24" t="s">
        <v>3828</v>
      </c>
      <c r="C1647" s="34" t="s">
        <v>35</v>
      </c>
      <c r="D1647" s="24" t="s">
        <v>3829</v>
      </c>
      <c r="E1647" s="25" t="s">
        <v>3830</v>
      </c>
      <c r="F1647" s="24" t="n">
        <v>19</v>
      </c>
      <c r="G1647" s="24" t="n">
        <v>21</v>
      </c>
      <c r="H1647" s="24" t="n">
        <v>10</v>
      </c>
      <c r="I1647" s="24" t="n">
        <v>1</v>
      </c>
      <c r="J1647" s="24" t="s">
        <v>87</v>
      </c>
      <c r="K1647" s="24" t="s">
        <v>109</v>
      </c>
      <c r="L1647" s="26" t="s">
        <v>87</v>
      </c>
      <c r="M1647" s="27" t="n">
        <v>1</v>
      </c>
      <c r="N1647" s="28" t="str">
        <f aca="false">IF(ISBLANK(M1647),"",IF(M1647=0,"Relevant to Streamer",IF(M1647=1,"Irrelevant to Streamer",IF(M1647=2,"Greetings/Gratitude","Others"))))</f>
        <v>Irrelevant to Streamer</v>
      </c>
      <c r="O1647" s="29" t="s">
        <v>104</v>
      </c>
    </row>
    <row r="1648" customFormat="false" ht="15.65" hidden="false" customHeight="false" outlineLevel="0" collapsed="false">
      <c r="A1648" s="24" t="n">
        <v>1092637800</v>
      </c>
      <c r="B1648" s="24" t="s">
        <v>3831</v>
      </c>
      <c r="C1648" s="34" t="s">
        <v>35</v>
      </c>
      <c r="D1648" s="24" t="s">
        <v>3832</v>
      </c>
      <c r="E1648" s="25" t="s">
        <v>3833</v>
      </c>
      <c r="F1648" s="24" t="n">
        <v>18</v>
      </c>
      <c r="G1648" s="24" t="n">
        <v>24</v>
      </c>
      <c r="H1648" s="24" t="n">
        <v>32</v>
      </c>
      <c r="I1648" s="24" t="n">
        <v>1</v>
      </c>
      <c r="J1648" s="24" t="s">
        <v>87</v>
      </c>
      <c r="K1648" s="24" t="s">
        <v>109</v>
      </c>
      <c r="L1648" s="26" t="s">
        <v>87</v>
      </c>
      <c r="M1648" s="27" t="n">
        <v>1</v>
      </c>
      <c r="N1648" s="28" t="str">
        <f aca="false">IF(ISBLANK(M1648),"",IF(M1648=0,"Relevant to Streamer",IF(M1648=1,"Irrelevant to Streamer",IF(M1648=2,"Greetings/Gratitude","Others"))))</f>
        <v>Irrelevant to Streamer</v>
      </c>
      <c r="O1648" s="29" t="s">
        <v>104</v>
      </c>
    </row>
    <row r="1649" customFormat="false" ht="15.65" hidden="false" customHeight="false" outlineLevel="0" collapsed="false">
      <c r="A1649" s="24" t="n">
        <v>1092637800</v>
      </c>
      <c r="B1649" s="24" t="s">
        <v>3834</v>
      </c>
      <c r="C1649" s="34" t="s">
        <v>35</v>
      </c>
      <c r="D1649" s="24" t="s">
        <v>3835</v>
      </c>
      <c r="E1649" s="25" t="s">
        <v>3836</v>
      </c>
      <c r="F1649" s="24" t="n">
        <v>18</v>
      </c>
      <c r="G1649" s="24" t="n">
        <v>2</v>
      </c>
      <c r="H1649" s="24" t="n">
        <v>52</v>
      </c>
      <c r="I1649" s="24" t="n">
        <v>1</v>
      </c>
      <c r="J1649" s="24" t="s">
        <v>87</v>
      </c>
      <c r="K1649" s="24" t="s">
        <v>109</v>
      </c>
      <c r="L1649" s="26" t="s">
        <v>87</v>
      </c>
      <c r="M1649" s="27" t="n">
        <v>1</v>
      </c>
      <c r="N1649" s="28" t="str">
        <f aca="false">IF(ISBLANK(M1649),"",IF(M1649=0,"Relevant to Streamer",IF(M1649=1,"Irrelevant to Streamer",IF(M1649=2,"Greetings/Gratitude","Others"))))</f>
        <v>Irrelevant to Streamer</v>
      </c>
      <c r="O1649" s="29" t="s">
        <v>104</v>
      </c>
    </row>
    <row r="1650" customFormat="false" ht="15.65" hidden="false" customHeight="false" outlineLevel="0" collapsed="false">
      <c r="A1650" s="24" t="n">
        <v>1092637800</v>
      </c>
      <c r="B1650" s="24" t="s">
        <v>3837</v>
      </c>
      <c r="C1650" s="34" t="s">
        <v>35</v>
      </c>
      <c r="D1650" s="24" t="s">
        <v>3838</v>
      </c>
      <c r="E1650" s="25" t="s">
        <v>3839</v>
      </c>
      <c r="F1650" s="24" t="n">
        <v>18</v>
      </c>
      <c r="G1650" s="24" t="n">
        <v>2</v>
      </c>
      <c r="H1650" s="24" t="n">
        <v>45</v>
      </c>
      <c r="I1650" s="24" t="n">
        <v>1</v>
      </c>
      <c r="J1650" s="24" t="s">
        <v>87</v>
      </c>
      <c r="K1650" s="24" t="s">
        <v>109</v>
      </c>
      <c r="L1650" s="26" t="s">
        <v>87</v>
      </c>
      <c r="M1650" s="27" t="n">
        <v>1</v>
      </c>
      <c r="N1650" s="28" t="str">
        <f aca="false">IF(ISBLANK(M1650),"",IF(M1650=0,"Relevant to Streamer",IF(M1650=1,"Irrelevant to Streamer",IF(M1650=2,"Greetings/Gratitude","Others"))))</f>
        <v>Irrelevant to Streamer</v>
      </c>
      <c r="O1650" s="29" t="s">
        <v>104</v>
      </c>
    </row>
    <row r="1651" customFormat="false" ht="15.65" hidden="false" customHeight="false" outlineLevel="0" collapsed="false">
      <c r="A1651" s="24" t="n">
        <v>1092637800</v>
      </c>
      <c r="B1651" s="24" t="s">
        <v>3840</v>
      </c>
      <c r="C1651" s="34" t="s">
        <v>35</v>
      </c>
      <c r="D1651" s="24" t="s">
        <v>3841</v>
      </c>
      <c r="E1651" s="25" t="s">
        <v>3842</v>
      </c>
      <c r="F1651" s="24" t="n">
        <v>17</v>
      </c>
      <c r="G1651" s="24" t="n">
        <v>57</v>
      </c>
      <c r="H1651" s="24" t="n">
        <v>44</v>
      </c>
      <c r="I1651" s="24" t="n">
        <v>1</v>
      </c>
      <c r="J1651" s="24" t="s">
        <v>87</v>
      </c>
      <c r="K1651" s="24" t="s">
        <v>109</v>
      </c>
      <c r="L1651" s="26" t="s">
        <v>87</v>
      </c>
      <c r="M1651" s="27" t="n">
        <v>1</v>
      </c>
      <c r="N1651" s="28" t="str">
        <f aca="false">IF(ISBLANK(M1651),"",IF(M1651=0,"Relevant to Streamer",IF(M1651=1,"Irrelevant to Streamer",IF(M1651=2,"Greetings/Gratitude","Others"))))</f>
        <v>Irrelevant to Streamer</v>
      </c>
      <c r="O1651" s="29" t="s">
        <v>104</v>
      </c>
    </row>
    <row r="1652" customFormat="false" ht="15.65" hidden="false" customHeight="false" outlineLevel="0" collapsed="false">
      <c r="A1652" s="24" t="n">
        <v>1092637800</v>
      </c>
      <c r="B1652" s="24" t="s">
        <v>3843</v>
      </c>
      <c r="C1652" s="34" t="s">
        <v>35</v>
      </c>
      <c r="D1652" s="24" t="s">
        <v>3844</v>
      </c>
      <c r="E1652" s="25" t="s">
        <v>3845</v>
      </c>
      <c r="F1652" s="24" t="n">
        <v>20</v>
      </c>
      <c r="G1652" s="24" t="n">
        <v>12</v>
      </c>
      <c r="H1652" s="24" t="n">
        <v>29</v>
      </c>
      <c r="I1652" s="24" t="n">
        <v>1</v>
      </c>
      <c r="J1652" s="24" t="s">
        <v>87</v>
      </c>
      <c r="K1652" s="24" t="s">
        <v>87</v>
      </c>
      <c r="L1652" s="26" t="s">
        <v>87</v>
      </c>
      <c r="M1652" s="27" t="n">
        <v>1</v>
      </c>
      <c r="N1652" s="28" t="str">
        <f aca="false">IF(ISBLANK(M1652),"",IF(M1652=0,"Relevant to Streamer",IF(M1652=1,"Irrelevant to Streamer",IF(M1652=2,"Greetings/Gratitude","Others"))))</f>
        <v>Irrelevant to Streamer</v>
      </c>
      <c r="O1652" s="29" t="s">
        <v>88</v>
      </c>
    </row>
    <row r="1653" customFormat="false" ht="15.65" hidden="false" customHeight="false" outlineLevel="0" collapsed="false">
      <c r="A1653" s="24" t="n">
        <v>1092637800</v>
      </c>
      <c r="B1653" s="24" t="s">
        <v>3846</v>
      </c>
      <c r="C1653" s="34" t="s">
        <v>35</v>
      </c>
      <c r="D1653" s="24" t="s">
        <v>3847</v>
      </c>
      <c r="E1653" s="25" t="s">
        <v>3848</v>
      </c>
      <c r="F1653" s="24" t="n">
        <v>17</v>
      </c>
      <c r="G1653" s="24" t="n">
        <v>50</v>
      </c>
      <c r="H1653" s="24" t="n">
        <v>14</v>
      </c>
      <c r="I1653" s="24" t="n">
        <v>1</v>
      </c>
      <c r="J1653" s="24" t="s">
        <v>103</v>
      </c>
      <c r="K1653" s="24" t="s">
        <v>109</v>
      </c>
      <c r="L1653" s="26" t="s">
        <v>103</v>
      </c>
      <c r="M1653" s="27" t="n">
        <v>1</v>
      </c>
      <c r="N1653" s="28" t="str">
        <f aca="false">IF(ISBLANK(M1653),"",IF(M1653=0,"Relevant to Streamer",IF(M1653=1,"Irrelevant to Streamer",IF(M1653=2,"Greetings/Gratitude","Others"))))</f>
        <v>Irrelevant to Streamer</v>
      </c>
      <c r="O1653" s="29" t="s">
        <v>104</v>
      </c>
    </row>
    <row r="1654" customFormat="false" ht="15.65" hidden="false" customHeight="false" outlineLevel="0" collapsed="false">
      <c r="A1654" s="24" t="n">
        <v>1092637800</v>
      </c>
      <c r="B1654" s="24" t="s">
        <v>3849</v>
      </c>
      <c r="C1654" s="34" t="s">
        <v>35</v>
      </c>
      <c r="D1654" s="24" t="s">
        <v>3850</v>
      </c>
      <c r="E1654" s="25" t="s">
        <v>3851</v>
      </c>
      <c r="F1654" s="24" t="n">
        <v>22</v>
      </c>
      <c r="G1654" s="24" t="n">
        <v>40</v>
      </c>
      <c r="H1654" s="24" t="n">
        <v>4</v>
      </c>
      <c r="I1654" s="24" t="n">
        <v>1</v>
      </c>
      <c r="J1654" s="24" t="s">
        <v>87</v>
      </c>
      <c r="K1654" s="24" t="s">
        <v>109</v>
      </c>
      <c r="L1654" s="26" t="s">
        <v>87</v>
      </c>
      <c r="M1654" s="27" t="n">
        <v>0</v>
      </c>
      <c r="N1654" s="28" t="str">
        <f aca="false">IF(ISBLANK(M1654),"",IF(M1654=0,"Relevant to Streamer",IF(M1654=1,"Irrelevant to Streamer",IF(M1654=2,"Greetings/Gratitude","Others"))))</f>
        <v>Relevant to Streamer</v>
      </c>
      <c r="O1654" s="29" t="s">
        <v>104</v>
      </c>
    </row>
    <row r="1655" customFormat="false" ht="15.65" hidden="false" customHeight="false" outlineLevel="0" collapsed="false">
      <c r="A1655" s="24" t="n">
        <v>1092637800</v>
      </c>
      <c r="B1655" s="24" t="s">
        <v>3852</v>
      </c>
      <c r="C1655" s="34" t="s">
        <v>35</v>
      </c>
      <c r="D1655" s="24" t="s">
        <v>3853</v>
      </c>
      <c r="E1655" s="25" t="s">
        <v>3854</v>
      </c>
      <c r="F1655" s="24" t="n">
        <v>19</v>
      </c>
      <c r="G1655" s="24" t="n">
        <v>26</v>
      </c>
      <c r="H1655" s="24" t="n">
        <v>35</v>
      </c>
      <c r="I1655" s="24" t="n">
        <v>1</v>
      </c>
      <c r="J1655" s="24" t="s">
        <v>87</v>
      </c>
      <c r="K1655" s="24" t="s">
        <v>109</v>
      </c>
      <c r="L1655" s="26" t="s">
        <v>87</v>
      </c>
      <c r="M1655" s="27" t="n">
        <v>0</v>
      </c>
      <c r="N1655" s="28" t="str">
        <f aca="false">IF(ISBLANK(M1655),"",IF(M1655=0,"Relevant to Streamer",IF(M1655=1,"Irrelevant to Streamer",IF(M1655=2,"Greetings/Gratitude","Others"))))</f>
        <v>Relevant to Streamer</v>
      </c>
      <c r="O1655" s="29" t="s">
        <v>104</v>
      </c>
    </row>
    <row r="1656" customFormat="false" ht="15.65" hidden="false" customHeight="false" outlineLevel="0" collapsed="false">
      <c r="A1656" s="24" t="n">
        <v>1092637800</v>
      </c>
      <c r="B1656" s="24" t="s">
        <v>3855</v>
      </c>
      <c r="C1656" s="34" t="s">
        <v>35</v>
      </c>
      <c r="D1656" s="24" t="s">
        <v>3856</v>
      </c>
      <c r="E1656" s="25" t="s">
        <v>3857</v>
      </c>
      <c r="F1656" s="24" t="n">
        <v>20</v>
      </c>
      <c r="G1656" s="24" t="n">
        <v>10</v>
      </c>
      <c r="H1656" s="24" t="n">
        <v>58</v>
      </c>
      <c r="I1656" s="24" t="n">
        <v>1</v>
      </c>
      <c r="J1656" s="24" t="s">
        <v>93</v>
      </c>
      <c r="K1656" s="24" t="s">
        <v>93</v>
      </c>
      <c r="L1656" s="26" t="s">
        <v>93</v>
      </c>
      <c r="M1656" s="27" t="n">
        <v>0</v>
      </c>
      <c r="N1656" s="28" t="str">
        <f aca="false">IF(ISBLANK(M1656),"",IF(M1656=0,"Relevant to Streamer",IF(M1656=1,"Irrelevant to Streamer",IF(M1656=2,"Greetings/Gratitude","Others"))))</f>
        <v>Relevant to Streamer</v>
      </c>
      <c r="O1656" s="29" t="s">
        <v>88</v>
      </c>
    </row>
    <row r="1657" customFormat="false" ht="15.65" hidden="false" customHeight="false" outlineLevel="0" collapsed="false">
      <c r="A1657" s="24" t="n">
        <v>1092637800</v>
      </c>
      <c r="B1657" s="24" t="s">
        <v>3858</v>
      </c>
      <c r="C1657" s="34" t="s">
        <v>35</v>
      </c>
      <c r="D1657" s="24" t="s">
        <v>3859</v>
      </c>
      <c r="E1657" s="25" t="s">
        <v>728</v>
      </c>
      <c r="F1657" s="24" t="n">
        <v>21</v>
      </c>
      <c r="G1657" s="24" t="n">
        <v>23</v>
      </c>
      <c r="H1657" s="24" t="n">
        <v>52</v>
      </c>
      <c r="I1657" s="24" t="n">
        <v>1</v>
      </c>
      <c r="J1657" s="24" t="s">
        <v>87</v>
      </c>
      <c r="K1657" s="24" t="s">
        <v>87</v>
      </c>
      <c r="L1657" s="26" t="s">
        <v>87</v>
      </c>
      <c r="M1657" s="27" t="n">
        <v>1</v>
      </c>
      <c r="N1657" s="28" t="str">
        <f aca="false">IF(ISBLANK(M1657),"",IF(M1657=0,"Relevant to Streamer",IF(M1657=1,"Irrelevant to Streamer",IF(M1657=2,"Greetings/Gratitude","Others"))))</f>
        <v>Irrelevant to Streamer</v>
      </c>
      <c r="O1657" s="29" t="s">
        <v>88</v>
      </c>
    </row>
    <row r="1658" customFormat="false" ht="15.65" hidden="false" customHeight="false" outlineLevel="0" collapsed="false">
      <c r="A1658" s="24" t="n">
        <v>1092637800</v>
      </c>
      <c r="B1658" s="24" t="s">
        <v>3860</v>
      </c>
      <c r="C1658" s="34" t="s">
        <v>35</v>
      </c>
      <c r="D1658" s="24" t="s">
        <v>3861</v>
      </c>
      <c r="E1658" s="25" t="s">
        <v>3862</v>
      </c>
      <c r="F1658" s="24" t="n">
        <v>17</v>
      </c>
      <c r="G1658" s="24" t="n">
        <v>47</v>
      </c>
      <c r="H1658" s="24" t="n">
        <v>8</v>
      </c>
      <c r="I1658" s="24" t="n">
        <v>1</v>
      </c>
      <c r="J1658" s="24" t="s">
        <v>93</v>
      </c>
      <c r="K1658" s="24" t="s">
        <v>93</v>
      </c>
      <c r="L1658" s="26" t="s">
        <v>93</v>
      </c>
      <c r="M1658" s="27" t="n">
        <v>0</v>
      </c>
      <c r="N1658" s="28" t="str">
        <f aca="false">IF(ISBLANK(M1658),"",IF(M1658=0,"Relevant to Streamer",IF(M1658=1,"Irrelevant to Streamer",IF(M1658=2,"Greetings/Gratitude","Others"))))</f>
        <v>Relevant to Streamer</v>
      </c>
      <c r="O1658" s="29" t="s">
        <v>88</v>
      </c>
    </row>
    <row r="1659" customFormat="false" ht="15.65" hidden="false" customHeight="false" outlineLevel="0" collapsed="false">
      <c r="A1659" s="24" t="n">
        <v>1092637800</v>
      </c>
      <c r="B1659" s="24" t="s">
        <v>3863</v>
      </c>
      <c r="C1659" s="34" t="s">
        <v>35</v>
      </c>
      <c r="D1659" s="24" t="s">
        <v>3864</v>
      </c>
      <c r="E1659" s="25" t="s">
        <v>3865</v>
      </c>
      <c r="F1659" s="24" t="n">
        <v>19</v>
      </c>
      <c r="G1659" s="24" t="n">
        <v>8</v>
      </c>
      <c r="H1659" s="24" t="n">
        <v>53</v>
      </c>
      <c r="I1659" s="24" t="n">
        <v>1</v>
      </c>
      <c r="J1659" s="24" t="s">
        <v>87</v>
      </c>
      <c r="K1659" s="24" t="s">
        <v>109</v>
      </c>
      <c r="L1659" s="26" t="s">
        <v>87</v>
      </c>
      <c r="M1659" s="27" t="n">
        <v>0</v>
      </c>
      <c r="N1659" s="28" t="str">
        <f aca="false">IF(ISBLANK(M1659),"",IF(M1659=0,"Relevant to Streamer",IF(M1659=1,"Irrelevant to Streamer",IF(M1659=2,"Greetings/Gratitude","Others"))))</f>
        <v>Relevant to Streamer</v>
      </c>
      <c r="O1659" s="29" t="s">
        <v>104</v>
      </c>
    </row>
    <row r="1660" customFormat="false" ht="15.65" hidden="false" customHeight="false" outlineLevel="0" collapsed="false">
      <c r="A1660" s="24" t="n">
        <v>1092637800</v>
      </c>
      <c r="B1660" s="24" t="s">
        <v>3866</v>
      </c>
      <c r="C1660" s="34" t="s">
        <v>35</v>
      </c>
      <c r="D1660" s="24" t="s">
        <v>3867</v>
      </c>
      <c r="E1660" s="25" t="s">
        <v>3868</v>
      </c>
      <c r="F1660" s="24" t="n">
        <v>19</v>
      </c>
      <c r="G1660" s="24" t="n">
        <v>59</v>
      </c>
      <c r="H1660" s="24" t="n">
        <v>1</v>
      </c>
      <c r="I1660" s="24" t="n">
        <v>1</v>
      </c>
      <c r="J1660" s="24" t="s">
        <v>87</v>
      </c>
      <c r="K1660" s="24" t="s">
        <v>109</v>
      </c>
      <c r="L1660" s="26" t="s">
        <v>87</v>
      </c>
      <c r="M1660" s="27" t="n">
        <v>1</v>
      </c>
      <c r="N1660" s="28" t="str">
        <f aca="false">IF(ISBLANK(M1660),"",IF(M1660=0,"Relevant to Streamer",IF(M1660=1,"Irrelevant to Streamer",IF(M1660=2,"Greetings/Gratitude","Others"))))</f>
        <v>Irrelevant to Streamer</v>
      </c>
      <c r="O1660" s="29" t="s">
        <v>104</v>
      </c>
    </row>
    <row r="1661" customFormat="false" ht="15.65" hidden="false" customHeight="false" outlineLevel="0" collapsed="false">
      <c r="A1661" s="24" t="n">
        <v>1092637800</v>
      </c>
      <c r="B1661" s="24" t="s">
        <v>3869</v>
      </c>
      <c r="C1661" s="34" t="s">
        <v>35</v>
      </c>
      <c r="D1661" s="24" t="s">
        <v>3870</v>
      </c>
      <c r="E1661" s="25" t="s">
        <v>1339</v>
      </c>
      <c r="F1661" s="24" t="n">
        <v>20</v>
      </c>
      <c r="G1661" s="24" t="n">
        <v>9</v>
      </c>
      <c r="H1661" s="24" t="n">
        <v>20</v>
      </c>
      <c r="I1661" s="24" t="n">
        <v>1</v>
      </c>
      <c r="J1661" s="24" t="s">
        <v>87</v>
      </c>
      <c r="K1661" s="24" t="s">
        <v>109</v>
      </c>
      <c r="L1661" s="26" t="s">
        <v>87</v>
      </c>
      <c r="M1661" s="27" t="n">
        <v>1</v>
      </c>
      <c r="N1661" s="28" t="str">
        <f aca="false">IF(ISBLANK(M1661),"",IF(M1661=0,"Relevant to Streamer",IF(M1661=1,"Irrelevant to Streamer",IF(M1661=2,"Greetings/Gratitude","Others"))))</f>
        <v>Irrelevant to Streamer</v>
      </c>
      <c r="O1661" s="29" t="s">
        <v>104</v>
      </c>
    </row>
    <row r="1662" customFormat="false" ht="15.65" hidden="false" customHeight="false" outlineLevel="0" collapsed="false">
      <c r="A1662" s="24" t="n">
        <v>1092637800</v>
      </c>
      <c r="B1662" s="24" t="s">
        <v>3871</v>
      </c>
      <c r="C1662" s="34" t="s">
        <v>35</v>
      </c>
      <c r="D1662" s="24" t="s">
        <v>3872</v>
      </c>
      <c r="E1662" s="25" t="s">
        <v>1471</v>
      </c>
      <c r="F1662" s="24" t="n">
        <v>20</v>
      </c>
      <c r="G1662" s="24" t="n">
        <v>8</v>
      </c>
      <c r="H1662" s="24" t="n">
        <v>17</v>
      </c>
      <c r="I1662" s="24" t="n">
        <v>1</v>
      </c>
      <c r="J1662" s="24" t="s">
        <v>87</v>
      </c>
      <c r="K1662" s="24" t="s">
        <v>109</v>
      </c>
      <c r="L1662" s="26" t="s">
        <v>87</v>
      </c>
      <c r="M1662" s="27" t="n">
        <v>1</v>
      </c>
      <c r="N1662" s="28" t="str">
        <f aca="false">IF(ISBLANK(M1662),"",IF(M1662=0,"Relevant to Streamer",IF(M1662=1,"Irrelevant to Streamer",IF(M1662=2,"Greetings/Gratitude","Others"))))</f>
        <v>Irrelevant to Streamer</v>
      </c>
      <c r="O1662" s="29" t="s">
        <v>104</v>
      </c>
    </row>
    <row r="1663" customFormat="false" ht="15.65" hidden="false" customHeight="false" outlineLevel="0" collapsed="false">
      <c r="A1663" s="24" t="n">
        <v>1092637800</v>
      </c>
      <c r="B1663" s="24" t="s">
        <v>3873</v>
      </c>
      <c r="C1663" s="34" t="s">
        <v>35</v>
      </c>
      <c r="D1663" s="24" t="s">
        <v>3874</v>
      </c>
      <c r="E1663" s="25" t="e">
        <f aca="false">tobiasfu1989 headphones</f>
        <v>#VALUE!</v>
      </c>
      <c r="F1663" s="24" t="n">
        <v>19</v>
      </c>
      <c r="G1663" s="24" t="n">
        <v>29</v>
      </c>
      <c r="H1663" s="24" t="n">
        <v>21</v>
      </c>
      <c r="I1663" s="24" t="n">
        <v>1</v>
      </c>
      <c r="J1663" s="24" t="s">
        <v>87</v>
      </c>
      <c r="K1663" s="24" t="s">
        <v>109</v>
      </c>
      <c r="L1663" s="26" t="s">
        <v>87</v>
      </c>
      <c r="M1663" s="27" t="n">
        <v>1</v>
      </c>
      <c r="N1663" s="28" t="str">
        <f aca="false">IF(ISBLANK(M1663),"",IF(M1663=0,"Relevant to Streamer",IF(M1663=1,"Irrelevant to Streamer",IF(M1663=2,"Greetings/Gratitude","Others"))))</f>
        <v>Irrelevant to Streamer</v>
      </c>
      <c r="O1663" s="29" t="s">
        <v>104</v>
      </c>
    </row>
    <row r="1664" customFormat="false" ht="15.65" hidden="false" customHeight="false" outlineLevel="0" collapsed="false">
      <c r="A1664" s="24" t="n">
        <v>1092637800</v>
      </c>
      <c r="B1664" s="24" t="s">
        <v>3875</v>
      </c>
      <c r="C1664" s="34" t="s">
        <v>35</v>
      </c>
      <c r="D1664" s="24" t="s">
        <v>1546</v>
      </c>
      <c r="E1664" s="25" t="s">
        <v>3876</v>
      </c>
      <c r="F1664" s="24" t="n">
        <v>21</v>
      </c>
      <c r="G1664" s="24" t="n">
        <v>12</v>
      </c>
      <c r="H1664" s="24" t="n">
        <v>57</v>
      </c>
      <c r="I1664" s="24" t="n">
        <v>1</v>
      </c>
      <c r="J1664" s="24" t="s">
        <v>87</v>
      </c>
      <c r="K1664" s="24" t="s">
        <v>109</v>
      </c>
      <c r="L1664" s="26" t="s">
        <v>87</v>
      </c>
      <c r="M1664" s="27" t="n">
        <v>0</v>
      </c>
      <c r="N1664" s="28" t="str">
        <f aca="false">IF(ISBLANK(M1664),"",IF(M1664=0,"Relevant to Streamer",IF(M1664=1,"Irrelevant to Streamer",IF(M1664=2,"Greetings/Gratitude","Others"))))</f>
        <v>Relevant to Streamer</v>
      </c>
      <c r="O1664" s="29" t="s">
        <v>104</v>
      </c>
    </row>
    <row r="1665" customFormat="false" ht="15.65" hidden="false" customHeight="false" outlineLevel="0" collapsed="false">
      <c r="A1665" s="24" t="n">
        <v>1092637800</v>
      </c>
      <c r="B1665" s="24" t="s">
        <v>3877</v>
      </c>
      <c r="C1665" s="34" t="s">
        <v>35</v>
      </c>
      <c r="D1665" s="24" t="s">
        <v>3878</v>
      </c>
      <c r="E1665" s="25" t="s">
        <v>725</v>
      </c>
      <c r="F1665" s="24" t="n">
        <v>17</v>
      </c>
      <c r="G1665" s="24" t="n">
        <v>48</v>
      </c>
      <c r="H1665" s="24" t="n">
        <v>37</v>
      </c>
      <c r="I1665" s="24" t="n">
        <v>1</v>
      </c>
      <c r="J1665" s="24" t="s">
        <v>87</v>
      </c>
      <c r="K1665" s="24" t="s">
        <v>109</v>
      </c>
      <c r="L1665" s="26" t="s">
        <v>87</v>
      </c>
      <c r="M1665" s="27" t="n">
        <v>1</v>
      </c>
      <c r="N1665" s="28" t="str">
        <f aca="false">IF(ISBLANK(M1665),"",IF(M1665=0,"Relevant to Streamer",IF(M1665=1,"Irrelevant to Streamer",IF(M1665=2,"Greetings/Gratitude","Others"))))</f>
        <v>Irrelevant to Streamer</v>
      </c>
      <c r="O1665" s="29" t="s">
        <v>104</v>
      </c>
    </row>
    <row r="1666" customFormat="false" ht="15.65" hidden="false" customHeight="false" outlineLevel="0" collapsed="false">
      <c r="A1666" s="24" t="n">
        <v>1092637800</v>
      </c>
      <c r="B1666" s="24" t="s">
        <v>3879</v>
      </c>
      <c r="C1666" s="34" t="s">
        <v>35</v>
      </c>
      <c r="D1666" s="24" t="s">
        <v>3880</v>
      </c>
      <c r="E1666" s="25" t="s">
        <v>854</v>
      </c>
      <c r="F1666" s="24" t="n">
        <v>17</v>
      </c>
      <c r="G1666" s="24" t="n">
        <v>50</v>
      </c>
      <c r="H1666" s="24" t="n">
        <v>58</v>
      </c>
      <c r="I1666" s="24" t="n">
        <v>1</v>
      </c>
      <c r="J1666" s="24" t="s">
        <v>87</v>
      </c>
      <c r="K1666" s="24" t="s">
        <v>109</v>
      </c>
      <c r="L1666" s="26" t="s">
        <v>87</v>
      </c>
      <c r="M1666" s="27" t="n">
        <v>1</v>
      </c>
      <c r="N1666" s="28" t="str">
        <f aca="false">IF(ISBLANK(M1666),"",IF(M1666=0,"Relevant to Streamer",IF(M1666=1,"Irrelevant to Streamer",IF(M1666=2,"Greetings/Gratitude","Others"))))</f>
        <v>Irrelevant to Streamer</v>
      </c>
      <c r="O1666" s="29" t="s">
        <v>104</v>
      </c>
    </row>
    <row r="1667" customFormat="false" ht="15.65" hidden="false" customHeight="false" outlineLevel="0" collapsed="false">
      <c r="A1667" s="24" t="n">
        <v>1092637800</v>
      </c>
      <c r="B1667" s="24" t="s">
        <v>3881</v>
      </c>
      <c r="C1667" s="34" t="s">
        <v>35</v>
      </c>
      <c r="D1667" s="24" t="s">
        <v>3882</v>
      </c>
      <c r="E1667" s="25" t="s">
        <v>3883</v>
      </c>
      <c r="F1667" s="24" t="n">
        <v>19</v>
      </c>
      <c r="G1667" s="24" t="n">
        <v>39</v>
      </c>
      <c r="H1667" s="24" t="n">
        <v>20</v>
      </c>
      <c r="I1667" s="24" t="n">
        <v>1</v>
      </c>
      <c r="J1667" s="24" t="s">
        <v>3797</v>
      </c>
      <c r="K1667" s="24" t="s">
        <v>109</v>
      </c>
      <c r="L1667" s="26" t="s">
        <v>3797</v>
      </c>
      <c r="M1667" s="27" t="n">
        <v>0</v>
      </c>
      <c r="N1667" s="28" t="str">
        <f aca="false">IF(ISBLANK(M1667),"",IF(M1667=0,"Relevant to Streamer",IF(M1667=1,"Irrelevant to Streamer",IF(M1667=2,"Greetings/Gratitude","Others"))))</f>
        <v>Relevant to Streamer</v>
      </c>
      <c r="O1667" s="29" t="s">
        <v>104</v>
      </c>
    </row>
    <row r="1668" customFormat="false" ht="15.65" hidden="false" customHeight="false" outlineLevel="0" collapsed="false">
      <c r="A1668" s="24" t="n">
        <v>1092637800</v>
      </c>
      <c r="B1668" s="24" t="s">
        <v>3884</v>
      </c>
      <c r="C1668" s="34" t="s">
        <v>35</v>
      </c>
      <c r="D1668" s="24" t="s">
        <v>3885</v>
      </c>
      <c r="E1668" s="25" t="s">
        <v>3886</v>
      </c>
      <c r="F1668" s="24" t="n">
        <v>21</v>
      </c>
      <c r="G1668" s="24" t="n">
        <v>2</v>
      </c>
      <c r="H1668" s="24" t="n">
        <v>19</v>
      </c>
      <c r="I1668" s="24" t="n">
        <v>1</v>
      </c>
      <c r="J1668" s="24" t="s">
        <v>87</v>
      </c>
      <c r="K1668" s="24" t="s">
        <v>109</v>
      </c>
      <c r="L1668" s="26" t="s">
        <v>87</v>
      </c>
      <c r="M1668" s="27" t="n">
        <v>1</v>
      </c>
      <c r="N1668" s="28" t="str">
        <f aca="false">IF(ISBLANK(M1668),"",IF(M1668=0,"Relevant to Streamer",IF(M1668=1,"Irrelevant to Streamer",IF(M1668=2,"Greetings/Gratitude","Others"))))</f>
        <v>Irrelevant to Streamer</v>
      </c>
      <c r="O1668" s="29" t="s">
        <v>104</v>
      </c>
    </row>
    <row r="1669" customFormat="false" ht="15.65" hidden="false" customHeight="false" outlineLevel="0" collapsed="false">
      <c r="A1669" s="24" t="n">
        <v>1092637800</v>
      </c>
      <c r="B1669" s="24" t="s">
        <v>3887</v>
      </c>
      <c r="C1669" s="34" t="s">
        <v>35</v>
      </c>
      <c r="D1669" s="24" t="s">
        <v>3888</v>
      </c>
      <c r="E1669" s="25" t="s">
        <v>3889</v>
      </c>
      <c r="F1669" s="24" t="n">
        <v>19</v>
      </c>
      <c r="G1669" s="24" t="n">
        <v>57</v>
      </c>
      <c r="H1669" s="24" t="n">
        <v>20</v>
      </c>
      <c r="I1669" s="24" t="n">
        <v>1</v>
      </c>
      <c r="J1669" s="24" t="s">
        <v>87</v>
      </c>
      <c r="K1669" s="24" t="s">
        <v>109</v>
      </c>
      <c r="L1669" s="26" t="s">
        <v>87</v>
      </c>
      <c r="M1669" s="27" t="n">
        <v>1</v>
      </c>
      <c r="N1669" s="28" t="str">
        <f aca="false">IF(ISBLANK(M1669),"",IF(M1669=0,"Relevant to Streamer",IF(M1669=1,"Irrelevant to Streamer",IF(M1669=2,"Greetings/Gratitude","Others"))))</f>
        <v>Irrelevant to Streamer</v>
      </c>
      <c r="O1669" s="29" t="s">
        <v>104</v>
      </c>
    </row>
    <row r="1670" customFormat="false" ht="15.65" hidden="false" customHeight="false" outlineLevel="0" collapsed="false">
      <c r="A1670" s="24" t="n">
        <v>1092637800</v>
      </c>
      <c r="B1670" s="24" t="s">
        <v>3890</v>
      </c>
      <c r="C1670" s="34" t="s">
        <v>35</v>
      </c>
      <c r="D1670" s="24" t="s">
        <v>3891</v>
      </c>
      <c r="E1670" s="25" t="s">
        <v>3892</v>
      </c>
      <c r="F1670" s="24" t="n">
        <v>20</v>
      </c>
      <c r="G1670" s="24" t="n">
        <v>15</v>
      </c>
      <c r="H1670" s="24" t="n">
        <v>23</v>
      </c>
      <c r="I1670" s="24" t="n">
        <v>1</v>
      </c>
      <c r="J1670" s="24" t="s">
        <v>87</v>
      </c>
      <c r="K1670" s="24" t="s">
        <v>109</v>
      </c>
      <c r="L1670" s="26" t="s">
        <v>87</v>
      </c>
      <c r="M1670" s="27" t="n">
        <v>1</v>
      </c>
      <c r="N1670" s="28" t="str">
        <f aca="false">IF(ISBLANK(M1670),"",IF(M1670=0,"Relevant to Streamer",IF(M1670=1,"Irrelevant to Streamer",IF(M1670=2,"Greetings/Gratitude","Others"))))</f>
        <v>Irrelevant to Streamer</v>
      </c>
      <c r="O1670" s="29" t="s">
        <v>104</v>
      </c>
    </row>
    <row r="1671" customFormat="false" ht="15.65" hidden="false" customHeight="false" outlineLevel="0" collapsed="false">
      <c r="A1671" s="24" t="n">
        <v>1092637800</v>
      </c>
      <c r="B1671" s="24" t="s">
        <v>3893</v>
      </c>
      <c r="C1671" s="34" t="s">
        <v>35</v>
      </c>
      <c r="D1671" s="24" t="s">
        <v>3894</v>
      </c>
      <c r="E1671" s="25" t="s">
        <v>3895</v>
      </c>
      <c r="F1671" s="24" t="n">
        <v>22</v>
      </c>
      <c r="G1671" s="24" t="n">
        <v>26</v>
      </c>
      <c r="H1671" s="24" t="n">
        <v>12</v>
      </c>
      <c r="I1671" s="24" t="n">
        <v>1</v>
      </c>
      <c r="J1671" s="24" t="s">
        <v>3797</v>
      </c>
      <c r="K1671" s="24" t="s">
        <v>109</v>
      </c>
      <c r="L1671" s="26" t="s">
        <v>3797</v>
      </c>
      <c r="M1671" s="27" t="n">
        <v>0</v>
      </c>
      <c r="N1671" s="28" t="str">
        <f aca="false">IF(ISBLANK(M1671),"",IF(M1671=0,"Relevant to Streamer",IF(M1671=1,"Irrelevant to Streamer",IF(M1671=2,"Greetings/Gratitude","Others"))))</f>
        <v>Relevant to Streamer</v>
      </c>
      <c r="O1671" s="29" t="s">
        <v>104</v>
      </c>
    </row>
    <row r="1672" customFormat="false" ht="15.65" hidden="false" customHeight="false" outlineLevel="0" collapsed="false">
      <c r="A1672" s="24" t="n">
        <v>1092637800</v>
      </c>
      <c r="B1672" s="24" t="s">
        <v>3896</v>
      </c>
      <c r="C1672" s="34" t="s">
        <v>35</v>
      </c>
      <c r="D1672" s="24" t="s">
        <v>3897</v>
      </c>
      <c r="E1672" s="25" t="s">
        <v>3898</v>
      </c>
      <c r="F1672" s="24" t="n">
        <v>19</v>
      </c>
      <c r="G1672" s="24" t="n">
        <v>55</v>
      </c>
      <c r="H1672" s="24" t="n">
        <v>13</v>
      </c>
      <c r="I1672" s="24" t="n">
        <v>1</v>
      </c>
      <c r="J1672" s="24" t="s">
        <v>87</v>
      </c>
      <c r="K1672" s="24" t="s">
        <v>109</v>
      </c>
      <c r="L1672" s="26" t="s">
        <v>87</v>
      </c>
      <c r="M1672" s="27" t="n">
        <v>0</v>
      </c>
      <c r="N1672" s="28" t="str">
        <f aca="false">IF(ISBLANK(M1672),"",IF(M1672=0,"Relevant to Streamer",IF(M1672=1,"Irrelevant to Streamer",IF(M1672=2,"Greetings/Gratitude","Others"))))</f>
        <v>Relevant to Streamer</v>
      </c>
      <c r="O1672" s="29" t="s">
        <v>104</v>
      </c>
    </row>
    <row r="1673" customFormat="false" ht="15.65" hidden="false" customHeight="false" outlineLevel="0" collapsed="false">
      <c r="A1673" s="24" t="n">
        <v>1092637800</v>
      </c>
      <c r="B1673" s="24" t="s">
        <v>3899</v>
      </c>
      <c r="C1673" s="34" t="s">
        <v>35</v>
      </c>
      <c r="D1673" s="24" t="s">
        <v>3900</v>
      </c>
      <c r="E1673" s="25" t="s">
        <v>3901</v>
      </c>
      <c r="F1673" s="24" t="n">
        <v>19</v>
      </c>
      <c r="G1673" s="24" t="n">
        <v>21</v>
      </c>
      <c r="H1673" s="24" t="n">
        <v>4</v>
      </c>
      <c r="I1673" s="24" t="n">
        <v>1</v>
      </c>
      <c r="J1673" s="24" t="s">
        <v>109</v>
      </c>
      <c r="K1673" s="24" t="s">
        <v>93</v>
      </c>
      <c r="L1673" s="26" t="s">
        <v>109</v>
      </c>
      <c r="M1673" s="27" t="n">
        <v>0</v>
      </c>
      <c r="N1673" s="28" t="str">
        <f aca="false">IF(ISBLANK(M1673),"",IF(M1673=0,"Relevant to Streamer",IF(M1673=1,"Irrelevant to Streamer",IF(M1673=2,"Greetings/Gratitude","Others"))))</f>
        <v>Relevant to Streamer</v>
      </c>
      <c r="O1673" s="29" t="s">
        <v>104</v>
      </c>
    </row>
    <row r="1674" customFormat="false" ht="15.65" hidden="false" customHeight="false" outlineLevel="0" collapsed="false">
      <c r="A1674" s="24" t="n">
        <v>1092637800</v>
      </c>
      <c r="B1674" s="24" t="s">
        <v>3902</v>
      </c>
      <c r="C1674" s="34" t="s">
        <v>35</v>
      </c>
      <c r="D1674" s="24" t="s">
        <v>3903</v>
      </c>
      <c r="E1674" s="25" t="s">
        <v>3904</v>
      </c>
      <c r="F1674" s="24" t="n">
        <v>20</v>
      </c>
      <c r="G1674" s="24" t="n">
        <v>35</v>
      </c>
      <c r="H1674" s="24" t="n">
        <v>48</v>
      </c>
      <c r="I1674" s="24" t="n">
        <v>1</v>
      </c>
      <c r="J1674" s="24" t="s">
        <v>3797</v>
      </c>
      <c r="K1674" s="24" t="s">
        <v>109</v>
      </c>
      <c r="L1674" s="26" t="s">
        <v>3797</v>
      </c>
      <c r="M1674" s="27" t="n">
        <v>0</v>
      </c>
      <c r="N1674" s="28" t="str">
        <f aca="false">IF(ISBLANK(M1674),"",IF(M1674=0,"Relevant to Streamer",IF(M1674=1,"Irrelevant to Streamer",IF(M1674=2,"Greetings/Gratitude","Others"))))</f>
        <v>Relevant to Streamer</v>
      </c>
      <c r="O1674" s="29" t="s">
        <v>104</v>
      </c>
    </row>
    <row r="1675" customFormat="false" ht="15.65" hidden="false" customHeight="false" outlineLevel="0" collapsed="false">
      <c r="A1675" s="24" t="n">
        <v>1092637800</v>
      </c>
      <c r="B1675" s="24" t="s">
        <v>3905</v>
      </c>
      <c r="C1675" s="34" t="s">
        <v>35</v>
      </c>
      <c r="D1675" s="24" t="s">
        <v>3906</v>
      </c>
      <c r="E1675" s="25" t="s">
        <v>3907</v>
      </c>
      <c r="F1675" s="24" t="n">
        <v>21</v>
      </c>
      <c r="G1675" s="24" t="n">
        <v>8</v>
      </c>
      <c r="H1675" s="24" t="n">
        <v>32</v>
      </c>
      <c r="I1675" s="24" t="n">
        <v>1</v>
      </c>
      <c r="J1675" s="24" t="s">
        <v>87</v>
      </c>
      <c r="K1675" s="24" t="s">
        <v>109</v>
      </c>
      <c r="L1675" s="26" t="s">
        <v>87</v>
      </c>
      <c r="M1675" s="27" t="n">
        <v>1</v>
      </c>
      <c r="N1675" s="28" t="str">
        <f aca="false">IF(ISBLANK(M1675),"",IF(M1675=0,"Relevant to Streamer",IF(M1675=1,"Irrelevant to Streamer",IF(M1675=2,"Greetings/Gratitude","Others"))))</f>
        <v>Irrelevant to Streamer</v>
      </c>
      <c r="O1675" s="29" t="s">
        <v>104</v>
      </c>
    </row>
    <row r="1676" customFormat="false" ht="15.65" hidden="false" customHeight="false" outlineLevel="0" collapsed="false">
      <c r="A1676" s="24" t="n">
        <v>1092637800</v>
      </c>
      <c r="B1676" s="24" t="s">
        <v>3908</v>
      </c>
      <c r="C1676" s="34" t="s">
        <v>35</v>
      </c>
      <c r="D1676" s="24" t="s">
        <v>3909</v>
      </c>
      <c r="E1676" s="25" t="s">
        <v>3910</v>
      </c>
      <c r="F1676" s="24" t="n">
        <v>22</v>
      </c>
      <c r="G1676" s="24" t="n">
        <v>7</v>
      </c>
      <c r="H1676" s="24" t="n">
        <v>23</v>
      </c>
      <c r="I1676" s="24" t="n">
        <v>1</v>
      </c>
      <c r="J1676" s="24" t="s">
        <v>93</v>
      </c>
      <c r="K1676" s="24" t="s">
        <v>93</v>
      </c>
      <c r="L1676" s="26" t="s">
        <v>93</v>
      </c>
      <c r="M1676" s="27" t="n">
        <v>0</v>
      </c>
      <c r="N1676" s="28" t="str">
        <f aca="false">IF(ISBLANK(M1676),"",IF(M1676=0,"Relevant to Streamer",IF(M1676=1,"Irrelevant to Streamer",IF(M1676=2,"Greetings/Gratitude","Others"))))</f>
        <v>Relevant to Streamer</v>
      </c>
      <c r="O1676" s="29" t="s">
        <v>88</v>
      </c>
    </row>
    <row r="1677" customFormat="false" ht="15.65" hidden="false" customHeight="false" outlineLevel="0" collapsed="false">
      <c r="A1677" s="24" t="n">
        <v>1092637800</v>
      </c>
      <c r="B1677" s="24" t="s">
        <v>3911</v>
      </c>
      <c r="C1677" s="34" t="s">
        <v>35</v>
      </c>
      <c r="D1677" s="24" t="s">
        <v>3912</v>
      </c>
      <c r="E1677" s="25" t="s">
        <v>3913</v>
      </c>
      <c r="F1677" s="24" t="n">
        <v>22</v>
      </c>
      <c r="G1677" s="24" t="n">
        <v>22</v>
      </c>
      <c r="H1677" s="24" t="n">
        <v>35</v>
      </c>
      <c r="I1677" s="24" t="n">
        <v>1</v>
      </c>
      <c r="J1677" s="24" t="s">
        <v>87</v>
      </c>
      <c r="K1677" s="24" t="s">
        <v>109</v>
      </c>
      <c r="L1677" s="26" t="s">
        <v>87</v>
      </c>
      <c r="M1677" s="27" t="n">
        <v>1</v>
      </c>
      <c r="N1677" s="28" t="str">
        <f aca="false">IF(ISBLANK(M1677),"",IF(M1677=0,"Relevant to Streamer",IF(M1677=1,"Irrelevant to Streamer",IF(M1677=2,"Greetings/Gratitude","Others"))))</f>
        <v>Irrelevant to Streamer</v>
      </c>
      <c r="O1677" s="29" t="s">
        <v>104</v>
      </c>
    </row>
    <row r="1678" customFormat="false" ht="15.65" hidden="false" customHeight="false" outlineLevel="0" collapsed="false">
      <c r="A1678" s="24" t="n">
        <v>1092637800</v>
      </c>
      <c r="B1678" s="24" t="s">
        <v>3914</v>
      </c>
      <c r="C1678" s="34" t="s">
        <v>35</v>
      </c>
      <c r="D1678" s="24" t="s">
        <v>3915</v>
      </c>
      <c r="E1678" s="25" t="s">
        <v>3916</v>
      </c>
      <c r="F1678" s="24" t="n">
        <v>22</v>
      </c>
      <c r="G1678" s="24" t="n">
        <v>5</v>
      </c>
      <c r="H1678" s="24" t="n">
        <v>34</v>
      </c>
      <c r="I1678" s="24" t="n">
        <v>1</v>
      </c>
      <c r="J1678" s="24" t="s">
        <v>87</v>
      </c>
      <c r="K1678" s="24" t="s">
        <v>93</v>
      </c>
      <c r="L1678" s="26" t="s">
        <v>87</v>
      </c>
      <c r="M1678" s="27" t="n">
        <v>0</v>
      </c>
      <c r="N1678" s="28" t="str">
        <f aca="false">IF(ISBLANK(M1678),"",IF(M1678=0,"Relevant to Streamer",IF(M1678=1,"Irrelevant to Streamer",IF(M1678=2,"Greetings/Gratitude","Others"))))</f>
        <v>Relevant to Streamer</v>
      </c>
      <c r="O1678" s="29" t="s">
        <v>104</v>
      </c>
    </row>
    <row r="1679" customFormat="false" ht="15.65" hidden="false" customHeight="false" outlineLevel="0" collapsed="false">
      <c r="A1679" s="24" t="n">
        <v>1092637800</v>
      </c>
      <c r="B1679" s="24" t="s">
        <v>3917</v>
      </c>
      <c r="C1679" s="34" t="s">
        <v>35</v>
      </c>
      <c r="D1679" s="24" t="s">
        <v>3918</v>
      </c>
      <c r="E1679" s="25" t="s">
        <v>3919</v>
      </c>
      <c r="F1679" s="24" t="n">
        <v>21</v>
      </c>
      <c r="G1679" s="24" t="n">
        <v>44</v>
      </c>
      <c r="H1679" s="24" t="n">
        <v>29</v>
      </c>
      <c r="I1679" s="24" t="n">
        <v>1</v>
      </c>
      <c r="J1679" s="24" t="s">
        <v>93</v>
      </c>
      <c r="K1679" s="24" t="s">
        <v>93</v>
      </c>
      <c r="L1679" s="26" t="s">
        <v>93</v>
      </c>
      <c r="M1679" s="27" t="n">
        <v>0</v>
      </c>
      <c r="N1679" s="28" t="str">
        <f aca="false">IF(ISBLANK(M1679),"",IF(M1679=0,"Relevant to Streamer",IF(M1679=1,"Irrelevant to Streamer",IF(M1679=2,"Greetings/Gratitude","Others"))))</f>
        <v>Relevant to Streamer</v>
      </c>
      <c r="O1679" s="29" t="s">
        <v>88</v>
      </c>
    </row>
    <row r="1680" customFormat="false" ht="15.65" hidden="false" customHeight="false" outlineLevel="0" collapsed="false">
      <c r="A1680" s="24" t="n">
        <v>1092637800</v>
      </c>
      <c r="B1680" s="24" t="s">
        <v>3920</v>
      </c>
      <c r="C1680" s="34" t="s">
        <v>35</v>
      </c>
      <c r="D1680" s="24" t="s">
        <v>3921</v>
      </c>
      <c r="E1680" s="25" t="s">
        <v>3922</v>
      </c>
      <c r="F1680" s="24" t="n">
        <v>20</v>
      </c>
      <c r="G1680" s="24" t="n">
        <v>57</v>
      </c>
      <c r="H1680" s="24" t="n">
        <v>29</v>
      </c>
      <c r="I1680" s="24" t="n">
        <v>1</v>
      </c>
      <c r="J1680" s="24" t="s">
        <v>93</v>
      </c>
      <c r="K1680" s="24" t="s">
        <v>93</v>
      </c>
      <c r="L1680" s="26" t="s">
        <v>93</v>
      </c>
      <c r="M1680" s="27" t="n">
        <v>0</v>
      </c>
      <c r="N1680" s="28" t="str">
        <f aca="false">IF(ISBLANK(M1680),"",IF(M1680=0,"Relevant to Streamer",IF(M1680=1,"Irrelevant to Streamer",IF(M1680=2,"Greetings/Gratitude","Others"))))</f>
        <v>Relevant to Streamer</v>
      </c>
      <c r="O1680" s="29" t="s">
        <v>88</v>
      </c>
    </row>
    <row r="1681" customFormat="false" ht="15.65" hidden="false" customHeight="false" outlineLevel="0" collapsed="false">
      <c r="A1681" s="24" t="n">
        <v>1092637800</v>
      </c>
      <c r="B1681" s="24" t="s">
        <v>3923</v>
      </c>
      <c r="C1681" s="34" t="s">
        <v>35</v>
      </c>
      <c r="D1681" s="24" t="s">
        <v>3924</v>
      </c>
      <c r="E1681" s="25" t="s">
        <v>3925</v>
      </c>
      <c r="F1681" s="24" t="n">
        <v>18</v>
      </c>
      <c r="G1681" s="24" t="n">
        <v>33</v>
      </c>
      <c r="H1681" s="24" t="n">
        <v>46</v>
      </c>
      <c r="I1681" s="24" t="n">
        <v>1</v>
      </c>
      <c r="J1681" s="24" t="s">
        <v>93</v>
      </c>
      <c r="K1681" s="24" t="s">
        <v>93</v>
      </c>
      <c r="L1681" s="26" t="s">
        <v>93</v>
      </c>
      <c r="M1681" s="27" t="n">
        <v>0</v>
      </c>
      <c r="N1681" s="28" t="str">
        <f aca="false">IF(ISBLANK(M1681),"",IF(M1681=0,"Relevant to Streamer",IF(M1681=1,"Irrelevant to Streamer",IF(M1681=2,"Greetings/Gratitude","Others"))))</f>
        <v>Relevant to Streamer</v>
      </c>
      <c r="O1681" s="29" t="s">
        <v>88</v>
      </c>
    </row>
    <row r="1682" customFormat="false" ht="15.65" hidden="false" customHeight="false" outlineLevel="0" collapsed="false">
      <c r="A1682" s="24" t="n">
        <v>1092637800</v>
      </c>
      <c r="B1682" s="24" t="s">
        <v>3926</v>
      </c>
      <c r="C1682" s="34" t="s">
        <v>35</v>
      </c>
      <c r="D1682" s="24" t="s">
        <v>3927</v>
      </c>
      <c r="E1682" s="25" t="s">
        <v>3928</v>
      </c>
      <c r="F1682" s="24" t="n">
        <v>21</v>
      </c>
      <c r="G1682" s="24" t="n">
        <v>28</v>
      </c>
      <c r="H1682" s="24" t="n">
        <v>13</v>
      </c>
      <c r="I1682" s="24" t="n">
        <v>1</v>
      </c>
      <c r="J1682" s="24" t="s">
        <v>87</v>
      </c>
      <c r="K1682" s="24" t="s">
        <v>109</v>
      </c>
      <c r="L1682" s="26" t="s">
        <v>87</v>
      </c>
      <c r="M1682" s="27" t="n">
        <v>1</v>
      </c>
      <c r="N1682" s="28" t="str">
        <f aca="false">IF(ISBLANK(M1682),"",IF(M1682=0,"Relevant to Streamer",IF(M1682=1,"Irrelevant to Streamer",IF(M1682=2,"Greetings/Gratitude","Others"))))</f>
        <v>Irrelevant to Streamer</v>
      </c>
      <c r="O1682" s="29" t="s">
        <v>104</v>
      </c>
    </row>
    <row r="1683" customFormat="false" ht="15.65" hidden="false" customHeight="false" outlineLevel="0" collapsed="false">
      <c r="A1683" s="24" t="n">
        <v>1092637800</v>
      </c>
      <c r="B1683" s="24" t="s">
        <v>3929</v>
      </c>
      <c r="C1683" s="34" t="s">
        <v>35</v>
      </c>
      <c r="D1683" s="24" t="s">
        <v>3930</v>
      </c>
      <c r="E1683" s="25" t="s">
        <v>3931</v>
      </c>
      <c r="F1683" s="24" t="n">
        <v>18</v>
      </c>
      <c r="G1683" s="24" t="n">
        <v>20</v>
      </c>
      <c r="H1683" s="24" t="n">
        <v>22</v>
      </c>
      <c r="I1683" s="24" t="n">
        <v>1</v>
      </c>
      <c r="J1683" s="24" t="s">
        <v>93</v>
      </c>
      <c r="K1683" s="24" t="s">
        <v>93</v>
      </c>
      <c r="L1683" s="26" t="s">
        <v>93</v>
      </c>
      <c r="M1683" s="27" t="n">
        <v>0</v>
      </c>
      <c r="N1683" s="28" t="str">
        <f aca="false">IF(ISBLANK(M1683),"",IF(M1683=0,"Relevant to Streamer",IF(M1683=1,"Irrelevant to Streamer",IF(M1683=2,"Greetings/Gratitude","Others"))))</f>
        <v>Relevant to Streamer</v>
      </c>
      <c r="O1683" s="29" t="s">
        <v>88</v>
      </c>
    </row>
    <row r="1684" customFormat="false" ht="15.65" hidden="false" customHeight="false" outlineLevel="0" collapsed="false">
      <c r="A1684" s="24" t="n">
        <v>1092637800</v>
      </c>
      <c r="B1684" s="24" t="s">
        <v>3932</v>
      </c>
      <c r="C1684" s="34" t="s">
        <v>35</v>
      </c>
      <c r="D1684" s="24" t="s">
        <v>3933</v>
      </c>
      <c r="E1684" s="25" t="s">
        <v>3934</v>
      </c>
      <c r="F1684" s="24" t="n">
        <v>21</v>
      </c>
      <c r="G1684" s="24" t="n">
        <v>11</v>
      </c>
      <c r="H1684" s="24" t="n">
        <v>19</v>
      </c>
      <c r="I1684" s="24" t="n">
        <v>1</v>
      </c>
      <c r="J1684" s="24" t="s">
        <v>93</v>
      </c>
      <c r="K1684" s="24" t="s">
        <v>93</v>
      </c>
      <c r="L1684" s="26" t="s">
        <v>93</v>
      </c>
      <c r="M1684" s="27" t="n">
        <v>0</v>
      </c>
      <c r="N1684" s="28" t="str">
        <f aca="false">IF(ISBLANK(M1684),"",IF(M1684=0,"Relevant to Streamer",IF(M1684=1,"Irrelevant to Streamer",IF(M1684=2,"Greetings/Gratitude","Others"))))</f>
        <v>Relevant to Streamer</v>
      </c>
      <c r="O1684" s="29" t="s">
        <v>88</v>
      </c>
    </row>
    <row r="1685" customFormat="false" ht="15.65" hidden="false" customHeight="false" outlineLevel="0" collapsed="false">
      <c r="A1685" s="24" t="n">
        <v>1092637800</v>
      </c>
      <c r="B1685" s="24" t="s">
        <v>3935</v>
      </c>
      <c r="C1685" s="34" t="s">
        <v>35</v>
      </c>
      <c r="D1685" s="24" t="s">
        <v>3936</v>
      </c>
      <c r="E1685" s="25" t="s">
        <v>3937</v>
      </c>
      <c r="F1685" s="24" t="n">
        <v>22</v>
      </c>
      <c r="G1685" s="24" t="n">
        <v>30</v>
      </c>
      <c r="H1685" s="24" t="n">
        <v>8</v>
      </c>
      <c r="I1685" s="24" t="n">
        <v>1</v>
      </c>
      <c r="J1685" s="24" t="s">
        <v>87</v>
      </c>
      <c r="K1685" s="24" t="s">
        <v>109</v>
      </c>
      <c r="L1685" s="26" t="s">
        <v>87</v>
      </c>
      <c r="M1685" s="27" t="n">
        <v>0</v>
      </c>
      <c r="N1685" s="28" t="str">
        <f aca="false">IF(ISBLANK(M1685),"",IF(M1685=0,"Relevant to Streamer",IF(M1685=1,"Irrelevant to Streamer",IF(M1685=2,"Greetings/Gratitude","Others"))))</f>
        <v>Relevant to Streamer</v>
      </c>
      <c r="O1685" s="29" t="s">
        <v>104</v>
      </c>
    </row>
    <row r="1686" customFormat="false" ht="15.65" hidden="false" customHeight="false" outlineLevel="0" collapsed="false">
      <c r="A1686" s="24" t="n">
        <v>1092637800</v>
      </c>
      <c r="B1686" s="24" t="s">
        <v>3938</v>
      </c>
      <c r="C1686" s="34" t="s">
        <v>35</v>
      </c>
      <c r="D1686" s="24" t="s">
        <v>3939</v>
      </c>
      <c r="E1686" s="25" t="s">
        <v>3940</v>
      </c>
      <c r="F1686" s="24" t="n">
        <v>21</v>
      </c>
      <c r="G1686" s="24" t="n">
        <v>43</v>
      </c>
      <c r="H1686" s="24" t="n">
        <v>15</v>
      </c>
      <c r="I1686" s="24" t="n">
        <v>1</v>
      </c>
      <c r="J1686" s="24" t="s">
        <v>87</v>
      </c>
      <c r="K1686" s="24" t="s">
        <v>109</v>
      </c>
      <c r="L1686" s="26" t="s">
        <v>87</v>
      </c>
      <c r="M1686" s="27" t="n">
        <v>1</v>
      </c>
      <c r="N1686" s="28" t="str">
        <f aca="false">IF(ISBLANK(M1686),"",IF(M1686=0,"Relevant to Streamer",IF(M1686=1,"Irrelevant to Streamer",IF(M1686=2,"Greetings/Gratitude","Others"))))</f>
        <v>Irrelevant to Streamer</v>
      </c>
      <c r="O1686" s="29" t="s">
        <v>104</v>
      </c>
    </row>
    <row r="1687" customFormat="false" ht="15.65" hidden="false" customHeight="false" outlineLevel="0" collapsed="false">
      <c r="A1687" s="24" t="n">
        <v>1092637800</v>
      </c>
      <c r="B1687" s="24" t="s">
        <v>3941</v>
      </c>
      <c r="C1687" s="34" t="s">
        <v>35</v>
      </c>
      <c r="D1687" s="24" t="s">
        <v>3942</v>
      </c>
      <c r="E1687" s="25" t="s">
        <v>3943</v>
      </c>
      <c r="F1687" s="24" t="n">
        <v>20</v>
      </c>
      <c r="G1687" s="24" t="n">
        <v>40</v>
      </c>
      <c r="H1687" s="24" t="n">
        <v>46</v>
      </c>
      <c r="I1687" s="24" t="n">
        <v>1</v>
      </c>
      <c r="J1687" s="24" t="s">
        <v>87</v>
      </c>
      <c r="K1687" s="24" t="s">
        <v>109</v>
      </c>
      <c r="L1687" s="26" t="s">
        <v>87</v>
      </c>
      <c r="M1687" s="27" t="n">
        <v>0</v>
      </c>
      <c r="N1687" s="28" t="str">
        <f aca="false">IF(ISBLANK(M1687),"",IF(M1687=0,"Relevant to Streamer",IF(M1687=1,"Irrelevant to Streamer",IF(M1687=2,"Greetings/Gratitude","Others"))))</f>
        <v>Relevant to Streamer</v>
      </c>
      <c r="O1687" s="29" t="s">
        <v>104</v>
      </c>
    </row>
    <row r="1688" customFormat="false" ht="15.65" hidden="false" customHeight="false" outlineLevel="0" collapsed="false">
      <c r="A1688" s="24" t="n">
        <v>1092637800</v>
      </c>
      <c r="B1688" s="24" t="s">
        <v>3944</v>
      </c>
      <c r="C1688" s="34" t="s">
        <v>35</v>
      </c>
      <c r="D1688" s="24" t="s">
        <v>3945</v>
      </c>
      <c r="E1688" s="25" t="s">
        <v>3946</v>
      </c>
      <c r="F1688" s="24" t="n">
        <v>21</v>
      </c>
      <c r="G1688" s="24" t="n">
        <v>46</v>
      </c>
      <c r="H1688" s="24" t="n">
        <v>55</v>
      </c>
      <c r="I1688" s="24" t="n">
        <v>1</v>
      </c>
      <c r="J1688" s="24" t="s">
        <v>93</v>
      </c>
      <c r="K1688" s="24" t="s">
        <v>93</v>
      </c>
      <c r="L1688" s="26" t="s">
        <v>93</v>
      </c>
      <c r="M1688" s="27" t="n">
        <v>0</v>
      </c>
      <c r="N1688" s="28" t="str">
        <f aca="false">IF(ISBLANK(M1688),"",IF(M1688=0,"Relevant to Streamer",IF(M1688=1,"Irrelevant to Streamer",IF(M1688=2,"Greetings/Gratitude","Others"))))</f>
        <v>Relevant to Streamer</v>
      </c>
      <c r="O1688" s="29" t="s">
        <v>88</v>
      </c>
    </row>
    <row r="1689" customFormat="false" ht="15.65" hidden="false" customHeight="false" outlineLevel="0" collapsed="false">
      <c r="A1689" s="24" t="n">
        <v>1092637800</v>
      </c>
      <c r="B1689" s="24" t="s">
        <v>3947</v>
      </c>
      <c r="C1689" s="34" t="s">
        <v>35</v>
      </c>
      <c r="D1689" s="24" t="s">
        <v>3948</v>
      </c>
      <c r="E1689" s="25" t="s">
        <v>3949</v>
      </c>
      <c r="F1689" s="24" t="n">
        <v>19</v>
      </c>
      <c r="G1689" s="24" t="n">
        <v>21</v>
      </c>
      <c r="H1689" s="24" t="n">
        <v>16</v>
      </c>
      <c r="I1689" s="24" t="n">
        <v>1</v>
      </c>
      <c r="J1689" s="24" t="s">
        <v>103</v>
      </c>
      <c r="K1689" s="24" t="s">
        <v>109</v>
      </c>
      <c r="L1689" s="26" t="s">
        <v>103</v>
      </c>
      <c r="M1689" s="27" t="n">
        <v>1</v>
      </c>
      <c r="N1689" s="28" t="str">
        <f aca="false">IF(ISBLANK(M1689),"",IF(M1689=0,"Relevant to Streamer",IF(M1689=1,"Irrelevant to Streamer",IF(M1689=2,"Greetings/Gratitude","Others"))))</f>
        <v>Irrelevant to Streamer</v>
      </c>
      <c r="O1689" s="29" t="s">
        <v>104</v>
      </c>
    </row>
    <row r="1690" customFormat="false" ht="15.65" hidden="false" customHeight="false" outlineLevel="0" collapsed="false">
      <c r="A1690" s="24" t="n">
        <v>1092637800</v>
      </c>
      <c r="B1690" s="24" t="s">
        <v>3950</v>
      </c>
      <c r="C1690" s="34" t="s">
        <v>35</v>
      </c>
      <c r="D1690" s="24" t="s">
        <v>3951</v>
      </c>
      <c r="E1690" s="25" t="e">
        <f aca="false">tobiasfu1989 a headphone?</f>
        <v>#VALUE!</v>
      </c>
      <c r="F1690" s="24" t="n">
        <v>19</v>
      </c>
      <c r="G1690" s="24" t="n">
        <v>29</v>
      </c>
      <c r="H1690" s="24" t="n">
        <v>17</v>
      </c>
      <c r="I1690" s="24" t="n">
        <v>1</v>
      </c>
      <c r="J1690" s="24" t="s">
        <v>109</v>
      </c>
      <c r="K1690" s="24" t="s">
        <v>109</v>
      </c>
      <c r="L1690" s="26" t="s">
        <v>109</v>
      </c>
      <c r="M1690" s="27" t="n">
        <v>1</v>
      </c>
      <c r="N1690" s="28" t="str">
        <f aca="false">IF(ISBLANK(M1690),"",IF(M1690=0,"Relevant to Streamer",IF(M1690=1,"Irrelevant to Streamer",IF(M1690=2,"Greetings/Gratitude","Others"))))</f>
        <v>Irrelevant to Streamer</v>
      </c>
      <c r="O1690" s="29" t="s">
        <v>88</v>
      </c>
    </row>
    <row r="1691" customFormat="false" ht="15.65" hidden="false" customHeight="false" outlineLevel="0" collapsed="false">
      <c r="A1691" s="24" t="n">
        <v>1092637800</v>
      </c>
      <c r="B1691" s="24" t="s">
        <v>3952</v>
      </c>
      <c r="C1691" s="34" t="s">
        <v>35</v>
      </c>
      <c r="D1691" s="24" t="s">
        <v>3953</v>
      </c>
      <c r="E1691" s="25" t="s">
        <v>3954</v>
      </c>
      <c r="F1691" s="24" t="n">
        <v>21</v>
      </c>
      <c r="G1691" s="24" t="n">
        <v>11</v>
      </c>
      <c r="H1691" s="24" t="n">
        <v>16</v>
      </c>
      <c r="I1691" s="24" t="n">
        <v>1</v>
      </c>
      <c r="J1691" s="24" t="s">
        <v>87</v>
      </c>
      <c r="K1691" s="24" t="s">
        <v>87</v>
      </c>
      <c r="L1691" s="26" t="s">
        <v>87</v>
      </c>
      <c r="M1691" s="27" t="n">
        <v>1</v>
      </c>
      <c r="N1691" s="28" t="str">
        <f aca="false">IF(ISBLANK(M1691),"",IF(M1691=0,"Relevant to Streamer",IF(M1691=1,"Irrelevant to Streamer",IF(M1691=2,"Greetings/Gratitude","Others"))))</f>
        <v>Irrelevant to Streamer</v>
      </c>
      <c r="O1691" s="29" t="s">
        <v>88</v>
      </c>
    </row>
    <row r="1692" customFormat="false" ht="15.65" hidden="false" customHeight="false" outlineLevel="0" collapsed="false">
      <c r="A1692" s="24" t="n">
        <v>1092637800</v>
      </c>
      <c r="B1692" s="24" t="s">
        <v>3955</v>
      </c>
      <c r="C1692" s="34" t="s">
        <v>35</v>
      </c>
      <c r="D1692" s="24" t="s">
        <v>3956</v>
      </c>
      <c r="E1692" s="25" t="s">
        <v>3957</v>
      </c>
      <c r="F1692" s="24" t="n">
        <v>22</v>
      </c>
      <c r="G1692" s="24" t="n">
        <v>25</v>
      </c>
      <c r="H1692" s="24" t="n">
        <v>16</v>
      </c>
      <c r="I1692" s="24" t="n">
        <v>1</v>
      </c>
      <c r="J1692" s="24" t="s">
        <v>109</v>
      </c>
      <c r="K1692" s="24" t="s">
        <v>87</v>
      </c>
      <c r="L1692" s="26" t="s">
        <v>109</v>
      </c>
      <c r="M1692" s="27" t="n">
        <v>1</v>
      </c>
      <c r="N1692" s="28" t="str">
        <f aca="false">IF(ISBLANK(M1692),"",IF(M1692=0,"Relevant to Streamer",IF(M1692=1,"Irrelevant to Streamer",IF(M1692=2,"Greetings/Gratitude","Others"))))</f>
        <v>Irrelevant to Streamer</v>
      </c>
      <c r="O1692" s="29" t="s">
        <v>104</v>
      </c>
    </row>
    <row r="1693" customFormat="false" ht="15.65" hidden="false" customHeight="false" outlineLevel="0" collapsed="false">
      <c r="A1693" s="24" t="n">
        <v>1092637800</v>
      </c>
      <c r="B1693" s="24" t="s">
        <v>3958</v>
      </c>
      <c r="C1693" s="34" t="s">
        <v>35</v>
      </c>
      <c r="D1693" s="24" t="s">
        <v>3959</v>
      </c>
      <c r="E1693" s="25" t="s">
        <v>3960</v>
      </c>
      <c r="F1693" s="24" t="n">
        <v>22</v>
      </c>
      <c r="G1693" s="24" t="n">
        <v>7</v>
      </c>
      <c r="H1693" s="24" t="n">
        <v>14</v>
      </c>
      <c r="I1693" s="24" t="n">
        <v>1</v>
      </c>
      <c r="J1693" s="24" t="s">
        <v>87</v>
      </c>
      <c r="K1693" s="24" t="s">
        <v>93</v>
      </c>
      <c r="L1693" s="26" t="s">
        <v>87</v>
      </c>
      <c r="M1693" s="27" t="n">
        <v>1</v>
      </c>
      <c r="N1693" s="28" t="str">
        <f aca="false">IF(ISBLANK(M1693),"",IF(M1693=0,"Relevant to Streamer",IF(M1693=1,"Irrelevant to Streamer",IF(M1693=2,"Greetings/Gratitude","Others"))))</f>
        <v>Irrelevant to Streamer</v>
      </c>
      <c r="O1693" s="29" t="s">
        <v>104</v>
      </c>
    </row>
    <row r="1694" customFormat="false" ht="15.65" hidden="false" customHeight="false" outlineLevel="0" collapsed="false">
      <c r="A1694" s="24" t="n">
        <v>1092637800</v>
      </c>
      <c r="B1694" s="24" t="s">
        <v>3961</v>
      </c>
      <c r="C1694" s="34" t="s">
        <v>35</v>
      </c>
      <c r="D1694" s="24" t="s">
        <v>3962</v>
      </c>
      <c r="E1694" s="25" t="s">
        <v>3963</v>
      </c>
      <c r="F1694" s="24" t="n">
        <v>22</v>
      </c>
      <c r="G1694" s="24" t="n">
        <v>3</v>
      </c>
      <c r="H1694" s="24" t="n">
        <v>30</v>
      </c>
      <c r="I1694" s="24" t="n">
        <v>1</v>
      </c>
      <c r="J1694" s="24" t="s">
        <v>87</v>
      </c>
      <c r="K1694" s="24" t="s">
        <v>109</v>
      </c>
      <c r="L1694" s="26" t="s">
        <v>87</v>
      </c>
      <c r="M1694" s="27" t="n">
        <v>1</v>
      </c>
      <c r="N1694" s="28" t="str">
        <f aca="false">IF(ISBLANK(M1694),"",IF(M1694=0,"Relevant to Streamer",IF(M1694=1,"Irrelevant to Streamer",IF(M1694=2,"Greetings/Gratitude","Others"))))</f>
        <v>Irrelevant to Streamer</v>
      </c>
      <c r="O1694" s="29" t="s">
        <v>104</v>
      </c>
    </row>
    <row r="1695" customFormat="false" ht="15.65" hidden="false" customHeight="false" outlineLevel="0" collapsed="false">
      <c r="A1695" s="24" t="n">
        <v>1092637800</v>
      </c>
      <c r="B1695" s="24" t="s">
        <v>3964</v>
      </c>
      <c r="C1695" s="34" t="s">
        <v>35</v>
      </c>
      <c r="D1695" s="24" t="s">
        <v>3965</v>
      </c>
      <c r="E1695" s="25" t="s">
        <v>3966</v>
      </c>
      <c r="F1695" s="24" t="n">
        <v>19</v>
      </c>
      <c r="G1695" s="24" t="n">
        <v>23</v>
      </c>
      <c r="H1695" s="24" t="n">
        <v>0</v>
      </c>
      <c r="I1695" s="24" t="n">
        <v>1</v>
      </c>
      <c r="J1695" s="24" t="s">
        <v>87</v>
      </c>
      <c r="K1695" s="24" t="s">
        <v>109</v>
      </c>
      <c r="L1695" s="26" t="s">
        <v>87</v>
      </c>
      <c r="M1695" s="27" t="n">
        <v>0</v>
      </c>
      <c r="N1695" s="28" t="str">
        <f aca="false">IF(ISBLANK(M1695),"",IF(M1695=0,"Relevant to Streamer",IF(M1695=1,"Irrelevant to Streamer",IF(M1695=2,"Greetings/Gratitude","Others"))))</f>
        <v>Relevant to Streamer</v>
      </c>
      <c r="O1695" s="29" t="s">
        <v>104</v>
      </c>
    </row>
    <row r="1696" customFormat="false" ht="15.65" hidden="false" customHeight="false" outlineLevel="0" collapsed="false">
      <c r="A1696" s="24" t="n">
        <v>1092637800</v>
      </c>
      <c r="B1696" s="24" t="s">
        <v>3967</v>
      </c>
      <c r="C1696" s="34" t="s">
        <v>35</v>
      </c>
      <c r="D1696" s="24" t="s">
        <v>3968</v>
      </c>
      <c r="E1696" s="25" t="s">
        <v>3969</v>
      </c>
      <c r="F1696" s="24" t="n">
        <v>22</v>
      </c>
      <c r="G1696" s="24" t="n">
        <v>15</v>
      </c>
      <c r="H1696" s="24" t="n">
        <v>17</v>
      </c>
      <c r="I1696" s="24" t="n">
        <v>1</v>
      </c>
      <c r="J1696" s="24" t="s">
        <v>87</v>
      </c>
      <c r="K1696" s="24" t="s">
        <v>109</v>
      </c>
      <c r="L1696" s="26" t="s">
        <v>87</v>
      </c>
      <c r="M1696" s="27" t="n">
        <v>1</v>
      </c>
      <c r="N1696" s="28" t="str">
        <f aca="false">IF(ISBLANK(M1696),"",IF(M1696=0,"Relevant to Streamer",IF(M1696=1,"Irrelevant to Streamer",IF(M1696=2,"Greetings/Gratitude","Others"))))</f>
        <v>Irrelevant to Streamer</v>
      </c>
      <c r="O1696" s="29" t="s">
        <v>104</v>
      </c>
    </row>
    <row r="1697" customFormat="false" ht="15.65" hidden="false" customHeight="false" outlineLevel="0" collapsed="false">
      <c r="A1697" s="24" t="n">
        <v>1092637800</v>
      </c>
      <c r="B1697" s="24" t="s">
        <v>3970</v>
      </c>
      <c r="C1697" s="34" t="s">
        <v>35</v>
      </c>
      <c r="D1697" s="24" t="s">
        <v>3971</v>
      </c>
      <c r="E1697" s="25" t="s">
        <v>3972</v>
      </c>
      <c r="F1697" s="24" t="n">
        <v>22</v>
      </c>
      <c r="G1697" s="24" t="n">
        <v>18</v>
      </c>
      <c r="H1697" s="24" t="n">
        <v>11</v>
      </c>
      <c r="I1697" s="24" t="n">
        <v>1</v>
      </c>
      <c r="J1697" s="24" t="s">
        <v>87</v>
      </c>
      <c r="K1697" s="24" t="s">
        <v>87</v>
      </c>
      <c r="L1697" s="26" t="s">
        <v>87</v>
      </c>
      <c r="M1697" s="27" t="n">
        <v>1</v>
      </c>
      <c r="N1697" s="28" t="str">
        <f aca="false">IF(ISBLANK(M1697),"",IF(M1697=0,"Relevant to Streamer",IF(M1697=1,"Irrelevant to Streamer",IF(M1697=2,"Greetings/Gratitude","Others"))))</f>
        <v>Irrelevant to Streamer</v>
      </c>
      <c r="O1697" s="29" t="s">
        <v>88</v>
      </c>
    </row>
    <row r="1698" customFormat="false" ht="15.65" hidden="false" customHeight="false" outlineLevel="0" collapsed="false">
      <c r="A1698" s="24" t="n">
        <v>1092637800</v>
      </c>
      <c r="B1698" s="24" t="s">
        <v>3973</v>
      </c>
      <c r="C1698" s="34" t="s">
        <v>35</v>
      </c>
      <c r="D1698" s="24" t="s">
        <v>3974</v>
      </c>
      <c r="E1698" s="25" t="s">
        <v>3975</v>
      </c>
      <c r="F1698" s="24" t="n">
        <v>19</v>
      </c>
      <c r="G1698" s="24" t="n">
        <v>55</v>
      </c>
      <c r="H1698" s="24" t="n">
        <v>13</v>
      </c>
      <c r="I1698" s="24" t="n">
        <v>1</v>
      </c>
      <c r="J1698" s="24" t="s">
        <v>87</v>
      </c>
      <c r="K1698" s="24" t="s">
        <v>109</v>
      </c>
      <c r="L1698" s="26" t="s">
        <v>87</v>
      </c>
      <c r="M1698" s="27" t="n">
        <v>1</v>
      </c>
      <c r="N1698" s="28" t="str">
        <f aca="false">IF(ISBLANK(M1698),"",IF(M1698=0,"Relevant to Streamer",IF(M1698=1,"Irrelevant to Streamer",IF(M1698=2,"Greetings/Gratitude","Others"))))</f>
        <v>Irrelevant to Streamer</v>
      </c>
      <c r="O1698" s="29" t="s">
        <v>104</v>
      </c>
    </row>
    <row r="1699" customFormat="false" ht="15.65" hidden="false" customHeight="false" outlineLevel="0" collapsed="false">
      <c r="A1699" s="24" t="n">
        <v>1092637800</v>
      </c>
      <c r="B1699" s="24" t="s">
        <v>3976</v>
      </c>
      <c r="C1699" s="34" t="s">
        <v>35</v>
      </c>
      <c r="D1699" s="24" t="s">
        <v>3977</v>
      </c>
      <c r="E1699" s="25" t="s">
        <v>3978</v>
      </c>
      <c r="F1699" s="24" t="n">
        <v>21</v>
      </c>
      <c r="G1699" s="24" t="n">
        <v>46</v>
      </c>
      <c r="H1699" s="24" t="n">
        <v>54</v>
      </c>
      <c r="I1699" s="24" t="n">
        <v>1</v>
      </c>
      <c r="J1699" s="24" t="s">
        <v>87</v>
      </c>
      <c r="K1699" s="24" t="s">
        <v>109</v>
      </c>
      <c r="L1699" s="26" t="s">
        <v>87</v>
      </c>
      <c r="M1699" s="27" t="n">
        <v>1</v>
      </c>
      <c r="N1699" s="28" t="str">
        <f aca="false">IF(ISBLANK(M1699),"",IF(M1699=0,"Relevant to Streamer",IF(M1699=1,"Irrelevant to Streamer",IF(M1699=2,"Greetings/Gratitude","Others"))))</f>
        <v>Irrelevant to Streamer</v>
      </c>
      <c r="O1699" s="29" t="s">
        <v>104</v>
      </c>
    </row>
    <row r="1700" customFormat="false" ht="15.65" hidden="false" customHeight="false" outlineLevel="0" collapsed="false">
      <c r="A1700" s="24" t="n">
        <v>1092637800</v>
      </c>
      <c r="B1700" s="24" t="s">
        <v>3979</v>
      </c>
      <c r="C1700" s="34" t="s">
        <v>35</v>
      </c>
      <c r="D1700" s="24" t="s">
        <v>3980</v>
      </c>
      <c r="E1700" s="25" t="s">
        <v>3981</v>
      </c>
      <c r="F1700" s="24" t="n">
        <v>17</v>
      </c>
      <c r="G1700" s="24" t="n">
        <v>53</v>
      </c>
      <c r="H1700" s="24" t="n">
        <v>29</v>
      </c>
      <c r="I1700" s="24" t="n">
        <v>1</v>
      </c>
      <c r="J1700" s="24" t="s">
        <v>87</v>
      </c>
      <c r="K1700" s="24" t="s">
        <v>87</v>
      </c>
      <c r="L1700" s="26" t="s">
        <v>87</v>
      </c>
      <c r="M1700" s="27" t="n">
        <v>1</v>
      </c>
      <c r="N1700" s="28" t="str">
        <f aca="false">IF(ISBLANK(M1700),"",IF(M1700=0,"Relevant to Streamer",IF(M1700=1,"Irrelevant to Streamer",IF(M1700=2,"Greetings/Gratitude","Others"))))</f>
        <v>Irrelevant to Streamer</v>
      </c>
      <c r="O1700" s="29" t="s">
        <v>88</v>
      </c>
    </row>
    <row r="1701" customFormat="false" ht="15.65" hidden="false" customHeight="false" outlineLevel="0" collapsed="false">
      <c r="A1701" s="24" t="n">
        <v>1092637800</v>
      </c>
      <c r="B1701" s="24" t="s">
        <v>3982</v>
      </c>
      <c r="C1701" s="34" t="s">
        <v>35</v>
      </c>
      <c r="D1701" s="24" t="s">
        <v>3983</v>
      </c>
      <c r="E1701" s="25" t="s">
        <v>3984</v>
      </c>
      <c r="F1701" s="24" t="n">
        <v>22</v>
      </c>
      <c r="G1701" s="24" t="n">
        <v>29</v>
      </c>
      <c r="H1701" s="24" t="n">
        <v>37</v>
      </c>
      <c r="I1701" s="24" t="n">
        <v>1</v>
      </c>
      <c r="J1701" s="24" t="s">
        <v>87</v>
      </c>
      <c r="K1701" s="24" t="s">
        <v>109</v>
      </c>
      <c r="L1701" s="26" t="s">
        <v>87</v>
      </c>
      <c r="M1701" s="27" t="n">
        <v>1</v>
      </c>
      <c r="N1701" s="28" t="str">
        <f aca="false">IF(ISBLANK(M1701),"",IF(M1701=0,"Relevant to Streamer",IF(M1701=1,"Irrelevant to Streamer",IF(M1701=2,"Greetings/Gratitude","Others"))))</f>
        <v>Irrelevant to Streamer</v>
      </c>
      <c r="O1701" s="29" t="s">
        <v>104</v>
      </c>
    </row>
    <row r="1702" customFormat="false" ht="15.65" hidden="false" customHeight="false" outlineLevel="0" collapsed="false">
      <c r="A1702" s="24" t="n">
        <v>1092637800</v>
      </c>
      <c r="B1702" s="24" t="s">
        <v>3985</v>
      </c>
      <c r="C1702" s="34" t="s">
        <v>35</v>
      </c>
      <c r="D1702" s="24" t="s">
        <v>3713</v>
      </c>
      <c r="E1702" s="25" t="s">
        <v>3986</v>
      </c>
      <c r="F1702" s="24" t="n">
        <v>20</v>
      </c>
      <c r="G1702" s="24" t="n">
        <v>1</v>
      </c>
      <c r="H1702" s="24" t="n">
        <v>9</v>
      </c>
      <c r="I1702" s="24" t="n">
        <v>9</v>
      </c>
      <c r="J1702" s="24" t="s">
        <v>109</v>
      </c>
      <c r="K1702" s="24" t="s">
        <v>109</v>
      </c>
      <c r="L1702" s="26" t="s">
        <v>109</v>
      </c>
      <c r="M1702" s="27" t="n">
        <v>1</v>
      </c>
      <c r="N1702" s="28" t="str">
        <f aca="false">IF(ISBLANK(M1702),"",IF(M1702=0,"Relevant to Streamer",IF(M1702=1,"Irrelevant to Streamer",IF(M1702=2,"Greetings/Gratitude","Others"))))</f>
        <v>Irrelevant to Streamer</v>
      </c>
      <c r="O1702" s="29" t="s">
        <v>88</v>
      </c>
    </row>
    <row r="1703" customFormat="false" ht="15.65" hidden="false" customHeight="false" outlineLevel="0" collapsed="false">
      <c r="A1703" s="24" t="n">
        <v>1092637800</v>
      </c>
      <c r="B1703" s="24" t="s">
        <v>3987</v>
      </c>
      <c r="C1703" s="34" t="s">
        <v>35</v>
      </c>
      <c r="D1703" s="24" t="s">
        <v>3716</v>
      </c>
      <c r="E1703" s="25" t="s">
        <v>3988</v>
      </c>
      <c r="F1703" s="24" t="n">
        <v>21</v>
      </c>
      <c r="G1703" s="24" t="n">
        <v>35</v>
      </c>
      <c r="H1703" s="24" t="n">
        <v>25</v>
      </c>
      <c r="I1703" s="24" t="n">
        <v>14</v>
      </c>
      <c r="J1703" s="24" t="s">
        <v>109</v>
      </c>
      <c r="K1703" s="24" t="s">
        <v>109</v>
      </c>
      <c r="L1703" s="26" t="s">
        <v>109</v>
      </c>
      <c r="M1703" s="27" t="n">
        <v>1</v>
      </c>
      <c r="N1703" s="28" t="str">
        <f aca="false">IF(ISBLANK(M1703),"",IF(M1703=0,"Relevant to Streamer",IF(M1703=1,"Irrelevant to Streamer",IF(M1703=2,"Greetings/Gratitude","Others"))))</f>
        <v>Irrelevant to Streamer</v>
      </c>
      <c r="O1703" s="29" t="s">
        <v>88</v>
      </c>
    </row>
    <row r="1704" customFormat="false" ht="15.65" hidden="false" customHeight="false" outlineLevel="0" collapsed="false">
      <c r="A1704" s="24" t="n">
        <v>1092637800</v>
      </c>
      <c r="B1704" s="24" t="s">
        <v>3989</v>
      </c>
      <c r="C1704" s="34" t="s">
        <v>35</v>
      </c>
      <c r="D1704" s="24" t="s">
        <v>1344</v>
      </c>
      <c r="E1704" s="25" t="s">
        <v>3990</v>
      </c>
      <c r="F1704" s="24" t="n">
        <v>22</v>
      </c>
      <c r="G1704" s="24" t="n">
        <v>38</v>
      </c>
      <c r="H1704" s="24" t="n">
        <v>27</v>
      </c>
      <c r="I1704" s="24" t="n">
        <v>20</v>
      </c>
      <c r="J1704" s="24" t="s">
        <v>87</v>
      </c>
      <c r="K1704" s="24" t="s">
        <v>87</v>
      </c>
      <c r="L1704" s="26" t="s">
        <v>87</v>
      </c>
      <c r="M1704" s="27" t="n">
        <v>1</v>
      </c>
      <c r="N1704" s="28" t="str">
        <f aca="false">IF(ISBLANK(M1704),"",IF(M1704=0,"Relevant to Streamer",IF(M1704=1,"Irrelevant to Streamer",IF(M1704=2,"Greetings/Gratitude","Others"))))</f>
        <v>Irrelevant to Streamer</v>
      </c>
      <c r="O1704" s="29" t="s">
        <v>88</v>
      </c>
    </row>
    <row r="1705" customFormat="false" ht="15.65" hidden="false" customHeight="false" outlineLevel="0" collapsed="false">
      <c r="A1705" s="24" t="n">
        <v>1092637800</v>
      </c>
      <c r="B1705" s="24" t="s">
        <v>3991</v>
      </c>
      <c r="C1705" s="34" t="s">
        <v>35</v>
      </c>
      <c r="D1705" s="24" t="s">
        <v>1246</v>
      </c>
      <c r="E1705" s="25" t="s">
        <v>3992</v>
      </c>
      <c r="F1705" s="24" t="n">
        <v>22</v>
      </c>
      <c r="G1705" s="24" t="n">
        <v>39</v>
      </c>
      <c r="H1705" s="24" t="n">
        <v>30</v>
      </c>
      <c r="I1705" s="24" t="n">
        <v>3</v>
      </c>
      <c r="J1705" s="24" t="s">
        <v>87</v>
      </c>
      <c r="K1705" s="24" t="s">
        <v>87</v>
      </c>
      <c r="L1705" s="26" t="s">
        <v>87</v>
      </c>
      <c r="M1705" s="27" t="n">
        <v>1</v>
      </c>
      <c r="N1705" s="28" t="str">
        <f aca="false">IF(ISBLANK(M1705),"",IF(M1705=0,"Relevant to Streamer",IF(M1705=1,"Irrelevant to Streamer",IF(M1705=2,"Greetings/Gratitude","Others"))))</f>
        <v>Irrelevant to Streamer</v>
      </c>
      <c r="O1705" s="29" t="s">
        <v>88</v>
      </c>
    </row>
    <row r="1706" customFormat="false" ht="15.65" hidden="false" customHeight="false" outlineLevel="0" collapsed="false">
      <c r="A1706" s="24" t="n">
        <v>1092637800</v>
      </c>
      <c r="B1706" s="24" t="s">
        <v>3993</v>
      </c>
      <c r="C1706" s="34" t="s">
        <v>35</v>
      </c>
      <c r="D1706" s="24" t="s">
        <v>3739</v>
      </c>
      <c r="E1706" s="25" t="n">
        <v>39</v>
      </c>
      <c r="F1706" s="24" t="n">
        <v>20</v>
      </c>
      <c r="G1706" s="24" t="n">
        <v>4</v>
      </c>
      <c r="H1706" s="24" t="n">
        <v>6</v>
      </c>
      <c r="I1706" s="24" t="n">
        <v>4</v>
      </c>
      <c r="J1706" s="24" t="s">
        <v>87</v>
      </c>
      <c r="K1706" s="24" t="s">
        <v>87</v>
      </c>
      <c r="L1706" s="26" t="s">
        <v>87</v>
      </c>
      <c r="M1706" s="27" t="n">
        <v>1</v>
      </c>
      <c r="N1706" s="28" t="str">
        <f aca="false">IF(ISBLANK(M1706),"",IF(M1706=0,"Relevant to Streamer",IF(M1706=1,"Irrelevant to Streamer",IF(M1706=2,"Greetings/Gratitude","Others"))))</f>
        <v>Irrelevant to Streamer</v>
      </c>
      <c r="O1706" s="29" t="s">
        <v>88</v>
      </c>
    </row>
    <row r="1707" customFormat="false" ht="15.65" hidden="false" customHeight="false" outlineLevel="0" collapsed="false">
      <c r="A1707" s="24" t="n">
        <v>1092637800</v>
      </c>
      <c r="B1707" s="24" t="s">
        <v>3994</v>
      </c>
      <c r="C1707" s="34" t="s">
        <v>35</v>
      </c>
      <c r="D1707" s="24" t="s">
        <v>2162</v>
      </c>
      <c r="E1707" s="25" t="s">
        <v>3995</v>
      </c>
      <c r="F1707" s="24" t="n">
        <v>19</v>
      </c>
      <c r="G1707" s="24" t="n">
        <v>22</v>
      </c>
      <c r="H1707" s="24" t="n">
        <v>48</v>
      </c>
      <c r="I1707" s="24" t="n">
        <v>3</v>
      </c>
      <c r="J1707" s="24" t="s">
        <v>109</v>
      </c>
      <c r="K1707" s="24" t="s">
        <v>87</v>
      </c>
      <c r="L1707" s="26" t="s">
        <v>109</v>
      </c>
      <c r="M1707" s="27" t="n">
        <v>1</v>
      </c>
      <c r="N1707" s="28" t="str">
        <f aca="false">IF(ISBLANK(M1707),"",IF(M1707=0,"Relevant to Streamer",IF(M1707=1,"Irrelevant to Streamer",IF(M1707=2,"Greetings/Gratitude","Others"))))</f>
        <v>Irrelevant to Streamer</v>
      </c>
      <c r="O1707" s="29" t="s">
        <v>104</v>
      </c>
    </row>
    <row r="1708" customFormat="false" ht="15.65" hidden="false" customHeight="false" outlineLevel="0" collapsed="false">
      <c r="A1708" s="24" t="n">
        <v>1092637800</v>
      </c>
      <c r="B1708" s="24" t="s">
        <v>3996</v>
      </c>
      <c r="C1708" s="34" t="s">
        <v>35</v>
      </c>
      <c r="D1708" s="24" t="s">
        <v>1246</v>
      </c>
      <c r="E1708" s="25" t="s">
        <v>3997</v>
      </c>
      <c r="F1708" s="24" t="n">
        <v>22</v>
      </c>
      <c r="G1708" s="24" t="n">
        <v>37</v>
      </c>
      <c r="H1708" s="24" t="n">
        <v>4</v>
      </c>
      <c r="I1708" s="24" t="n">
        <v>3</v>
      </c>
      <c r="J1708" s="24" t="s">
        <v>109</v>
      </c>
      <c r="K1708" s="24" t="s">
        <v>109</v>
      </c>
      <c r="L1708" s="26" t="s">
        <v>109</v>
      </c>
      <c r="M1708" s="27" t="n">
        <v>0</v>
      </c>
      <c r="N1708" s="28" t="str">
        <f aca="false">IF(ISBLANK(M1708),"",IF(M1708=0,"Relevant to Streamer",IF(M1708=1,"Irrelevant to Streamer",IF(M1708=2,"Greetings/Gratitude","Others"))))</f>
        <v>Relevant to Streamer</v>
      </c>
      <c r="O1708" s="29" t="s">
        <v>88</v>
      </c>
    </row>
    <row r="1709" customFormat="false" ht="15.65" hidden="false" customHeight="false" outlineLevel="0" collapsed="false">
      <c r="A1709" s="24" t="n">
        <v>1092637800</v>
      </c>
      <c r="B1709" s="24" t="s">
        <v>3998</v>
      </c>
      <c r="C1709" s="34" t="s">
        <v>35</v>
      </c>
      <c r="D1709" s="24" t="s">
        <v>1106</v>
      </c>
      <c r="E1709" s="25" t="s">
        <v>3999</v>
      </c>
      <c r="F1709" s="24" t="n">
        <v>19</v>
      </c>
      <c r="G1709" s="24" t="n">
        <v>23</v>
      </c>
      <c r="H1709" s="24" t="n">
        <v>35</v>
      </c>
      <c r="I1709" s="24" t="n">
        <v>3</v>
      </c>
      <c r="J1709" s="24" t="s">
        <v>109</v>
      </c>
      <c r="K1709" s="24" t="s">
        <v>109</v>
      </c>
      <c r="L1709" s="26" t="s">
        <v>109</v>
      </c>
      <c r="M1709" s="27" t="n">
        <v>1</v>
      </c>
      <c r="N1709" s="28" t="str">
        <f aca="false">IF(ISBLANK(M1709),"",IF(M1709=0,"Relevant to Streamer",IF(M1709=1,"Irrelevant to Streamer",IF(M1709=2,"Greetings/Gratitude","Others"))))</f>
        <v>Irrelevant to Streamer</v>
      </c>
      <c r="O1709" s="29" t="s">
        <v>88</v>
      </c>
    </row>
    <row r="1710" customFormat="false" ht="15.65" hidden="false" customHeight="false" outlineLevel="0" collapsed="false">
      <c r="A1710" s="24" t="n">
        <v>1092637800</v>
      </c>
      <c r="B1710" s="24" t="s">
        <v>4000</v>
      </c>
      <c r="C1710" s="34" t="s">
        <v>35</v>
      </c>
      <c r="D1710" s="24" t="s">
        <v>3739</v>
      </c>
      <c r="E1710" s="25" t="s">
        <v>4001</v>
      </c>
      <c r="F1710" s="24" t="n">
        <v>19</v>
      </c>
      <c r="G1710" s="24" t="n">
        <v>20</v>
      </c>
      <c r="H1710" s="24" t="n">
        <v>17</v>
      </c>
      <c r="I1710" s="24" t="n">
        <v>4</v>
      </c>
      <c r="J1710" s="24" t="s">
        <v>87</v>
      </c>
      <c r="K1710" s="24" t="s">
        <v>87</v>
      </c>
      <c r="L1710" s="26" t="s">
        <v>87</v>
      </c>
      <c r="M1710" s="27" t="n">
        <v>1</v>
      </c>
      <c r="N1710" s="28" t="str">
        <f aca="false">IF(ISBLANK(M1710),"",IF(M1710=0,"Relevant to Streamer",IF(M1710=1,"Irrelevant to Streamer",IF(M1710=2,"Greetings/Gratitude","Others"))))</f>
        <v>Irrelevant to Streamer</v>
      </c>
      <c r="O1710" s="29" t="s">
        <v>88</v>
      </c>
    </row>
    <row r="1711" customFormat="false" ht="15.65" hidden="false" customHeight="false" outlineLevel="0" collapsed="false">
      <c r="A1711" s="24" t="n">
        <v>1092637800</v>
      </c>
      <c r="B1711" s="24" t="s">
        <v>4002</v>
      </c>
      <c r="C1711" s="34" t="s">
        <v>35</v>
      </c>
      <c r="D1711" s="24" t="s">
        <v>1081</v>
      </c>
      <c r="E1711" s="25" t="s">
        <v>4003</v>
      </c>
      <c r="F1711" s="24" t="n">
        <v>21</v>
      </c>
      <c r="G1711" s="24" t="n">
        <v>21</v>
      </c>
      <c r="H1711" s="24" t="n">
        <v>39</v>
      </c>
      <c r="I1711" s="24" t="n">
        <v>2</v>
      </c>
      <c r="J1711" s="24" t="s">
        <v>93</v>
      </c>
      <c r="K1711" s="24" t="s">
        <v>93</v>
      </c>
      <c r="L1711" s="26" t="s">
        <v>93</v>
      </c>
      <c r="M1711" s="27" t="n">
        <v>0</v>
      </c>
      <c r="N1711" s="28" t="str">
        <f aca="false">IF(ISBLANK(M1711),"",IF(M1711=0,"Relevant to Streamer",IF(M1711=1,"Irrelevant to Streamer",IF(M1711=2,"Greetings/Gratitude","Others"))))</f>
        <v>Relevant to Streamer</v>
      </c>
      <c r="O1711" s="29" t="s">
        <v>88</v>
      </c>
    </row>
    <row r="1712" customFormat="false" ht="15.65" hidden="false" customHeight="false" outlineLevel="0" collapsed="false">
      <c r="A1712" s="24" t="n">
        <v>1092637800</v>
      </c>
      <c r="B1712" s="24" t="s">
        <v>4004</v>
      </c>
      <c r="C1712" s="34" t="s">
        <v>35</v>
      </c>
      <c r="D1712" s="24" t="s">
        <v>4005</v>
      </c>
      <c r="E1712" s="25" t="s">
        <v>4006</v>
      </c>
      <c r="F1712" s="24" t="n">
        <v>19</v>
      </c>
      <c r="G1712" s="24" t="n">
        <v>22</v>
      </c>
      <c r="H1712" s="24" t="n">
        <v>38</v>
      </c>
      <c r="I1712" s="24" t="n">
        <v>1</v>
      </c>
      <c r="J1712" s="24" t="s">
        <v>87</v>
      </c>
      <c r="K1712" s="24" t="s">
        <v>87</v>
      </c>
      <c r="L1712" s="26" t="s">
        <v>87</v>
      </c>
      <c r="M1712" s="27" t="n">
        <v>1</v>
      </c>
      <c r="N1712" s="28" t="str">
        <f aca="false">IF(ISBLANK(M1712),"",IF(M1712=0,"Relevant to Streamer",IF(M1712=1,"Irrelevant to Streamer",IF(M1712=2,"Greetings/Gratitude","Others"))))</f>
        <v>Irrelevant to Streamer</v>
      </c>
      <c r="O1712" s="29" t="s">
        <v>88</v>
      </c>
    </row>
    <row r="1713" customFormat="false" ht="15.65" hidden="false" customHeight="false" outlineLevel="0" collapsed="false">
      <c r="A1713" s="24" t="n">
        <v>1092637800</v>
      </c>
      <c r="B1713" s="24" t="s">
        <v>4007</v>
      </c>
      <c r="C1713" s="34" t="s">
        <v>35</v>
      </c>
      <c r="D1713" s="24" t="s">
        <v>4008</v>
      </c>
      <c r="E1713" s="25" t="s">
        <v>4009</v>
      </c>
      <c r="F1713" s="24" t="n">
        <v>20</v>
      </c>
      <c r="G1713" s="24" t="n">
        <v>34</v>
      </c>
      <c r="H1713" s="24" t="n">
        <v>19</v>
      </c>
      <c r="I1713" s="24" t="n">
        <v>1</v>
      </c>
      <c r="J1713" s="24" t="s">
        <v>109</v>
      </c>
      <c r="K1713" s="24" t="s">
        <v>93</v>
      </c>
      <c r="L1713" s="26" t="s">
        <v>109</v>
      </c>
      <c r="M1713" s="27" t="n">
        <v>1</v>
      </c>
      <c r="N1713" s="28" t="str">
        <f aca="false">IF(ISBLANK(M1713),"",IF(M1713=0,"Relevant to Streamer",IF(M1713=1,"Irrelevant to Streamer",IF(M1713=2,"Greetings/Gratitude","Others"))))</f>
        <v>Irrelevant to Streamer</v>
      </c>
      <c r="O1713" s="29" t="s">
        <v>104</v>
      </c>
    </row>
    <row r="1714" customFormat="false" ht="15.65" hidden="false" customHeight="false" outlineLevel="0" collapsed="false">
      <c r="A1714" s="24" t="n">
        <v>1092637800</v>
      </c>
      <c r="B1714" s="24" t="s">
        <v>4010</v>
      </c>
      <c r="C1714" s="34" t="s">
        <v>35</v>
      </c>
      <c r="D1714" s="24" t="s">
        <v>3918</v>
      </c>
      <c r="E1714" s="25" t="s">
        <v>4011</v>
      </c>
      <c r="F1714" s="24" t="n">
        <v>21</v>
      </c>
      <c r="G1714" s="24" t="n">
        <v>33</v>
      </c>
      <c r="H1714" s="24" t="n">
        <v>1</v>
      </c>
      <c r="I1714" s="24" t="n">
        <v>1</v>
      </c>
      <c r="J1714" s="24" t="s">
        <v>109</v>
      </c>
      <c r="K1714" s="24" t="s">
        <v>109</v>
      </c>
      <c r="L1714" s="26" t="s">
        <v>109</v>
      </c>
      <c r="M1714" s="27" t="n">
        <v>1</v>
      </c>
      <c r="N1714" s="28" t="str">
        <f aca="false">IF(ISBLANK(M1714),"",IF(M1714=0,"Relevant to Streamer",IF(M1714=1,"Irrelevant to Streamer",IF(M1714=2,"Greetings/Gratitude","Others"))))</f>
        <v>Irrelevant to Streamer</v>
      </c>
      <c r="O1714" s="29" t="s">
        <v>88</v>
      </c>
    </row>
    <row r="1715" customFormat="false" ht="15.65" hidden="false" customHeight="false" outlineLevel="0" collapsed="false">
      <c r="A1715" s="24" t="n">
        <v>1092637800</v>
      </c>
      <c r="B1715" s="24" t="s">
        <v>4012</v>
      </c>
      <c r="C1715" s="34" t="s">
        <v>35</v>
      </c>
      <c r="D1715" s="24" t="s">
        <v>3936</v>
      </c>
      <c r="E1715" s="25" t="s">
        <v>4013</v>
      </c>
      <c r="F1715" s="24" t="n">
        <v>22</v>
      </c>
      <c r="G1715" s="24" t="n">
        <v>29</v>
      </c>
      <c r="H1715" s="24" t="n">
        <v>34</v>
      </c>
      <c r="I1715" s="24" t="n">
        <v>1</v>
      </c>
      <c r="J1715" s="24" t="s">
        <v>109</v>
      </c>
      <c r="K1715" s="24" t="s">
        <v>109</v>
      </c>
      <c r="L1715" s="26" t="s">
        <v>109</v>
      </c>
      <c r="M1715" s="27" t="n">
        <v>1</v>
      </c>
      <c r="N1715" s="28" t="str">
        <f aca="false">IF(ISBLANK(M1715),"",IF(M1715=0,"Relevant to Streamer",IF(M1715=1,"Irrelevant to Streamer",IF(M1715=2,"Greetings/Gratitude","Others"))))</f>
        <v>Irrelevant to Streamer</v>
      </c>
      <c r="O1715" s="29" t="s">
        <v>88</v>
      </c>
    </row>
    <row r="1716" customFormat="false" ht="15.65" hidden="false" customHeight="false" outlineLevel="0" collapsed="false">
      <c r="A1716" s="24" t="n">
        <v>1092637800</v>
      </c>
      <c r="B1716" s="24" t="s">
        <v>4014</v>
      </c>
      <c r="C1716" s="34" t="s">
        <v>35</v>
      </c>
      <c r="D1716" s="24" t="s">
        <v>3942</v>
      </c>
      <c r="E1716" s="25" t="s">
        <v>4015</v>
      </c>
      <c r="F1716" s="24" t="n">
        <v>20</v>
      </c>
      <c r="G1716" s="24" t="n">
        <v>47</v>
      </c>
      <c r="H1716" s="24" t="n">
        <v>55</v>
      </c>
      <c r="I1716" s="24" t="n">
        <v>1</v>
      </c>
      <c r="J1716" s="24" t="s">
        <v>93</v>
      </c>
      <c r="K1716" s="24" t="s">
        <v>93</v>
      </c>
      <c r="L1716" s="26" t="s">
        <v>93</v>
      </c>
      <c r="M1716" s="27" t="n">
        <v>0</v>
      </c>
      <c r="N1716" s="28" t="str">
        <f aca="false">IF(ISBLANK(M1716),"",IF(M1716=0,"Relevant to Streamer",IF(M1716=1,"Irrelevant to Streamer",IF(M1716=2,"Greetings/Gratitude","Others"))))</f>
        <v>Relevant to Streamer</v>
      </c>
      <c r="O1716" s="29" t="s">
        <v>88</v>
      </c>
    </row>
    <row r="1717" customFormat="false" ht="15.65" hidden="false" customHeight="false" outlineLevel="0" collapsed="false">
      <c r="A1717" s="24" t="n">
        <v>1092637800</v>
      </c>
      <c r="B1717" s="24" t="s">
        <v>4016</v>
      </c>
      <c r="C1717" s="34" t="s">
        <v>35</v>
      </c>
      <c r="D1717" s="24" t="s">
        <v>3939</v>
      </c>
      <c r="E1717" s="25" t="e">
        <f aca="false">ryunistv _xludf.even with no dotween you can use animationcurve fields as a nice way to control _xludf.code driven stuff</f>
        <v>#VALUE!</v>
      </c>
      <c r="F1717" s="24" t="n">
        <v>21</v>
      </c>
      <c r="G1717" s="24" t="n">
        <v>45</v>
      </c>
      <c r="H1717" s="24" t="n">
        <v>8</v>
      </c>
      <c r="I1717" s="24" t="n">
        <v>1</v>
      </c>
      <c r="J1717" s="24" t="s">
        <v>109</v>
      </c>
      <c r="K1717" s="24" t="s">
        <v>109</v>
      </c>
      <c r="L1717" s="26" t="s">
        <v>109</v>
      </c>
      <c r="M1717" s="27" t="n">
        <v>1</v>
      </c>
      <c r="N1717" s="28" t="str">
        <f aca="false">IF(ISBLANK(M1717),"",IF(M1717=0,"Relevant to Streamer",IF(M1717=1,"Irrelevant to Streamer",IF(M1717=2,"Greetings/Gratitude","Others"))))</f>
        <v>Irrelevant to Streamer</v>
      </c>
      <c r="O1717" s="29" t="s">
        <v>88</v>
      </c>
    </row>
    <row r="1718" customFormat="false" ht="15.65" hidden="false" customHeight="false" outlineLevel="0" collapsed="false">
      <c r="A1718" s="24" t="n">
        <v>1092637800</v>
      </c>
      <c r="B1718" s="24" t="s">
        <v>4017</v>
      </c>
      <c r="C1718" s="34" t="s">
        <v>35</v>
      </c>
      <c r="D1718" s="24" t="s">
        <v>3933</v>
      </c>
      <c r="E1718" s="25" t="s">
        <v>4018</v>
      </c>
      <c r="F1718" s="24" t="n">
        <v>21</v>
      </c>
      <c r="G1718" s="24" t="n">
        <v>43</v>
      </c>
      <c r="H1718" s="24" t="n">
        <v>36</v>
      </c>
      <c r="I1718" s="24" t="n">
        <v>1</v>
      </c>
      <c r="J1718" s="24" t="s">
        <v>109</v>
      </c>
      <c r="K1718" s="24" t="s">
        <v>109</v>
      </c>
      <c r="L1718" s="26" t="s">
        <v>109</v>
      </c>
      <c r="M1718" s="27" t="n">
        <v>1</v>
      </c>
      <c r="N1718" s="28" t="str">
        <f aca="false">IF(ISBLANK(M1718),"",IF(M1718=0,"Relevant to Streamer",IF(M1718=1,"Irrelevant to Streamer",IF(M1718=2,"Greetings/Gratitude","Others"))))</f>
        <v>Irrelevant to Streamer</v>
      </c>
      <c r="O1718" s="29" t="s">
        <v>88</v>
      </c>
    </row>
    <row r="1719" customFormat="false" ht="15.65" hidden="false" customHeight="false" outlineLevel="0" collapsed="false">
      <c r="A1719" s="24" t="n">
        <v>1092637800</v>
      </c>
      <c r="B1719" s="24" t="s">
        <v>4019</v>
      </c>
      <c r="C1719" s="34" t="s">
        <v>35</v>
      </c>
      <c r="D1719" s="24" t="s">
        <v>3930</v>
      </c>
      <c r="E1719" s="25" t="s">
        <v>4020</v>
      </c>
      <c r="F1719" s="24" t="n">
        <v>18</v>
      </c>
      <c r="G1719" s="24" t="n">
        <v>24</v>
      </c>
      <c r="H1719" s="24" t="n">
        <v>46</v>
      </c>
      <c r="I1719" s="24" t="n">
        <v>1</v>
      </c>
      <c r="J1719" s="24" t="s">
        <v>109</v>
      </c>
      <c r="K1719" s="24" t="s">
        <v>109</v>
      </c>
      <c r="L1719" s="26" t="s">
        <v>109</v>
      </c>
      <c r="M1719" s="27" t="n">
        <v>0</v>
      </c>
      <c r="N1719" s="28" t="str">
        <f aca="false">IF(ISBLANK(M1719),"",IF(M1719=0,"Relevant to Streamer",IF(M1719=1,"Irrelevant to Streamer",IF(M1719=2,"Greetings/Gratitude","Others"))))</f>
        <v>Relevant to Streamer</v>
      </c>
      <c r="O1719" s="29" t="s">
        <v>88</v>
      </c>
    </row>
    <row r="1720" customFormat="false" ht="15.65" hidden="false" customHeight="false" outlineLevel="0" collapsed="false">
      <c r="A1720" s="24" t="n">
        <v>1092637800</v>
      </c>
      <c r="B1720" s="24" t="s">
        <v>4021</v>
      </c>
      <c r="C1720" s="34" t="s">
        <v>35</v>
      </c>
      <c r="D1720" s="24" t="s">
        <v>3924</v>
      </c>
      <c r="E1720" s="25" t="s">
        <v>4022</v>
      </c>
      <c r="F1720" s="24" t="n">
        <v>18</v>
      </c>
      <c r="G1720" s="24" t="n">
        <v>27</v>
      </c>
      <c r="H1720" s="24" t="n">
        <v>45</v>
      </c>
      <c r="I1720" s="24" t="n">
        <v>1</v>
      </c>
      <c r="J1720" s="24" t="s">
        <v>109</v>
      </c>
      <c r="K1720" s="24" t="s">
        <v>109</v>
      </c>
      <c r="L1720" s="26" t="s">
        <v>109</v>
      </c>
      <c r="M1720" s="27" t="n">
        <v>0</v>
      </c>
      <c r="N1720" s="28" t="str">
        <f aca="false">IF(ISBLANK(M1720),"",IF(M1720=0,"Relevant to Streamer",IF(M1720=1,"Irrelevant to Streamer",IF(M1720=2,"Greetings/Gratitude","Others"))))</f>
        <v>Relevant to Streamer</v>
      </c>
      <c r="O1720" s="29" t="s">
        <v>88</v>
      </c>
    </row>
    <row r="1721" customFormat="false" ht="15.65" hidden="false" customHeight="false" outlineLevel="0" collapsed="false">
      <c r="A1721" s="24" t="n">
        <v>1092637800</v>
      </c>
      <c r="B1721" s="24" t="s">
        <v>4023</v>
      </c>
      <c r="C1721" s="34" t="s">
        <v>35</v>
      </c>
      <c r="D1721" s="24" t="s">
        <v>3927</v>
      </c>
      <c r="E1721" s="25" t="s">
        <v>4024</v>
      </c>
      <c r="F1721" s="24" t="n">
        <v>21</v>
      </c>
      <c r="G1721" s="24" t="n">
        <v>26</v>
      </c>
      <c r="H1721" s="24" t="n">
        <v>18</v>
      </c>
      <c r="I1721" s="24" t="n">
        <v>1</v>
      </c>
      <c r="J1721" s="24" t="s">
        <v>109</v>
      </c>
      <c r="K1721" s="24" t="s">
        <v>93</v>
      </c>
      <c r="L1721" s="26" t="s">
        <v>109</v>
      </c>
      <c r="M1721" s="27" t="n">
        <v>0</v>
      </c>
      <c r="N1721" s="28" t="str">
        <f aca="false">IF(ISBLANK(M1721),"",IF(M1721=0,"Relevant to Streamer",IF(M1721=1,"Irrelevant to Streamer",IF(M1721=2,"Greetings/Gratitude","Others"))))</f>
        <v>Relevant to Streamer</v>
      </c>
      <c r="O1721" s="29" t="s">
        <v>104</v>
      </c>
    </row>
    <row r="1722" customFormat="false" ht="15.65" hidden="false" customHeight="false" outlineLevel="0" collapsed="false">
      <c r="A1722" s="24" t="n">
        <v>1092637800</v>
      </c>
      <c r="B1722" s="24" t="s">
        <v>4025</v>
      </c>
      <c r="C1722" s="34" t="s">
        <v>35</v>
      </c>
      <c r="D1722" s="24" t="s">
        <v>3912</v>
      </c>
      <c r="E1722" s="25" t="s">
        <v>4026</v>
      </c>
      <c r="F1722" s="24" t="n">
        <v>21</v>
      </c>
      <c r="G1722" s="24" t="n">
        <v>28</v>
      </c>
      <c r="H1722" s="24" t="n">
        <v>4</v>
      </c>
      <c r="I1722" s="24" t="n">
        <v>1</v>
      </c>
      <c r="J1722" s="24" t="s">
        <v>109</v>
      </c>
      <c r="K1722" s="24" t="s">
        <v>87</v>
      </c>
      <c r="L1722" s="26" t="s">
        <v>109</v>
      </c>
      <c r="M1722" s="27" t="n">
        <v>1</v>
      </c>
      <c r="N1722" s="28" t="str">
        <f aca="false">IF(ISBLANK(M1722),"",IF(M1722=0,"Relevant to Streamer",IF(M1722=1,"Irrelevant to Streamer",IF(M1722=2,"Greetings/Gratitude","Others"))))</f>
        <v>Irrelevant to Streamer</v>
      </c>
      <c r="O1722" s="29" t="s">
        <v>104</v>
      </c>
    </row>
    <row r="1723" customFormat="false" ht="15.65" hidden="false" customHeight="false" outlineLevel="0" collapsed="false">
      <c r="A1723" s="24" t="n">
        <v>1092637800</v>
      </c>
      <c r="B1723" s="24" t="s">
        <v>4027</v>
      </c>
      <c r="C1723" s="34" t="s">
        <v>35</v>
      </c>
      <c r="D1723" s="24" t="s">
        <v>3921</v>
      </c>
      <c r="E1723" s="25" t="e">
        <f aca="false">lana_lux ahh by. did you see my rain</f>
        <v>#VALUE!</v>
      </c>
      <c r="F1723" s="24" t="n">
        <v>19</v>
      </c>
      <c r="G1723" s="24" t="n">
        <v>21</v>
      </c>
      <c r="H1723" s="24" t="n">
        <v>15</v>
      </c>
      <c r="I1723" s="24" t="n">
        <v>1</v>
      </c>
      <c r="J1723" s="24" t="s">
        <v>109</v>
      </c>
      <c r="K1723" s="24" t="s">
        <v>93</v>
      </c>
      <c r="L1723" s="26" t="s">
        <v>109</v>
      </c>
      <c r="M1723" s="27" t="n">
        <v>1</v>
      </c>
      <c r="N1723" s="28" t="str">
        <f aca="false">IF(ISBLANK(M1723),"",IF(M1723=0,"Relevant to Streamer",IF(M1723=1,"Irrelevant to Streamer",IF(M1723=2,"Greetings/Gratitude","Others"))))</f>
        <v>Irrelevant to Streamer</v>
      </c>
      <c r="O1723" s="29" t="s">
        <v>104</v>
      </c>
    </row>
    <row r="1724" customFormat="false" ht="15.65" hidden="false" customHeight="false" outlineLevel="0" collapsed="false">
      <c r="A1724" s="24" t="n">
        <v>1092637800</v>
      </c>
      <c r="B1724" s="24" t="s">
        <v>4028</v>
      </c>
      <c r="C1724" s="34" t="s">
        <v>35</v>
      </c>
      <c r="D1724" s="24" t="s">
        <v>4029</v>
      </c>
      <c r="E1724" s="25" t="s">
        <v>4030</v>
      </c>
      <c r="F1724" s="24" t="n">
        <v>20</v>
      </c>
      <c r="G1724" s="24" t="n">
        <v>58</v>
      </c>
      <c r="H1724" s="24" t="n">
        <v>6</v>
      </c>
      <c r="I1724" s="24" t="n">
        <v>1</v>
      </c>
      <c r="J1724" s="24" t="s">
        <v>87</v>
      </c>
      <c r="K1724" s="24" t="s">
        <v>87</v>
      </c>
      <c r="L1724" s="26" t="s">
        <v>87</v>
      </c>
      <c r="M1724" s="27" t="n">
        <v>1</v>
      </c>
      <c r="N1724" s="28" t="str">
        <f aca="false">IF(ISBLANK(M1724),"",IF(M1724=0,"Relevant to Streamer",IF(M1724=1,"Irrelevant to Streamer",IF(M1724=2,"Greetings/Gratitude","Others"))))</f>
        <v>Irrelevant to Streamer</v>
      </c>
      <c r="O1724" s="29" t="s">
        <v>88</v>
      </c>
    </row>
    <row r="1725" customFormat="false" ht="15.65" hidden="false" customHeight="false" outlineLevel="0" collapsed="false">
      <c r="A1725" s="24" t="n">
        <v>1092637800</v>
      </c>
      <c r="B1725" s="24" t="s">
        <v>4031</v>
      </c>
      <c r="C1725" s="34" t="s">
        <v>35</v>
      </c>
      <c r="D1725" s="24" t="s">
        <v>3915</v>
      </c>
      <c r="E1725" s="25" t="s">
        <v>4032</v>
      </c>
      <c r="F1725" s="24" t="n">
        <v>22</v>
      </c>
      <c r="G1725" s="24" t="n">
        <v>11</v>
      </c>
      <c r="H1725" s="24" t="n">
        <v>19</v>
      </c>
      <c r="I1725" s="24" t="n">
        <v>1</v>
      </c>
      <c r="J1725" s="24" t="s">
        <v>109</v>
      </c>
      <c r="K1725" s="24" t="s">
        <v>109</v>
      </c>
      <c r="L1725" s="26" t="s">
        <v>109</v>
      </c>
      <c r="M1725" s="27" t="n">
        <v>0</v>
      </c>
      <c r="N1725" s="28" t="str">
        <f aca="false">IF(ISBLANK(M1725),"",IF(M1725=0,"Relevant to Streamer",IF(M1725=1,"Irrelevant to Streamer",IF(M1725=2,"Greetings/Gratitude","Others"))))</f>
        <v>Relevant to Streamer</v>
      </c>
      <c r="O1725" s="29" t="s">
        <v>88</v>
      </c>
    </row>
    <row r="1726" customFormat="false" ht="15.65" hidden="false" customHeight="false" outlineLevel="0" collapsed="false">
      <c r="A1726" s="24" t="n">
        <v>1092637800</v>
      </c>
      <c r="B1726" s="24" t="s">
        <v>4033</v>
      </c>
      <c r="C1726" s="34" t="s">
        <v>35</v>
      </c>
      <c r="D1726" s="24" t="s">
        <v>3983</v>
      </c>
      <c r="E1726" s="25" t="s">
        <v>4034</v>
      </c>
      <c r="F1726" s="24" t="n">
        <v>22</v>
      </c>
      <c r="G1726" s="24" t="n">
        <v>26</v>
      </c>
      <c r="H1726" s="24" t="n">
        <v>34</v>
      </c>
      <c r="I1726" s="24" t="n">
        <v>1</v>
      </c>
      <c r="J1726" s="24" t="s">
        <v>93</v>
      </c>
      <c r="K1726" s="24" t="s">
        <v>93</v>
      </c>
      <c r="L1726" s="26" t="s">
        <v>109</v>
      </c>
      <c r="M1726" s="27" t="n">
        <v>0</v>
      </c>
      <c r="N1726" s="28" t="str">
        <f aca="false">IF(ISBLANK(M1726),"",IF(M1726=0,"Relevant to Streamer",IF(M1726=1,"Irrelevant to Streamer",IF(M1726=2,"Greetings/Gratitude","Others"))))</f>
        <v>Relevant to Streamer</v>
      </c>
      <c r="O1726" s="29" t="s">
        <v>104</v>
      </c>
    </row>
    <row r="1727" customFormat="false" ht="15.65" hidden="false" customHeight="false" outlineLevel="0" collapsed="false">
      <c r="A1727" s="24" t="n">
        <v>1092637800</v>
      </c>
      <c r="B1727" s="24" t="s">
        <v>4035</v>
      </c>
      <c r="C1727" s="34" t="s">
        <v>35</v>
      </c>
      <c r="D1727" s="24" t="s">
        <v>3909</v>
      </c>
      <c r="E1727" s="25" t="s">
        <v>4036</v>
      </c>
      <c r="F1727" s="24" t="n">
        <v>20</v>
      </c>
      <c r="G1727" s="24" t="n">
        <v>49</v>
      </c>
      <c r="H1727" s="24" t="n">
        <v>38</v>
      </c>
      <c r="I1727" s="24" t="n">
        <v>1</v>
      </c>
      <c r="J1727" s="24" t="s">
        <v>109</v>
      </c>
      <c r="K1727" s="24" t="s">
        <v>109</v>
      </c>
      <c r="L1727" s="26" t="s">
        <v>109</v>
      </c>
      <c r="M1727" s="27" t="n">
        <v>0</v>
      </c>
      <c r="N1727" s="28" t="str">
        <f aca="false">IF(ISBLANK(M1727),"",IF(M1727=0,"Relevant to Streamer",IF(M1727=1,"Irrelevant to Streamer",IF(M1727=2,"Greetings/Gratitude","Others"))))</f>
        <v>Relevant to Streamer</v>
      </c>
      <c r="O1727" s="29" t="s">
        <v>88</v>
      </c>
    </row>
    <row r="1728" customFormat="false" ht="15.65" hidden="false" customHeight="false" outlineLevel="0" collapsed="false">
      <c r="A1728" s="24" t="n">
        <v>1092637800</v>
      </c>
      <c r="B1728" s="24" t="s">
        <v>4037</v>
      </c>
      <c r="C1728" s="34" t="s">
        <v>35</v>
      </c>
      <c r="D1728" s="24" t="s">
        <v>3906</v>
      </c>
      <c r="E1728" s="25" t="s">
        <v>4038</v>
      </c>
      <c r="F1728" s="24" t="n">
        <v>21</v>
      </c>
      <c r="G1728" s="24" t="n">
        <v>4</v>
      </c>
      <c r="H1728" s="24" t="n">
        <v>44</v>
      </c>
      <c r="I1728" s="24" t="n">
        <v>1</v>
      </c>
      <c r="J1728" s="24" t="s">
        <v>109</v>
      </c>
      <c r="K1728" s="24" t="s">
        <v>109</v>
      </c>
      <c r="L1728" s="26" t="s">
        <v>109</v>
      </c>
      <c r="M1728" s="27" t="n">
        <v>0</v>
      </c>
      <c r="N1728" s="28" t="str">
        <f aca="false">IF(ISBLANK(M1728),"",IF(M1728=0,"Relevant to Streamer",IF(M1728=1,"Irrelevant to Streamer",IF(M1728=2,"Greetings/Gratitude","Others"))))</f>
        <v>Relevant to Streamer</v>
      </c>
      <c r="O1728" s="29" t="s">
        <v>88</v>
      </c>
    </row>
    <row r="1729" customFormat="false" ht="15.65" hidden="false" customHeight="false" outlineLevel="0" collapsed="false">
      <c r="A1729" s="24" t="n">
        <v>1092637800</v>
      </c>
      <c r="B1729" s="24" t="s">
        <v>4039</v>
      </c>
      <c r="C1729" s="34" t="s">
        <v>35</v>
      </c>
      <c r="D1729" s="24" t="s">
        <v>3903</v>
      </c>
      <c r="E1729" s="25" t="s">
        <v>4040</v>
      </c>
      <c r="F1729" s="24" t="n">
        <v>21</v>
      </c>
      <c r="G1729" s="24" t="n">
        <v>4</v>
      </c>
      <c r="H1729" s="24" t="n">
        <v>42</v>
      </c>
      <c r="I1729" s="24" t="n">
        <v>1</v>
      </c>
      <c r="J1729" s="24" t="s">
        <v>109</v>
      </c>
      <c r="K1729" s="24" t="s">
        <v>109</v>
      </c>
      <c r="L1729" s="26" t="s">
        <v>109</v>
      </c>
      <c r="M1729" s="27" t="n">
        <v>0</v>
      </c>
      <c r="N1729" s="28" t="str">
        <f aca="false">IF(ISBLANK(M1729),"",IF(M1729=0,"Relevant to Streamer",IF(M1729=1,"Irrelevant to Streamer",IF(M1729=2,"Greetings/Gratitude","Others"))))</f>
        <v>Relevant to Streamer</v>
      </c>
      <c r="O1729" s="29" t="s">
        <v>88</v>
      </c>
    </row>
    <row r="1730" customFormat="false" ht="15.65" hidden="false" customHeight="false" outlineLevel="0" collapsed="false">
      <c r="A1730" s="24" t="n">
        <v>1092637800</v>
      </c>
      <c r="B1730" s="24" t="s">
        <v>4041</v>
      </c>
      <c r="C1730" s="34" t="s">
        <v>35</v>
      </c>
      <c r="D1730" s="24" t="s">
        <v>3977</v>
      </c>
      <c r="E1730" s="25" t="s">
        <v>4042</v>
      </c>
      <c r="F1730" s="24" t="n">
        <v>22</v>
      </c>
      <c r="G1730" s="24" t="n">
        <v>2</v>
      </c>
      <c r="H1730" s="24" t="n">
        <v>54</v>
      </c>
      <c r="I1730" s="24" t="n">
        <v>1</v>
      </c>
      <c r="J1730" s="24" t="s">
        <v>93</v>
      </c>
      <c r="K1730" s="24" t="s">
        <v>93</v>
      </c>
      <c r="L1730" s="26" t="s">
        <v>93</v>
      </c>
      <c r="M1730" s="27" t="n">
        <v>0</v>
      </c>
      <c r="N1730" s="28" t="str">
        <f aca="false">IF(ISBLANK(M1730),"",IF(M1730=0,"Relevant to Streamer",IF(M1730=1,"Irrelevant to Streamer",IF(M1730=2,"Greetings/Gratitude","Others"))))</f>
        <v>Relevant to Streamer</v>
      </c>
      <c r="O1730" s="29" t="s">
        <v>88</v>
      </c>
    </row>
    <row r="1731" customFormat="false" ht="15.65" hidden="false" customHeight="false" outlineLevel="0" collapsed="false">
      <c r="A1731" s="24" t="n">
        <v>1092637800</v>
      </c>
      <c r="B1731" s="24" t="s">
        <v>4043</v>
      </c>
      <c r="C1731" s="34" t="s">
        <v>35</v>
      </c>
      <c r="D1731" s="24" t="s">
        <v>3974</v>
      </c>
      <c r="E1731" s="25" t="s">
        <v>4044</v>
      </c>
      <c r="F1731" s="24" t="n">
        <v>19</v>
      </c>
      <c r="G1731" s="24" t="n">
        <v>56</v>
      </c>
      <c r="H1731" s="24" t="n">
        <v>48</v>
      </c>
      <c r="I1731" s="24" t="n">
        <v>1</v>
      </c>
      <c r="J1731" s="24" t="s">
        <v>109</v>
      </c>
      <c r="K1731" s="24" t="s">
        <v>109</v>
      </c>
      <c r="L1731" s="26" t="s">
        <v>109</v>
      </c>
      <c r="M1731" s="27" t="n">
        <v>0</v>
      </c>
      <c r="N1731" s="28" t="str">
        <f aca="false">IF(ISBLANK(M1731),"",IF(M1731=0,"Relevant to Streamer",IF(M1731=1,"Irrelevant to Streamer",IF(M1731=2,"Greetings/Gratitude","Others"))))</f>
        <v>Relevant to Streamer</v>
      </c>
      <c r="O1731" s="29" t="s">
        <v>88</v>
      </c>
    </row>
    <row r="1732" customFormat="false" ht="15.65" hidden="false" customHeight="false" outlineLevel="0" collapsed="false">
      <c r="A1732" s="24" t="n">
        <v>1092637800</v>
      </c>
      <c r="B1732" s="24" t="s">
        <v>4045</v>
      </c>
      <c r="C1732" s="34" t="s">
        <v>35</v>
      </c>
      <c r="D1732" s="24" t="s">
        <v>3888</v>
      </c>
      <c r="E1732" s="25" t="s">
        <v>4046</v>
      </c>
      <c r="F1732" s="24" t="n">
        <v>20</v>
      </c>
      <c r="G1732" s="24" t="n">
        <v>0</v>
      </c>
      <c r="H1732" s="24" t="n">
        <v>18</v>
      </c>
      <c r="I1732" s="24" t="n">
        <v>2</v>
      </c>
      <c r="J1732" s="24" t="s">
        <v>109</v>
      </c>
      <c r="K1732" s="24" t="s">
        <v>109</v>
      </c>
      <c r="L1732" s="26" t="s">
        <v>109</v>
      </c>
      <c r="M1732" s="27" t="n">
        <v>1</v>
      </c>
      <c r="N1732" s="28" t="str">
        <f aca="false">IF(ISBLANK(M1732),"",IF(M1732=0,"Relevant to Streamer",IF(M1732=1,"Irrelevant to Streamer",IF(M1732=2,"Greetings/Gratitude","Others"))))</f>
        <v>Irrelevant to Streamer</v>
      </c>
      <c r="O1732" s="29" t="s">
        <v>88</v>
      </c>
    </row>
    <row r="1733" customFormat="false" ht="15.65" hidden="false" customHeight="false" outlineLevel="0" collapsed="false">
      <c r="A1733" s="24" t="n">
        <v>1092637800</v>
      </c>
      <c r="B1733" s="24" t="s">
        <v>4047</v>
      </c>
      <c r="C1733" s="34" t="s">
        <v>35</v>
      </c>
      <c r="D1733" s="24" t="s">
        <v>3945</v>
      </c>
      <c r="E1733" s="25" t="s">
        <v>4048</v>
      </c>
      <c r="F1733" s="24" t="n">
        <v>21</v>
      </c>
      <c r="G1733" s="24" t="n">
        <v>47</v>
      </c>
      <c r="H1733" s="24" t="n">
        <v>40</v>
      </c>
      <c r="I1733" s="24" t="n">
        <v>1</v>
      </c>
      <c r="J1733" s="24" t="s">
        <v>109</v>
      </c>
      <c r="K1733" s="24" t="s">
        <v>87</v>
      </c>
      <c r="L1733" s="26" t="s">
        <v>87</v>
      </c>
      <c r="M1733" s="27" t="n">
        <v>1</v>
      </c>
      <c r="N1733" s="28" t="str">
        <f aca="false">IF(ISBLANK(M1733),"",IF(M1733=0,"Relevant to Streamer",IF(M1733=1,"Irrelevant to Streamer",IF(M1733=2,"Greetings/Gratitude","Others"))))</f>
        <v>Irrelevant to Streamer</v>
      </c>
      <c r="O1733" s="29" t="s">
        <v>104</v>
      </c>
    </row>
    <row r="1734" customFormat="false" ht="15.65" hidden="false" customHeight="false" outlineLevel="0" collapsed="false">
      <c r="A1734" s="24" t="n">
        <v>1092637800</v>
      </c>
      <c r="B1734" s="24" t="s">
        <v>4049</v>
      </c>
      <c r="C1734" s="34" t="s">
        <v>35</v>
      </c>
      <c r="D1734" s="24" t="s">
        <v>3841</v>
      </c>
      <c r="E1734" s="25" t="s">
        <v>4050</v>
      </c>
      <c r="F1734" s="24" t="n">
        <v>17</v>
      </c>
      <c r="G1734" s="24" t="n">
        <v>54</v>
      </c>
      <c r="H1734" s="24" t="n">
        <v>45</v>
      </c>
      <c r="I1734" s="24" t="n">
        <v>1</v>
      </c>
      <c r="J1734" s="24" t="s">
        <v>109</v>
      </c>
      <c r="K1734" s="24" t="s">
        <v>109</v>
      </c>
      <c r="L1734" s="26" t="s">
        <v>109</v>
      </c>
      <c r="M1734" s="27" t="n">
        <v>1</v>
      </c>
      <c r="N1734" s="28" t="str">
        <f aca="false">IF(ISBLANK(M1734),"",IF(M1734=0,"Relevant to Streamer",IF(M1734=1,"Irrelevant to Streamer",IF(M1734=2,"Greetings/Gratitude","Others"))))</f>
        <v>Irrelevant to Streamer</v>
      </c>
      <c r="O1734" s="29" t="s">
        <v>88</v>
      </c>
    </row>
    <row r="1735" customFormat="false" ht="15.65" hidden="false" customHeight="false" outlineLevel="0" collapsed="false">
      <c r="A1735" s="24" t="n">
        <v>1092637800</v>
      </c>
      <c r="B1735" s="24" t="s">
        <v>4051</v>
      </c>
      <c r="C1735" s="34" t="s">
        <v>35</v>
      </c>
      <c r="D1735" s="24" t="s">
        <v>3861</v>
      </c>
      <c r="E1735" s="25" t="s">
        <v>4052</v>
      </c>
      <c r="F1735" s="24" t="n">
        <v>17</v>
      </c>
      <c r="G1735" s="24" t="n">
        <v>47</v>
      </c>
      <c r="H1735" s="24" t="n">
        <v>36</v>
      </c>
      <c r="I1735" s="24" t="n">
        <v>1</v>
      </c>
      <c r="J1735" s="24" t="s">
        <v>87</v>
      </c>
      <c r="K1735" s="24" t="s">
        <v>87</v>
      </c>
      <c r="L1735" s="26" t="s">
        <v>109</v>
      </c>
      <c r="M1735" s="27" t="n">
        <v>1</v>
      </c>
      <c r="N1735" s="28" t="str">
        <f aca="false">IF(ISBLANK(M1735),"",IF(M1735=0,"Relevant to Streamer",IF(M1735=1,"Irrelevant to Streamer",IF(M1735=2,"Greetings/Gratitude","Others"))))</f>
        <v>Irrelevant to Streamer</v>
      </c>
      <c r="O1735" s="29" t="s">
        <v>104</v>
      </c>
    </row>
    <row r="1736" customFormat="false" ht="15.65" hidden="false" customHeight="false" outlineLevel="0" collapsed="false">
      <c r="A1736" s="24" t="n">
        <v>1092637800</v>
      </c>
      <c r="B1736" s="24" t="s">
        <v>4053</v>
      </c>
      <c r="C1736" s="34" t="s">
        <v>35</v>
      </c>
      <c r="D1736" s="24" t="s">
        <v>3736</v>
      </c>
      <c r="E1736" s="25" t="s">
        <v>4054</v>
      </c>
      <c r="F1736" s="24" t="n">
        <v>22</v>
      </c>
      <c r="G1736" s="24" t="n">
        <v>39</v>
      </c>
      <c r="H1736" s="24" t="n">
        <v>28</v>
      </c>
      <c r="I1736" s="24" t="n">
        <v>1</v>
      </c>
      <c r="J1736" s="24" t="s">
        <v>109</v>
      </c>
      <c r="K1736" s="24" t="s">
        <v>109</v>
      </c>
      <c r="L1736" s="26" t="s">
        <v>109</v>
      </c>
      <c r="M1736" s="27" t="n">
        <v>0</v>
      </c>
      <c r="N1736" s="28" t="str">
        <f aca="false">IF(ISBLANK(M1736),"",IF(M1736=0,"Relevant to Streamer",IF(M1736=1,"Irrelevant to Streamer",IF(M1736=2,"Greetings/Gratitude","Others"))))</f>
        <v>Relevant to Streamer</v>
      </c>
      <c r="O1736" s="29" t="s">
        <v>88</v>
      </c>
    </row>
    <row r="1737" customFormat="false" ht="15.65" hidden="false" customHeight="false" outlineLevel="0" collapsed="false">
      <c r="A1737" s="24" t="n">
        <v>1092637800</v>
      </c>
      <c r="B1737" s="24" t="s">
        <v>4055</v>
      </c>
      <c r="C1737" s="34" t="s">
        <v>35</v>
      </c>
      <c r="D1737" s="24" t="s">
        <v>4056</v>
      </c>
      <c r="E1737" s="25" t="s">
        <v>4057</v>
      </c>
      <c r="F1737" s="24" t="n">
        <v>20</v>
      </c>
      <c r="G1737" s="24" t="n">
        <v>1</v>
      </c>
      <c r="H1737" s="24" t="n">
        <v>30</v>
      </c>
      <c r="I1737" s="24" t="n">
        <v>1</v>
      </c>
      <c r="J1737" s="24" t="s">
        <v>109</v>
      </c>
      <c r="K1737" s="24" t="s">
        <v>109</v>
      </c>
      <c r="L1737" s="26" t="s">
        <v>109</v>
      </c>
      <c r="M1737" s="27" t="n">
        <v>1</v>
      </c>
      <c r="N1737" s="28" t="str">
        <f aca="false">IF(ISBLANK(M1737),"",IF(M1737=0,"Relevant to Streamer",IF(M1737=1,"Irrelevant to Streamer",IF(M1737=2,"Greetings/Gratitude","Others"))))</f>
        <v>Irrelevant to Streamer</v>
      </c>
      <c r="O1737" s="29" t="s">
        <v>88</v>
      </c>
    </row>
    <row r="1738" customFormat="false" ht="15.65" hidden="false" customHeight="false" outlineLevel="0" collapsed="false">
      <c r="A1738" s="24" t="n">
        <v>1092637800</v>
      </c>
      <c r="B1738" s="24" t="s">
        <v>4058</v>
      </c>
      <c r="C1738" s="34" t="s">
        <v>35</v>
      </c>
      <c r="D1738" s="24" t="s">
        <v>3885</v>
      </c>
      <c r="E1738" s="25" t="s">
        <v>3514</v>
      </c>
      <c r="F1738" s="24" t="n">
        <v>21</v>
      </c>
      <c r="G1738" s="24" t="n">
        <v>4</v>
      </c>
      <c r="H1738" s="24" t="n">
        <v>31</v>
      </c>
      <c r="I1738" s="24" t="n">
        <v>1</v>
      </c>
      <c r="J1738" s="24" t="s">
        <v>109</v>
      </c>
      <c r="K1738" s="24" t="s">
        <v>109</v>
      </c>
      <c r="L1738" s="26" t="s">
        <v>109</v>
      </c>
      <c r="M1738" s="27" t="n">
        <v>1</v>
      </c>
      <c r="N1738" s="28" t="str">
        <f aca="false">IF(ISBLANK(M1738),"",IF(M1738=0,"Relevant to Streamer",IF(M1738=1,"Irrelevant to Streamer",IF(M1738=2,"Greetings/Gratitude","Others"))))</f>
        <v>Irrelevant to Streamer</v>
      </c>
      <c r="O1738" s="29" t="s">
        <v>88</v>
      </c>
    </row>
    <row r="1739" customFormat="false" ht="15.65" hidden="false" customHeight="false" outlineLevel="0" collapsed="false">
      <c r="A1739" s="24" t="n">
        <v>1092637800</v>
      </c>
      <c r="B1739" s="24" t="s">
        <v>4059</v>
      </c>
      <c r="C1739" s="34" t="s">
        <v>35</v>
      </c>
      <c r="D1739" s="24" t="s">
        <v>3971</v>
      </c>
      <c r="E1739" s="25" t="s">
        <v>4060</v>
      </c>
      <c r="F1739" s="24" t="n">
        <v>22</v>
      </c>
      <c r="G1739" s="24" t="n">
        <v>38</v>
      </c>
      <c r="H1739" s="24" t="n">
        <v>41</v>
      </c>
      <c r="I1739" s="24" t="n">
        <v>2</v>
      </c>
      <c r="J1739" s="24" t="s">
        <v>87</v>
      </c>
      <c r="K1739" s="24" t="s">
        <v>87</v>
      </c>
      <c r="L1739" s="26" t="s">
        <v>87</v>
      </c>
      <c r="M1739" s="27" t="n">
        <v>1</v>
      </c>
      <c r="N1739" s="28" t="str">
        <f aca="false">IF(ISBLANK(M1739),"",IF(M1739=0,"Relevant to Streamer",IF(M1739=1,"Irrelevant to Streamer",IF(M1739=2,"Greetings/Gratitude","Others"))))</f>
        <v>Irrelevant to Streamer</v>
      </c>
      <c r="O1739" s="29" t="s">
        <v>88</v>
      </c>
    </row>
    <row r="1740" customFormat="false" ht="15.65" hidden="false" customHeight="false" outlineLevel="0" collapsed="false">
      <c r="A1740" s="24" t="n">
        <v>1092637800</v>
      </c>
      <c r="B1740" s="24" t="s">
        <v>4061</v>
      </c>
      <c r="C1740" s="34" t="s">
        <v>35</v>
      </c>
      <c r="D1740" s="24" t="s">
        <v>4062</v>
      </c>
      <c r="E1740" s="25" t="s">
        <v>4063</v>
      </c>
      <c r="F1740" s="24" t="n">
        <v>20</v>
      </c>
      <c r="G1740" s="24" t="n">
        <v>41</v>
      </c>
      <c r="H1740" s="24" t="n">
        <v>39</v>
      </c>
      <c r="I1740" s="24" t="n">
        <v>1</v>
      </c>
      <c r="J1740" s="24" t="s">
        <v>93</v>
      </c>
      <c r="K1740" s="24" t="s">
        <v>93</v>
      </c>
      <c r="L1740" s="26" t="s">
        <v>93</v>
      </c>
      <c r="M1740" s="27" t="n">
        <v>0</v>
      </c>
      <c r="N1740" s="28" t="str">
        <f aca="false">IF(ISBLANK(M1740),"",IF(M1740=0,"Relevant to Streamer",IF(M1740=1,"Irrelevant to Streamer",IF(M1740=2,"Greetings/Gratitude","Others"))))</f>
        <v>Relevant to Streamer</v>
      </c>
      <c r="O1740" s="29" t="s">
        <v>88</v>
      </c>
    </row>
    <row r="1741" customFormat="false" ht="15.65" hidden="false" customHeight="false" outlineLevel="0" collapsed="false">
      <c r="A1741" s="24" t="n">
        <v>1092637800</v>
      </c>
      <c r="B1741" s="24" t="s">
        <v>4064</v>
      </c>
      <c r="C1741" s="34" t="s">
        <v>35</v>
      </c>
      <c r="D1741" s="24" t="s">
        <v>3838</v>
      </c>
      <c r="E1741" s="25" t="s">
        <v>4065</v>
      </c>
      <c r="F1741" s="24" t="n">
        <v>18</v>
      </c>
      <c r="G1741" s="24" t="n">
        <v>0</v>
      </c>
      <c r="H1741" s="24" t="n">
        <v>34</v>
      </c>
      <c r="I1741" s="24" t="n">
        <v>1</v>
      </c>
      <c r="J1741" s="24" t="s">
        <v>109</v>
      </c>
      <c r="K1741" s="24" t="s">
        <v>93</v>
      </c>
      <c r="L1741" s="26" t="s">
        <v>109</v>
      </c>
      <c r="M1741" s="27" t="n">
        <v>0</v>
      </c>
      <c r="N1741" s="28" t="str">
        <f aca="false">IF(ISBLANK(M1741),"",IF(M1741=0,"Relevant to Streamer",IF(M1741=1,"Irrelevant to Streamer",IF(M1741=2,"Greetings/Gratitude","Others"))))</f>
        <v>Relevant to Streamer</v>
      </c>
      <c r="O1741" s="29" t="s">
        <v>104</v>
      </c>
    </row>
    <row r="1742" customFormat="false" ht="15.65" hidden="false" customHeight="false" outlineLevel="0" collapsed="false">
      <c r="A1742" s="24" t="n">
        <v>1092637800</v>
      </c>
      <c r="B1742" s="24" t="s">
        <v>4066</v>
      </c>
      <c r="C1742" s="34" t="s">
        <v>35</v>
      </c>
      <c r="D1742" s="24" t="s">
        <v>3953</v>
      </c>
      <c r="E1742" s="25" t="s">
        <v>4026</v>
      </c>
      <c r="F1742" s="24" t="n">
        <v>21</v>
      </c>
      <c r="G1742" s="24" t="n">
        <v>27</v>
      </c>
      <c r="H1742" s="24" t="n">
        <v>49</v>
      </c>
      <c r="I1742" s="24" t="n">
        <v>1</v>
      </c>
      <c r="J1742" s="24" t="s">
        <v>109</v>
      </c>
      <c r="K1742" s="24" t="s">
        <v>87</v>
      </c>
      <c r="L1742" s="26" t="s">
        <v>109</v>
      </c>
      <c r="M1742" s="27" t="n">
        <v>0</v>
      </c>
      <c r="N1742" s="28" t="str">
        <f aca="false">IF(ISBLANK(M1742),"",IF(M1742=0,"Relevant to Streamer",IF(M1742=1,"Irrelevant to Streamer",IF(M1742=2,"Greetings/Gratitude","Others"))))</f>
        <v>Relevant to Streamer</v>
      </c>
      <c r="O1742" s="29" t="s">
        <v>104</v>
      </c>
    </row>
    <row r="1743" customFormat="false" ht="15.65" hidden="false" customHeight="false" outlineLevel="0" collapsed="false">
      <c r="A1743" s="24" t="n">
        <v>1092637800</v>
      </c>
      <c r="B1743" s="24" t="s">
        <v>4067</v>
      </c>
      <c r="C1743" s="34" t="s">
        <v>35</v>
      </c>
      <c r="D1743" s="24" t="s">
        <v>3870</v>
      </c>
      <c r="E1743" s="25" t="s">
        <v>4068</v>
      </c>
      <c r="F1743" s="24" t="n">
        <v>20</v>
      </c>
      <c r="G1743" s="24" t="n">
        <v>8</v>
      </c>
      <c r="H1743" s="24" t="n">
        <v>11</v>
      </c>
      <c r="I1743" s="24" t="n">
        <v>1</v>
      </c>
      <c r="J1743" s="24" t="s">
        <v>109</v>
      </c>
      <c r="K1743" s="24" t="s">
        <v>109</v>
      </c>
      <c r="L1743" s="26" t="s">
        <v>109</v>
      </c>
      <c r="M1743" s="27" t="n">
        <v>1</v>
      </c>
      <c r="N1743" s="28" t="str">
        <f aca="false">IF(ISBLANK(M1743),"",IF(M1743=0,"Relevant to Streamer",IF(M1743=1,"Irrelevant to Streamer",IF(M1743=2,"Greetings/Gratitude","Others"))))</f>
        <v>Irrelevant to Streamer</v>
      </c>
      <c r="O1743" s="29" t="s">
        <v>88</v>
      </c>
    </row>
    <row r="1744" customFormat="false" ht="15.65" hidden="false" customHeight="false" outlineLevel="0" collapsed="false">
      <c r="A1744" s="24" t="n">
        <v>1092637800</v>
      </c>
      <c r="B1744" s="24" t="s">
        <v>4069</v>
      </c>
      <c r="C1744" s="34" t="s">
        <v>35</v>
      </c>
      <c r="D1744" s="24" t="s">
        <v>4070</v>
      </c>
      <c r="E1744" s="25" t="s">
        <v>4071</v>
      </c>
      <c r="F1744" s="24" t="n">
        <v>20</v>
      </c>
      <c r="G1744" s="24" t="n">
        <v>10</v>
      </c>
      <c r="H1744" s="24" t="n">
        <v>45</v>
      </c>
      <c r="I1744" s="24" t="n">
        <v>1</v>
      </c>
      <c r="J1744" s="24" t="s">
        <v>93</v>
      </c>
      <c r="K1744" s="24" t="s">
        <v>93</v>
      </c>
      <c r="L1744" s="26" t="s">
        <v>93</v>
      </c>
      <c r="M1744" s="27" t="n">
        <v>0</v>
      </c>
      <c r="N1744" s="28" t="str">
        <f aca="false">IF(ISBLANK(M1744),"",IF(M1744=0,"Relevant to Streamer",IF(M1744=1,"Irrelevant to Streamer",IF(M1744=2,"Greetings/Gratitude","Others"))))</f>
        <v>Relevant to Streamer</v>
      </c>
      <c r="O1744" s="29" t="s">
        <v>88</v>
      </c>
    </row>
    <row r="1745" customFormat="false" ht="15.65" hidden="false" customHeight="false" outlineLevel="0" collapsed="false">
      <c r="A1745" s="24" t="n">
        <v>1092637800</v>
      </c>
      <c r="B1745" s="24" t="s">
        <v>4072</v>
      </c>
      <c r="C1745" s="34" t="s">
        <v>35</v>
      </c>
      <c r="D1745" s="24" t="s">
        <v>4073</v>
      </c>
      <c r="E1745" s="25" t="s">
        <v>4074</v>
      </c>
      <c r="F1745" s="24" t="n">
        <v>19</v>
      </c>
      <c r="G1745" s="24" t="n">
        <v>21</v>
      </c>
      <c r="H1745" s="24" t="n">
        <v>33</v>
      </c>
      <c r="I1745" s="24" t="n">
        <v>1</v>
      </c>
      <c r="J1745" s="24" t="s">
        <v>87</v>
      </c>
      <c r="K1745" s="24" t="s">
        <v>87</v>
      </c>
      <c r="L1745" s="26" t="s">
        <v>87</v>
      </c>
      <c r="M1745" s="27" t="n">
        <v>1</v>
      </c>
      <c r="N1745" s="28" t="str">
        <f aca="false">IF(ISBLANK(M1745),"",IF(M1745=0,"Relevant to Streamer",IF(M1745=1,"Irrelevant to Streamer",IF(M1745=2,"Greetings/Gratitude","Others"))))</f>
        <v>Irrelevant to Streamer</v>
      </c>
      <c r="O1745" s="29" t="s">
        <v>88</v>
      </c>
    </row>
    <row r="1746" customFormat="false" ht="15.65" hidden="false" customHeight="false" outlineLevel="0" collapsed="false">
      <c r="A1746" s="24" t="n">
        <v>1092637800</v>
      </c>
      <c r="B1746" s="24" t="s">
        <v>4075</v>
      </c>
      <c r="C1746" s="34" t="s">
        <v>35</v>
      </c>
      <c r="D1746" s="24" t="s">
        <v>3867</v>
      </c>
      <c r="E1746" s="25" t="s">
        <v>4076</v>
      </c>
      <c r="F1746" s="24" t="n">
        <v>19</v>
      </c>
      <c r="G1746" s="24" t="n">
        <v>58</v>
      </c>
      <c r="H1746" s="24" t="n">
        <v>53</v>
      </c>
      <c r="I1746" s="24" t="n">
        <v>1</v>
      </c>
      <c r="J1746" s="24" t="s">
        <v>87</v>
      </c>
      <c r="K1746" s="24" t="s">
        <v>87</v>
      </c>
      <c r="L1746" s="26" t="s">
        <v>87</v>
      </c>
      <c r="M1746" s="27" t="n">
        <v>1</v>
      </c>
      <c r="N1746" s="28" t="str">
        <f aca="false">IF(ISBLANK(M1746),"",IF(M1746=0,"Relevant to Streamer",IF(M1746=1,"Irrelevant to Streamer",IF(M1746=2,"Greetings/Gratitude","Others"))))</f>
        <v>Irrelevant to Streamer</v>
      </c>
      <c r="O1746" s="29" t="s">
        <v>88</v>
      </c>
    </row>
    <row r="1747" customFormat="false" ht="15.65" hidden="false" customHeight="false" outlineLevel="0" collapsed="false">
      <c r="A1747" s="24" t="n">
        <v>1092637800</v>
      </c>
      <c r="B1747" s="24" t="s">
        <v>4077</v>
      </c>
      <c r="C1747" s="34" t="s">
        <v>35</v>
      </c>
      <c r="D1747" s="24" t="s">
        <v>3823</v>
      </c>
      <c r="E1747" s="25" t="s">
        <v>4078</v>
      </c>
      <c r="F1747" s="24" t="n">
        <v>19</v>
      </c>
      <c r="G1747" s="24" t="n">
        <v>56</v>
      </c>
      <c r="H1747" s="24" t="n">
        <v>57</v>
      </c>
      <c r="I1747" s="24" t="n">
        <v>1</v>
      </c>
      <c r="J1747" s="24" t="s">
        <v>87</v>
      </c>
      <c r="K1747" s="24" t="s">
        <v>109</v>
      </c>
      <c r="L1747" s="26" t="s">
        <v>109</v>
      </c>
      <c r="M1747" s="27" t="n">
        <v>1</v>
      </c>
      <c r="N1747" s="28" t="str">
        <f aca="false">IF(ISBLANK(M1747),"",IF(M1747=0,"Relevant to Streamer",IF(M1747=1,"Irrelevant to Streamer",IF(M1747=2,"Greetings/Gratitude","Others"))))</f>
        <v>Irrelevant to Streamer</v>
      </c>
      <c r="O1747" s="29" t="s">
        <v>104</v>
      </c>
    </row>
    <row r="1748" customFormat="false" ht="15.65" hidden="false" customHeight="false" outlineLevel="0" collapsed="false">
      <c r="A1748" s="24" t="n">
        <v>1092637800</v>
      </c>
      <c r="B1748" s="24" t="s">
        <v>4079</v>
      </c>
      <c r="C1748" s="34" t="s">
        <v>35</v>
      </c>
      <c r="D1748" s="24" t="s">
        <v>4080</v>
      </c>
      <c r="E1748" s="25" t="s">
        <v>147</v>
      </c>
      <c r="F1748" s="24" t="n">
        <v>22</v>
      </c>
      <c r="G1748" s="24" t="n">
        <v>26</v>
      </c>
      <c r="H1748" s="24" t="n">
        <v>3</v>
      </c>
      <c r="I1748" s="24" t="n">
        <v>1</v>
      </c>
      <c r="J1748" s="24" t="s">
        <v>109</v>
      </c>
      <c r="K1748" s="24" t="s">
        <v>87</v>
      </c>
      <c r="L1748" s="26" t="s">
        <v>87</v>
      </c>
      <c r="M1748" s="27" t="n">
        <v>1</v>
      </c>
      <c r="N1748" s="28" t="str">
        <f aca="false">IF(ISBLANK(M1748),"",IF(M1748=0,"Relevant to Streamer",IF(M1748=1,"Irrelevant to Streamer",IF(M1748=2,"Greetings/Gratitude","Others"))))</f>
        <v>Irrelevant to Streamer</v>
      </c>
      <c r="O1748" s="29" t="s">
        <v>104</v>
      </c>
    </row>
    <row r="1749" customFormat="false" ht="15.65" hidden="false" customHeight="false" outlineLevel="0" collapsed="false">
      <c r="A1749" s="24" t="n">
        <v>1092637800</v>
      </c>
      <c r="B1749" s="24" t="s">
        <v>4081</v>
      </c>
      <c r="C1749" s="34" t="s">
        <v>35</v>
      </c>
      <c r="D1749" s="24" t="s">
        <v>1078</v>
      </c>
      <c r="E1749" s="25" t="s">
        <v>4082</v>
      </c>
      <c r="F1749" s="24" t="n">
        <v>20</v>
      </c>
      <c r="G1749" s="24" t="n">
        <v>1</v>
      </c>
      <c r="H1749" s="24" t="n">
        <v>48</v>
      </c>
      <c r="I1749" s="24" t="n">
        <v>2</v>
      </c>
      <c r="J1749" s="24" t="s">
        <v>109</v>
      </c>
      <c r="K1749" s="24" t="s">
        <v>109</v>
      </c>
      <c r="L1749" s="26" t="s">
        <v>109</v>
      </c>
      <c r="M1749" s="27" t="n">
        <v>1</v>
      </c>
      <c r="N1749" s="28" t="str">
        <f aca="false">IF(ISBLANK(M1749),"",IF(M1749=0,"Relevant to Streamer",IF(M1749=1,"Irrelevant to Streamer",IF(M1749=2,"Greetings/Gratitude","Others"))))</f>
        <v>Irrelevant to Streamer</v>
      </c>
      <c r="O1749" s="29" t="s">
        <v>88</v>
      </c>
    </row>
    <row r="1750" customFormat="false" ht="15.65" hidden="false" customHeight="false" outlineLevel="0" collapsed="false">
      <c r="A1750" s="24" t="n">
        <v>1092637800</v>
      </c>
      <c r="B1750" s="24" t="s">
        <v>4083</v>
      </c>
      <c r="C1750" s="34" t="s">
        <v>35</v>
      </c>
      <c r="D1750" s="24" t="s">
        <v>4084</v>
      </c>
      <c r="E1750" s="25" t="s">
        <v>4085</v>
      </c>
      <c r="F1750" s="24" t="n">
        <v>19</v>
      </c>
      <c r="G1750" s="24" t="n">
        <v>56</v>
      </c>
      <c r="H1750" s="24" t="n">
        <v>2</v>
      </c>
      <c r="I1750" s="24" t="n">
        <v>1</v>
      </c>
      <c r="J1750" s="24" t="s">
        <v>87</v>
      </c>
      <c r="K1750" s="24" t="s">
        <v>109</v>
      </c>
      <c r="L1750" s="26" t="s">
        <v>87</v>
      </c>
      <c r="M1750" s="27" t="n">
        <v>1</v>
      </c>
      <c r="N1750" s="28" t="str">
        <f aca="false">IF(ISBLANK(M1750),"",IF(M1750=0,"Relevant to Streamer",IF(M1750=1,"Irrelevant to Streamer",IF(M1750=2,"Greetings/Gratitude","Others"))))</f>
        <v>Irrelevant to Streamer</v>
      </c>
      <c r="O1750" s="29" t="s">
        <v>104</v>
      </c>
    </row>
    <row r="1751" customFormat="false" ht="15.65" hidden="false" customHeight="false" outlineLevel="0" collapsed="false">
      <c r="A1751" s="24" t="n">
        <v>1092637800</v>
      </c>
      <c r="B1751" s="24" t="s">
        <v>4086</v>
      </c>
      <c r="C1751" s="34" t="s">
        <v>35</v>
      </c>
      <c r="D1751" s="24" t="s">
        <v>4087</v>
      </c>
      <c r="E1751" s="25" t="s">
        <v>4088</v>
      </c>
      <c r="F1751" s="24" t="n">
        <v>19</v>
      </c>
      <c r="G1751" s="24" t="n">
        <v>49</v>
      </c>
      <c r="H1751" s="24" t="n">
        <v>26</v>
      </c>
      <c r="I1751" s="24" t="n">
        <v>1</v>
      </c>
      <c r="J1751" s="24" t="s">
        <v>109</v>
      </c>
      <c r="K1751" s="24" t="s">
        <v>109</v>
      </c>
      <c r="L1751" s="26" t="s">
        <v>87</v>
      </c>
      <c r="M1751" s="27" t="n">
        <v>1</v>
      </c>
      <c r="N1751" s="28" t="str">
        <f aca="false">IF(ISBLANK(M1751),"",IF(M1751=0,"Relevant to Streamer",IF(M1751=1,"Irrelevant to Streamer",IF(M1751=2,"Greetings/Gratitude","Others"))))</f>
        <v>Irrelevant to Streamer</v>
      </c>
      <c r="O1751" s="29" t="s">
        <v>104</v>
      </c>
    </row>
    <row r="1752" customFormat="false" ht="15.65" hidden="false" customHeight="false" outlineLevel="0" collapsed="false">
      <c r="A1752" s="24" t="n">
        <v>1092637800</v>
      </c>
      <c r="B1752" s="24" t="s">
        <v>4089</v>
      </c>
      <c r="C1752" s="34" t="s">
        <v>35</v>
      </c>
      <c r="D1752" s="24" t="s">
        <v>3826</v>
      </c>
      <c r="E1752" s="25" t="s">
        <v>4090</v>
      </c>
      <c r="F1752" s="24" t="n">
        <v>19</v>
      </c>
      <c r="G1752" s="24" t="n">
        <v>25</v>
      </c>
      <c r="H1752" s="24" t="n">
        <v>54</v>
      </c>
      <c r="I1752" s="24" t="n">
        <v>1</v>
      </c>
      <c r="J1752" s="24" t="s">
        <v>87</v>
      </c>
      <c r="K1752" s="24" t="s">
        <v>87</v>
      </c>
      <c r="L1752" s="26" t="s">
        <v>87</v>
      </c>
      <c r="M1752" s="27" t="n">
        <v>1</v>
      </c>
      <c r="N1752" s="28" t="str">
        <f aca="false">IF(ISBLANK(M1752),"",IF(M1752=0,"Relevant to Streamer",IF(M1752=1,"Irrelevant to Streamer",IF(M1752=2,"Greetings/Gratitude","Others"))))</f>
        <v>Irrelevant to Streamer</v>
      </c>
      <c r="O1752" s="29" t="s">
        <v>88</v>
      </c>
    </row>
    <row r="1753" customFormat="false" ht="15.65" hidden="false" customHeight="false" outlineLevel="0" collapsed="false">
      <c r="A1753" s="24" t="n">
        <v>1092637800</v>
      </c>
      <c r="B1753" s="24" t="s">
        <v>4091</v>
      </c>
      <c r="C1753" s="34" t="s">
        <v>35</v>
      </c>
      <c r="D1753" s="24" t="s">
        <v>4092</v>
      </c>
      <c r="E1753" s="25" t="s">
        <v>4093</v>
      </c>
      <c r="F1753" s="24" t="n">
        <v>19</v>
      </c>
      <c r="G1753" s="24" t="n">
        <v>21</v>
      </c>
      <c r="H1753" s="24" t="n">
        <v>29</v>
      </c>
      <c r="I1753" s="24" t="n">
        <v>1</v>
      </c>
      <c r="J1753" s="24" t="s">
        <v>87</v>
      </c>
      <c r="K1753" s="24" t="s">
        <v>87</v>
      </c>
      <c r="L1753" s="26" t="s">
        <v>87</v>
      </c>
      <c r="M1753" s="27" t="n">
        <v>1</v>
      </c>
      <c r="N1753" s="28" t="str">
        <f aca="false">IF(ISBLANK(M1753),"",IF(M1753=0,"Relevant to Streamer",IF(M1753=1,"Irrelevant to Streamer",IF(M1753=2,"Greetings/Gratitude","Others"))))</f>
        <v>Irrelevant to Streamer</v>
      </c>
      <c r="O1753" s="29" t="s">
        <v>88</v>
      </c>
    </row>
    <row r="1754" customFormat="false" ht="15.65" hidden="false" customHeight="false" outlineLevel="0" collapsed="false">
      <c r="A1754" s="24" t="n">
        <v>1092637800</v>
      </c>
      <c r="B1754" s="24" t="s">
        <v>4094</v>
      </c>
      <c r="C1754" s="34" t="s">
        <v>35</v>
      </c>
      <c r="D1754" s="24" t="s">
        <v>3832</v>
      </c>
      <c r="E1754" s="25" t="s">
        <v>4095</v>
      </c>
      <c r="F1754" s="24" t="n">
        <v>18</v>
      </c>
      <c r="G1754" s="24" t="n">
        <v>12</v>
      </c>
      <c r="H1754" s="24" t="n">
        <v>22</v>
      </c>
      <c r="I1754" s="24" t="n">
        <v>1</v>
      </c>
      <c r="J1754" s="24" t="s">
        <v>109</v>
      </c>
      <c r="K1754" s="24" t="s">
        <v>109</v>
      </c>
      <c r="L1754" s="26" t="s">
        <v>109</v>
      </c>
      <c r="M1754" s="27" t="n">
        <v>0</v>
      </c>
      <c r="N1754" s="28" t="str">
        <f aca="false">IF(ISBLANK(M1754),"",IF(M1754=0,"Relevant to Streamer",IF(M1754=1,"Irrelevant to Streamer",IF(M1754=2,"Greetings/Gratitude","Others"))))</f>
        <v>Relevant to Streamer</v>
      </c>
      <c r="O1754" s="29" t="s">
        <v>88</v>
      </c>
    </row>
    <row r="1755" customFormat="false" ht="15.65" hidden="false" customHeight="false" outlineLevel="0" collapsed="false">
      <c r="A1755" s="24" t="n">
        <v>1092637800</v>
      </c>
      <c r="B1755" s="24" t="s">
        <v>4096</v>
      </c>
      <c r="C1755" s="34" t="s">
        <v>35</v>
      </c>
      <c r="D1755" s="24" t="s">
        <v>4097</v>
      </c>
      <c r="E1755" s="25" t="s">
        <v>4098</v>
      </c>
      <c r="F1755" s="24" t="n">
        <v>19</v>
      </c>
      <c r="G1755" s="24" t="n">
        <v>39</v>
      </c>
      <c r="H1755" s="24" t="n">
        <v>41</v>
      </c>
      <c r="I1755" s="24" t="n">
        <v>1</v>
      </c>
      <c r="J1755" s="24" t="s">
        <v>109</v>
      </c>
      <c r="K1755" s="24" t="s">
        <v>109</v>
      </c>
      <c r="L1755" s="26" t="s">
        <v>109</v>
      </c>
      <c r="M1755" s="27" t="n">
        <v>1</v>
      </c>
      <c r="N1755" s="28" t="str">
        <f aca="false">IF(ISBLANK(M1755),"",IF(M1755=0,"Relevant to Streamer",IF(M1755=1,"Irrelevant to Streamer",IF(M1755=2,"Greetings/Gratitude","Others"))))</f>
        <v>Irrelevant to Streamer</v>
      </c>
      <c r="O1755" s="29" t="s">
        <v>88</v>
      </c>
    </row>
    <row r="1756" customFormat="false" ht="15.65" hidden="false" customHeight="false" outlineLevel="0" collapsed="false">
      <c r="A1756" s="24" t="n">
        <v>1092637800</v>
      </c>
      <c r="B1756" s="24" t="s">
        <v>4099</v>
      </c>
      <c r="C1756" s="34" t="s">
        <v>35</v>
      </c>
      <c r="D1756" s="24" t="s">
        <v>3882</v>
      </c>
      <c r="E1756" s="25" t="s">
        <v>4100</v>
      </c>
      <c r="F1756" s="24" t="n">
        <v>20</v>
      </c>
      <c r="G1756" s="24" t="n">
        <v>7</v>
      </c>
      <c r="H1756" s="24" t="n">
        <v>39</v>
      </c>
      <c r="I1756" s="24" t="n">
        <v>2</v>
      </c>
      <c r="J1756" s="24" t="s">
        <v>109</v>
      </c>
      <c r="K1756" s="24" t="s">
        <v>109</v>
      </c>
      <c r="L1756" s="26" t="s">
        <v>109</v>
      </c>
      <c r="M1756" s="27" t="n">
        <v>0</v>
      </c>
      <c r="N1756" s="28" t="str">
        <f aca="false">IF(ISBLANK(M1756),"",IF(M1756=0,"Relevant to Streamer",IF(M1756=1,"Irrelevant to Streamer",IF(M1756=2,"Greetings/Gratitude","Others"))))</f>
        <v>Relevant to Streamer</v>
      </c>
      <c r="O1756" s="29" t="s">
        <v>88</v>
      </c>
    </row>
    <row r="1757" customFormat="false" ht="15.65" hidden="false" customHeight="false" outlineLevel="0" collapsed="false">
      <c r="A1757" s="24" t="n">
        <v>1092637800</v>
      </c>
      <c r="B1757" s="24" t="s">
        <v>4101</v>
      </c>
      <c r="C1757" s="34" t="s">
        <v>35</v>
      </c>
      <c r="D1757" s="24" t="s">
        <v>3874</v>
      </c>
      <c r="E1757" s="25" t="s">
        <v>4102</v>
      </c>
      <c r="F1757" s="24" t="n">
        <v>19</v>
      </c>
      <c r="G1757" s="24" t="n">
        <v>39</v>
      </c>
      <c r="H1757" s="24" t="n">
        <v>9</v>
      </c>
      <c r="I1757" s="24" t="n">
        <v>1</v>
      </c>
      <c r="J1757" s="24" t="s">
        <v>109</v>
      </c>
      <c r="K1757" s="24" t="s">
        <v>109</v>
      </c>
      <c r="L1757" s="26" t="s">
        <v>109</v>
      </c>
      <c r="M1757" s="27" t="n">
        <v>0</v>
      </c>
      <c r="N1757" s="28" t="str">
        <f aca="false">IF(ISBLANK(M1757),"",IF(M1757=0,"Relevant to Streamer",IF(M1757=1,"Irrelevant to Streamer",IF(M1757=2,"Greetings/Gratitude","Others"))))</f>
        <v>Relevant to Streamer</v>
      </c>
      <c r="O1757" s="29" t="s">
        <v>88</v>
      </c>
    </row>
    <row r="1758" customFormat="false" ht="15.65" hidden="false" customHeight="false" outlineLevel="0" collapsed="false">
      <c r="A1758" s="24" t="n">
        <v>1092637800</v>
      </c>
      <c r="B1758" s="24" t="s">
        <v>4103</v>
      </c>
      <c r="C1758" s="34" t="s">
        <v>35</v>
      </c>
      <c r="D1758" s="24" t="s">
        <v>3856</v>
      </c>
      <c r="E1758" s="25" t="s">
        <v>4104</v>
      </c>
      <c r="F1758" s="24" t="n">
        <v>20</v>
      </c>
      <c r="G1758" s="24" t="n">
        <v>11</v>
      </c>
      <c r="H1758" s="24" t="n">
        <v>21</v>
      </c>
      <c r="I1758" s="24" t="n">
        <v>1</v>
      </c>
      <c r="J1758" s="24" t="s">
        <v>109</v>
      </c>
      <c r="K1758" s="24" t="s">
        <v>87</v>
      </c>
      <c r="L1758" s="26" t="s">
        <v>109</v>
      </c>
      <c r="M1758" s="27" t="n">
        <v>0</v>
      </c>
      <c r="N1758" s="28" t="str">
        <f aca="false">IF(ISBLANK(M1758),"",IF(M1758=0,"Relevant to Streamer",IF(M1758=1,"Irrelevant to Streamer",IF(M1758=2,"Greetings/Gratitude","Others"))))</f>
        <v>Relevant to Streamer</v>
      </c>
      <c r="O1758" s="29" t="s">
        <v>104</v>
      </c>
    </row>
    <row r="1759" customFormat="false" ht="15.65" hidden="false" customHeight="false" outlineLevel="0" collapsed="false">
      <c r="A1759" s="24" t="n">
        <v>1092637800</v>
      </c>
      <c r="B1759" s="24" t="s">
        <v>4105</v>
      </c>
      <c r="C1759" s="34" t="s">
        <v>35</v>
      </c>
      <c r="D1759" s="24" t="s">
        <v>4106</v>
      </c>
      <c r="E1759" s="25" t="s">
        <v>4107</v>
      </c>
      <c r="F1759" s="24" t="n">
        <v>20</v>
      </c>
      <c r="G1759" s="24" t="n">
        <v>20</v>
      </c>
      <c r="H1759" s="24" t="n">
        <v>7</v>
      </c>
      <c r="I1759" s="24" t="n">
        <v>1</v>
      </c>
      <c r="J1759" s="24" t="s">
        <v>109</v>
      </c>
      <c r="K1759" s="24" t="s">
        <v>109</v>
      </c>
      <c r="L1759" s="26" t="s">
        <v>109</v>
      </c>
      <c r="M1759" s="27" t="n">
        <v>0</v>
      </c>
      <c r="N1759" s="28" t="str">
        <f aca="false">IF(ISBLANK(M1759),"",IF(M1759=0,"Relevant to Streamer",IF(M1759=1,"Irrelevant to Streamer",IF(M1759=2,"Greetings/Gratitude","Others"))))</f>
        <v>Relevant to Streamer</v>
      </c>
      <c r="O1759" s="29" t="s">
        <v>88</v>
      </c>
    </row>
    <row r="1760" customFormat="false" ht="15.65" hidden="false" customHeight="false" outlineLevel="0" collapsed="false">
      <c r="A1760" s="24" t="n">
        <v>1092637800</v>
      </c>
      <c r="B1760" s="24" t="s">
        <v>4108</v>
      </c>
      <c r="C1760" s="34" t="s">
        <v>35</v>
      </c>
      <c r="D1760" s="24" t="s">
        <v>3787</v>
      </c>
      <c r="E1760" s="25" t="s">
        <v>4109</v>
      </c>
      <c r="F1760" s="24" t="n">
        <v>21</v>
      </c>
      <c r="G1760" s="24" t="n">
        <v>42</v>
      </c>
      <c r="H1760" s="24" t="n">
        <v>37</v>
      </c>
      <c r="I1760" s="24" t="n">
        <v>1</v>
      </c>
      <c r="J1760" s="24" t="s">
        <v>109</v>
      </c>
      <c r="K1760" s="24" t="s">
        <v>109</v>
      </c>
      <c r="L1760" s="26" t="s">
        <v>109</v>
      </c>
      <c r="M1760" s="27" t="n">
        <v>1</v>
      </c>
      <c r="N1760" s="28" t="str">
        <f aca="false">IF(ISBLANK(M1760),"",IF(M1760=0,"Relevant to Streamer",IF(M1760=1,"Irrelevant to Streamer",IF(M1760=2,"Greetings/Gratitude","Others"))))</f>
        <v>Irrelevant to Streamer</v>
      </c>
      <c r="O1760" s="29" t="s">
        <v>88</v>
      </c>
    </row>
    <row r="1761" customFormat="false" ht="15.65" hidden="false" customHeight="false" outlineLevel="0" collapsed="false">
      <c r="A1761" s="24" t="n">
        <v>1092637800</v>
      </c>
      <c r="B1761" s="24" t="s">
        <v>4110</v>
      </c>
      <c r="C1761" s="34" t="s">
        <v>35</v>
      </c>
      <c r="D1761" s="24" t="s">
        <v>4111</v>
      </c>
      <c r="E1761" s="25" t="s">
        <v>4112</v>
      </c>
      <c r="F1761" s="24" t="n">
        <v>20</v>
      </c>
      <c r="G1761" s="24" t="n">
        <v>58</v>
      </c>
      <c r="H1761" s="24" t="n">
        <v>54</v>
      </c>
      <c r="I1761" s="24" t="n">
        <v>1</v>
      </c>
      <c r="J1761" s="24" t="s">
        <v>109</v>
      </c>
      <c r="K1761" s="24" t="s">
        <v>109</v>
      </c>
      <c r="L1761" s="26" t="s">
        <v>109</v>
      </c>
      <c r="M1761" s="27" t="n">
        <v>0</v>
      </c>
      <c r="N1761" s="28" t="str">
        <f aca="false">IF(ISBLANK(M1761),"",IF(M1761=0,"Relevant to Streamer",IF(M1761=1,"Irrelevant to Streamer",IF(M1761=2,"Greetings/Gratitude","Others"))))</f>
        <v>Relevant to Streamer</v>
      </c>
      <c r="O1761" s="29" t="s">
        <v>88</v>
      </c>
    </row>
    <row r="1762" customFormat="false" ht="15.65" hidden="false" customHeight="false" outlineLevel="0" collapsed="false">
      <c r="A1762" s="24" t="n">
        <v>1092637800</v>
      </c>
      <c r="B1762" s="24" t="s">
        <v>4113</v>
      </c>
      <c r="C1762" s="34" t="s">
        <v>35</v>
      </c>
      <c r="D1762" s="24" t="s">
        <v>3820</v>
      </c>
      <c r="E1762" s="25" t="s">
        <v>4114</v>
      </c>
      <c r="F1762" s="24" t="n">
        <v>21</v>
      </c>
      <c r="G1762" s="24" t="n">
        <v>41</v>
      </c>
      <c r="H1762" s="24" t="n">
        <v>53</v>
      </c>
      <c r="I1762" s="24" t="n">
        <v>1</v>
      </c>
      <c r="J1762" s="24" t="s">
        <v>109</v>
      </c>
      <c r="K1762" s="24" t="s">
        <v>109</v>
      </c>
      <c r="L1762" s="26" t="s">
        <v>109</v>
      </c>
      <c r="M1762" s="27" t="n">
        <v>0</v>
      </c>
      <c r="N1762" s="28" t="str">
        <f aca="false">IF(ISBLANK(M1762),"",IF(M1762=0,"Relevant to Streamer",IF(M1762=1,"Irrelevant to Streamer",IF(M1762=2,"Greetings/Gratitude","Others"))))</f>
        <v>Relevant to Streamer</v>
      </c>
      <c r="O1762" s="29" t="s">
        <v>88</v>
      </c>
    </row>
    <row r="1763" customFormat="false" ht="15.65" hidden="false" customHeight="false" outlineLevel="0" collapsed="false">
      <c r="A1763" s="24" t="n">
        <v>1092637800</v>
      </c>
      <c r="B1763" s="24" t="s">
        <v>4115</v>
      </c>
      <c r="C1763" s="34" t="s">
        <v>35</v>
      </c>
      <c r="D1763" s="24" t="s">
        <v>1051</v>
      </c>
      <c r="E1763" s="25" t="s">
        <v>4116</v>
      </c>
      <c r="F1763" s="24" t="n">
        <v>18</v>
      </c>
      <c r="G1763" s="24" t="n">
        <v>35</v>
      </c>
      <c r="H1763" s="24" t="n">
        <v>54</v>
      </c>
      <c r="I1763" s="24" t="n">
        <v>1</v>
      </c>
      <c r="J1763" s="24" t="s">
        <v>93</v>
      </c>
      <c r="K1763" s="24" t="s">
        <v>93</v>
      </c>
      <c r="L1763" s="26" t="s">
        <v>93</v>
      </c>
      <c r="M1763" s="27" t="n">
        <v>0</v>
      </c>
      <c r="N1763" s="28" t="str">
        <f aca="false">IF(ISBLANK(M1763),"",IF(M1763=0,"Relevant to Streamer",IF(M1763=1,"Irrelevant to Streamer",IF(M1763=2,"Greetings/Gratitude","Others"))))</f>
        <v>Relevant to Streamer</v>
      </c>
      <c r="O1763" s="29" t="s">
        <v>88</v>
      </c>
    </row>
    <row r="1764" customFormat="false" ht="15.65" hidden="false" customHeight="false" outlineLevel="0" collapsed="false">
      <c r="A1764" s="24" t="n">
        <v>1092637800</v>
      </c>
      <c r="B1764" s="24" t="s">
        <v>4117</v>
      </c>
      <c r="C1764" s="34" t="s">
        <v>35</v>
      </c>
      <c r="D1764" s="24" t="s">
        <v>3817</v>
      </c>
      <c r="E1764" s="25" t="s">
        <v>4118</v>
      </c>
      <c r="F1764" s="24" t="n">
        <v>19</v>
      </c>
      <c r="G1764" s="24" t="n">
        <v>26</v>
      </c>
      <c r="H1764" s="24" t="n">
        <v>38</v>
      </c>
      <c r="I1764" s="24" t="n">
        <v>1</v>
      </c>
      <c r="J1764" s="24" t="s">
        <v>87</v>
      </c>
      <c r="K1764" s="24" t="s">
        <v>93</v>
      </c>
      <c r="L1764" s="26" t="s">
        <v>93</v>
      </c>
      <c r="M1764" s="27" t="n">
        <v>1</v>
      </c>
      <c r="N1764" s="28" t="str">
        <f aca="false">IF(ISBLANK(M1764),"",IF(M1764=0,"Relevant to Streamer",IF(M1764=1,"Irrelevant to Streamer",IF(M1764=2,"Greetings/Gratitude","Others"))))</f>
        <v>Irrelevant to Streamer</v>
      </c>
      <c r="O1764" s="29" t="s">
        <v>104</v>
      </c>
    </row>
    <row r="1765" customFormat="false" ht="15.65" hidden="false" customHeight="false" outlineLevel="0" collapsed="false">
      <c r="A1765" s="24" t="n">
        <v>1092637800</v>
      </c>
      <c r="B1765" s="24" t="s">
        <v>4119</v>
      </c>
      <c r="C1765" s="34" t="s">
        <v>35</v>
      </c>
      <c r="D1765" s="24" t="s">
        <v>3948</v>
      </c>
      <c r="E1765" s="25" t="s">
        <v>4120</v>
      </c>
      <c r="F1765" s="24" t="n">
        <v>19</v>
      </c>
      <c r="G1765" s="24" t="n">
        <v>21</v>
      </c>
      <c r="H1765" s="24" t="n">
        <v>22</v>
      </c>
      <c r="I1765" s="24" t="n">
        <v>1</v>
      </c>
      <c r="J1765" s="24" t="s">
        <v>87</v>
      </c>
      <c r="K1765" s="24" t="s">
        <v>109</v>
      </c>
      <c r="L1765" s="26" t="s">
        <v>109</v>
      </c>
      <c r="M1765" s="27" t="n">
        <v>1</v>
      </c>
      <c r="N1765" s="28" t="str">
        <f aca="false">IF(ISBLANK(M1765),"",IF(M1765=0,"Relevant to Streamer",IF(M1765=1,"Irrelevant to Streamer",IF(M1765=2,"Greetings/Gratitude","Others"))))</f>
        <v>Irrelevant to Streamer</v>
      </c>
      <c r="O1765" s="29" t="s">
        <v>104</v>
      </c>
    </row>
    <row r="1766" customFormat="false" ht="15.65" hidden="false" customHeight="false" outlineLevel="0" collapsed="false">
      <c r="A1766" s="24" t="n">
        <v>1092637800</v>
      </c>
      <c r="B1766" s="24" t="s">
        <v>4121</v>
      </c>
      <c r="C1766" s="34" t="s">
        <v>35</v>
      </c>
      <c r="D1766" s="24" t="s">
        <v>3850</v>
      </c>
      <c r="E1766" s="25" t="s">
        <v>4122</v>
      </c>
      <c r="F1766" s="24" t="n">
        <v>22</v>
      </c>
      <c r="G1766" s="24" t="n">
        <v>39</v>
      </c>
      <c r="H1766" s="24" t="n">
        <v>56</v>
      </c>
      <c r="I1766" s="24" t="n">
        <v>1</v>
      </c>
      <c r="J1766" s="24" t="s">
        <v>109</v>
      </c>
      <c r="K1766" s="24" t="s">
        <v>109</v>
      </c>
      <c r="L1766" s="26" t="s">
        <v>109</v>
      </c>
      <c r="M1766" s="27" t="n">
        <v>0</v>
      </c>
      <c r="N1766" s="28" t="str">
        <f aca="false">IF(ISBLANK(M1766),"",IF(M1766=0,"Relevant to Streamer",IF(M1766=1,"Irrelevant to Streamer",IF(M1766=2,"Greetings/Gratitude","Others"))))</f>
        <v>Relevant to Streamer</v>
      </c>
      <c r="O1766" s="29" t="s">
        <v>88</v>
      </c>
    </row>
    <row r="1767" customFormat="false" ht="15.65" hidden="false" customHeight="false" outlineLevel="0" collapsed="false">
      <c r="A1767" s="24" t="n">
        <v>1092637800</v>
      </c>
      <c r="B1767" s="24" t="s">
        <v>4123</v>
      </c>
      <c r="C1767" s="34" t="s">
        <v>35</v>
      </c>
      <c r="D1767" s="24" t="s">
        <v>3971</v>
      </c>
      <c r="E1767" s="25" t="s">
        <v>4124</v>
      </c>
      <c r="F1767" s="24" t="n">
        <v>22</v>
      </c>
      <c r="G1767" s="24" t="n">
        <v>39</v>
      </c>
      <c r="H1767" s="24" t="n">
        <v>53</v>
      </c>
      <c r="I1767" s="24" t="n">
        <v>2</v>
      </c>
      <c r="J1767" s="24" t="s">
        <v>109</v>
      </c>
      <c r="K1767" s="24" t="s">
        <v>109</v>
      </c>
      <c r="L1767" s="26" t="s">
        <v>109</v>
      </c>
      <c r="M1767" s="27" t="n">
        <v>1</v>
      </c>
      <c r="N1767" s="28" t="str">
        <f aca="false">IF(ISBLANK(M1767),"",IF(M1767=0,"Relevant to Streamer",IF(M1767=1,"Irrelevant to Streamer",IF(M1767=2,"Greetings/Gratitude","Others"))))</f>
        <v>Irrelevant to Streamer</v>
      </c>
      <c r="O1767" s="29" t="s">
        <v>88</v>
      </c>
    </row>
    <row r="1768" customFormat="false" ht="15.65" hidden="false" customHeight="false" outlineLevel="0" collapsed="false">
      <c r="A1768" s="24" t="n">
        <v>1092637800</v>
      </c>
      <c r="B1768" s="24" t="s">
        <v>4125</v>
      </c>
      <c r="C1768" s="34" t="s">
        <v>35</v>
      </c>
      <c r="D1768" s="24" t="s">
        <v>3968</v>
      </c>
      <c r="E1768" s="25" t="s">
        <v>4126</v>
      </c>
      <c r="F1768" s="24" t="n">
        <v>22</v>
      </c>
      <c r="G1768" s="24" t="n">
        <v>29</v>
      </c>
      <c r="H1768" s="24" t="n">
        <v>14</v>
      </c>
      <c r="I1768" s="24" t="n">
        <v>2</v>
      </c>
      <c r="J1768" s="24" t="s">
        <v>109</v>
      </c>
      <c r="K1768" s="24" t="s">
        <v>87</v>
      </c>
      <c r="L1768" s="26" t="s">
        <v>109</v>
      </c>
      <c r="M1768" s="27" t="n">
        <v>0</v>
      </c>
      <c r="N1768" s="28" t="str">
        <f aca="false">IF(ISBLANK(M1768),"",IF(M1768=0,"Relevant to Streamer",IF(M1768=1,"Irrelevant to Streamer",IF(M1768=2,"Greetings/Gratitude","Others"))))</f>
        <v>Relevant to Streamer</v>
      </c>
      <c r="O1768" s="29" t="s">
        <v>104</v>
      </c>
    </row>
    <row r="1769" customFormat="false" ht="15.65" hidden="false" customHeight="false" outlineLevel="0" collapsed="false">
      <c r="A1769" s="24" t="n">
        <v>1092637800</v>
      </c>
      <c r="B1769" s="24" t="s">
        <v>4127</v>
      </c>
      <c r="C1769" s="34" t="s">
        <v>35</v>
      </c>
      <c r="D1769" s="24" t="s">
        <v>3882</v>
      </c>
      <c r="E1769" s="25" t="s">
        <v>4128</v>
      </c>
      <c r="F1769" s="24" t="n">
        <v>19</v>
      </c>
      <c r="G1769" s="24" t="n">
        <v>25</v>
      </c>
      <c r="H1769" s="24" t="n">
        <v>44</v>
      </c>
      <c r="I1769" s="24" t="n">
        <v>2</v>
      </c>
      <c r="J1769" s="24" t="s">
        <v>87</v>
      </c>
      <c r="K1769" s="24" t="s">
        <v>87</v>
      </c>
      <c r="L1769" s="26" t="s">
        <v>87</v>
      </c>
      <c r="M1769" s="27" t="n">
        <v>1</v>
      </c>
      <c r="N1769" s="28" t="str">
        <f aca="false">IF(ISBLANK(M1769),"",IF(M1769=0,"Relevant to Streamer",IF(M1769=1,"Irrelevant to Streamer",IF(M1769=2,"Greetings/Gratitude","Others"))))</f>
        <v>Irrelevant to Streamer</v>
      </c>
      <c r="O1769" s="29" t="s">
        <v>88</v>
      </c>
    </row>
    <row r="1770" customFormat="false" ht="15.65" hidden="false" customHeight="false" outlineLevel="0" collapsed="false">
      <c r="A1770" s="24" t="n">
        <v>1092637800</v>
      </c>
      <c r="B1770" s="24" t="s">
        <v>4129</v>
      </c>
      <c r="C1770" s="34" t="s">
        <v>35</v>
      </c>
      <c r="D1770" s="24" t="s">
        <v>1222</v>
      </c>
      <c r="E1770" s="25" t="s">
        <v>4130</v>
      </c>
      <c r="F1770" s="24" t="n">
        <v>19</v>
      </c>
      <c r="G1770" s="24" t="n">
        <v>56</v>
      </c>
      <c r="H1770" s="24" t="n">
        <v>18</v>
      </c>
      <c r="I1770" s="24" t="n">
        <v>2</v>
      </c>
      <c r="J1770" s="24" t="s">
        <v>87</v>
      </c>
      <c r="K1770" s="24" t="s">
        <v>87</v>
      </c>
      <c r="L1770" s="26" t="s">
        <v>87</v>
      </c>
      <c r="M1770" s="27" t="n">
        <v>1</v>
      </c>
      <c r="N1770" s="28" t="str">
        <f aca="false">IF(ISBLANK(M1770),"",IF(M1770=0,"Relevant to Streamer",IF(M1770=1,"Irrelevant to Streamer",IF(M1770=2,"Greetings/Gratitude","Others"))))</f>
        <v>Irrelevant to Streamer</v>
      </c>
      <c r="O1770" s="29" t="s">
        <v>88</v>
      </c>
    </row>
    <row r="1771" customFormat="false" ht="15.65" hidden="false" customHeight="false" outlineLevel="0" collapsed="false">
      <c r="A1771" s="24" t="n">
        <v>1092637800</v>
      </c>
      <c r="B1771" s="24" t="s">
        <v>4131</v>
      </c>
      <c r="C1771" s="34" t="s">
        <v>35</v>
      </c>
      <c r="D1771" s="24" t="s">
        <v>3814</v>
      </c>
      <c r="E1771" s="25" t="s">
        <v>4132</v>
      </c>
      <c r="F1771" s="24" t="n">
        <v>20</v>
      </c>
      <c r="G1771" s="24" t="n">
        <v>8</v>
      </c>
      <c r="H1771" s="24" t="n">
        <v>50</v>
      </c>
      <c r="I1771" s="24" t="n">
        <v>1</v>
      </c>
      <c r="J1771" s="24" t="s">
        <v>109</v>
      </c>
      <c r="K1771" s="24" t="s">
        <v>109</v>
      </c>
      <c r="L1771" s="26" t="s">
        <v>109</v>
      </c>
      <c r="M1771" s="27" t="n">
        <v>0</v>
      </c>
      <c r="N1771" s="28" t="str">
        <f aca="false">IF(ISBLANK(M1771),"",IF(M1771=0,"Relevant to Streamer",IF(M1771=1,"Irrelevant to Streamer",IF(M1771=2,"Greetings/Gratitude","Others"))))</f>
        <v>Relevant to Streamer</v>
      </c>
      <c r="O1771" s="29" t="s">
        <v>88</v>
      </c>
    </row>
    <row r="1772" customFormat="false" ht="15.65" hidden="false" customHeight="false" outlineLevel="0" collapsed="false">
      <c r="A1772" s="24" t="n">
        <v>1092637800</v>
      </c>
      <c r="B1772" s="24" t="s">
        <v>4133</v>
      </c>
      <c r="C1772" s="34" t="s">
        <v>35</v>
      </c>
      <c r="D1772" s="24" t="s">
        <v>1103</v>
      </c>
      <c r="E1772" s="25" t="s">
        <v>4134</v>
      </c>
      <c r="F1772" s="24" t="n">
        <v>20</v>
      </c>
      <c r="G1772" s="24" t="n">
        <v>16</v>
      </c>
      <c r="H1772" s="24" t="n">
        <v>52</v>
      </c>
      <c r="I1772" s="24" t="n">
        <v>2</v>
      </c>
      <c r="J1772" s="24" t="s">
        <v>93</v>
      </c>
      <c r="K1772" s="24" t="s">
        <v>93</v>
      </c>
      <c r="L1772" s="26" t="s">
        <v>93</v>
      </c>
      <c r="M1772" s="27" t="n">
        <v>0</v>
      </c>
      <c r="N1772" s="28" t="str">
        <f aca="false">IF(ISBLANK(M1772),"",IF(M1772=0,"Relevant to Streamer",IF(M1772=1,"Irrelevant to Streamer",IF(M1772=2,"Greetings/Gratitude","Others"))))</f>
        <v>Relevant to Streamer</v>
      </c>
      <c r="O1772" s="29" t="s">
        <v>88</v>
      </c>
    </row>
    <row r="1773" customFormat="false" ht="15.65" hidden="false" customHeight="false" outlineLevel="0" collapsed="false">
      <c r="A1773" s="24" t="n">
        <v>1092637800</v>
      </c>
      <c r="B1773" s="24" t="s">
        <v>4135</v>
      </c>
      <c r="C1773" s="34" t="s">
        <v>35</v>
      </c>
      <c r="D1773" s="24" t="s">
        <v>1551</v>
      </c>
      <c r="E1773" s="25" t="s">
        <v>4136</v>
      </c>
      <c r="F1773" s="24" t="n">
        <v>20</v>
      </c>
      <c r="G1773" s="24" t="n">
        <v>54</v>
      </c>
      <c r="H1773" s="24" t="n">
        <v>41</v>
      </c>
      <c r="I1773" s="24" t="n">
        <v>2</v>
      </c>
      <c r="J1773" s="24" t="s">
        <v>109</v>
      </c>
      <c r="K1773" s="24" t="s">
        <v>109</v>
      </c>
      <c r="L1773" s="26" t="s">
        <v>109</v>
      </c>
      <c r="M1773" s="27" t="n">
        <v>0</v>
      </c>
      <c r="N1773" s="28" t="str">
        <f aca="false">IF(ISBLANK(M1773),"",IF(M1773=0,"Relevant to Streamer",IF(M1773=1,"Irrelevant to Streamer",IF(M1773=2,"Greetings/Gratitude","Others"))))</f>
        <v>Relevant to Streamer</v>
      </c>
      <c r="O1773" s="29" t="s">
        <v>88</v>
      </c>
    </row>
    <row r="1774" customFormat="false" ht="15.65" hidden="false" customHeight="false" outlineLevel="0" collapsed="false">
      <c r="A1774" s="24" t="n">
        <v>1092637800</v>
      </c>
      <c r="B1774" s="24" t="s">
        <v>4137</v>
      </c>
      <c r="C1774" s="34" t="s">
        <v>35</v>
      </c>
      <c r="D1774" s="24" t="s">
        <v>1084</v>
      </c>
      <c r="E1774" s="25" t="s">
        <v>4138</v>
      </c>
      <c r="F1774" s="24" t="n">
        <v>20</v>
      </c>
      <c r="G1774" s="24" t="n">
        <v>32</v>
      </c>
      <c r="H1774" s="24" t="n">
        <v>29</v>
      </c>
      <c r="I1774" s="24" t="n">
        <v>2</v>
      </c>
      <c r="J1774" s="24" t="s">
        <v>93</v>
      </c>
      <c r="K1774" s="24" t="s">
        <v>93</v>
      </c>
      <c r="L1774" s="26" t="s">
        <v>87</v>
      </c>
      <c r="M1774" s="27" t="n">
        <v>0</v>
      </c>
      <c r="N1774" s="28" t="str">
        <f aca="false">IF(ISBLANK(M1774),"",IF(M1774=0,"Relevant to Streamer",IF(M1774=1,"Irrelevant to Streamer",IF(M1774=2,"Greetings/Gratitude","Others"))))</f>
        <v>Relevant to Streamer</v>
      </c>
      <c r="O1774" s="29" t="s">
        <v>104</v>
      </c>
    </row>
    <row r="1775" customFormat="false" ht="15.65" hidden="false" customHeight="false" outlineLevel="0" collapsed="false">
      <c r="A1775" s="24" t="n">
        <v>1092637800</v>
      </c>
      <c r="B1775" s="24" t="s">
        <v>4139</v>
      </c>
      <c r="C1775" s="34" t="s">
        <v>35</v>
      </c>
      <c r="D1775" s="24" t="s">
        <v>3888</v>
      </c>
      <c r="E1775" s="25" t="s">
        <v>4140</v>
      </c>
      <c r="F1775" s="24" t="n">
        <v>20</v>
      </c>
      <c r="G1775" s="24" t="n">
        <v>0</v>
      </c>
      <c r="H1775" s="24" t="n">
        <v>18</v>
      </c>
      <c r="I1775" s="24" t="n">
        <v>2</v>
      </c>
      <c r="J1775" s="24" t="s">
        <v>109</v>
      </c>
      <c r="K1775" s="24" t="s">
        <v>109</v>
      </c>
      <c r="L1775" s="26" t="s">
        <v>109</v>
      </c>
      <c r="M1775" s="27" t="n">
        <v>1</v>
      </c>
      <c r="N1775" s="28" t="str">
        <f aca="false">IF(ISBLANK(M1775),"",IF(M1775=0,"Relevant to Streamer",IF(M1775=1,"Irrelevant to Streamer",IF(M1775=2,"Greetings/Gratitude","Others"))))</f>
        <v>Irrelevant to Streamer</v>
      </c>
      <c r="O1775" s="29" t="s">
        <v>88</v>
      </c>
    </row>
    <row r="1776" customFormat="false" ht="15.65" hidden="false" customHeight="false" outlineLevel="0" collapsed="false">
      <c r="A1776" s="24" t="n">
        <v>1092637800</v>
      </c>
      <c r="B1776" s="24" t="s">
        <v>4141</v>
      </c>
      <c r="C1776" s="34" t="s">
        <v>35</v>
      </c>
      <c r="D1776" s="24" t="s">
        <v>3968</v>
      </c>
      <c r="E1776" s="25" t="s">
        <v>4142</v>
      </c>
      <c r="F1776" s="24" t="n">
        <v>22</v>
      </c>
      <c r="G1776" s="24" t="n">
        <v>2</v>
      </c>
      <c r="H1776" s="24" t="n">
        <v>16</v>
      </c>
      <c r="I1776" s="24" t="n">
        <v>2</v>
      </c>
      <c r="J1776" s="24" t="s">
        <v>109</v>
      </c>
      <c r="K1776" s="24" t="s">
        <v>109</v>
      </c>
      <c r="L1776" s="26" t="s">
        <v>109</v>
      </c>
      <c r="M1776" s="27" t="n">
        <v>1</v>
      </c>
      <c r="N1776" s="28" t="str">
        <f aca="false">IF(ISBLANK(M1776),"",IF(M1776=0,"Relevant to Streamer",IF(M1776=1,"Irrelevant to Streamer",IF(M1776=2,"Greetings/Gratitude","Others"))))</f>
        <v>Irrelevant to Streamer</v>
      </c>
      <c r="O1776" s="29" t="s">
        <v>88</v>
      </c>
    </row>
    <row r="1777" customFormat="false" ht="15.65" hidden="false" customHeight="false" outlineLevel="0" collapsed="false">
      <c r="A1777" s="24" t="n">
        <v>1092637800</v>
      </c>
      <c r="B1777" s="24" t="s">
        <v>4143</v>
      </c>
      <c r="C1777" s="34" t="s">
        <v>35</v>
      </c>
      <c r="D1777" s="24" t="s">
        <v>3872</v>
      </c>
      <c r="E1777" s="25" t="s">
        <v>670</v>
      </c>
      <c r="F1777" s="24" t="n">
        <v>20</v>
      </c>
      <c r="G1777" s="24" t="n">
        <v>8</v>
      </c>
      <c r="H1777" s="24" t="n">
        <v>35</v>
      </c>
      <c r="I1777" s="24" t="n">
        <v>1</v>
      </c>
      <c r="J1777" s="24" t="s">
        <v>87</v>
      </c>
      <c r="K1777" s="24" t="s">
        <v>87</v>
      </c>
      <c r="L1777" s="26" t="s">
        <v>87</v>
      </c>
      <c r="M1777" s="27" t="n">
        <v>1</v>
      </c>
      <c r="N1777" s="28" t="str">
        <f aca="false">IF(ISBLANK(M1777),"",IF(M1777=0,"Relevant to Streamer",IF(M1777=1,"Irrelevant to Streamer",IF(M1777=2,"Greetings/Gratitude","Others"))))</f>
        <v>Irrelevant to Streamer</v>
      </c>
      <c r="O1777" s="29" t="s">
        <v>88</v>
      </c>
    </row>
    <row r="1778" customFormat="false" ht="15.65" hidden="false" customHeight="false" outlineLevel="0" collapsed="false">
      <c r="A1778" s="24" t="n">
        <v>1092637800</v>
      </c>
      <c r="B1778" s="24" t="s">
        <v>4144</v>
      </c>
      <c r="C1778" s="34" t="s">
        <v>35</v>
      </c>
      <c r="D1778" s="24" t="s">
        <v>3847</v>
      </c>
      <c r="E1778" s="25" t="s">
        <v>4145</v>
      </c>
      <c r="F1778" s="24" t="n">
        <v>18</v>
      </c>
      <c r="G1778" s="24" t="n">
        <v>56</v>
      </c>
      <c r="H1778" s="24" t="n">
        <v>31</v>
      </c>
      <c r="I1778" s="24" t="n">
        <v>1</v>
      </c>
      <c r="J1778" s="24" t="s">
        <v>93</v>
      </c>
      <c r="K1778" s="24" t="s">
        <v>93</v>
      </c>
      <c r="L1778" s="26" t="s">
        <v>93</v>
      </c>
      <c r="M1778" s="27" t="n">
        <v>0</v>
      </c>
      <c r="N1778" s="28" t="str">
        <f aca="false">IF(ISBLANK(M1778),"",IF(M1778=0,"Relevant to Streamer",IF(M1778=1,"Irrelevant to Streamer",IF(M1778=2,"Greetings/Gratitude","Others"))))</f>
        <v>Relevant to Streamer</v>
      </c>
      <c r="O1778" s="29" t="s">
        <v>88</v>
      </c>
    </row>
    <row r="1779" customFormat="false" ht="15.65" hidden="false" customHeight="false" outlineLevel="0" collapsed="false">
      <c r="A1779" s="24" t="n">
        <v>1092637800</v>
      </c>
      <c r="B1779" s="24" t="s">
        <v>4146</v>
      </c>
      <c r="C1779" s="34" t="s">
        <v>35</v>
      </c>
      <c r="D1779" s="24" t="s">
        <v>35</v>
      </c>
      <c r="E1779" s="25" t="s">
        <v>1178</v>
      </c>
      <c r="F1779" s="24" t="n">
        <v>22</v>
      </c>
      <c r="G1779" s="24" t="n">
        <v>38</v>
      </c>
      <c r="H1779" s="24" t="n">
        <v>42</v>
      </c>
      <c r="I1779" s="24" t="n">
        <v>2</v>
      </c>
      <c r="J1779" s="24" t="s">
        <v>109</v>
      </c>
      <c r="K1779" s="24" t="s">
        <v>109</v>
      </c>
      <c r="L1779" s="26" t="s">
        <v>109</v>
      </c>
      <c r="M1779" s="27" t="n">
        <v>1</v>
      </c>
      <c r="N1779" s="28" t="str">
        <f aca="false">IF(ISBLANK(M1779),"",IF(M1779=0,"Relevant to Streamer",IF(M1779=1,"Irrelevant to Streamer",IF(M1779=2,"Greetings/Gratitude","Others"))))</f>
        <v>Irrelevant to Streamer</v>
      </c>
      <c r="O1779" s="29" t="s">
        <v>88</v>
      </c>
    </row>
    <row r="1780" customFormat="false" ht="15.65" hidden="false" customHeight="false" outlineLevel="0" collapsed="false">
      <c r="A1780" s="24" t="n">
        <v>1092637800</v>
      </c>
      <c r="B1780" s="24" t="s">
        <v>4147</v>
      </c>
      <c r="C1780" s="34" t="s">
        <v>35</v>
      </c>
      <c r="D1780" s="24" t="s">
        <v>4148</v>
      </c>
      <c r="E1780" s="25" t="s">
        <v>4074</v>
      </c>
      <c r="F1780" s="24" t="n">
        <v>19</v>
      </c>
      <c r="G1780" s="24" t="n">
        <v>21</v>
      </c>
      <c r="H1780" s="24" t="n">
        <v>19</v>
      </c>
      <c r="I1780" s="24" t="n">
        <v>1</v>
      </c>
      <c r="J1780" s="24" t="s">
        <v>87</v>
      </c>
      <c r="K1780" s="24" t="s">
        <v>87</v>
      </c>
      <c r="L1780" s="26" t="s">
        <v>87</v>
      </c>
      <c r="M1780" s="27" t="n">
        <v>1</v>
      </c>
      <c r="N1780" s="28" t="str">
        <f aca="false">IF(ISBLANK(M1780),"",IF(M1780=0,"Relevant to Streamer",IF(M1780=1,"Irrelevant to Streamer",IF(M1780=2,"Greetings/Gratitude","Others"))))</f>
        <v>Irrelevant to Streamer</v>
      </c>
      <c r="O1780" s="29" t="s">
        <v>88</v>
      </c>
    </row>
    <row r="1781" customFormat="false" ht="15.65" hidden="false" customHeight="false" outlineLevel="0" collapsed="false">
      <c r="A1781" s="24" t="n">
        <v>1092637800</v>
      </c>
      <c r="B1781" s="24" t="s">
        <v>4149</v>
      </c>
      <c r="C1781" s="34" t="s">
        <v>35</v>
      </c>
      <c r="D1781" s="24" t="s">
        <v>3829</v>
      </c>
      <c r="E1781" s="25" t="s">
        <v>4150</v>
      </c>
      <c r="F1781" s="24" t="n">
        <v>19</v>
      </c>
      <c r="G1781" s="24" t="n">
        <v>20</v>
      </c>
      <c r="H1781" s="24" t="n">
        <v>56</v>
      </c>
      <c r="I1781" s="24" t="n">
        <v>1</v>
      </c>
      <c r="J1781" s="24" t="s">
        <v>109</v>
      </c>
      <c r="K1781" s="24" t="s">
        <v>109</v>
      </c>
      <c r="L1781" s="26" t="s">
        <v>109</v>
      </c>
      <c r="M1781" s="27" t="n">
        <v>1</v>
      </c>
      <c r="N1781" s="28" t="str">
        <f aca="false">IF(ISBLANK(M1781),"",IF(M1781=0,"Relevant to Streamer",IF(M1781=1,"Irrelevant to Streamer",IF(M1781=2,"Greetings/Gratitude","Others"))))</f>
        <v>Irrelevant to Streamer</v>
      </c>
      <c r="O1781" s="29" t="s">
        <v>88</v>
      </c>
    </row>
    <row r="1782" customFormat="false" ht="15.65" hidden="false" customHeight="false" outlineLevel="0" collapsed="false">
      <c r="A1782" s="24" t="n">
        <v>1092637800</v>
      </c>
      <c r="B1782" s="24" t="s">
        <v>4151</v>
      </c>
      <c r="C1782" s="34" t="s">
        <v>35</v>
      </c>
      <c r="D1782" s="24" t="s">
        <v>1546</v>
      </c>
      <c r="E1782" s="25" t="s">
        <v>4152</v>
      </c>
      <c r="F1782" s="24" t="n">
        <v>21</v>
      </c>
      <c r="G1782" s="24" t="n">
        <v>11</v>
      </c>
      <c r="H1782" s="24" t="n">
        <v>37</v>
      </c>
      <c r="I1782" s="24" t="n">
        <v>2</v>
      </c>
      <c r="J1782" s="24" t="s">
        <v>109</v>
      </c>
      <c r="K1782" s="24" t="s">
        <v>109</v>
      </c>
      <c r="L1782" s="26" t="s">
        <v>109</v>
      </c>
      <c r="M1782" s="27" t="n">
        <v>0</v>
      </c>
      <c r="N1782" s="28" t="str">
        <f aca="false">IF(ISBLANK(M1782),"",IF(M1782=0,"Relevant to Streamer",IF(M1782=1,"Irrelevant to Streamer",IF(M1782=2,"Greetings/Gratitude","Others"))))</f>
        <v>Relevant to Streamer</v>
      </c>
      <c r="O1782" s="29" t="s">
        <v>88</v>
      </c>
    </row>
    <row r="1783" customFormat="false" ht="15.65" hidden="false" customHeight="false" outlineLevel="0" collapsed="false">
      <c r="A1783" s="24" t="n">
        <v>1092637800</v>
      </c>
      <c r="B1783" s="24" t="s">
        <v>4153</v>
      </c>
      <c r="C1783" s="34" t="s">
        <v>35</v>
      </c>
      <c r="D1783" s="24" t="s">
        <v>3878</v>
      </c>
      <c r="E1783" s="25" t="n">
        <v>6</v>
      </c>
      <c r="F1783" s="24" t="n">
        <v>17</v>
      </c>
      <c r="G1783" s="24" t="n">
        <v>49</v>
      </c>
      <c r="H1783" s="24" t="n">
        <v>27</v>
      </c>
      <c r="I1783" s="24" t="n">
        <v>1</v>
      </c>
      <c r="J1783" s="24" t="s">
        <v>87</v>
      </c>
      <c r="K1783" s="24" t="s">
        <v>87</v>
      </c>
      <c r="L1783" s="26" t="s">
        <v>87</v>
      </c>
      <c r="M1783" s="27" t="n">
        <v>1</v>
      </c>
      <c r="N1783" s="28" t="str">
        <f aca="false">IF(ISBLANK(M1783),"",IF(M1783=0,"Relevant to Streamer",IF(M1783=1,"Irrelevant to Streamer",IF(M1783=2,"Greetings/Gratitude","Others"))))</f>
        <v>Irrelevant to Streamer</v>
      </c>
      <c r="O1783" s="29" t="s">
        <v>88</v>
      </c>
    </row>
    <row r="1784" customFormat="false" ht="15.65" hidden="false" customHeight="false" outlineLevel="0" collapsed="false">
      <c r="A1784" s="24" t="n">
        <v>1092637800</v>
      </c>
      <c r="B1784" s="24" t="s">
        <v>4154</v>
      </c>
      <c r="C1784" s="34" t="s">
        <v>35</v>
      </c>
      <c r="D1784" s="24" t="s">
        <v>3796</v>
      </c>
      <c r="E1784" s="25" t="s">
        <v>4155</v>
      </c>
      <c r="F1784" s="24" t="n">
        <v>19</v>
      </c>
      <c r="G1784" s="24" t="n">
        <v>21</v>
      </c>
      <c r="H1784" s="24" t="n">
        <v>23</v>
      </c>
      <c r="I1784" s="24" t="n">
        <v>1</v>
      </c>
      <c r="J1784" s="24" t="s">
        <v>109</v>
      </c>
      <c r="K1784" s="24" t="s">
        <v>109</v>
      </c>
      <c r="L1784" s="26" t="s">
        <v>109</v>
      </c>
      <c r="M1784" s="27" t="n">
        <v>0</v>
      </c>
      <c r="N1784" s="28" t="str">
        <f aca="false">IF(ISBLANK(M1784),"",IF(M1784=0,"Relevant to Streamer",IF(M1784=1,"Irrelevant to Streamer",IF(M1784=2,"Greetings/Gratitude","Others"))))</f>
        <v>Relevant to Streamer</v>
      </c>
      <c r="O1784" s="29" t="s">
        <v>88</v>
      </c>
    </row>
    <row r="1785" customFormat="false" ht="15.65" hidden="false" customHeight="false" outlineLevel="0" collapsed="false">
      <c r="A1785" s="24" t="n">
        <v>1092637800</v>
      </c>
      <c r="B1785" s="24" t="s">
        <v>4156</v>
      </c>
      <c r="C1785" s="34" t="s">
        <v>35</v>
      </c>
      <c r="D1785" s="24" t="s">
        <v>3959</v>
      </c>
      <c r="E1785" s="25" t="e">
        <f aca="false">cgrockstar oh</f>
        <v>#VALUE!</v>
      </c>
      <c r="F1785" s="24" t="n">
        <v>22</v>
      </c>
      <c r="G1785" s="24" t="n">
        <v>9</v>
      </c>
      <c r="H1785" s="24" t="n">
        <v>49</v>
      </c>
      <c r="I1785" s="24" t="n">
        <v>1</v>
      </c>
      <c r="J1785" s="24" t="s">
        <v>87</v>
      </c>
      <c r="K1785" s="24" t="s">
        <v>87</v>
      </c>
      <c r="L1785" s="26" t="s">
        <v>109</v>
      </c>
      <c r="M1785" s="27" t="n">
        <v>1</v>
      </c>
      <c r="N1785" s="28" t="str">
        <f aca="false">IF(ISBLANK(M1785),"",IF(M1785=0,"Relevant to Streamer",IF(M1785=1,"Irrelevant to Streamer",IF(M1785=2,"Greetings/Gratitude","Others"))))</f>
        <v>Irrelevant to Streamer</v>
      </c>
      <c r="O1785" s="29" t="s">
        <v>104</v>
      </c>
    </row>
    <row r="1786" customFormat="false" ht="15.65" hidden="false" customHeight="false" outlineLevel="0" collapsed="false">
      <c r="A1786" s="24" t="n">
        <v>1092637800</v>
      </c>
      <c r="B1786" s="24" t="s">
        <v>4157</v>
      </c>
      <c r="C1786" s="34" t="s">
        <v>35</v>
      </c>
      <c r="D1786" s="24" t="s">
        <v>3962</v>
      </c>
      <c r="E1786" s="25" t="s">
        <v>4158</v>
      </c>
      <c r="F1786" s="24" t="n">
        <v>22</v>
      </c>
      <c r="G1786" s="24" t="n">
        <v>1</v>
      </c>
      <c r="H1786" s="24" t="n">
        <v>20</v>
      </c>
      <c r="I1786" s="24" t="n">
        <v>1</v>
      </c>
      <c r="J1786" s="24" t="s">
        <v>109</v>
      </c>
      <c r="K1786" s="24" t="s">
        <v>109</v>
      </c>
      <c r="L1786" s="26" t="s">
        <v>109</v>
      </c>
      <c r="M1786" s="27" t="n">
        <v>0</v>
      </c>
      <c r="N1786" s="28" t="str">
        <f aca="false">IF(ISBLANK(M1786),"",IF(M1786=0,"Relevant to Streamer",IF(M1786=1,"Irrelevant to Streamer",IF(M1786=2,"Greetings/Gratitude","Others"))))</f>
        <v>Relevant to Streamer</v>
      </c>
      <c r="O1786" s="29" t="s">
        <v>88</v>
      </c>
    </row>
    <row r="1787" customFormat="false" ht="15.65" hidden="false" customHeight="false" outlineLevel="0" collapsed="false">
      <c r="A1787" s="24" t="n">
        <v>1092637800</v>
      </c>
      <c r="B1787" s="24" t="s">
        <v>4159</v>
      </c>
      <c r="C1787" s="34" t="s">
        <v>35</v>
      </c>
      <c r="D1787" s="24" t="s">
        <v>3951</v>
      </c>
      <c r="E1787" s="25" t="s">
        <v>4160</v>
      </c>
      <c r="F1787" s="24" t="n">
        <v>20</v>
      </c>
      <c r="G1787" s="24" t="n">
        <v>35</v>
      </c>
      <c r="H1787" s="24" t="n">
        <v>9</v>
      </c>
      <c r="I1787" s="24" t="n">
        <v>1</v>
      </c>
      <c r="J1787" s="24" t="s">
        <v>87</v>
      </c>
      <c r="K1787" s="24" t="s">
        <v>109</v>
      </c>
      <c r="L1787" s="26" t="s">
        <v>109</v>
      </c>
      <c r="M1787" s="27" t="n">
        <v>1</v>
      </c>
      <c r="N1787" s="28" t="str">
        <f aca="false">IF(ISBLANK(M1787),"",IF(M1787=0,"Relevant to Streamer",IF(M1787=1,"Irrelevant to Streamer",IF(M1787=2,"Greetings/Gratitude","Others"))))</f>
        <v>Irrelevant to Streamer</v>
      </c>
      <c r="O1787" s="29" t="s">
        <v>104</v>
      </c>
    </row>
    <row r="1788" customFormat="false" ht="15.65" hidden="false" customHeight="false" outlineLevel="0" collapsed="false">
      <c r="A1788" s="24" t="n">
        <v>1092637800</v>
      </c>
      <c r="B1788" s="24" t="s">
        <v>4161</v>
      </c>
      <c r="C1788" s="34" t="s">
        <v>35</v>
      </c>
      <c r="D1788" s="24" t="s">
        <v>3956</v>
      </c>
      <c r="E1788" s="25" t="s">
        <v>4162</v>
      </c>
      <c r="F1788" s="24" t="n">
        <v>22</v>
      </c>
      <c r="G1788" s="24" t="n">
        <v>37</v>
      </c>
      <c r="H1788" s="24" t="n">
        <v>56</v>
      </c>
      <c r="I1788" s="24" t="n">
        <v>1</v>
      </c>
      <c r="J1788" s="24" t="s">
        <v>109</v>
      </c>
      <c r="K1788" s="24" t="s">
        <v>109</v>
      </c>
      <c r="L1788" s="26" t="s">
        <v>109</v>
      </c>
      <c r="M1788" s="27" t="n">
        <v>1</v>
      </c>
      <c r="N1788" s="28" t="str">
        <f aca="false">IF(ISBLANK(M1788),"",IF(M1788=0,"Relevant to Streamer",IF(M1788=1,"Irrelevant to Streamer",IF(M1788=2,"Greetings/Gratitude","Others"))))</f>
        <v>Irrelevant to Streamer</v>
      </c>
      <c r="O1788" s="29" t="s">
        <v>88</v>
      </c>
    </row>
    <row r="1789" customFormat="false" ht="15.65" hidden="false" customHeight="false" outlineLevel="0" collapsed="false">
      <c r="A1789" s="24" t="n">
        <v>1092637800</v>
      </c>
      <c r="B1789" s="24" t="s">
        <v>4163</v>
      </c>
      <c r="C1789" s="34" t="s">
        <v>35</v>
      </c>
      <c r="D1789" s="24" t="s">
        <v>3727</v>
      </c>
      <c r="E1789" s="25" t="s">
        <v>4164</v>
      </c>
      <c r="F1789" s="24" t="n">
        <v>18</v>
      </c>
      <c r="G1789" s="24" t="n">
        <v>51</v>
      </c>
      <c r="H1789" s="24" t="n">
        <v>7</v>
      </c>
      <c r="I1789" s="24" t="n">
        <v>2</v>
      </c>
      <c r="J1789" s="24" t="s">
        <v>93</v>
      </c>
      <c r="K1789" s="24" t="s">
        <v>93</v>
      </c>
      <c r="L1789" s="26" t="s">
        <v>93</v>
      </c>
      <c r="M1789" s="27" t="n">
        <v>0</v>
      </c>
      <c r="N1789" s="28" t="str">
        <f aca="false">IF(ISBLANK(M1789),"",IF(M1789=0,"Relevant to Streamer",IF(M1789=1,"Irrelevant to Streamer",IF(M1789=2,"Greetings/Gratitude","Others"))))</f>
        <v>Relevant to Streamer</v>
      </c>
      <c r="O1789" s="29" t="s">
        <v>88</v>
      </c>
    </row>
    <row r="1790" customFormat="false" ht="15.65" hidden="false" customHeight="false" outlineLevel="0" collapsed="false">
      <c r="A1790" s="24" t="n">
        <v>1092637800</v>
      </c>
      <c r="B1790" s="24" t="s">
        <v>4165</v>
      </c>
      <c r="C1790" s="34" t="s">
        <v>35</v>
      </c>
      <c r="D1790" s="24" t="s">
        <v>3980</v>
      </c>
      <c r="E1790" s="25" t="s">
        <v>4166</v>
      </c>
      <c r="F1790" s="24" t="n">
        <v>17</v>
      </c>
      <c r="G1790" s="24" t="n">
        <v>55</v>
      </c>
      <c r="H1790" s="24" t="n">
        <v>19</v>
      </c>
      <c r="I1790" s="24" t="n">
        <v>1</v>
      </c>
      <c r="J1790" s="24" t="s">
        <v>87</v>
      </c>
      <c r="K1790" s="24" t="s">
        <v>87</v>
      </c>
      <c r="L1790" s="26" t="s">
        <v>87</v>
      </c>
      <c r="M1790" s="27" t="n">
        <v>1</v>
      </c>
      <c r="N1790" s="28" t="str">
        <f aca="false">IF(ISBLANK(M1790),"",IF(M1790=0,"Relevant to Streamer",IF(M1790=1,"Irrelevant to Streamer",IF(M1790=2,"Greetings/Gratitude","Others"))))</f>
        <v>Irrelevant to Streamer</v>
      </c>
      <c r="O1790" s="29" t="s">
        <v>88</v>
      </c>
    </row>
    <row r="1791" customFormat="false" ht="15.65" hidden="false" customHeight="false" outlineLevel="0" collapsed="false">
      <c r="A1791" s="24" t="n">
        <v>1092637800</v>
      </c>
      <c r="B1791" s="24" t="s">
        <v>4167</v>
      </c>
      <c r="C1791" s="34" t="s">
        <v>35</v>
      </c>
      <c r="D1791" s="24" t="s">
        <v>3844</v>
      </c>
      <c r="E1791" s="25" t="e">
        <f aca="false">unitytech is unity official</f>
        <v>#VALUE!</v>
      </c>
      <c r="F1791" s="24" t="n">
        <v>20</v>
      </c>
      <c r="G1791" s="24" t="n">
        <v>9</v>
      </c>
      <c r="H1791" s="24" t="n">
        <v>4</v>
      </c>
      <c r="I1791" s="24" t="n">
        <v>1</v>
      </c>
      <c r="J1791" s="24" t="s">
        <v>109</v>
      </c>
      <c r="K1791" s="24" t="s">
        <v>109</v>
      </c>
      <c r="L1791" s="26" t="s">
        <v>109</v>
      </c>
      <c r="M1791" s="27" t="n">
        <v>1</v>
      </c>
      <c r="N1791" s="28" t="str">
        <f aca="false">IF(ISBLANK(M1791),"",IF(M1791=0,"Relevant to Streamer",IF(M1791=1,"Irrelevant to Streamer",IF(M1791=2,"Greetings/Gratitude","Others"))))</f>
        <v>Irrelevant to Streamer</v>
      </c>
      <c r="O1791" s="29" t="s">
        <v>88</v>
      </c>
    </row>
    <row r="1792" customFormat="false" ht="15.65" hidden="false" customHeight="false" outlineLevel="0" collapsed="false">
      <c r="A1792" s="24" t="n">
        <v>1092637800</v>
      </c>
      <c r="B1792" s="24" t="s">
        <v>4168</v>
      </c>
      <c r="C1792" s="34" t="s">
        <v>35</v>
      </c>
      <c r="D1792" s="24" t="s">
        <v>3805</v>
      </c>
      <c r="E1792" s="25" t="s">
        <v>4169</v>
      </c>
      <c r="F1792" s="24" t="n">
        <v>18</v>
      </c>
      <c r="G1792" s="24" t="n">
        <v>8</v>
      </c>
      <c r="H1792" s="24" t="n">
        <v>0</v>
      </c>
      <c r="I1792" s="24" t="n">
        <v>1</v>
      </c>
      <c r="J1792" s="24" t="s">
        <v>109</v>
      </c>
      <c r="K1792" s="24" t="s">
        <v>109</v>
      </c>
      <c r="L1792" s="26" t="s">
        <v>109</v>
      </c>
      <c r="M1792" s="27" t="n">
        <v>0</v>
      </c>
      <c r="N1792" s="28" t="str">
        <f aca="false">IF(ISBLANK(M1792),"",IF(M1792=0,"Relevant to Streamer",IF(M1792=1,"Irrelevant to Streamer",IF(M1792=2,"Greetings/Gratitude","Others"))))</f>
        <v>Relevant to Streamer</v>
      </c>
      <c r="O1792" s="29" t="s">
        <v>88</v>
      </c>
    </row>
    <row r="1793" customFormat="false" ht="15.65" hidden="false" customHeight="false" outlineLevel="0" collapsed="false">
      <c r="A1793" s="24" t="n">
        <v>1092637800</v>
      </c>
      <c r="B1793" s="24" t="s">
        <v>4170</v>
      </c>
      <c r="C1793" s="34" t="s">
        <v>35</v>
      </c>
      <c r="D1793" s="24" t="s">
        <v>3835</v>
      </c>
      <c r="E1793" s="25" t="s">
        <v>1181</v>
      </c>
      <c r="F1793" s="24" t="n">
        <v>18</v>
      </c>
      <c r="G1793" s="24" t="n">
        <v>3</v>
      </c>
      <c r="H1793" s="24" t="n">
        <v>3</v>
      </c>
      <c r="I1793" s="24" t="n">
        <v>1</v>
      </c>
      <c r="J1793" s="24" t="s">
        <v>87</v>
      </c>
      <c r="K1793" s="24" t="s">
        <v>87</v>
      </c>
      <c r="L1793" s="26" t="s">
        <v>87</v>
      </c>
      <c r="M1793" s="27" t="n">
        <v>1</v>
      </c>
      <c r="N1793" s="28" t="str">
        <f aca="false">IF(ISBLANK(M1793),"",IF(M1793=0,"Relevant to Streamer",IF(M1793=1,"Irrelevant to Streamer",IF(M1793=2,"Greetings/Gratitude","Others"))))</f>
        <v>Irrelevant to Streamer</v>
      </c>
      <c r="O1793" s="29" t="s">
        <v>88</v>
      </c>
    </row>
    <row r="1794" customFormat="false" ht="15.65" hidden="false" customHeight="false" outlineLevel="0" collapsed="false">
      <c r="A1794" s="24" t="n">
        <v>1092637800</v>
      </c>
      <c r="B1794" s="24" t="s">
        <v>4171</v>
      </c>
      <c r="C1794" s="34" t="s">
        <v>35</v>
      </c>
      <c r="D1794" s="24" t="s">
        <v>3965</v>
      </c>
      <c r="E1794" s="25" t="s">
        <v>4172</v>
      </c>
      <c r="F1794" s="24" t="n">
        <v>19</v>
      </c>
      <c r="G1794" s="24" t="n">
        <v>32</v>
      </c>
      <c r="H1794" s="24" t="n">
        <v>43</v>
      </c>
      <c r="I1794" s="24" t="n">
        <v>1</v>
      </c>
      <c r="J1794" s="24" t="s">
        <v>93</v>
      </c>
      <c r="K1794" s="24" t="s">
        <v>93</v>
      </c>
      <c r="L1794" s="26" t="s">
        <v>109</v>
      </c>
      <c r="M1794" s="27" t="n">
        <v>0</v>
      </c>
      <c r="N1794" s="28" t="str">
        <f aca="false">IF(ISBLANK(M1794),"",IF(M1794=0,"Relevant to Streamer",IF(M1794=1,"Irrelevant to Streamer",IF(M1794=2,"Greetings/Gratitude","Others"))))</f>
        <v>Relevant to Streamer</v>
      </c>
      <c r="O1794" s="29" t="s">
        <v>104</v>
      </c>
    </row>
    <row r="1795" customFormat="false" ht="15.65" hidden="false" customHeight="false" outlineLevel="0" collapsed="false">
      <c r="A1795" s="24" t="n">
        <v>1092637800</v>
      </c>
      <c r="B1795" s="24" t="s">
        <v>4173</v>
      </c>
      <c r="C1795" s="34" t="s">
        <v>35</v>
      </c>
      <c r="D1795" s="24" t="s">
        <v>4174</v>
      </c>
      <c r="E1795" s="25" t="s">
        <v>4175</v>
      </c>
      <c r="F1795" s="24" t="n">
        <v>19</v>
      </c>
      <c r="G1795" s="24" t="n">
        <v>21</v>
      </c>
      <c r="H1795" s="24" t="n">
        <v>31</v>
      </c>
      <c r="I1795" s="24" t="n">
        <v>1</v>
      </c>
      <c r="J1795" s="24" t="s">
        <v>109</v>
      </c>
      <c r="K1795" s="24" t="s">
        <v>109</v>
      </c>
      <c r="L1795" s="26" t="s">
        <v>109</v>
      </c>
      <c r="M1795" s="27" t="n">
        <v>1</v>
      </c>
      <c r="N1795" s="28" t="str">
        <f aca="false">IF(ISBLANK(M1795),"",IF(M1795=0,"Relevant to Streamer",IF(M1795=1,"Irrelevant to Streamer",IF(M1795=2,"Greetings/Gratitude","Others"))))</f>
        <v>Irrelevant to Streamer</v>
      </c>
      <c r="O1795" s="29" t="s">
        <v>88</v>
      </c>
    </row>
    <row r="1796" customFormat="false" ht="15.65" hidden="false" customHeight="false" outlineLevel="0" collapsed="false">
      <c r="A1796" s="24" t="n">
        <v>1092637800</v>
      </c>
      <c r="B1796" s="24" t="s">
        <v>4176</v>
      </c>
      <c r="C1796" s="34" t="s">
        <v>35</v>
      </c>
      <c r="D1796" s="24" t="s">
        <v>3853</v>
      </c>
      <c r="E1796" s="25" t="s">
        <v>4177</v>
      </c>
      <c r="F1796" s="24" t="n">
        <v>19</v>
      </c>
      <c r="G1796" s="24" t="n">
        <v>24</v>
      </c>
      <c r="H1796" s="24" t="n">
        <v>5</v>
      </c>
      <c r="I1796" s="24" t="n">
        <v>1</v>
      </c>
      <c r="J1796" s="24" t="s">
        <v>109</v>
      </c>
      <c r="K1796" s="24" t="s">
        <v>109</v>
      </c>
      <c r="L1796" s="26" t="s">
        <v>109</v>
      </c>
      <c r="M1796" s="27" t="n">
        <v>0</v>
      </c>
      <c r="N1796" s="28" t="str">
        <f aca="false">IF(ISBLANK(M1796),"",IF(M1796=0,"Relevant to Streamer",IF(M1796=1,"Irrelevant to Streamer",IF(M1796=2,"Greetings/Gratitude","Others"))))</f>
        <v>Relevant to Streamer</v>
      </c>
      <c r="O1796" s="29" t="s">
        <v>88</v>
      </c>
    </row>
    <row r="1797" customFormat="false" ht="15.65" hidden="false" customHeight="false" outlineLevel="0" collapsed="false">
      <c r="A1797" s="24" t="n">
        <v>1092637800</v>
      </c>
      <c r="B1797" s="24" t="s">
        <v>4178</v>
      </c>
      <c r="C1797" s="34" t="s">
        <v>35</v>
      </c>
      <c r="D1797" s="24" t="s">
        <v>3790</v>
      </c>
      <c r="E1797" s="25" t="s">
        <v>4179</v>
      </c>
      <c r="F1797" s="24" t="n">
        <v>20</v>
      </c>
      <c r="G1797" s="24" t="n">
        <v>59</v>
      </c>
      <c r="H1797" s="24" t="n">
        <v>16</v>
      </c>
      <c r="I1797" s="24" t="n">
        <v>1</v>
      </c>
      <c r="J1797" s="24" t="s">
        <v>109</v>
      </c>
      <c r="K1797" s="24" t="s">
        <v>109</v>
      </c>
      <c r="L1797" s="26" t="s">
        <v>109</v>
      </c>
      <c r="M1797" s="27" t="n">
        <v>0</v>
      </c>
      <c r="N1797" s="28" t="str">
        <f aca="false">IF(ISBLANK(M1797),"",IF(M1797=0,"Relevant to Streamer",IF(M1797=1,"Irrelevant to Streamer",IF(M1797=2,"Greetings/Gratitude","Others"))))</f>
        <v>Relevant to Streamer</v>
      </c>
      <c r="O1797" s="29" t="s">
        <v>88</v>
      </c>
    </row>
    <row r="1798" customFormat="false" ht="15.65" hidden="false" customHeight="false" outlineLevel="0" collapsed="false">
      <c r="A1798" s="24" t="n">
        <v>1092637800</v>
      </c>
      <c r="B1798" s="24" t="s">
        <v>4180</v>
      </c>
      <c r="C1798" s="34" t="s">
        <v>35</v>
      </c>
      <c r="D1798" s="24" t="s">
        <v>3802</v>
      </c>
      <c r="E1798" s="25" t="s">
        <v>4181</v>
      </c>
      <c r="F1798" s="24" t="n">
        <v>21</v>
      </c>
      <c r="G1798" s="24" t="n">
        <v>28</v>
      </c>
      <c r="H1798" s="24" t="n">
        <v>5</v>
      </c>
      <c r="I1798" s="24" t="n">
        <v>1</v>
      </c>
      <c r="J1798" s="24" t="s">
        <v>93</v>
      </c>
      <c r="K1798" s="24" t="s">
        <v>93</v>
      </c>
      <c r="L1798" s="26" t="s">
        <v>109</v>
      </c>
      <c r="M1798" s="27" t="n">
        <v>0</v>
      </c>
      <c r="N1798" s="28" t="str">
        <f aca="false">IF(ISBLANK(M1798),"",IF(M1798=0,"Relevant to Streamer",IF(M1798=1,"Irrelevant to Streamer",IF(M1798=2,"Greetings/Gratitude","Others"))))</f>
        <v>Relevant to Streamer</v>
      </c>
      <c r="O1798" s="29" t="s">
        <v>104</v>
      </c>
    </row>
    <row r="1799" customFormat="false" ht="15.65" hidden="false" customHeight="false" outlineLevel="0" collapsed="false">
      <c r="A1799" s="24" t="n">
        <v>1092637800</v>
      </c>
      <c r="B1799" s="24" t="s">
        <v>4182</v>
      </c>
      <c r="C1799" s="34" t="s">
        <v>35</v>
      </c>
      <c r="D1799" s="24" t="s">
        <v>3859</v>
      </c>
      <c r="E1799" s="25" t="s">
        <v>4183</v>
      </c>
      <c r="F1799" s="24" t="n">
        <v>21</v>
      </c>
      <c r="G1799" s="24" t="n">
        <v>35</v>
      </c>
      <c r="H1799" s="24" t="n">
        <v>39</v>
      </c>
      <c r="I1799" s="24" t="n">
        <v>1</v>
      </c>
      <c r="J1799" s="24" t="s">
        <v>109</v>
      </c>
      <c r="K1799" s="24" t="s">
        <v>109</v>
      </c>
      <c r="L1799" s="26" t="s">
        <v>109</v>
      </c>
      <c r="M1799" s="27" t="n">
        <v>0</v>
      </c>
      <c r="N1799" s="28" t="str">
        <f aca="false">IF(ISBLANK(M1799),"",IF(M1799=0,"Relevant to Streamer",IF(M1799=1,"Irrelevant to Streamer",IF(M1799=2,"Greetings/Gratitude","Others"))))</f>
        <v>Relevant to Streamer</v>
      </c>
      <c r="O1799" s="29" t="s">
        <v>88</v>
      </c>
    </row>
    <row r="1800" customFormat="false" ht="15.65" hidden="false" customHeight="false" outlineLevel="0" collapsed="false">
      <c r="A1800" s="24" t="n">
        <v>1092637800</v>
      </c>
      <c r="B1800" s="24" t="s">
        <v>4184</v>
      </c>
      <c r="C1800" s="34" t="s">
        <v>35</v>
      </c>
      <c r="D1800" s="24" t="s">
        <v>3751</v>
      </c>
      <c r="E1800" s="25" t="s">
        <v>4185</v>
      </c>
      <c r="F1800" s="24" t="n">
        <v>17</v>
      </c>
      <c r="G1800" s="24" t="n">
        <v>53</v>
      </c>
      <c r="H1800" s="24" t="n">
        <v>38</v>
      </c>
      <c r="I1800" s="24" t="n">
        <v>1</v>
      </c>
      <c r="J1800" s="24" t="s">
        <v>109</v>
      </c>
      <c r="K1800" s="24" t="s">
        <v>109</v>
      </c>
      <c r="L1800" s="26" t="s">
        <v>109</v>
      </c>
      <c r="M1800" s="27" t="n">
        <v>0</v>
      </c>
      <c r="N1800" s="28" t="str">
        <f aca="false">IF(ISBLANK(M1800),"",IF(M1800=0,"Relevant to Streamer",IF(M1800=1,"Irrelevant to Streamer",IF(M1800=2,"Greetings/Gratitude","Others"))))</f>
        <v>Relevant to Streamer</v>
      </c>
      <c r="O1800" s="29" t="s">
        <v>88</v>
      </c>
    </row>
    <row r="1801" customFormat="false" ht="15.65" hidden="false" customHeight="false" outlineLevel="0" collapsed="false">
      <c r="A1801" s="24" t="n">
        <v>1092637800</v>
      </c>
      <c r="B1801" s="24" t="s">
        <v>4186</v>
      </c>
      <c r="C1801" s="34" t="s">
        <v>35</v>
      </c>
      <c r="D1801" s="24" t="s">
        <v>3864</v>
      </c>
      <c r="E1801" s="25" t="s">
        <v>4187</v>
      </c>
      <c r="F1801" s="24" t="n">
        <v>19</v>
      </c>
      <c r="G1801" s="24" t="n">
        <v>8</v>
      </c>
      <c r="H1801" s="24" t="n">
        <v>31</v>
      </c>
      <c r="I1801" s="24" t="n">
        <v>1</v>
      </c>
      <c r="J1801" s="24" t="s">
        <v>87</v>
      </c>
      <c r="K1801" s="24" t="s">
        <v>87</v>
      </c>
      <c r="L1801" s="26" t="s">
        <v>109</v>
      </c>
      <c r="M1801" s="27" t="n">
        <v>1</v>
      </c>
      <c r="N1801" s="28" t="str">
        <f aca="false">IF(ISBLANK(M1801),"",IF(M1801=0,"Relevant to Streamer",IF(M1801=1,"Irrelevant to Streamer",IF(M1801=2,"Greetings/Gratitude","Others"))))</f>
        <v>Irrelevant to Streamer</v>
      </c>
      <c r="O1801" s="29" t="s">
        <v>104</v>
      </c>
    </row>
    <row r="1802" customFormat="false" ht="15.65" hidden="false" customHeight="false" outlineLevel="0" collapsed="false">
      <c r="A1802" s="24" t="n">
        <v>1098509080</v>
      </c>
      <c r="B1802" s="24" t="s">
        <v>4188</v>
      </c>
      <c r="C1802" s="34" t="s">
        <v>35</v>
      </c>
      <c r="D1802" s="24" t="s">
        <v>3716</v>
      </c>
      <c r="E1802" s="25" t="s">
        <v>4189</v>
      </c>
      <c r="F1802" s="24" t="n">
        <v>13</v>
      </c>
      <c r="G1802" s="24" t="n">
        <v>1</v>
      </c>
      <c r="H1802" s="24" t="n">
        <v>36</v>
      </c>
      <c r="I1802" s="24" t="n">
        <v>5</v>
      </c>
      <c r="J1802" s="24" t="s">
        <v>87</v>
      </c>
      <c r="K1802" s="24" t="s">
        <v>109</v>
      </c>
      <c r="L1802" s="26" t="s">
        <v>87</v>
      </c>
      <c r="M1802" s="27" t="n">
        <v>1</v>
      </c>
      <c r="N1802" s="28" t="str">
        <f aca="false">IF(ISBLANK(M1802),"",IF(M1802=0,"Relevant to Streamer",IF(M1802=1,"Irrelevant to Streamer",IF(M1802=2,"Greetings/Gratitude","Others"))))</f>
        <v>Irrelevant to Streamer</v>
      </c>
      <c r="O1802" s="29" t="s">
        <v>104</v>
      </c>
    </row>
    <row r="1803" customFormat="false" ht="15.65" hidden="false" customHeight="false" outlineLevel="0" collapsed="false">
      <c r="A1803" s="24" t="n">
        <v>1098509080</v>
      </c>
      <c r="B1803" s="24" t="s">
        <v>4190</v>
      </c>
      <c r="C1803" s="34" t="s">
        <v>35</v>
      </c>
      <c r="D1803" s="24" t="s">
        <v>4191</v>
      </c>
      <c r="E1803" s="25" t="s">
        <v>4192</v>
      </c>
      <c r="F1803" s="24" t="n">
        <v>11</v>
      </c>
      <c r="G1803" s="24" t="n">
        <v>4</v>
      </c>
      <c r="H1803" s="24" t="n">
        <v>6</v>
      </c>
      <c r="I1803" s="24" t="n">
        <v>4</v>
      </c>
      <c r="J1803" s="24" t="s">
        <v>87</v>
      </c>
      <c r="K1803" s="24" t="s">
        <v>109</v>
      </c>
      <c r="L1803" s="26" t="s">
        <v>87</v>
      </c>
      <c r="M1803" s="27" t="n">
        <v>1</v>
      </c>
      <c r="N1803" s="28" t="str">
        <f aca="false">IF(ISBLANK(M1803),"",IF(M1803=0,"Relevant to Streamer",IF(M1803=1,"Irrelevant to Streamer",IF(M1803=2,"Greetings/Gratitude","Others"))))</f>
        <v>Irrelevant to Streamer</v>
      </c>
      <c r="O1803" s="29" t="s">
        <v>104</v>
      </c>
    </row>
    <row r="1804" customFormat="false" ht="15.65" hidden="false" customHeight="false" outlineLevel="0" collapsed="false">
      <c r="A1804" s="24" t="n">
        <v>1098509080</v>
      </c>
      <c r="B1804" s="24" t="s">
        <v>4193</v>
      </c>
      <c r="C1804" s="34" t="s">
        <v>35</v>
      </c>
      <c r="D1804" s="24" t="s">
        <v>3727</v>
      </c>
      <c r="E1804" s="25" t="s">
        <v>4194</v>
      </c>
      <c r="F1804" s="24" t="n">
        <v>10</v>
      </c>
      <c r="G1804" s="24" t="n">
        <v>55</v>
      </c>
      <c r="H1804" s="24" t="n">
        <v>32</v>
      </c>
      <c r="I1804" s="24" t="n">
        <v>3</v>
      </c>
      <c r="J1804" s="24" t="s">
        <v>109</v>
      </c>
      <c r="K1804" s="24" t="s">
        <v>93</v>
      </c>
      <c r="L1804" s="26" t="s">
        <v>109</v>
      </c>
      <c r="M1804" s="27" t="n">
        <v>0</v>
      </c>
      <c r="N1804" s="28" t="str">
        <f aca="false">IF(ISBLANK(M1804),"",IF(M1804=0,"Relevant to Streamer",IF(M1804=1,"Irrelevant to Streamer",IF(M1804=2,"Greetings/Gratitude","Others"))))</f>
        <v>Relevant to Streamer</v>
      </c>
      <c r="O1804" s="29" t="s">
        <v>104</v>
      </c>
    </row>
    <row r="1805" customFormat="false" ht="15.65" hidden="false" customHeight="false" outlineLevel="0" collapsed="false">
      <c r="A1805" s="24" t="n">
        <v>1098509080</v>
      </c>
      <c r="B1805" s="24" t="s">
        <v>4195</v>
      </c>
      <c r="C1805" s="34" t="s">
        <v>35</v>
      </c>
      <c r="D1805" s="24" t="s">
        <v>4191</v>
      </c>
      <c r="E1805" s="25" t="s">
        <v>4196</v>
      </c>
      <c r="F1805" s="24" t="n">
        <v>11</v>
      </c>
      <c r="G1805" s="24" t="n">
        <v>17</v>
      </c>
      <c r="H1805" s="24" t="n">
        <v>12</v>
      </c>
      <c r="I1805" s="24" t="n">
        <v>4</v>
      </c>
      <c r="J1805" s="24" t="s">
        <v>87</v>
      </c>
      <c r="K1805" s="24" t="s">
        <v>109</v>
      </c>
      <c r="L1805" s="26" t="s">
        <v>87</v>
      </c>
      <c r="M1805" s="27" t="n">
        <v>1</v>
      </c>
      <c r="N1805" s="28" t="str">
        <f aca="false">IF(ISBLANK(M1805),"",IF(M1805=0,"Relevant to Streamer",IF(M1805=1,"Irrelevant to Streamer",IF(M1805=2,"Greetings/Gratitude","Others"))))</f>
        <v>Irrelevant to Streamer</v>
      </c>
      <c r="O1805" s="29" t="s">
        <v>104</v>
      </c>
    </row>
    <row r="1806" customFormat="false" ht="15.65" hidden="false" customHeight="false" outlineLevel="0" collapsed="false">
      <c r="A1806" s="24" t="n">
        <v>1098509080</v>
      </c>
      <c r="B1806" s="24" t="s">
        <v>4197</v>
      </c>
      <c r="C1806" s="34" t="s">
        <v>35</v>
      </c>
      <c r="D1806" s="24" t="s">
        <v>4198</v>
      </c>
      <c r="E1806" s="25" t="s">
        <v>4199</v>
      </c>
      <c r="F1806" s="24" t="n">
        <v>12</v>
      </c>
      <c r="G1806" s="24" t="n">
        <v>39</v>
      </c>
      <c r="H1806" s="24" t="n">
        <v>47</v>
      </c>
      <c r="I1806" s="24" t="n">
        <v>3</v>
      </c>
      <c r="J1806" s="24" t="s">
        <v>87</v>
      </c>
      <c r="K1806" s="24" t="s">
        <v>109</v>
      </c>
      <c r="L1806" s="26" t="s">
        <v>87</v>
      </c>
      <c r="M1806" s="27" t="n">
        <v>1</v>
      </c>
      <c r="N1806" s="28" t="str">
        <f aca="false">IF(ISBLANK(M1806),"",IF(M1806=0,"Relevant to Streamer",IF(M1806=1,"Irrelevant to Streamer",IF(M1806=2,"Greetings/Gratitude","Others"))))</f>
        <v>Irrelevant to Streamer</v>
      </c>
      <c r="O1806" s="29" t="s">
        <v>104</v>
      </c>
    </row>
    <row r="1807" customFormat="false" ht="15.65" hidden="false" customHeight="false" outlineLevel="0" collapsed="false">
      <c r="A1807" s="24" t="n">
        <v>1098509080</v>
      </c>
      <c r="B1807" s="24" t="s">
        <v>4200</v>
      </c>
      <c r="C1807" s="34" t="s">
        <v>35</v>
      </c>
      <c r="D1807" s="24" t="s">
        <v>4201</v>
      </c>
      <c r="E1807" s="25" t="s">
        <v>4202</v>
      </c>
      <c r="F1807" s="24" t="n">
        <v>11</v>
      </c>
      <c r="G1807" s="24" t="n">
        <v>43</v>
      </c>
      <c r="H1807" s="24" t="n">
        <v>42</v>
      </c>
      <c r="I1807" s="24" t="n">
        <v>3</v>
      </c>
      <c r="J1807" s="24" t="s">
        <v>87</v>
      </c>
      <c r="K1807" s="24" t="s">
        <v>109</v>
      </c>
      <c r="L1807" s="26" t="s">
        <v>87</v>
      </c>
      <c r="M1807" s="27" t="n">
        <v>1</v>
      </c>
      <c r="N1807" s="28" t="str">
        <f aca="false">IF(ISBLANK(M1807),"",IF(M1807=0,"Relevant to Streamer",IF(M1807=1,"Irrelevant to Streamer",IF(M1807=2,"Greetings/Gratitude","Others"))))</f>
        <v>Irrelevant to Streamer</v>
      </c>
      <c r="O1807" s="29" t="s">
        <v>104</v>
      </c>
    </row>
    <row r="1808" customFormat="false" ht="15.65" hidden="false" customHeight="false" outlineLevel="0" collapsed="false">
      <c r="A1808" s="24" t="n">
        <v>1098509080</v>
      </c>
      <c r="B1808" s="24" t="s">
        <v>4203</v>
      </c>
      <c r="C1808" s="34" t="s">
        <v>35</v>
      </c>
      <c r="D1808" s="24" t="s">
        <v>1201</v>
      </c>
      <c r="E1808" s="25" t="s">
        <v>4204</v>
      </c>
      <c r="F1808" s="24" t="n">
        <v>10</v>
      </c>
      <c r="G1808" s="24" t="n">
        <v>53</v>
      </c>
      <c r="H1808" s="24" t="n">
        <v>17</v>
      </c>
      <c r="I1808" s="24" t="n">
        <v>3</v>
      </c>
      <c r="J1808" s="24" t="s">
        <v>87</v>
      </c>
      <c r="K1808" s="24" t="s">
        <v>109</v>
      </c>
      <c r="L1808" s="26" t="s">
        <v>87</v>
      </c>
      <c r="M1808" s="27" t="n">
        <v>1</v>
      </c>
      <c r="N1808" s="28" t="str">
        <f aca="false">IF(ISBLANK(M1808),"",IF(M1808=0,"Relevant to Streamer",IF(M1808=1,"Irrelevant to Streamer",IF(M1808=2,"Greetings/Gratitude","Others"))))</f>
        <v>Irrelevant to Streamer</v>
      </c>
      <c r="O1808" s="29" t="s">
        <v>104</v>
      </c>
    </row>
    <row r="1809" customFormat="false" ht="15.65" hidden="false" customHeight="false" outlineLevel="0" collapsed="false">
      <c r="A1809" s="24" t="n">
        <v>1098509080</v>
      </c>
      <c r="B1809" s="24" t="s">
        <v>4205</v>
      </c>
      <c r="C1809" s="34" t="s">
        <v>35</v>
      </c>
      <c r="D1809" s="24" t="s">
        <v>4206</v>
      </c>
      <c r="E1809" s="25" t="s">
        <v>4207</v>
      </c>
      <c r="F1809" s="24" t="n">
        <v>11</v>
      </c>
      <c r="G1809" s="24" t="n">
        <v>15</v>
      </c>
      <c r="H1809" s="24" t="n">
        <v>57</v>
      </c>
      <c r="I1809" s="24" t="n">
        <v>4</v>
      </c>
      <c r="J1809" s="24" t="s">
        <v>87</v>
      </c>
      <c r="K1809" s="24" t="s">
        <v>109</v>
      </c>
      <c r="L1809" s="26" t="s">
        <v>87</v>
      </c>
      <c r="M1809" s="27" t="n">
        <v>1</v>
      </c>
      <c r="N1809" s="28" t="str">
        <f aca="false">IF(ISBLANK(M1809),"",IF(M1809=0,"Relevant to Streamer",IF(M1809=1,"Irrelevant to Streamer",IF(M1809=2,"Greetings/Gratitude","Others"))))</f>
        <v>Irrelevant to Streamer</v>
      </c>
      <c r="O1809" s="29" t="s">
        <v>104</v>
      </c>
    </row>
    <row r="1810" customFormat="false" ht="15.65" hidden="false" customHeight="false" outlineLevel="0" collapsed="false">
      <c r="A1810" s="24" t="n">
        <v>1098509080</v>
      </c>
      <c r="B1810" s="24" t="s">
        <v>4208</v>
      </c>
      <c r="C1810" s="34" t="s">
        <v>35</v>
      </c>
      <c r="D1810" s="24" t="s">
        <v>3713</v>
      </c>
      <c r="E1810" s="25" t="s">
        <v>4209</v>
      </c>
      <c r="F1810" s="24" t="n">
        <v>11</v>
      </c>
      <c r="G1810" s="24" t="n">
        <v>9</v>
      </c>
      <c r="H1810" s="24" t="n">
        <v>22</v>
      </c>
      <c r="I1810" s="24" t="n">
        <v>4</v>
      </c>
      <c r="J1810" s="24" t="s">
        <v>87</v>
      </c>
      <c r="K1810" s="24" t="s">
        <v>109</v>
      </c>
      <c r="L1810" s="26" t="s">
        <v>87</v>
      </c>
      <c r="M1810" s="27" t="n">
        <v>1</v>
      </c>
      <c r="N1810" s="28" t="str">
        <f aca="false">IF(ISBLANK(M1810),"",IF(M1810=0,"Relevant to Streamer",IF(M1810=1,"Irrelevant to Streamer",IF(M1810=2,"Greetings/Gratitude","Others"))))</f>
        <v>Irrelevant to Streamer</v>
      </c>
      <c r="O1810" s="29" t="s">
        <v>104</v>
      </c>
    </row>
    <row r="1811" customFormat="false" ht="15.65" hidden="false" customHeight="false" outlineLevel="0" collapsed="false">
      <c r="A1811" s="24" t="n">
        <v>1098509080</v>
      </c>
      <c r="B1811" s="24" t="s">
        <v>4210</v>
      </c>
      <c r="C1811" s="34" t="s">
        <v>35</v>
      </c>
      <c r="D1811" s="24" t="s">
        <v>3713</v>
      </c>
      <c r="E1811" s="25" t="s">
        <v>4211</v>
      </c>
      <c r="F1811" s="24" t="n">
        <v>12</v>
      </c>
      <c r="G1811" s="24" t="n">
        <v>43</v>
      </c>
      <c r="H1811" s="24" t="n">
        <v>12</v>
      </c>
      <c r="I1811" s="24" t="n">
        <v>4</v>
      </c>
      <c r="J1811" s="24" t="s">
        <v>87</v>
      </c>
      <c r="K1811" s="24" t="s">
        <v>109</v>
      </c>
      <c r="L1811" s="26" t="s">
        <v>87</v>
      </c>
      <c r="M1811" s="27" t="n">
        <v>0</v>
      </c>
      <c r="N1811" s="28" t="str">
        <f aca="false">IF(ISBLANK(M1811),"",IF(M1811=0,"Relevant to Streamer",IF(M1811=1,"Irrelevant to Streamer",IF(M1811=2,"Greetings/Gratitude","Others"))))</f>
        <v>Relevant to Streamer</v>
      </c>
      <c r="O1811" s="29" t="s">
        <v>104</v>
      </c>
    </row>
    <row r="1812" customFormat="false" ht="15.65" hidden="false" customHeight="false" outlineLevel="0" collapsed="false">
      <c r="A1812" s="24" t="n">
        <v>1098509080</v>
      </c>
      <c r="B1812" s="24" t="s">
        <v>4212</v>
      </c>
      <c r="C1812" s="34" t="s">
        <v>35</v>
      </c>
      <c r="D1812" s="24" t="s">
        <v>1344</v>
      </c>
      <c r="E1812" s="25" t="s">
        <v>4213</v>
      </c>
      <c r="F1812" s="24" t="n">
        <v>12</v>
      </c>
      <c r="G1812" s="24" t="n">
        <v>37</v>
      </c>
      <c r="H1812" s="24" t="n">
        <v>8</v>
      </c>
      <c r="I1812" s="24" t="n">
        <v>7</v>
      </c>
      <c r="J1812" s="24" t="s">
        <v>87</v>
      </c>
      <c r="K1812" s="24" t="s">
        <v>109</v>
      </c>
      <c r="L1812" s="26" t="s">
        <v>87</v>
      </c>
      <c r="M1812" s="27" t="n">
        <v>0</v>
      </c>
      <c r="N1812" s="28" t="str">
        <f aca="false">IF(ISBLANK(M1812),"",IF(M1812=0,"Relevant to Streamer",IF(M1812=1,"Irrelevant to Streamer",IF(M1812=2,"Greetings/Gratitude","Others"))))</f>
        <v>Relevant to Streamer</v>
      </c>
      <c r="O1812" s="29" t="s">
        <v>104</v>
      </c>
    </row>
    <row r="1813" customFormat="false" ht="15.65" hidden="false" customHeight="false" outlineLevel="0" collapsed="false">
      <c r="A1813" s="24" t="n">
        <v>1098509080</v>
      </c>
      <c r="B1813" s="24" t="s">
        <v>4214</v>
      </c>
      <c r="C1813" s="34" t="s">
        <v>35</v>
      </c>
      <c r="D1813" s="24" t="s">
        <v>1344</v>
      </c>
      <c r="E1813" s="25" t="s">
        <v>4215</v>
      </c>
      <c r="F1813" s="24" t="n">
        <v>12</v>
      </c>
      <c r="G1813" s="24" t="n">
        <v>26</v>
      </c>
      <c r="H1813" s="24" t="n">
        <v>5</v>
      </c>
      <c r="I1813" s="24" t="n">
        <v>7</v>
      </c>
      <c r="J1813" s="24" t="s">
        <v>87</v>
      </c>
      <c r="K1813" s="24" t="s">
        <v>109</v>
      </c>
      <c r="L1813" s="26" t="s">
        <v>87</v>
      </c>
      <c r="M1813" s="27" t="n">
        <v>1</v>
      </c>
      <c r="N1813" s="28" t="str">
        <f aca="false">IF(ISBLANK(M1813),"",IF(M1813=0,"Relevant to Streamer",IF(M1813=1,"Irrelevant to Streamer",IF(M1813=2,"Greetings/Gratitude","Others"))))</f>
        <v>Irrelevant to Streamer</v>
      </c>
      <c r="O1813" s="29" t="s">
        <v>104</v>
      </c>
    </row>
    <row r="1814" customFormat="false" ht="15.65" hidden="false" customHeight="false" outlineLevel="0" collapsed="false">
      <c r="A1814" s="24" t="n">
        <v>1098509080</v>
      </c>
      <c r="B1814" s="24" t="s">
        <v>4216</v>
      </c>
      <c r="C1814" s="34" t="s">
        <v>35</v>
      </c>
      <c r="D1814" s="24" t="s">
        <v>3713</v>
      </c>
      <c r="E1814" s="25" t="s">
        <v>4217</v>
      </c>
      <c r="F1814" s="24" t="n">
        <v>12</v>
      </c>
      <c r="G1814" s="24" t="n">
        <v>41</v>
      </c>
      <c r="H1814" s="24" t="n">
        <v>59</v>
      </c>
      <c r="I1814" s="24" t="n">
        <v>4</v>
      </c>
      <c r="J1814" s="24" t="s">
        <v>87</v>
      </c>
      <c r="K1814" s="24" t="s">
        <v>109</v>
      </c>
      <c r="L1814" s="26" t="s">
        <v>87</v>
      </c>
      <c r="M1814" s="27" t="n">
        <v>1</v>
      </c>
      <c r="N1814" s="28" t="str">
        <f aca="false">IF(ISBLANK(M1814),"",IF(M1814=0,"Relevant to Streamer",IF(M1814=1,"Irrelevant to Streamer",IF(M1814=2,"Greetings/Gratitude","Others"))))</f>
        <v>Irrelevant to Streamer</v>
      </c>
      <c r="O1814" s="29" t="s">
        <v>104</v>
      </c>
    </row>
    <row r="1815" customFormat="false" ht="15.65" hidden="false" customHeight="false" outlineLevel="0" collapsed="false">
      <c r="A1815" s="24" t="n">
        <v>1098509080</v>
      </c>
      <c r="B1815" s="24" t="s">
        <v>4218</v>
      </c>
      <c r="C1815" s="34" t="s">
        <v>35</v>
      </c>
      <c r="D1815" s="24" t="s">
        <v>1344</v>
      </c>
      <c r="E1815" s="25" t="s">
        <v>2623</v>
      </c>
      <c r="F1815" s="24" t="n">
        <v>12</v>
      </c>
      <c r="G1815" s="24" t="n">
        <v>40</v>
      </c>
      <c r="H1815" s="24" t="n">
        <v>50</v>
      </c>
      <c r="I1815" s="24" t="n">
        <v>7</v>
      </c>
      <c r="J1815" s="24" t="s">
        <v>87</v>
      </c>
      <c r="K1815" s="24" t="s">
        <v>87</v>
      </c>
      <c r="L1815" s="26" t="s">
        <v>87</v>
      </c>
      <c r="M1815" s="27" t="n">
        <v>1</v>
      </c>
      <c r="N1815" s="28" t="str">
        <f aca="false">IF(ISBLANK(M1815),"",IF(M1815=0,"Relevant to Streamer",IF(M1815=1,"Irrelevant to Streamer",IF(M1815=2,"Greetings/Gratitude","Others"))))</f>
        <v>Irrelevant to Streamer</v>
      </c>
      <c r="O1815" s="29" t="s">
        <v>88</v>
      </c>
    </row>
    <row r="1816" customFormat="false" ht="15.65" hidden="false" customHeight="false" outlineLevel="0" collapsed="false">
      <c r="A1816" s="24" t="n">
        <v>1098509080</v>
      </c>
      <c r="B1816" s="24" t="s">
        <v>4219</v>
      </c>
      <c r="C1816" s="34" t="s">
        <v>35</v>
      </c>
      <c r="D1816" s="24" t="s">
        <v>1344</v>
      </c>
      <c r="E1816" s="25" t="s">
        <v>4220</v>
      </c>
      <c r="F1816" s="24" t="n">
        <v>12</v>
      </c>
      <c r="G1816" s="24" t="n">
        <v>51</v>
      </c>
      <c r="H1816" s="24" t="n">
        <v>2</v>
      </c>
      <c r="I1816" s="24" t="n">
        <v>7</v>
      </c>
      <c r="J1816" s="24" t="s">
        <v>109</v>
      </c>
      <c r="K1816" s="24" t="s">
        <v>93</v>
      </c>
      <c r="L1816" s="26" t="s">
        <v>109</v>
      </c>
      <c r="M1816" s="27" t="n">
        <v>1</v>
      </c>
      <c r="N1816" s="28" t="str">
        <f aca="false">IF(ISBLANK(M1816),"",IF(M1816=0,"Relevant to Streamer",IF(M1816=1,"Irrelevant to Streamer",IF(M1816=2,"Greetings/Gratitude","Others"))))</f>
        <v>Irrelevant to Streamer</v>
      </c>
      <c r="O1816" s="29" t="s">
        <v>104</v>
      </c>
    </row>
    <row r="1817" customFormat="false" ht="15.65" hidden="false" customHeight="false" outlineLevel="0" collapsed="false">
      <c r="A1817" s="24" t="n">
        <v>1098509080</v>
      </c>
      <c r="B1817" s="24" t="s">
        <v>4221</v>
      </c>
      <c r="C1817" s="34" t="s">
        <v>35</v>
      </c>
      <c r="D1817" s="24" t="s">
        <v>4206</v>
      </c>
      <c r="E1817" s="25" t="s">
        <v>4222</v>
      </c>
      <c r="F1817" s="24" t="n">
        <v>11</v>
      </c>
      <c r="G1817" s="24" t="n">
        <v>28</v>
      </c>
      <c r="H1817" s="24" t="n">
        <v>13</v>
      </c>
      <c r="I1817" s="24" t="n">
        <v>4</v>
      </c>
      <c r="J1817" s="24" t="s">
        <v>87</v>
      </c>
      <c r="K1817" s="24" t="s">
        <v>109</v>
      </c>
      <c r="L1817" s="26" t="s">
        <v>87</v>
      </c>
      <c r="M1817" s="27" t="n">
        <v>0</v>
      </c>
      <c r="N1817" s="28" t="str">
        <f aca="false">IF(ISBLANK(M1817),"",IF(M1817=0,"Relevant to Streamer",IF(M1817=1,"Irrelevant to Streamer",IF(M1817=2,"Greetings/Gratitude","Others"))))</f>
        <v>Relevant to Streamer</v>
      </c>
      <c r="O1817" s="29" t="s">
        <v>104</v>
      </c>
    </row>
    <row r="1818" customFormat="false" ht="15.65" hidden="false" customHeight="false" outlineLevel="0" collapsed="false">
      <c r="A1818" s="24" t="n">
        <v>1098509080</v>
      </c>
      <c r="B1818" s="24" t="s">
        <v>4223</v>
      </c>
      <c r="C1818" s="34" t="s">
        <v>35</v>
      </c>
      <c r="D1818" s="24" t="s">
        <v>3716</v>
      </c>
      <c r="E1818" s="25" t="s">
        <v>4224</v>
      </c>
      <c r="F1818" s="24" t="n">
        <v>12</v>
      </c>
      <c r="G1818" s="24" t="n">
        <v>28</v>
      </c>
      <c r="H1818" s="24" t="n">
        <v>40</v>
      </c>
      <c r="I1818" s="24" t="n">
        <v>5</v>
      </c>
      <c r="J1818" s="24" t="s">
        <v>87</v>
      </c>
      <c r="K1818" s="24" t="s">
        <v>109</v>
      </c>
      <c r="L1818" s="26" t="s">
        <v>87</v>
      </c>
      <c r="M1818" s="27" t="n">
        <v>1</v>
      </c>
      <c r="N1818" s="28" t="str">
        <f aca="false">IF(ISBLANK(M1818),"",IF(M1818=0,"Relevant to Streamer",IF(M1818=1,"Irrelevant to Streamer",IF(M1818=2,"Greetings/Gratitude","Others"))))</f>
        <v>Irrelevant to Streamer</v>
      </c>
      <c r="O1818" s="29" t="s">
        <v>104</v>
      </c>
    </row>
    <row r="1819" customFormat="false" ht="15.65" hidden="false" customHeight="false" outlineLevel="0" collapsed="false">
      <c r="A1819" s="24" t="n">
        <v>1098509080</v>
      </c>
      <c r="B1819" s="24" t="s">
        <v>4225</v>
      </c>
      <c r="C1819" s="34" t="s">
        <v>35</v>
      </c>
      <c r="D1819" s="24" t="s">
        <v>4206</v>
      </c>
      <c r="E1819" s="25" t="s">
        <v>4226</v>
      </c>
      <c r="F1819" s="24" t="n">
        <v>11</v>
      </c>
      <c r="G1819" s="24" t="n">
        <v>1</v>
      </c>
      <c r="H1819" s="24" t="n">
        <v>15</v>
      </c>
      <c r="I1819" s="24" t="n">
        <v>4</v>
      </c>
      <c r="J1819" s="24" t="s">
        <v>87</v>
      </c>
      <c r="K1819" s="24" t="s">
        <v>87</v>
      </c>
      <c r="L1819" s="26" t="s">
        <v>87</v>
      </c>
      <c r="M1819" s="27" t="n">
        <v>1</v>
      </c>
      <c r="N1819" s="28" t="str">
        <f aca="false">IF(ISBLANK(M1819),"",IF(M1819=0,"Relevant to Streamer",IF(M1819=1,"Irrelevant to Streamer",IF(M1819=2,"Greetings/Gratitude","Others"))))</f>
        <v>Irrelevant to Streamer</v>
      </c>
      <c r="O1819" s="29" t="s">
        <v>88</v>
      </c>
    </row>
    <row r="1820" customFormat="false" ht="15.65" hidden="false" customHeight="false" outlineLevel="0" collapsed="false">
      <c r="A1820" s="24" t="n">
        <v>1098509080</v>
      </c>
      <c r="B1820" s="24" t="s">
        <v>4227</v>
      </c>
      <c r="C1820" s="34" t="s">
        <v>35</v>
      </c>
      <c r="D1820" s="24" t="s">
        <v>4191</v>
      </c>
      <c r="E1820" s="25" t="s">
        <v>4228</v>
      </c>
      <c r="F1820" s="24" t="n">
        <v>11</v>
      </c>
      <c r="G1820" s="24" t="n">
        <v>12</v>
      </c>
      <c r="H1820" s="24" t="n">
        <v>10</v>
      </c>
      <c r="I1820" s="24" t="n">
        <v>4</v>
      </c>
      <c r="J1820" s="24" t="s">
        <v>87</v>
      </c>
      <c r="K1820" s="24" t="s">
        <v>109</v>
      </c>
      <c r="L1820" s="26" t="s">
        <v>87</v>
      </c>
      <c r="M1820" s="27" t="n">
        <v>0</v>
      </c>
      <c r="N1820" s="28" t="str">
        <f aca="false">IF(ISBLANK(M1820),"",IF(M1820=0,"Relevant to Streamer",IF(M1820=1,"Irrelevant to Streamer",IF(M1820=2,"Greetings/Gratitude","Others"))))</f>
        <v>Relevant to Streamer</v>
      </c>
      <c r="O1820" s="29" t="s">
        <v>104</v>
      </c>
    </row>
    <row r="1821" customFormat="false" ht="15.65" hidden="false" customHeight="false" outlineLevel="0" collapsed="false">
      <c r="A1821" s="24" t="n">
        <v>1098509080</v>
      </c>
      <c r="B1821" s="24" t="s">
        <v>4229</v>
      </c>
      <c r="C1821" s="34" t="s">
        <v>35</v>
      </c>
      <c r="D1821" s="24" t="s">
        <v>4191</v>
      </c>
      <c r="E1821" s="25" t="s">
        <v>4230</v>
      </c>
      <c r="F1821" s="24" t="n">
        <v>11</v>
      </c>
      <c r="G1821" s="24" t="n">
        <v>11</v>
      </c>
      <c r="H1821" s="24" t="n">
        <v>8</v>
      </c>
      <c r="I1821" s="24" t="n">
        <v>4</v>
      </c>
      <c r="J1821" s="24" t="s">
        <v>87</v>
      </c>
      <c r="K1821" s="24" t="s">
        <v>109</v>
      </c>
      <c r="L1821" s="26" t="s">
        <v>87</v>
      </c>
      <c r="M1821" s="27" t="n">
        <v>0</v>
      </c>
      <c r="N1821" s="28" t="str">
        <f aca="false">IF(ISBLANK(M1821),"",IF(M1821=0,"Relevant to Streamer",IF(M1821=1,"Irrelevant to Streamer",IF(M1821=2,"Greetings/Gratitude","Others"))))</f>
        <v>Relevant to Streamer</v>
      </c>
      <c r="O1821" s="29" t="s">
        <v>104</v>
      </c>
    </row>
    <row r="1822" customFormat="false" ht="15.65" hidden="false" customHeight="false" outlineLevel="0" collapsed="false">
      <c r="A1822" s="24" t="n">
        <v>1098509080</v>
      </c>
      <c r="B1822" s="24" t="s">
        <v>4231</v>
      </c>
      <c r="C1822" s="34" t="s">
        <v>35</v>
      </c>
      <c r="D1822" s="24" t="s">
        <v>3716</v>
      </c>
      <c r="E1822" s="25" t="s">
        <v>4232</v>
      </c>
      <c r="F1822" s="24" t="n">
        <v>12</v>
      </c>
      <c r="G1822" s="24" t="n">
        <v>29</v>
      </c>
      <c r="H1822" s="24" t="n">
        <v>8</v>
      </c>
      <c r="I1822" s="24" t="n">
        <v>5</v>
      </c>
      <c r="J1822" s="24" t="s">
        <v>87</v>
      </c>
      <c r="K1822" s="24" t="s">
        <v>109</v>
      </c>
      <c r="L1822" s="26" t="s">
        <v>87</v>
      </c>
      <c r="M1822" s="27" t="n">
        <v>1</v>
      </c>
      <c r="N1822" s="28" t="str">
        <f aca="false">IF(ISBLANK(M1822),"",IF(M1822=0,"Relevant to Streamer",IF(M1822=1,"Irrelevant to Streamer",IF(M1822=2,"Greetings/Gratitude","Others"))))</f>
        <v>Irrelevant to Streamer</v>
      </c>
      <c r="O1822" s="29" t="s">
        <v>104</v>
      </c>
    </row>
    <row r="1823" customFormat="false" ht="15.65" hidden="false" customHeight="false" outlineLevel="0" collapsed="false">
      <c r="A1823" s="24" t="n">
        <v>1098509080</v>
      </c>
      <c r="B1823" s="24" t="s">
        <v>4233</v>
      </c>
      <c r="C1823" s="34" t="s">
        <v>35</v>
      </c>
      <c r="D1823" s="24" t="s">
        <v>3716</v>
      </c>
      <c r="E1823" s="25" t="s">
        <v>4234</v>
      </c>
      <c r="F1823" s="24" t="n">
        <v>12</v>
      </c>
      <c r="G1823" s="24" t="n">
        <v>48</v>
      </c>
      <c r="H1823" s="24" t="n">
        <v>7</v>
      </c>
      <c r="I1823" s="24" t="n">
        <v>5</v>
      </c>
      <c r="J1823" s="24" t="s">
        <v>87</v>
      </c>
      <c r="K1823" s="24" t="s">
        <v>109</v>
      </c>
      <c r="L1823" s="26" t="s">
        <v>87</v>
      </c>
      <c r="M1823" s="27" t="n">
        <v>0</v>
      </c>
      <c r="N1823" s="28" t="str">
        <f aca="false">IF(ISBLANK(M1823),"",IF(M1823=0,"Relevant to Streamer",IF(M1823=1,"Irrelevant to Streamer",IF(M1823=2,"Greetings/Gratitude","Others"))))</f>
        <v>Relevant to Streamer</v>
      </c>
      <c r="O1823" s="29" t="s">
        <v>104</v>
      </c>
    </row>
    <row r="1824" customFormat="false" ht="15.65" hidden="false" customHeight="false" outlineLevel="0" collapsed="false">
      <c r="A1824" s="24" t="n">
        <v>1098509080</v>
      </c>
      <c r="B1824" s="24" t="s">
        <v>4235</v>
      </c>
      <c r="C1824" s="34" t="s">
        <v>35</v>
      </c>
      <c r="D1824" s="24" t="s">
        <v>4206</v>
      </c>
      <c r="E1824" s="25" t="s">
        <v>4236</v>
      </c>
      <c r="F1824" s="24" t="n">
        <v>13</v>
      </c>
      <c r="G1824" s="24" t="n">
        <v>1</v>
      </c>
      <c r="H1824" s="24" t="n">
        <v>55</v>
      </c>
      <c r="I1824" s="24" t="n">
        <v>4</v>
      </c>
      <c r="J1824" s="24" t="s">
        <v>87</v>
      </c>
      <c r="K1824" s="24" t="s">
        <v>87</v>
      </c>
      <c r="L1824" s="26" t="s">
        <v>87</v>
      </c>
      <c r="M1824" s="27" t="n">
        <v>1</v>
      </c>
      <c r="N1824" s="28" t="str">
        <f aca="false">IF(ISBLANK(M1824),"",IF(M1824=0,"Relevant to Streamer",IF(M1824=1,"Irrelevant to Streamer",IF(M1824=2,"Greetings/Gratitude","Others"))))</f>
        <v>Irrelevant to Streamer</v>
      </c>
      <c r="O1824" s="29" t="s">
        <v>88</v>
      </c>
    </row>
    <row r="1825" customFormat="false" ht="15.65" hidden="false" customHeight="false" outlineLevel="0" collapsed="false">
      <c r="A1825" s="24" t="n">
        <v>1098509080</v>
      </c>
      <c r="B1825" s="24" t="s">
        <v>4237</v>
      </c>
      <c r="C1825" s="34" t="s">
        <v>35</v>
      </c>
      <c r="D1825" s="24" t="s">
        <v>1180</v>
      </c>
      <c r="E1825" s="25" t="s">
        <v>4238</v>
      </c>
      <c r="F1825" s="24" t="n">
        <v>11</v>
      </c>
      <c r="G1825" s="24" t="n">
        <v>30</v>
      </c>
      <c r="H1825" s="24" t="n">
        <v>57</v>
      </c>
      <c r="I1825" s="24" t="n">
        <v>3</v>
      </c>
      <c r="J1825" s="24" t="s">
        <v>93</v>
      </c>
      <c r="K1825" s="24" t="s">
        <v>93</v>
      </c>
      <c r="L1825" s="26" t="s">
        <v>93</v>
      </c>
      <c r="M1825" s="27" t="n">
        <v>0</v>
      </c>
      <c r="N1825" s="28" t="str">
        <f aca="false">IF(ISBLANK(M1825),"",IF(M1825=0,"Relevant to Streamer",IF(M1825=1,"Irrelevant to Streamer",IF(M1825=2,"Greetings/Gratitude","Others"))))</f>
        <v>Relevant to Streamer</v>
      </c>
      <c r="O1825" s="29" t="s">
        <v>88</v>
      </c>
    </row>
    <row r="1826" customFormat="false" ht="15.65" hidden="false" customHeight="false" outlineLevel="0" collapsed="false">
      <c r="A1826" s="24" t="n">
        <v>1098509080</v>
      </c>
      <c r="B1826" s="24" t="s">
        <v>4239</v>
      </c>
      <c r="C1826" s="34" t="s">
        <v>35</v>
      </c>
      <c r="D1826" s="24" t="s">
        <v>4240</v>
      </c>
      <c r="E1826" s="25" t="s">
        <v>4241</v>
      </c>
      <c r="F1826" s="24" t="n">
        <v>11</v>
      </c>
      <c r="G1826" s="24" t="n">
        <v>0</v>
      </c>
      <c r="H1826" s="24" t="n">
        <v>23</v>
      </c>
      <c r="I1826" s="24" t="n">
        <v>3</v>
      </c>
      <c r="J1826" s="24" t="s">
        <v>87</v>
      </c>
      <c r="K1826" s="24" t="s">
        <v>87</v>
      </c>
      <c r="L1826" s="26" t="s">
        <v>87</v>
      </c>
      <c r="M1826" s="27" t="n">
        <v>1</v>
      </c>
      <c r="N1826" s="28" t="str">
        <f aca="false">IF(ISBLANK(M1826),"",IF(M1826=0,"Relevant to Streamer",IF(M1826=1,"Irrelevant to Streamer",IF(M1826=2,"Greetings/Gratitude","Others"))))</f>
        <v>Irrelevant to Streamer</v>
      </c>
      <c r="O1826" s="29" t="s">
        <v>88</v>
      </c>
    </row>
    <row r="1827" customFormat="false" ht="15.65" hidden="false" customHeight="false" outlineLevel="0" collapsed="false">
      <c r="A1827" s="24" t="n">
        <v>1098509080</v>
      </c>
      <c r="B1827" s="24" t="s">
        <v>4242</v>
      </c>
      <c r="C1827" s="34" t="s">
        <v>35</v>
      </c>
      <c r="D1827" s="24" t="s">
        <v>3739</v>
      </c>
      <c r="E1827" s="25" t="s">
        <v>4243</v>
      </c>
      <c r="F1827" s="24" t="n">
        <v>13</v>
      </c>
      <c r="G1827" s="24" t="n">
        <v>2</v>
      </c>
      <c r="H1827" s="24" t="n">
        <v>35</v>
      </c>
      <c r="I1827" s="24" t="n">
        <v>3</v>
      </c>
      <c r="J1827" s="24" t="s">
        <v>87</v>
      </c>
      <c r="K1827" s="24" t="s">
        <v>109</v>
      </c>
      <c r="L1827" s="26" t="s">
        <v>87</v>
      </c>
      <c r="M1827" s="27" t="n">
        <v>1</v>
      </c>
      <c r="N1827" s="28" t="str">
        <f aca="false">IF(ISBLANK(M1827),"",IF(M1827=0,"Relevant to Streamer",IF(M1827=1,"Irrelevant to Streamer",IF(M1827=2,"Greetings/Gratitude","Others"))))</f>
        <v>Irrelevant to Streamer</v>
      </c>
      <c r="O1827" s="29" t="s">
        <v>104</v>
      </c>
    </row>
    <row r="1828" customFormat="false" ht="15.65" hidden="false" customHeight="false" outlineLevel="0" collapsed="false">
      <c r="A1828" s="24" t="n">
        <v>1098509080</v>
      </c>
      <c r="B1828" s="24" t="s">
        <v>4244</v>
      </c>
      <c r="C1828" s="34" t="s">
        <v>35</v>
      </c>
      <c r="D1828" s="24" t="s">
        <v>4245</v>
      </c>
      <c r="E1828" s="25" t="s">
        <v>4246</v>
      </c>
      <c r="F1828" s="24" t="n">
        <v>12</v>
      </c>
      <c r="G1828" s="24" t="n">
        <v>25</v>
      </c>
      <c r="H1828" s="24" t="n">
        <v>20</v>
      </c>
      <c r="I1828" s="24" t="n">
        <v>2</v>
      </c>
      <c r="J1828" s="24" t="s">
        <v>87</v>
      </c>
      <c r="K1828" s="24" t="s">
        <v>109</v>
      </c>
      <c r="L1828" s="26" t="s">
        <v>87</v>
      </c>
      <c r="M1828" s="27" t="n">
        <v>1</v>
      </c>
      <c r="N1828" s="28" t="str">
        <f aca="false">IF(ISBLANK(M1828),"",IF(M1828=0,"Relevant to Streamer",IF(M1828=1,"Irrelevant to Streamer",IF(M1828=2,"Greetings/Gratitude","Others"))))</f>
        <v>Irrelevant to Streamer</v>
      </c>
      <c r="O1828" s="29" t="s">
        <v>104</v>
      </c>
    </row>
    <row r="1829" customFormat="false" ht="15.65" hidden="false" customHeight="false" outlineLevel="0" collapsed="false">
      <c r="A1829" s="24" t="n">
        <v>1098509080</v>
      </c>
      <c r="B1829" s="24" t="s">
        <v>4247</v>
      </c>
      <c r="C1829" s="34" t="s">
        <v>35</v>
      </c>
      <c r="D1829" s="24" t="s">
        <v>4248</v>
      </c>
      <c r="E1829" s="25" t="s">
        <v>4249</v>
      </c>
      <c r="F1829" s="24" t="n">
        <v>11</v>
      </c>
      <c r="G1829" s="24" t="n">
        <v>1</v>
      </c>
      <c r="H1829" s="24" t="n">
        <v>30</v>
      </c>
      <c r="I1829" s="24" t="n">
        <v>2</v>
      </c>
      <c r="J1829" s="24" t="s">
        <v>93</v>
      </c>
      <c r="K1829" s="24" t="s">
        <v>93</v>
      </c>
      <c r="L1829" s="26" t="s">
        <v>93</v>
      </c>
      <c r="M1829" s="27" t="n">
        <v>0</v>
      </c>
      <c r="N1829" s="28" t="str">
        <f aca="false">IF(ISBLANK(M1829),"",IF(M1829=0,"Relevant to Streamer",IF(M1829=1,"Irrelevant to Streamer",IF(M1829=2,"Greetings/Gratitude","Others"))))</f>
        <v>Relevant to Streamer</v>
      </c>
      <c r="O1829" s="29" t="s">
        <v>88</v>
      </c>
    </row>
    <row r="1830" customFormat="false" ht="15.65" hidden="false" customHeight="false" outlineLevel="0" collapsed="false">
      <c r="A1830" s="24" t="n">
        <v>1098509080</v>
      </c>
      <c r="B1830" s="24" t="s">
        <v>4250</v>
      </c>
      <c r="C1830" s="34" t="s">
        <v>35</v>
      </c>
      <c r="D1830" s="24" t="s">
        <v>4251</v>
      </c>
      <c r="E1830" s="25" t="s">
        <v>4252</v>
      </c>
      <c r="F1830" s="24" t="n">
        <v>13</v>
      </c>
      <c r="G1830" s="24" t="n">
        <v>9</v>
      </c>
      <c r="H1830" s="24" t="n">
        <v>19</v>
      </c>
      <c r="I1830" s="24" t="n">
        <v>2</v>
      </c>
      <c r="J1830" s="24" t="s">
        <v>93</v>
      </c>
      <c r="K1830" s="24" t="s">
        <v>93</v>
      </c>
      <c r="L1830" s="26" t="s">
        <v>93</v>
      </c>
      <c r="M1830" s="27" t="n">
        <v>0</v>
      </c>
      <c r="N1830" s="28" t="str">
        <f aca="false">IF(ISBLANK(M1830),"",IF(M1830=0,"Relevant to Streamer",IF(M1830=1,"Irrelevant to Streamer",IF(M1830=2,"Greetings/Gratitude","Others"))))</f>
        <v>Relevant to Streamer</v>
      </c>
      <c r="O1830" s="29" t="s">
        <v>88</v>
      </c>
    </row>
    <row r="1831" customFormat="false" ht="15.65" hidden="false" customHeight="false" outlineLevel="0" collapsed="false">
      <c r="A1831" s="24" t="n">
        <v>1098509080</v>
      </c>
      <c r="B1831" s="24" t="s">
        <v>4253</v>
      </c>
      <c r="C1831" s="34" t="s">
        <v>35</v>
      </c>
      <c r="D1831" s="24" t="s">
        <v>4254</v>
      </c>
      <c r="E1831" s="25" t="s">
        <v>4255</v>
      </c>
      <c r="F1831" s="24" t="n">
        <v>12</v>
      </c>
      <c r="G1831" s="24" t="n">
        <v>17</v>
      </c>
      <c r="H1831" s="24" t="n">
        <v>19</v>
      </c>
      <c r="I1831" s="24" t="n">
        <v>2</v>
      </c>
      <c r="J1831" s="24" t="s">
        <v>87</v>
      </c>
      <c r="K1831" s="24" t="s">
        <v>109</v>
      </c>
      <c r="L1831" s="26" t="s">
        <v>87</v>
      </c>
      <c r="M1831" s="27" t="n">
        <v>1</v>
      </c>
      <c r="N1831" s="28" t="str">
        <f aca="false">IF(ISBLANK(M1831),"",IF(M1831=0,"Relevant to Streamer",IF(M1831=1,"Irrelevant to Streamer",IF(M1831=2,"Greetings/Gratitude","Others"))))</f>
        <v>Irrelevant to Streamer</v>
      </c>
      <c r="O1831" s="29" t="s">
        <v>104</v>
      </c>
    </row>
    <row r="1832" customFormat="false" ht="15.65" hidden="false" customHeight="false" outlineLevel="0" collapsed="false">
      <c r="A1832" s="24" t="n">
        <v>1098509080</v>
      </c>
      <c r="B1832" s="24" t="s">
        <v>4256</v>
      </c>
      <c r="C1832" s="34" t="s">
        <v>35</v>
      </c>
      <c r="D1832" s="24" t="s">
        <v>4248</v>
      </c>
      <c r="E1832" s="25" t="s">
        <v>725</v>
      </c>
      <c r="F1832" s="24" t="n">
        <v>10</v>
      </c>
      <c r="G1832" s="24" t="n">
        <v>54</v>
      </c>
      <c r="H1832" s="24" t="n">
        <v>21</v>
      </c>
      <c r="I1832" s="24" t="n">
        <v>2</v>
      </c>
      <c r="J1832" s="24" t="s">
        <v>87</v>
      </c>
      <c r="K1832" s="24" t="s">
        <v>109</v>
      </c>
      <c r="L1832" s="26" t="s">
        <v>87</v>
      </c>
      <c r="M1832" s="27" t="n">
        <v>1</v>
      </c>
      <c r="N1832" s="28" t="str">
        <f aca="false">IF(ISBLANK(M1832),"",IF(M1832=0,"Relevant to Streamer",IF(M1832=1,"Irrelevant to Streamer",IF(M1832=2,"Greetings/Gratitude","Others"))))</f>
        <v>Irrelevant to Streamer</v>
      </c>
      <c r="O1832" s="29" t="s">
        <v>104</v>
      </c>
    </row>
    <row r="1833" customFormat="false" ht="15.65" hidden="false" customHeight="false" outlineLevel="0" collapsed="false">
      <c r="A1833" s="24" t="n">
        <v>1098509080</v>
      </c>
      <c r="B1833" s="24" t="s">
        <v>4257</v>
      </c>
      <c r="C1833" s="34" t="s">
        <v>35</v>
      </c>
      <c r="D1833" s="24" t="s">
        <v>4258</v>
      </c>
      <c r="E1833" s="25" t="s">
        <v>4259</v>
      </c>
      <c r="F1833" s="24" t="n">
        <v>10</v>
      </c>
      <c r="G1833" s="24" t="n">
        <v>58</v>
      </c>
      <c r="H1833" s="24" t="n">
        <v>55</v>
      </c>
      <c r="I1833" s="24" t="n">
        <v>1</v>
      </c>
      <c r="J1833" s="24" t="s">
        <v>87</v>
      </c>
      <c r="K1833" s="24" t="s">
        <v>109</v>
      </c>
      <c r="L1833" s="26" t="s">
        <v>87</v>
      </c>
      <c r="M1833" s="27" t="n">
        <v>1</v>
      </c>
      <c r="N1833" s="28" t="str">
        <f aca="false">IF(ISBLANK(M1833),"",IF(M1833=0,"Relevant to Streamer",IF(M1833=1,"Irrelevant to Streamer",IF(M1833=2,"Greetings/Gratitude","Others"))))</f>
        <v>Irrelevant to Streamer</v>
      </c>
      <c r="O1833" s="29" t="s">
        <v>104</v>
      </c>
    </row>
    <row r="1834" customFormat="false" ht="15.65" hidden="false" customHeight="false" outlineLevel="0" collapsed="false">
      <c r="A1834" s="24" t="n">
        <v>1098509080</v>
      </c>
      <c r="B1834" s="24" t="s">
        <v>4260</v>
      </c>
      <c r="C1834" s="34" t="s">
        <v>35</v>
      </c>
      <c r="D1834" s="24" t="s">
        <v>4261</v>
      </c>
      <c r="E1834" s="25" t="s">
        <v>4262</v>
      </c>
      <c r="F1834" s="24" t="n">
        <v>10</v>
      </c>
      <c r="G1834" s="24" t="n">
        <v>51</v>
      </c>
      <c r="H1834" s="24" t="n">
        <v>43</v>
      </c>
      <c r="I1834" s="24" t="n">
        <v>1</v>
      </c>
      <c r="J1834" s="24" t="s">
        <v>87</v>
      </c>
      <c r="K1834" s="24" t="s">
        <v>109</v>
      </c>
      <c r="L1834" s="26" t="s">
        <v>87</v>
      </c>
      <c r="M1834" s="27" t="n">
        <v>0</v>
      </c>
      <c r="N1834" s="28" t="str">
        <f aca="false">IF(ISBLANK(M1834),"",IF(M1834=0,"Relevant to Streamer",IF(M1834=1,"Irrelevant to Streamer",IF(M1834=2,"Greetings/Gratitude","Others"))))</f>
        <v>Relevant to Streamer</v>
      </c>
      <c r="O1834" s="29" t="s">
        <v>104</v>
      </c>
    </row>
    <row r="1835" customFormat="false" ht="15.65" hidden="false" customHeight="false" outlineLevel="0" collapsed="false">
      <c r="A1835" s="24" t="n">
        <v>1098509080</v>
      </c>
      <c r="B1835" s="24" t="s">
        <v>4263</v>
      </c>
      <c r="C1835" s="34" t="s">
        <v>35</v>
      </c>
      <c r="D1835" s="24" t="s">
        <v>4264</v>
      </c>
      <c r="E1835" s="25" t="s">
        <v>4265</v>
      </c>
      <c r="F1835" s="24" t="n">
        <v>12</v>
      </c>
      <c r="G1835" s="24" t="n">
        <v>54</v>
      </c>
      <c r="H1835" s="24" t="n">
        <v>9</v>
      </c>
      <c r="I1835" s="24" t="n">
        <v>1</v>
      </c>
      <c r="J1835" s="24" t="s">
        <v>87</v>
      </c>
      <c r="K1835" s="24" t="s">
        <v>109</v>
      </c>
      <c r="L1835" s="26" t="s">
        <v>87</v>
      </c>
      <c r="M1835" s="27" t="n">
        <v>1</v>
      </c>
      <c r="N1835" s="28" t="str">
        <f aca="false">IF(ISBLANK(M1835),"",IF(M1835=0,"Relevant to Streamer",IF(M1835=1,"Irrelevant to Streamer",IF(M1835=2,"Greetings/Gratitude","Others"))))</f>
        <v>Irrelevant to Streamer</v>
      </c>
      <c r="O1835" s="29" t="s">
        <v>104</v>
      </c>
    </row>
    <row r="1836" customFormat="false" ht="15.65" hidden="false" customHeight="false" outlineLevel="0" collapsed="false">
      <c r="A1836" s="24" t="n">
        <v>1098509080</v>
      </c>
      <c r="B1836" s="24" t="s">
        <v>4266</v>
      </c>
      <c r="C1836" s="34" t="s">
        <v>35</v>
      </c>
      <c r="D1836" s="24" t="s">
        <v>4267</v>
      </c>
      <c r="E1836" s="25" t="s">
        <v>4268</v>
      </c>
      <c r="F1836" s="24" t="n">
        <v>10</v>
      </c>
      <c r="G1836" s="24" t="n">
        <v>55</v>
      </c>
      <c r="H1836" s="24" t="n">
        <v>41</v>
      </c>
      <c r="I1836" s="24" t="n">
        <v>1</v>
      </c>
      <c r="J1836" s="24" t="s">
        <v>87</v>
      </c>
      <c r="K1836" s="24" t="s">
        <v>109</v>
      </c>
      <c r="L1836" s="26" t="s">
        <v>87</v>
      </c>
      <c r="M1836" s="27" t="n">
        <v>1</v>
      </c>
      <c r="N1836" s="28" t="str">
        <f aca="false">IF(ISBLANK(M1836),"",IF(M1836=0,"Relevant to Streamer",IF(M1836=1,"Irrelevant to Streamer",IF(M1836=2,"Greetings/Gratitude","Others"))))</f>
        <v>Irrelevant to Streamer</v>
      </c>
      <c r="O1836" s="29" t="s">
        <v>104</v>
      </c>
    </row>
    <row r="1837" customFormat="false" ht="15.65" hidden="false" customHeight="false" outlineLevel="0" collapsed="false">
      <c r="A1837" s="24" t="n">
        <v>1098509080</v>
      </c>
      <c r="B1837" s="24" t="s">
        <v>4269</v>
      </c>
      <c r="C1837" s="34" t="s">
        <v>35</v>
      </c>
      <c r="D1837" s="24" t="s">
        <v>4270</v>
      </c>
      <c r="E1837" s="25" t="s">
        <v>4271</v>
      </c>
      <c r="F1837" s="24" t="n">
        <v>10</v>
      </c>
      <c r="G1837" s="24" t="n">
        <v>57</v>
      </c>
      <c r="H1837" s="24" t="n">
        <v>15</v>
      </c>
      <c r="I1837" s="24" t="n">
        <v>1</v>
      </c>
      <c r="J1837" s="24" t="s">
        <v>87</v>
      </c>
      <c r="K1837" s="24" t="s">
        <v>109</v>
      </c>
      <c r="L1837" s="26" t="s">
        <v>87</v>
      </c>
      <c r="M1837" s="27" t="n">
        <v>1</v>
      </c>
      <c r="N1837" s="28" t="str">
        <f aca="false">IF(ISBLANK(M1837),"",IF(M1837=0,"Relevant to Streamer",IF(M1837=1,"Irrelevant to Streamer",IF(M1837=2,"Greetings/Gratitude","Others"))))</f>
        <v>Irrelevant to Streamer</v>
      </c>
      <c r="O1837" s="29" t="s">
        <v>104</v>
      </c>
    </row>
    <row r="1838" customFormat="false" ht="15.65" hidden="false" customHeight="false" outlineLevel="0" collapsed="false">
      <c r="A1838" s="24" t="n">
        <v>1098509080</v>
      </c>
      <c r="B1838" s="24" t="s">
        <v>4272</v>
      </c>
      <c r="C1838" s="34" t="s">
        <v>35</v>
      </c>
      <c r="D1838" s="24" t="s">
        <v>4273</v>
      </c>
      <c r="E1838" s="25" t="s">
        <v>4274</v>
      </c>
      <c r="F1838" s="24" t="n">
        <v>10</v>
      </c>
      <c r="G1838" s="24" t="n">
        <v>57</v>
      </c>
      <c r="H1838" s="24" t="n">
        <v>45</v>
      </c>
      <c r="I1838" s="24" t="n">
        <v>1</v>
      </c>
      <c r="J1838" s="24" t="s">
        <v>87</v>
      </c>
      <c r="K1838" s="24" t="s">
        <v>109</v>
      </c>
      <c r="L1838" s="26" t="s">
        <v>87</v>
      </c>
      <c r="M1838" s="27" t="n">
        <v>1</v>
      </c>
      <c r="N1838" s="28" t="str">
        <f aca="false">IF(ISBLANK(M1838),"",IF(M1838=0,"Relevant to Streamer",IF(M1838=1,"Irrelevant to Streamer",IF(M1838=2,"Greetings/Gratitude","Others"))))</f>
        <v>Irrelevant to Streamer</v>
      </c>
      <c r="O1838" s="29" t="s">
        <v>104</v>
      </c>
    </row>
    <row r="1839" customFormat="false" ht="15.65" hidden="false" customHeight="false" outlineLevel="0" collapsed="false">
      <c r="A1839" s="24" t="n">
        <v>1098509080</v>
      </c>
      <c r="B1839" s="24" t="s">
        <v>4275</v>
      </c>
      <c r="C1839" s="34" t="s">
        <v>35</v>
      </c>
      <c r="D1839" s="24" t="s">
        <v>4276</v>
      </c>
      <c r="E1839" s="25" t="s">
        <v>4277</v>
      </c>
      <c r="F1839" s="24" t="n">
        <v>11</v>
      </c>
      <c r="G1839" s="24" t="n">
        <v>11</v>
      </c>
      <c r="H1839" s="24" t="n">
        <v>45</v>
      </c>
      <c r="I1839" s="24" t="n">
        <v>1</v>
      </c>
      <c r="J1839" s="24" t="s">
        <v>87</v>
      </c>
      <c r="K1839" s="24" t="s">
        <v>109</v>
      </c>
      <c r="L1839" s="26" t="s">
        <v>87</v>
      </c>
      <c r="M1839" s="27" t="n">
        <v>1</v>
      </c>
      <c r="N1839" s="28" t="str">
        <f aca="false">IF(ISBLANK(M1839),"",IF(M1839=0,"Relevant to Streamer",IF(M1839=1,"Irrelevant to Streamer",IF(M1839=2,"Greetings/Gratitude","Others"))))</f>
        <v>Irrelevant to Streamer</v>
      </c>
      <c r="O1839" s="29" t="s">
        <v>104</v>
      </c>
    </row>
    <row r="1840" customFormat="false" ht="15.65" hidden="false" customHeight="false" outlineLevel="0" collapsed="false">
      <c r="A1840" s="24" t="n">
        <v>1098509080</v>
      </c>
      <c r="B1840" s="24" t="s">
        <v>4278</v>
      </c>
      <c r="C1840" s="34" t="s">
        <v>35</v>
      </c>
      <c r="D1840" s="24" t="s">
        <v>4279</v>
      </c>
      <c r="E1840" s="25" t="s">
        <v>4280</v>
      </c>
      <c r="F1840" s="24" t="n">
        <v>11</v>
      </c>
      <c r="G1840" s="24" t="n">
        <v>16</v>
      </c>
      <c r="H1840" s="24" t="n">
        <v>20</v>
      </c>
      <c r="I1840" s="24" t="n">
        <v>1</v>
      </c>
      <c r="J1840" s="24" t="s">
        <v>87</v>
      </c>
      <c r="K1840" s="24" t="s">
        <v>109</v>
      </c>
      <c r="L1840" s="26" t="s">
        <v>87</v>
      </c>
      <c r="M1840" s="27" t="n">
        <v>1</v>
      </c>
      <c r="N1840" s="28" t="str">
        <f aca="false">IF(ISBLANK(M1840),"",IF(M1840=0,"Relevant to Streamer",IF(M1840=1,"Irrelevant to Streamer",IF(M1840=2,"Greetings/Gratitude","Others"))))</f>
        <v>Irrelevant to Streamer</v>
      </c>
      <c r="O1840" s="29" t="s">
        <v>104</v>
      </c>
    </row>
    <row r="1841" customFormat="false" ht="15.65" hidden="false" customHeight="false" outlineLevel="0" collapsed="false">
      <c r="A1841" s="24" t="n">
        <v>1098509080</v>
      </c>
      <c r="B1841" s="24" t="s">
        <v>4281</v>
      </c>
      <c r="C1841" s="34" t="s">
        <v>35</v>
      </c>
      <c r="D1841" s="24" t="s">
        <v>4282</v>
      </c>
      <c r="E1841" s="25" t="s">
        <v>4283</v>
      </c>
      <c r="F1841" s="24" t="n">
        <v>11</v>
      </c>
      <c r="G1841" s="24" t="n">
        <v>21</v>
      </c>
      <c r="H1841" s="24" t="n">
        <v>7</v>
      </c>
      <c r="I1841" s="24" t="n">
        <v>1</v>
      </c>
      <c r="J1841" s="24" t="s">
        <v>87</v>
      </c>
      <c r="K1841" s="24" t="s">
        <v>109</v>
      </c>
      <c r="L1841" s="26" t="s">
        <v>87</v>
      </c>
      <c r="M1841" s="27" t="n">
        <v>1</v>
      </c>
      <c r="N1841" s="28" t="str">
        <f aca="false">IF(ISBLANK(M1841),"",IF(M1841=0,"Relevant to Streamer",IF(M1841=1,"Irrelevant to Streamer",IF(M1841=2,"Greetings/Gratitude","Others"))))</f>
        <v>Irrelevant to Streamer</v>
      </c>
      <c r="O1841" s="29" t="s">
        <v>104</v>
      </c>
    </row>
    <row r="1842" customFormat="false" ht="15.65" hidden="false" customHeight="false" outlineLevel="0" collapsed="false">
      <c r="A1842" s="24" t="n">
        <v>1098509080</v>
      </c>
      <c r="B1842" s="24" t="s">
        <v>4284</v>
      </c>
      <c r="C1842" s="34" t="s">
        <v>35</v>
      </c>
      <c r="D1842" s="24" t="s">
        <v>4285</v>
      </c>
      <c r="E1842" s="25" t="s">
        <v>4286</v>
      </c>
      <c r="F1842" s="24" t="n">
        <v>12</v>
      </c>
      <c r="G1842" s="24" t="n">
        <v>6</v>
      </c>
      <c r="H1842" s="24" t="n">
        <v>39</v>
      </c>
      <c r="I1842" s="24" t="n">
        <v>1</v>
      </c>
      <c r="J1842" s="24" t="s">
        <v>87</v>
      </c>
      <c r="K1842" s="24" t="s">
        <v>109</v>
      </c>
      <c r="L1842" s="26" t="s">
        <v>87</v>
      </c>
      <c r="M1842" s="27" t="n">
        <v>1</v>
      </c>
      <c r="N1842" s="28" t="str">
        <f aca="false">IF(ISBLANK(M1842),"",IF(M1842=0,"Relevant to Streamer",IF(M1842=1,"Irrelevant to Streamer",IF(M1842=2,"Greetings/Gratitude","Others"))))</f>
        <v>Irrelevant to Streamer</v>
      </c>
      <c r="O1842" s="29" t="s">
        <v>104</v>
      </c>
    </row>
    <row r="1843" customFormat="false" ht="15.65" hidden="false" customHeight="false" outlineLevel="0" collapsed="false">
      <c r="A1843" s="24" t="n">
        <v>1098509080</v>
      </c>
      <c r="B1843" s="24" t="s">
        <v>4287</v>
      </c>
      <c r="C1843" s="34" t="s">
        <v>35</v>
      </c>
      <c r="D1843" s="24" t="s">
        <v>4288</v>
      </c>
      <c r="E1843" s="25" t="s">
        <v>4289</v>
      </c>
      <c r="F1843" s="24" t="n">
        <v>12</v>
      </c>
      <c r="G1843" s="24" t="n">
        <v>42</v>
      </c>
      <c r="H1843" s="24" t="n">
        <v>36</v>
      </c>
      <c r="I1843" s="24" t="n">
        <v>2</v>
      </c>
      <c r="J1843" s="24" t="s">
        <v>87</v>
      </c>
      <c r="K1843" s="24" t="s">
        <v>109</v>
      </c>
      <c r="L1843" s="26" t="s">
        <v>87</v>
      </c>
      <c r="M1843" s="27" t="n">
        <v>1</v>
      </c>
      <c r="N1843" s="28" t="str">
        <f aca="false">IF(ISBLANK(M1843),"",IF(M1843=0,"Relevant to Streamer",IF(M1843=1,"Irrelevant to Streamer",IF(M1843=2,"Greetings/Gratitude","Others"))))</f>
        <v>Irrelevant to Streamer</v>
      </c>
      <c r="O1843" s="29" t="s">
        <v>104</v>
      </c>
    </row>
    <row r="1844" customFormat="false" ht="15.65" hidden="false" customHeight="false" outlineLevel="0" collapsed="false">
      <c r="A1844" s="24" t="n">
        <v>1098509080</v>
      </c>
      <c r="B1844" s="24" t="s">
        <v>4290</v>
      </c>
      <c r="C1844" s="34" t="s">
        <v>35</v>
      </c>
      <c r="D1844" s="24" t="s">
        <v>4291</v>
      </c>
      <c r="E1844" s="25" t="s">
        <v>4292</v>
      </c>
      <c r="F1844" s="24" t="n">
        <v>12</v>
      </c>
      <c r="G1844" s="24" t="n">
        <v>6</v>
      </c>
      <c r="H1844" s="24" t="n">
        <v>57</v>
      </c>
      <c r="I1844" s="24" t="n">
        <v>1</v>
      </c>
      <c r="J1844" s="24" t="s">
        <v>87</v>
      </c>
      <c r="K1844" s="24" t="s">
        <v>109</v>
      </c>
      <c r="L1844" s="26" t="s">
        <v>87</v>
      </c>
      <c r="M1844" s="27" t="n">
        <v>1</v>
      </c>
      <c r="N1844" s="28" t="str">
        <f aca="false">IF(ISBLANK(M1844),"",IF(M1844=0,"Relevant to Streamer",IF(M1844=1,"Irrelevant to Streamer",IF(M1844=2,"Greetings/Gratitude","Others"))))</f>
        <v>Irrelevant to Streamer</v>
      </c>
      <c r="O1844" s="29" t="s">
        <v>104</v>
      </c>
    </row>
    <row r="1845" customFormat="false" ht="15.65" hidden="false" customHeight="false" outlineLevel="0" collapsed="false">
      <c r="A1845" s="24" t="n">
        <v>1098509080</v>
      </c>
      <c r="B1845" s="24" t="s">
        <v>4293</v>
      </c>
      <c r="C1845" s="34" t="s">
        <v>35</v>
      </c>
      <c r="D1845" s="24" t="s">
        <v>4294</v>
      </c>
      <c r="E1845" s="25" t="s">
        <v>4295</v>
      </c>
      <c r="F1845" s="24" t="n">
        <v>10</v>
      </c>
      <c r="G1845" s="24" t="n">
        <v>59</v>
      </c>
      <c r="H1845" s="24" t="n">
        <v>54</v>
      </c>
      <c r="I1845" s="24" t="n">
        <v>2</v>
      </c>
      <c r="J1845" s="24" t="s">
        <v>87</v>
      </c>
      <c r="K1845" s="24" t="s">
        <v>109</v>
      </c>
      <c r="L1845" s="26" t="s">
        <v>87</v>
      </c>
      <c r="M1845" s="27" t="n">
        <v>1</v>
      </c>
      <c r="N1845" s="28" t="str">
        <f aca="false">IF(ISBLANK(M1845),"",IF(M1845=0,"Relevant to Streamer",IF(M1845=1,"Irrelevant to Streamer",IF(M1845=2,"Greetings/Gratitude","Others"))))</f>
        <v>Irrelevant to Streamer</v>
      </c>
      <c r="O1845" s="29" t="s">
        <v>104</v>
      </c>
    </row>
    <row r="1846" customFormat="false" ht="15.65" hidden="false" customHeight="false" outlineLevel="0" collapsed="false">
      <c r="A1846" s="24" t="n">
        <v>1098509080</v>
      </c>
      <c r="B1846" s="24" t="s">
        <v>4296</v>
      </c>
      <c r="C1846" s="34" t="s">
        <v>35</v>
      </c>
      <c r="D1846" s="24" t="s">
        <v>4297</v>
      </c>
      <c r="E1846" s="25" t="s">
        <v>4298</v>
      </c>
      <c r="F1846" s="24" t="n">
        <v>10</v>
      </c>
      <c r="G1846" s="24" t="n">
        <v>56</v>
      </c>
      <c r="H1846" s="24" t="n">
        <v>16</v>
      </c>
      <c r="I1846" s="24" t="n">
        <v>2</v>
      </c>
      <c r="J1846" s="24" t="s">
        <v>87</v>
      </c>
      <c r="K1846" s="24" t="s">
        <v>109</v>
      </c>
      <c r="L1846" s="26" t="s">
        <v>87</v>
      </c>
      <c r="M1846" s="27" t="n">
        <v>1</v>
      </c>
      <c r="N1846" s="28" t="str">
        <f aca="false">IF(ISBLANK(M1846),"",IF(M1846=0,"Relevant to Streamer",IF(M1846=1,"Irrelevant to Streamer",IF(M1846=2,"Greetings/Gratitude","Others"))))</f>
        <v>Irrelevant to Streamer</v>
      </c>
      <c r="O1846" s="29" t="s">
        <v>104</v>
      </c>
    </row>
    <row r="1847" customFormat="false" ht="15.65" hidden="false" customHeight="false" outlineLevel="0" collapsed="false">
      <c r="A1847" s="24" t="n">
        <v>1098509080</v>
      </c>
      <c r="B1847" s="24" t="s">
        <v>4299</v>
      </c>
      <c r="C1847" s="34" t="s">
        <v>35</v>
      </c>
      <c r="D1847" s="24" t="s">
        <v>4254</v>
      </c>
      <c r="E1847" s="25" t="s">
        <v>4300</v>
      </c>
      <c r="F1847" s="24" t="n">
        <v>12</v>
      </c>
      <c r="G1847" s="24" t="n">
        <v>30</v>
      </c>
      <c r="H1847" s="24" t="n">
        <v>47</v>
      </c>
      <c r="I1847" s="24" t="n">
        <v>2</v>
      </c>
      <c r="J1847" s="24" t="s">
        <v>87</v>
      </c>
      <c r="K1847" s="24" t="s">
        <v>109</v>
      </c>
      <c r="L1847" s="26" t="s">
        <v>87</v>
      </c>
      <c r="M1847" s="27" t="n">
        <v>1</v>
      </c>
      <c r="N1847" s="28" t="str">
        <f aca="false">IF(ISBLANK(M1847),"",IF(M1847=0,"Relevant to Streamer",IF(M1847=1,"Irrelevant to Streamer",IF(M1847=2,"Greetings/Gratitude","Others"))))</f>
        <v>Irrelevant to Streamer</v>
      </c>
      <c r="O1847" s="29" t="s">
        <v>104</v>
      </c>
    </row>
    <row r="1848" customFormat="false" ht="15.65" hidden="false" customHeight="false" outlineLevel="0" collapsed="false">
      <c r="A1848" s="24" t="n">
        <v>1098509080</v>
      </c>
      <c r="B1848" s="24" t="s">
        <v>4301</v>
      </c>
      <c r="C1848" s="34" t="s">
        <v>35</v>
      </c>
      <c r="D1848" s="24" t="s">
        <v>4302</v>
      </c>
      <c r="E1848" s="25" t="s">
        <v>4303</v>
      </c>
      <c r="F1848" s="24" t="n">
        <v>11</v>
      </c>
      <c r="G1848" s="24" t="n">
        <v>7</v>
      </c>
      <c r="H1848" s="24" t="n">
        <v>49</v>
      </c>
      <c r="I1848" s="24" t="n">
        <v>2</v>
      </c>
      <c r="J1848" s="24" t="s">
        <v>87</v>
      </c>
      <c r="K1848" s="24" t="s">
        <v>109</v>
      </c>
      <c r="L1848" s="26" t="s">
        <v>87</v>
      </c>
      <c r="M1848" s="27" t="n">
        <v>1</v>
      </c>
      <c r="N1848" s="28" t="str">
        <f aca="false">IF(ISBLANK(M1848),"",IF(M1848=0,"Relevant to Streamer",IF(M1848=1,"Irrelevant to Streamer",IF(M1848=2,"Greetings/Gratitude","Others"))))</f>
        <v>Irrelevant to Streamer</v>
      </c>
      <c r="O1848" s="29" t="s">
        <v>104</v>
      </c>
    </row>
    <row r="1849" customFormat="false" ht="15.65" hidden="false" customHeight="false" outlineLevel="0" collapsed="false">
      <c r="A1849" s="24" t="n">
        <v>1098509080</v>
      </c>
      <c r="B1849" s="24" t="s">
        <v>4304</v>
      </c>
      <c r="C1849" s="34" t="s">
        <v>35</v>
      </c>
      <c r="D1849" s="24" t="s">
        <v>4305</v>
      </c>
      <c r="E1849" s="25" t="s">
        <v>4306</v>
      </c>
      <c r="F1849" s="24" t="n">
        <v>11</v>
      </c>
      <c r="G1849" s="24" t="n">
        <v>44</v>
      </c>
      <c r="H1849" s="24" t="n">
        <v>52</v>
      </c>
      <c r="I1849" s="24" t="n">
        <v>2</v>
      </c>
      <c r="J1849" s="24" t="s">
        <v>87</v>
      </c>
      <c r="K1849" s="24" t="s">
        <v>109</v>
      </c>
      <c r="L1849" s="26" t="s">
        <v>87</v>
      </c>
      <c r="M1849" s="27" t="n">
        <v>1</v>
      </c>
      <c r="N1849" s="28" t="str">
        <f aca="false">IF(ISBLANK(M1849),"",IF(M1849=0,"Relevant to Streamer",IF(M1849=1,"Irrelevant to Streamer",IF(M1849=2,"Greetings/Gratitude","Others"))))</f>
        <v>Irrelevant to Streamer</v>
      </c>
      <c r="O1849" s="29" t="s">
        <v>104</v>
      </c>
    </row>
    <row r="1850" customFormat="false" ht="15.65" hidden="false" customHeight="false" outlineLevel="0" collapsed="false">
      <c r="A1850" s="24" t="n">
        <v>1098509080</v>
      </c>
      <c r="B1850" s="24" t="s">
        <v>4307</v>
      </c>
      <c r="C1850" s="34" t="s">
        <v>35</v>
      </c>
      <c r="D1850" s="24" t="s">
        <v>1069</v>
      </c>
      <c r="E1850" s="25" t="s">
        <v>4308</v>
      </c>
      <c r="F1850" s="24" t="n">
        <v>11</v>
      </c>
      <c r="G1850" s="24" t="n">
        <v>11</v>
      </c>
      <c r="H1850" s="24" t="n">
        <v>39</v>
      </c>
      <c r="I1850" s="24" t="n">
        <v>2</v>
      </c>
      <c r="J1850" s="24" t="s">
        <v>87</v>
      </c>
      <c r="K1850" s="24" t="s">
        <v>109</v>
      </c>
      <c r="L1850" s="26" t="s">
        <v>87</v>
      </c>
      <c r="M1850" s="27" t="n">
        <v>1</v>
      </c>
      <c r="N1850" s="28" t="str">
        <f aca="false">IF(ISBLANK(M1850),"",IF(M1850=0,"Relevant to Streamer",IF(M1850=1,"Irrelevant to Streamer",IF(M1850=2,"Greetings/Gratitude","Others"))))</f>
        <v>Irrelevant to Streamer</v>
      </c>
      <c r="O1850" s="29" t="s">
        <v>104</v>
      </c>
    </row>
    <row r="1851" customFormat="false" ht="15.65" hidden="false" customHeight="false" outlineLevel="0" collapsed="false">
      <c r="A1851" s="24" t="n">
        <v>1098509080</v>
      </c>
      <c r="B1851" s="24" t="s">
        <v>4309</v>
      </c>
      <c r="C1851" s="34" t="s">
        <v>35</v>
      </c>
      <c r="D1851" s="24" t="s">
        <v>4310</v>
      </c>
      <c r="E1851" s="25" t="s">
        <v>4311</v>
      </c>
      <c r="F1851" s="24" t="n">
        <v>10</v>
      </c>
      <c r="G1851" s="24" t="n">
        <v>52</v>
      </c>
      <c r="H1851" s="24" t="n">
        <v>57</v>
      </c>
      <c r="I1851" s="24" t="n">
        <v>2</v>
      </c>
      <c r="J1851" s="24" t="s">
        <v>87</v>
      </c>
      <c r="K1851" s="24" t="s">
        <v>109</v>
      </c>
      <c r="L1851" s="26" t="s">
        <v>87</v>
      </c>
      <c r="M1851" s="27" t="n">
        <v>0</v>
      </c>
      <c r="N1851" s="28" t="str">
        <f aca="false">IF(ISBLANK(M1851),"",IF(M1851=0,"Relevant to Streamer",IF(M1851=1,"Irrelevant to Streamer",IF(M1851=2,"Greetings/Gratitude","Others"))))</f>
        <v>Relevant to Streamer</v>
      </c>
      <c r="O1851" s="29" t="s">
        <v>104</v>
      </c>
    </row>
    <row r="1852" customFormat="false" ht="15.65" hidden="false" customHeight="false" outlineLevel="0" collapsed="false">
      <c r="A1852" s="24" t="n">
        <v>1098509080</v>
      </c>
      <c r="B1852" s="24" t="s">
        <v>4312</v>
      </c>
      <c r="C1852" s="34" t="s">
        <v>35</v>
      </c>
      <c r="D1852" s="24" t="s">
        <v>4297</v>
      </c>
      <c r="E1852" s="25" t="s">
        <v>4313</v>
      </c>
      <c r="F1852" s="24" t="n">
        <v>10</v>
      </c>
      <c r="G1852" s="24" t="n">
        <v>52</v>
      </c>
      <c r="H1852" s="24" t="n">
        <v>2</v>
      </c>
      <c r="I1852" s="24" t="n">
        <v>2</v>
      </c>
      <c r="J1852" s="24" t="s">
        <v>87</v>
      </c>
      <c r="K1852" s="24" t="s">
        <v>109</v>
      </c>
      <c r="L1852" s="26" t="s">
        <v>87</v>
      </c>
      <c r="M1852" s="27" t="n">
        <v>1</v>
      </c>
      <c r="N1852" s="28" t="str">
        <f aca="false">IF(ISBLANK(M1852),"",IF(M1852=0,"Relevant to Streamer",IF(M1852=1,"Irrelevant to Streamer",IF(M1852=2,"Greetings/Gratitude","Others"))))</f>
        <v>Irrelevant to Streamer</v>
      </c>
      <c r="O1852" s="29" t="s">
        <v>104</v>
      </c>
    </row>
    <row r="1853" customFormat="false" ht="15.65" hidden="false" customHeight="false" outlineLevel="0" collapsed="false">
      <c r="A1853" s="24" t="n">
        <v>1098509080</v>
      </c>
      <c r="B1853" s="24" t="s">
        <v>4314</v>
      </c>
      <c r="C1853" s="34" t="s">
        <v>35</v>
      </c>
      <c r="D1853" s="24" t="s">
        <v>4315</v>
      </c>
      <c r="E1853" s="25" t="s">
        <v>4316</v>
      </c>
      <c r="F1853" s="24" t="n">
        <v>11</v>
      </c>
      <c r="G1853" s="24" t="n">
        <v>9</v>
      </c>
      <c r="H1853" s="24" t="n">
        <v>36</v>
      </c>
      <c r="I1853" s="24" t="n">
        <v>2</v>
      </c>
      <c r="J1853" s="24" t="s">
        <v>87</v>
      </c>
      <c r="K1853" s="24" t="s">
        <v>109</v>
      </c>
      <c r="L1853" s="26" t="s">
        <v>87</v>
      </c>
      <c r="M1853" s="27" t="n">
        <v>1</v>
      </c>
      <c r="N1853" s="28" t="str">
        <f aca="false">IF(ISBLANK(M1853),"",IF(M1853=0,"Relevant to Streamer",IF(M1853=1,"Irrelevant to Streamer",IF(M1853=2,"Greetings/Gratitude","Others"))))</f>
        <v>Irrelevant to Streamer</v>
      </c>
      <c r="O1853" s="29" t="s">
        <v>104</v>
      </c>
    </row>
    <row r="1854" customFormat="false" ht="15.65" hidden="false" customHeight="false" outlineLevel="0" collapsed="false">
      <c r="A1854" s="24" t="n">
        <v>1098509080</v>
      </c>
      <c r="B1854" s="24" t="s">
        <v>4317</v>
      </c>
      <c r="C1854" s="34" t="s">
        <v>35</v>
      </c>
      <c r="D1854" s="24" t="s">
        <v>4294</v>
      </c>
      <c r="E1854" s="25" t="s">
        <v>4318</v>
      </c>
      <c r="F1854" s="24" t="n">
        <v>11</v>
      </c>
      <c r="G1854" s="24" t="n">
        <v>4</v>
      </c>
      <c r="H1854" s="24" t="n">
        <v>4</v>
      </c>
      <c r="I1854" s="24" t="n">
        <v>2</v>
      </c>
      <c r="J1854" s="24" t="s">
        <v>87</v>
      </c>
      <c r="K1854" s="24" t="s">
        <v>87</v>
      </c>
      <c r="L1854" s="26" t="s">
        <v>87</v>
      </c>
      <c r="M1854" s="27" t="n">
        <v>1</v>
      </c>
      <c r="N1854" s="28" t="str">
        <f aca="false">IF(ISBLANK(M1854),"",IF(M1854=0,"Relevant to Streamer",IF(M1854=1,"Irrelevant to Streamer",IF(M1854=2,"Greetings/Gratitude","Others"))))</f>
        <v>Irrelevant to Streamer</v>
      </c>
      <c r="O1854" s="29" t="s">
        <v>88</v>
      </c>
    </row>
    <row r="1855" customFormat="false" ht="15.65" hidden="false" customHeight="false" outlineLevel="0" collapsed="false">
      <c r="A1855" s="24" t="n">
        <v>1098509080</v>
      </c>
      <c r="B1855" s="24" t="s">
        <v>4319</v>
      </c>
      <c r="C1855" s="34" t="s">
        <v>35</v>
      </c>
      <c r="D1855" s="24" t="s">
        <v>4288</v>
      </c>
      <c r="E1855" s="25" t="s">
        <v>4320</v>
      </c>
      <c r="F1855" s="24" t="n">
        <v>12</v>
      </c>
      <c r="G1855" s="24" t="n">
        <v>43</v>
      </c>
      <c r="H1855" s="24" t="n">
        <v>1</v>
      </c>
      <c r="I1855" s="24" t="n">
        <v>2</v>
      </c>
      <c r="J1855" s="24" t="s">
        <v>87</v>
      </c>
      <c r="K1855" s="24" t="s">
        <v>109</v>
      </c>
      <c r="L1855" s="26" t="s">
        <v>87</v>
      </c>
      <c r="M1855" s="27" t="n">
        <v>1</v>
      </c>
      <c r="N1855" s="28" t="str">
        <f aca="false">IF(ISBLANK(M1855),"",IF(M1855=0,"Relevant to Streamer",IF(M1855=1,"Irrelevant to Streamer",IF(M1855=2,"Greetings/Gratitude","Others"))))</f>
        <v>Irrelevant to Streamer</v>
      </c>
      <c r="O1855" s="29" t="s">
        <v>104</v>
      </c>
    </row>
    <row r="1856" customFormat="false" ht="15.65" hidden="false" customHeight="false" outlineLevel="0" collapsed="false">
      <c r="A1856" s="24" t="n">
        <v>1098509080</v>
      </c>
      <c r="B1856" s="24" t="s">
        <v>4321</v>
      </c>
      <c r="C1856" s="34" t="s">
        <v>35</v>
      </c>
      <c r="D1856" s="24" t="s">
        <v>4245</v>
      </c>
      <c r="E1856" s="25" t="s">
        <v>4322</v>
      </c>
      <c r="F1856" s="24" t="n">
        <v>12</v>
      </c>
      <c r="G1856" s="24" t="n">
        <v>24</v>
      </c>
      <c r="H1856" s="24" t="n">
        <v>43</v>
      </c>
      <c r="I1856" s="24" t="n">
        <v>2</v>
      </c>
      <c r="J1856" s="24" t="s">
        <v>87</v>
      </c>
      <c r="K1856" s="24" t="s">
        <v>109</v>
      </c>
      <c r="L1856" s="26" t="s">
        <v>87</v>
      </c>
      <c r="M1856" s="27" t="n">
        <v>1</v>
      </c>
      <c r="N1856" s="28" t="str">
        <f aca="false">IF(ISBLANK(M1856),"",IF(M1856=0,"Relevant to Streamer",IF(M1856=1,"Irrelevant to Streamer",IF(M1856=2,"Greetings/Gratitude","Others"))))</f>
        <v>Irrelevant to Streamer</v>
      </c>
      <c r="O1856" s="29" t="s">
        <v>104</v>
      </c>
    </row>
    <row r="1857" customFormat="false" ht="15.65" hidden="false" customHeight="false" outlineLevel="0" collapsed="false">
      <c r="A1857" s="24" t="n">
        <v>1098509080</v>
      </c>
      <c r="B1857" s="24" t="s">
        <v>4323</v>
      </c>
      <c r="C1857" s="34" t="s">
        <v>35</v>
      </c>
      <c r="D1857" s="24" t="s">
        <v>4251</v>
      </c>
      <c r="E1857" s="25" t="s">
        <v>4324</v>
      </c>
      <c r="F1857" s="24" t="n">
        <v>12</v>
      </c>
      <c r="G1857" s="24" t="n">
        <v>58</v>
      </c>
      <c r="H1857" s="24" t="n">
        <v>7</v>
      </c>
      <c r="I1857" s="24" t="n">
        <v>2</v>
      </c>
      <c r="J1857" s="24" t="s">
        <v>87</v>
      </c>
      <c r="K1857" s="24" t="s">
        <v>109</v>
      </c>
      <c r="L1857" s="26" t="s">
        <v>87</v>
      </c>
      <c r="M1857" s="27" t="n">
        <v>1</v>
      </c>
      <c r="N1857" s="28" t="str">
        <f aca="false">IF(ISBLANK(M1857),"",IF(M1857=0,"Relevant to Streamer",IF(M1857=1,"Irrelevant to Streamer",IF(M1857=2,"Greetings/Gratitude","Others"))))</f>
        <v>Irrelevant to Streamer</v>
      </c>
      <c r="O1857" s="29" t="s">
        <v>104</v>
      </c>
    </row>
    <row r="1858" customFormat="false" ht="15.65" hidden="false" customHeight="false" outlineLevel="0" collapsed="false">
      <c r="A1858" s="24" t="n">
        <v>1098509080</v>
      </c>
      <c r="B1858" s="24" t="s">
        <v>4325</v>
      </c>
      <c r="C1858" s="34" t="s">
        <v>35</v>
      </c>
      <c r="D1858" s="24" t="s">
        <v>1066</v>
      </c>
      <c r="E1858" s="25" t="s">
        <v>4326</v>
      </c>
      <c r="F1858" s="24" t="n">
        <v>12</v>
      </c>
      <c r="G1858" s="24" t="n">
        <v>59</v>
      </c>
      <c r="H1858" s="24" t="n">
        <v>9</v>
      </c>
      <c r="I1858" s="24" t="n">
        <v>2</v>
      </c>
      <c r="J1858" s="24" t="s">
        <v>87</v>
      </c>
      <c r="K1858" s="24" t="s">
        <v>109</v>
      </c>
      <c r="L1858" s="26" t="s">
        <v>87</v>
      </c>
      <c r="M1858" s="27" t="n">
        <v>1</v>
      </c>
      <c r="N1858" s="28" t="str">
        <f aca="false">IF(ISBLANK(M1858),"",IF(M1858=0,"Relevant to Streamer",IF(M1858=1,"Irrelevant to Streamer",IF(M1858=2,"Greetings/Gratitude","Others"))))</f>
        <v>Irrelevant to Streamer</v>
      </c>
      <c r="O1858" s="29" t="s">
        <v>104</v>
      </c>
    </row>
    <row r="1859" customFormat="false" ht="15.65" hidden="false" customHeight="false" outlineLevel="0" collapsed="false">
      <c r="A1859" s="24" t="n">
        <v>1098509080</v>
      </c>
      <c r="B1859" s="24" t="s">
        <v>4327</v>
      </c>
      <c r="C1859" s="34" t="s">
        <v>35</v>
      </c>
      <c r="D1859" s="24" t="s">
        <v>4302</v>
      </c>
      <c r="E1859" s="25" t="s">
        <v>4328</v>
      </c>
      <c r="F1859" s="24" t="n">
        <v>11</v>
      </c>
      <c r="G1859" s="24" t="n">
        <v>10</v>
      </c>
      <c r="H1859" s="24" t="n">
        <v>5</v>
      </c>
      <c r="I1859" s="24" t="n">
        <v>2</v>
      </c>
      <c r="J1859" s="24" t="s">
        <v>93</v>
      </c>
      <c r="K1859" s="24" t="s">
        <v>93</v>
      </c>
      <c r="L1859" s="26" t="s">
        <v>93</v>
      </c>
      <c r="M1859" s="27" t="n">
        <v>0</v>
      </c>
      <c r="N1859" s="28" t="str">
        <f aca="false">IF(ISBLANK(M1859),"",IF(M1859=0,"Relevant to Streamer",IF(M1859=1,"Irrelevant to Streamer",IF(M1859=2,"Greetings/Gratitude","Others"))))</f>
        <v>Relevant to Streamer</v>
      </c>
      <c r="O1859" s="29" t="s">
        <v>88</v>
      </c>
    </row>
    <row r="1860" customFormat="false" ht="15.65" hidden="false" customHeight="false" outlineLevel="0" collapsed="false">
      <c r="A1860" s="24" t="n">
        <v>1098509080</v>
      </c>
      <c r="B1860" s="24" t="s">
        <v>4329</v>
      </c>
      <c r="C1860" s="34" t="s">
        <v>35</v>
      </c>
      <c r="D1860" s="24" t="s">
        <v>4305</v>
      </c>
      <c r="E1860" s="25" t="s">
        <v>4330</v>
      </c>
      <c r="F1860" s="24" t="n">
        <v>11</v>
      </c>
      <c r="G1860" s="24" t="n">
        <v>44</v>
      </c>
      <c r="H1860" s="24" t="n">
        <v>24</v>
      </c>
      <c r="I1860" s="24" t="n">
        <v>2</v>
      </c>
      <c r="J1860" s="24" t="s">
        <v>93</v>
      </c>
      <c r="K1860" s="24" t="s">
        <v>93</v>
      </c>
      <c r="L1860" s="26" t="s">
        <v>93</v>
      </c>
      <c r="M1860" s="27" t="n">
        <v>0</v>
      </c>
      <c r="N1860" s="28" t="str">
        <f aca="false">IF(ISBLANK(M1860),"",IF(M1860=0,"Relevant to Streamer",IF(M1860=1,"Irrelevant to Streamer",IF(M1860=2,"Greetings/Gratitude","Others"))))</f>
        <v>Relevant to Streamer</v>
      </c>
      <c r="O1860" s="29" t="s">
        <v>88</v>
      </c>
    </row>
    <row r="1861" customFormat="false" ht="15.65" hidden="false" customHeight="false" outlineLevel="0" collapsed="false">
      <c r="A1861" s="24" t="n">
        <v>1098509080</v>
      </c>
      <c r="B1861" s="24" t="s">
        <v>4331</v>
      </c>
      <c r="C1861" s="34" t="s">
        <v>35</v>
      </c>
      <c r="D1861" s="24" t="s">
        <v>4310</v>
      </c>
      <c r="E1861" s="25" t="s">
        <v>4332</v>
      </c>
      <c r="F1861" s="24" t="n">
        <v>10</v>
      </c>
      <c r="G1861" s="24" t="n">
        <v>58</v>
      </c>
      <c r="H1861" s="24" t="n">
        <v>50</v>
      </c>
      <c r="I1861" s="24" t="n">
        <v>2</v>
      </c>
      <c r="J1861" s="24" t="s">
        <v>87</v>
      </c>
      <c r="K1861" s="24" t="s">
        <v>109</v>
      </c>
      <c r="L1861" s="26" t="s">
        <v>87</v>
      </c>
      <c r="M1861" s="27" t="n">
        <v>0</v>
      </c>
      <c r="N1861" s="28" t="str">
        <f aca="false">IF(ISBLANK(M1861),"",IF(M1861=0,"Relevant to Streamer",IF(M1861=1,"Irrelevant to Streamer",IF(M1861=2,"Greetings/Gratitude","Others"))))</f>
        <v>Relevant to Streamer</v>
      </c>
      <c r="O1861" s="29" t="s">
        <v>104</v>
      </c>
    </row>
    <row r="1862" customFormat="false" ht="15.65" hidden="false" customHeight="false" outlineLevel="0" collapsed="false">
      <c r="A1862" s="24" t="n">
        <v>1098509080</v>
      </c>
      <c r="B1862" s="24" t="s">
        <v>4333</v>
      </c>
      <c r="C1862" s="34" t="s">
        <v>35</v>
      </c>
      <c r="D1862" s="24" t="s">
        <v>4315</v>
      </c>
      <c r="E1862" s="25" t="s">
        <v>4334</v>
      </c>
      <c r="F1862" s="24" t="n">
        <v>11</v>
      </c>
      <c r="G1862" s="24" t="n">
        <v>10</v>
      </c>
      <c r="H1862" s="24" t="n">
        <v>15</v>
      </c>
      <c r="I1862" s="24" t="n">
        <v>2</v>
      </c>
      <c r="J1862" s="24" t="s">
        <v>87</v>
      </c>
      <c r="K1862" s="24" t="s">
        <v>109</v>
      </c>
      <c r="L1862" s="26" t="s">
        <v>87</v>
      </c>
      <c r="M1862" s="27" t="n">
        <v>1</v>
      </c>
      <c r="N1862" s="28" t="str">
        <f aca="false">IF(ISBLANK(M1862),"",IF(M1862=0,"Relevant to Streamer",IF(M1862=1,"Irrelevant to Streamer",IF(M1862=2,"Greetings/Gratitude","Others"))))</f>
        <v>Irrelevant to Streamer</v>
      </c>
      <c r="O1862" s="29" t="s">
        <v>104</v>
      </c>
    </row>
    <row r="1863" customFormat="false" ht="15.65" hidden="false" customHeight="false" outlineLevel="0" collapsed="false">
      <c r="A1863" s="24" t="n">
        <v>1098509080</v>
      </c>
      <c r="B1863" s="24" t="s">
        <v>4335</v>
      </c>
      <c r="C1863" s="34" t="s">
        <v>35</v>
      </c>
      <c r="D1863" s="24" t="s">
        <v>4336</v>
      </c>
      <c r="E1863" s="25" t="s">
        <v>4337</v>
      </c>
      <c r="F1863" s="24" t="n">
        <v>12</v>
      </c>
      <c r="G1863" s="24" t="n">
        <v>8</v>
      </c>
      <c r="H1863" s="24" t="n">
        <v>17</v>
      </c>
      <c r="I1863" s="24" t="n">
        <v>3</v>
      </c>
      <c r="J1863" s="24" t="s">
        <v>87</v>
      </c>
      <c r="K1863" s="24" t="s">
        <v>109</v>
      </c>
      <c r="L1863" s="26" t="s">
        <v>87</v>
      </c>
      <c r="M1863" s="27" t="n">
        <v>0</v>
      </c>
      <c r="N1863" s="28" t="str">
        <f aca="false">IF(ISBLANK(M1863),"",IF(M1863=0,"Relevant to Streamer",IF(M1863=1,"Irrelevant to Streamer",IF(M1863=2,"Greetings/Gratitude","Others"))))</f>
        <v>Relevant to Streamer</v>
      </c>
      <c r="O1863" s="29" t="s">
        <v>104</v>
      </c>
    </row>
    <row r="1864" customFormat="false" ht="15.65" hidden="false" customHeight="false" outlineLevel="0" collapsed="false">
      <c r="A1864" s="24" t="n">
        <v>1098509080</v>
      </c>
      <c r="B1864" s="24" t="s">
        <v>4338</v>
      </c>
      <c r="C1864" s="34" t="s">
        <v>35</v>
      </c>
      <c r="D1864" s="24" t="s">
        <v>4339</v>
      </c>
      <c r="E1864" s="25" t="s">
        <v>4340</v>
      </c>
      <c r="F1864" s="24" t="n">
        <v>12</v>
      </c>
      <c r="G1864" s="24" t="n">
        <v>14</v>
      </c>
      <c r="H1864" s="24" t="n">
        <v>5</v>
      </c>
      <c r="I1864" s="24" t="n">
        <v>1</v>
      </c>
      <c r="J1864" s="24" t="s">
        <v>87</v>
      </c>
      <c r="K1864" s="24" t="s">
        <v>109</v>
      </c>
      <c r="L1864" s="26" t="s">
        <v>87</v>
      </c>
      <c r="M1864" s="27" t="n">
        <v>1</v>
      </c>
      <c r="N1864" s="28" t="str">
        <f aca="false">IF(ISBLANK(M1864),"",IF(M1864=0,"Relevant to Streamer",IF(M1864=1,"Irrelevant to Streamer",IF(M1864=2,"Greetings/Gratitude","Others"))))</f>
        <v>Irrelevant to Streamer</v>
      </c>
      <c r="O1864" s="29" t="s">
        <v>104</v>
      </c>
    </row>
    <row r="1865" customFormat="false" ht="15.65" hidden="false" customHeight="false" outlineLevel="0" collapsed="false">
      <c r="A1865" s="24" t="n">
        <v>1098509080</v>
      </c>
      <c r="B1865" s="24" t="s">
        <v>4341</v>
      </c>
      <c r="C1865" s="34" t="s">
        <v>35</v>
      </c>
      <c r="D1865" s="24" t="s">
        <v>4342</v>
      </c>
      <c r="E1865" s="25" t="s">
        <v>631</v>
      </c>
      <c r="F1865" s="24" t="n">
        <v>10</v>
      </c>
      <c r="G1865" s="24" t="n">
        <v>52</v>
      </c>
      <c r="H1865" s="24" t="n">
        <v>2</v>
      </c>
      <c r="I1865" s="24" t="n">
        <v>1</v>
      </c>
      <c r="J1865" s="24" t="s">
        <v>87</v>
      </c>
      <c r="K1865" s="24" t="s">
        <v>87</v>
      </c>
      <c r="L1865" s="26" t="s">
        <v>87</v>
      </c>
      <c r="M1865" s="27" t="n">
        <v>1</v>
      </c>
      <c r="N1865" s="28" t="str">
        <f aca="false">IF(ISBLANK(M1865),"",IF(M1865=0,"Relevant to Streamer",IF(M1865=1,"Irrelevant to Streamer",IF(M1865=2,"Greetings/Gratitude","Others"))))</f>
        <v>Irrelevant to Streamer</v>
      </c>
      <c r="O1865" s="29" t="s">
        <v>88</v>
      </c>
    </row>
    <row r="1866" customFormat="false" ht="15.65" hidden="false" customHeight="false" outlineLevel="0" collapsed="false">
      <c r="A1866" s="24" t="n">
        <v>1098509080</v>
      </c>
      <c r="B1866" s="24" t="s">
        <v>4343</v>
      </c>
      <c r="C1866" s="34" t="s">
        <v>35</v>
      </c>
      <c r="D1866" s="24" t="s">
        <v>35</v>
      </c>
      <c r="E1866" s="25" t="s">
        <v>3709</v>
      </c>
      <c r="F1866" s="24" t="n">
        <v>10</v>
      </c>
      <c r="G1866" s="24" t="n">
        <v>58</v>
      </c>
      <c r="H1866" s="24" t="n">
        <v>30</v>
      </c>
      <c r="I1866" s="24" t="n">
        <v>3</v>
      </c>
      <c r="J1866" s="24" t="s">
        <v>87</v>
      </c>
      <c r="K1866" s="24" t="s">
        <v>109</v>
      </c>
      <c r="L1866" s="26" t="s">
        <v>87</v>
      </c>
      <c r="M1866" s="27" t="n">
        <v>1</v>
      </c>
      <c r="N1866" s="28" t="str">
        <f aca="false">IF(ISBLANK(M1866),"",IF(M1866=0,"Relevant to Streamer",IF(M1866=1,"Irrelevant to Streamer",IF(M1866=2,"Greetings/Gratitude","Others"))))</f>
        <v>Irrelevant to Streamer</v>
      </c>
      <c r="O1866" s="29" t="s">
        <v>104</v>
      </c>
    </row>
    <row r="1867" customFormat="false" ht="15.65" hidden="false" customHeight="false" outlineLevel="0" collapsed="false">
      <c r="A1867" s="24" t="n">
        <v>1098509080</v>
      </c>
      <c r="B1867" s="24" t="s">
        <v>4344</v>
      </c>
      <c r="C1867" s="34" t="s">
        <v>35</v>
      </c>
      <c r="D1867" s="24" t="s">
        <v>4345</v>
      </c>
      <c r="E1867" s="25" t="s">
        <v>4346</v>
      </c>
      <c r="F1867" s="24" t="n">
        <v>13</v>
      </c>
      <c r="G1867" s="24" t="n">
        <v>0</v>
      </c>
      <c r="H1867" s="24" t="n">
        <v>27</v>
      </c>
      <c r="I1867" s="24" t="n">
        <v>3</v>
      </c>
      <c r="J1867" s="24" t="s">
        <v>87</v>
      </c>
      <c r="K1867" s="24" t="s">
        <v>109</v>
      </c>
      <c r="L1867" s="26" t="s">
        <v>87</v>
      </c>
      <c r="M1867" s="27" t="n">
        <v>0</v>
      </c>
      <c r="N1867" s="28" t="str">
        <f aca="false">IF(ISBLANK(M1867),"",IF(M1867=0,"Relevant to Streamer",IF(M1867=1,"Irrelevant to Streamer",IF(M1867=2,"Greetings/Gratitude","Others"))))</f>
        <v>Relevant to Streamer</v>
      </c>
      <c r="O1867" s="29" t="s">
        <v>104</v>
      </c>
    </row>
    <row r="1868" customFormat="false" ht="15.65" hidden="false" customHeight="false" outlineLevel="0" collapsed="false">
      <c r="A1868" s="24" t="n">
        <v>1098509080</v>
      </c>
      <c r="B1868" s="24" t="s">
        <v>4347</v>
      </c>
      <c r="C1868" s="34" t="s">
        <v>35</v>
      </c>
      <c r="D1868" s="24" t="s">
        <v>4348</v>
      </c>
      <c r="E1868" s="25" t="s">
        <v>4349</v>
      </c>
      <c r="F1868" s="24" t="n">
        <v>12</v>
      </c>
      <c r="G1868" s="24" t="n">
        <v>28</v>
      </c>
      <c r="H1868" s="24" t="n">
        <v>50</v>
      </c>
      <c r="I1868" s="24" t="n">
        <v>3</v>
      </c>
      <c r="J1868" s="24" t="s">
        <v>87</v>
      </c>
      <c r="K1868" s="24" t="s">
        <v>109</v>
      </c>
      <c r="L1868" s="26" t="s">
        <v>87</v>
      </c>
      <c r="M1868" s="27" t="n">
        <v>1</v>
      </c>
      <c r="N1868" s="28" t="str">
        <f aca="false">IF(ISBLANK(M1868),"",IF(M1868=0,"Relevant to Streamer",IF(M1868=1,"Irrelevant to Streamer",IF(M1868=2,"Greetings/Gratitude","Others"))))</f>
        <v>Irrelevant to Streamer</v>
      </c>
      <c r="O1868" s="29" t="s">
        <v>104</v>
      </c>
    </row>
    <row r="1869" customFormat="false" ht="15.65" hidden="false" customHeight="false" outlineLevel="0" collapsed="false">
      <c r="A1869" s="24" t="n">
        <v>1098509080</v>
      </c>
      <c r="B1869" s="24" t="s">
        <v>4350</v>
      </c>
      <c r="C1869" s="34" t="s">
        <v>35</v>
      </c>
      <c r="D1869" s="24" t="s">
        <v>4351</v>
      </c>
      <c r="E1869" s="25" t="s">
        <v>4352</v>
      </c>
      <c r="F1869" s="24" t="n">
        <v>12</v>
      </c>
      <c r="G1869" s="24" t="n">
        <v>44</v>
      </c>
      <c r="H1869" s="24" t="n">
        <v>57</v>
      </c>
      <c r="I1869" s="24" t="n">
        <v>3</v>
      </c>
      <c r="J1869" s="24" t="s">
        <v>109</v>
      </c>
      <c r="K1869" s="24" t="s">
        <v>87</v>
      </c>
      <c r="L1869" s="26" t="s">
        <v>87</v>
      </c>
      <c r="M1869" s="27" t="n">
        <v>1</v>
      </c>
      <c r="N1869" s="28" t="str">
        <f aca="false">IF(ISBLANK(M1869),"",IF(M1869=0,"Relevant to Streamer",IF(M1869=1,"Irrelevant to Streamer",IF(M1869=2,"Greetings/Gratitude","Others"))))</f>
        <v>Irrelevant to Streamer</v>
      </c>
      <c r="O1869" s="29" t="s">
        <v>104</v>
      </c>
    </row>
    <row r="1870" customFormat="false" ht="15.65" hidden="false" customHeight="false" outlineLevel="0" collapsed="false">
      <c r="A1870" s="24" t="n">
        <v>1098509080</v>
      </c>
      <c r="B1870" s="24" t="s">
        <v>4353</v>
      </c>
      <c r="C1870" s="34" t="s">
        <v>35</v>
      </c>
      <c r="D1870" s="24" t="s">
        <v>3739</v>
      </c>
      <c r="E1870" s="25" t="s">
        <v>4354</v>
      </c>
      <c r="F1870" s="24" t="n">
        <v>13</v>
      </c>
      <c r="G1870" s="24" t="n">
        <v>2</v>
      </c>
      <c r="H1870" s="24" t="n">
        <v>10</v>
      </c>
      <c r="I1870" s="24" t="n">
        <v>3</v>
      </c>
      <c r="J1870" s="24" t="s">
        <v>87</v>
      </c>
      <c r="K1870" s="24" t="s">
        <v>87</v>
      </c>
      <c r="L1870" s="26" t="s">
        <v>87</v>
      </c>
      <c r="M1870" s="27" t="n">
        <v>1</v>
      </c>
      <c r="N1870" s="28" t="str">
        <f aca="false">IF(ISBLANK(M1870),"",IF(M1870=0,"Relevant to Streamer",IF(M1870=1,"Irrelevant to Streamer",IF(M1870=2,"Greetings/Gratitude","Others"))))</f>
        <v>Irrelevant to Streamer</v>
      </c>
      <c r="O1870" s="29" t="s">
        <v>88</v>
      </c>
    </row>
    <row r="1871" customFormat="false" ht="15.65" hidden="false" customHeight="false" outlineLevel="0" collapsed="false">
      <c r="A1871" s="24" t="n">
        <v>1098509080</v>
      </c>
      <c r="B1871" s="24" t="s">
        <v>4355</v>
      </c>
      <c r="C1871" s="34" t="s">
        <v>35</v>
      </c>
      <c r="D1871" s="24" t="s">
        <v>1180</v>
      </c>
      <c r="E1871" s="25" t="s">
        <v>4356</v>
      </c>
      <c r="F1871" s="24" t="n">
        <v>11</v>
      </c>
      <c r="G1871" s="24" t="n">
        <v>11</v>
      </c>
      <c r="H1871" s="24" t="n">
        <v>42</v>
      </c>
      <c r="I1871" s="24" t="n">
        <v>3</v>
      </c>
      <c r="J1871" s="24" t="s">
        <v>109</v>
      </c>
      <c r="K1871" s="24" t="s">
        <v>109</v>
      </c>
      <c r="L1871" s="26" t="s">
        <v>87</v>
      </c>
      <c r="M1871" s="27" t="n">
        <v>1</v>
      </c>
      <c r="N1871" s="28" t="str">
        <f aca="false">IF(ISBLANK(M1871),"",IF(M1871=0,"Relevant to Streamer",IF(M1871=1,"Irrelevant to Streamer",IF(M1871=2,"Greetings/Gratitude","Others"))))</f>
        <v>Irrelevant to Streamer</v>
      </c>
      <c r="O1871" s="29" t="s">
        <v>104</v>
      </c>
    </row>
    <row r="1872" customFormat="false" ht="15.65" hidden="false" customHeight="false" outlineLevel="0" collapsed="false">
      <c r="A1872" s="24" t="n">
        <v>1098509080</v>
      </c>
      <c r="B1872" s="24" t="s">
        <v>4357</v>
      </c>
      <c r="C1872" s="34" t="s">
        <v>35</v>
      </c>
      <c r="D1872" s="24" t="s">
        <v>3727</v>
      </c>
      <c r="E1872" s="25" t="s">
        <v>725</v>
      </c>
      <c r="F1872" s="24" t="n">
        <v>10</v>
      </c>
      <c r="G1872" s="24" t="n">
        <v>54</v>
      </c>
      <c r="H1872" s="24" t="n">
        <v>0</v>
      </c>
      <c r="I1872" s="24" t="n">
        <v>3</v>
      </c>
      <c r="J1872" s="24" t="s">
        <v>109</v>
      </c>
      <c r="K1872" s="24" t="s">
        <v>109</v>
      </c>
      <c r="L1872" s="26" t="s">
        <v>87</v>
      </c>
      <c r="M1872" s="27" t="n">
        <v>1</v>
      </c>
      <c r="N1872" s="28" t="str">
        <f aca="false">IF(ISBLANK(M1872),"",IF(M1872=0,"Relevant to Streamer",IF(M1872=1,"Irrelevant to Streamer",IF(M1872=2,"Greetings/Gratitude","Others"))))</f>
        <v>Irrelevant to Streamer</v>
      </c>
      <c r="O1872" s="29" t="s">
        <v>104</v>
      </c>
    </row>
    <row r="1873" customFormat="false" ht="15.65" hidden="false" customHeight="false" outlineLevel="0" collapsed="false">
      <c r="A1873" s="24" t="n">
        <v>1098509080</v>
      </c>
      <c r="B1873" s="24" t="s">
        <v>4358</v>
      </c>
      <c r="C1873" s="34" t="s">
        <v>35</v>
      </c>
      <c r="D1873" s="24" t="s">
        <v>4201</v>
      </c>
      <c r="E1873" s="25" t="s">
        <v>4359</v>
      </c>
      <c r="F1873" s="24" t="n">
        <v>11</v>
      </c>
      <c r="G1873" s="24" t="n">
        <v>43</v>
      </c>
      <c r="H1873" s="24" t="n">
        <v>43</v>
      </c>
      <c r="I1873" s="24" t="n">
        <v>3</v>
      </c>
      <c r="J1873" s="24" t="s">
        <v>109</v>
      </c>
      <c r="K1873" s="24" t="s">
        <v>87</v>
      </c>
      <c r="L1873" s="26" t="s">
        <v>87</v>
      </c>
      <c r="M1873" s="27" t="n">
        <v>1</v>
      </c>
      <c r="N1873" s="28" t="str">
        <f aca="false">IF(ISBLANK(M1873),"",IF(M1873=0,"Relevant to Streamer",IF(M1873=1,"Irrelevant to Streamer",IF(M1873=2,"Greetings/Gratitude","Others"))))</f>
        <v>Irrelevant to Streamer</v>
      </c>
      <c r="O1873" s="29" t="s">
        <v>104</v>
      </c>
    </row>
    <row r="1874" customFormat="false" ht="15.65" hidden="false" customHeight="false" outlineLevel="0" collapsed="false">
      <c r="A1874" s="24" t="n">
        <v>1098509080</v>
      </c>
      <c r="B1874" s="24" t="s">
        <v>4360</v>
      </c>
      <c r="C1874" s="34" t="s">
        <v>35</v>
      </c>
      <c r="D1874" s="24" t="s">
        <v>4198</v>
      </c>
      <c r="E1874" s="25" t="s">
        <v>4361</v>
      </c>
      <c r="F1874" s="24" t="n">
        <v>12</v>
      </c>
      <c r="G1874" s="24" t="n">
        <v>38</v>
      </c>
      <c r="H1874" s="24" t="n">
        <v>27</v>
      </c>
      <c r="I1874" s="24" t="n">
        <v>3</v>
      </c>
      <c r="J1874" s="24" t="s">
        <v>109</v>
      </c>
      <c r="K1874" s="24" t="s">
        <v>93</v>
      </c>
      <c r="L1874" s="26" t="s">
        <v>93</v>
      </c>
      <c r="M1874" s="27" t="n">
        <v>0</v>
      </c>
      <c r="N1874" s="28" t="str">
        <f aca="false">IF(ISBLANK(M1874),"",IF(M1874=0,"Relevant to Streamer",IF(M1874=1,"Irrelevant to Streamer",IF(M1874=2,"Greetings/Gratitude","Others"))))</f>
        <v>Relevant to Streamer</v>
      </c>
      <c r="O1874" s="29" t="s">
        <v>104</v>
      </c>
    </row>
    <row r="1875" customFormat="false" ht="15.65" hidden="false" customHeight="false" outlineLevel="0" collapsed="false">
      <c r="A1875" s="24" t="n">
        <v>1098509080</v>
      </c>
      <c r="B1875" s="24" t="s">
        <v>4362</v>
      </c>
      <c r="C1875" s="34" t="s">
        <v>35</v>
      </c>
      <c r="D1875" s="24" t="s">
        <v>4345</v>
      </c>
      <c r="E1875" s="25" t="s">
        <v>4363</v>
      </c>
      <c r="F1875" s="24" t="n">
        <v>12</v>
      </c>
      <c r="G1875" s="24" t="n">
        <v>59</v>
      </c>
      <c r="H1875" s="24" t="n">
        <v>55</v>
      </c>
      <c r="I1875" s="24" t="n">
        <v>3</v>
      </c>
      <c r="J1875" s="24" t="s">
        <v>109</v>
      </c>
      <c r="K1875" s="24" t="s">
        <v>87</v>
      </c>
      <c r="L1875" s="26" t="s">
        <v>87</v>
      </c>
      <c r="M1875" s="27" t="n">
        <v>1</v>
      </c>
      <c r="N1875" s="28" t="str">
        <f aca="false">IF(ISBLANK(M1875),"",IF(M1875=0,"Relevant to Streamer",IF(M1875=1,"Irrelevant to Streamer",IF(M1875=2,"Greetings/Gratitude","Others"))))</f>
        <v>Irrelevant to Streamer</v>
      </c>
      <c r="O1875" s="29" t="s">
        <v>104</v>
      </c>
    </row>
    <row r="1876" customFormat="false" ht="15.65" hidden="false" customHeight="false" outlineLevel="0" collapsed="false">
      <c r="A1876" s="24" t="n">
        <v>1098509080</v>
      </c>
      <c r="B1876" s="24" t="s">
        <v>4364</v>
      </c>
      <c r="C1876" s="34" t="s">
        <v>35</v>
      </c>
      <c r="D1876" s="24" t="s">
        <v>3736</v>
      </c>
      <c r="E1876" s="25" t="s">
        <v>4365</v>
      </c>
      <c r="F1876" s="24" t="n">
        <v>13</v>
      </c>
      <c r="G1876" s="24" t="n">
        <v>5</v>
      </c>
      <c r="H1876" s="24" t="n">
        <v>27</v>
      </c>
      <c r="I1876" s="24" t="n">
        <v>3</v>
      </c>
      <c r="J1876" s="24" t="s">
        <v>109</v>
      </c>
      <c r="K1876" s="24" t="s">
        <v>109</v>
      </c>
      <c r="L1876" s="26" t="s">
        <v>87</v>
      </c>
      <c r="M1876" s="27" t="n">
        <v>1</v>
      </c>
      <c r="N1876" s="28" t="str">
        <f aca="false">IF(ISBLANK(M1876),"",IF(M1876=0,"Relevant to Streamer",IF(M1876=1,"Irrelevant to Streamer",IF(M1876=2,"Greetings/Gratitude","Others"))))</f>
        <v>Irrelevant to Streamer</v>
      </c>
      <c r="O1876" s="29" t="s">
        <v>104</v>
      </c>
    </row>
    <row r="1877" customFormat="false" ht="15.65" hidden="false" customHeight="false" outlineLevel="0" collapsed="false">
      <c r="A1877" s="24" t="n">
        <v>1098509080</v>
      </c>
      <c r="B1877" s="24" t="s">
        <v>4366</v>
      </c>
      <c r="C1877" s="34" t="s">
        <v>35</v>
      </c>
      <c r="D1877" s="24" t="s">
        <v>3736</v>
      </c>
      <c r="E1877" s="25" t="s">
        <v>3724</v>
      </c>
      <c r="F1877" s="24" t="n">
        <v>13</v>
      </c>
      <c r="G1877" s="24" t="n">
        <v>2</v>
      </c>
      <c r="H1877" s="24" t="n">
        <v>41</v>
      </c>
      <c r="I1877" s="24" t="n">
        <v>3</v>
      </c>
      <c r="J1877" s="24" t="s">
        <v>109</v>
      </c>
      <c r="K1877" s="24" t="s">
        <v>87</v>
      </c>
      <c r="L1877" s="26" t="s">
        <v>87</v>
      </c>
      <c r="M1877" s="27" t="n">
        <v>1</v>
      </c>
      <c r="N1877" s="28" t="str">
        <f aca="false">IF(ISBLANK(M1877),"",IF(M1877=0,"Relevant to Streamer",IF(M1877=1,"Irrelevant to Streamer",IF(M1877=2,"Greetings/Gratitude","Others"))))</f>
        <v>Irrelevant to Streamer</v>
      </c>
      <c r="O1877" s="29" t="s">
        <v>104</v>
      </c>
    </row>
    <row r="1878" customFormat="false" ht="15.65" hidden="false" customHeight="false" outlineLevel="0" collapsed="false">
      <c r="A1878" s="24" t="n">
        <v>1098509080</v>
      </c>
      <c r="B1878" s="24" t="s">
        <v>4367</v>
      </c>
      <c r="C1878" s="34" t="s">
        <v>35</v>
      </c>
      <c r="D1878" s="24" t="s">
        <v>4240</v>
      </c>
      <c r="E1878" s="25" t="s">
        <v>4368</v>
      </c>
      <c r="F1878" s="24" t="n">
        <v>11</v>
      </c>
      <c r="G1878" s="24" t="n">
        <v>12</v>
      </c>
      <c r="H1878" s="24" t="n">
        <v>44</v>
      </c>
      <c r="I1878" s="24" t="n">
        <v>3</v>
      </c>
      <c r="J1878" s="24" t="s">
        <v>109</v>
      </c>
      <c r="K1878" s="24" t="s">
        <v>109</v>
      </c>
      <c r="L1878" s="26" t="s">
        <v>87</v>
      </c>
      <c r="M1878" s="27" t="n">
        <v>0</v>
      </c>
      <c r="N1878" s="28" t="str">
        <f aca="false">IF(ISBLANK(M1878),"",IF(M1878=0,"Relevant to Streamer",IF(M1878=1,"Irrelevant to Streamer",IF(M1878=2,"Greetings/Gratitude","Others"))))</f>
        <v>Relevant to Streamer</v>
      </c>
      <c r="O1878" s="29" t="s">
        <v>104</v>
      </c>
    </row>
    <row r="1879" customFormat="false" ht="15.65" hidden="false" customHeight="false" outlineLevel="0" collapsed="false">
      <c r="A1879" s="24" t="n">
        <v>1098509080</v>
      </c>
      <c r="B1879" s="24" t="s">
        <v>4369</v>
      </c>
      <c r="C1879" s="34" t="s">
        <v>35</v>
      </c>
      <c r="D1879" s="24" t="s">
        <v>4348</v>
      </c>
      <c r="E1879" s="25" t="s">
        <v>4370</v>
      </c>
      <c r="F1879" s="24" t="n">
        <v>12</v>
      </c>
      <c r="G1879" s="24" t="n">
        <v>30</v>
      </c>
      <c r="H1879" s="24" t="n">
        <v>52</v>
      </c>
      <c r="I1879" s="24" t="n">
        <v>3</v>
      </c>
      <c r="J1879" s="24" t="s">
        <v>109</v>
      </c>
      <c r="K1879" s="24" t="s">
        <v>109</v>
      </c>
      <c r="L1879" s="26" t="s">
        <v>87</v>
      </c>
      <c r="M1879" s="27" t="n">
        <v>0</v>
      </c>
      <c r="N1879" s="28" t="str">
        <f aca="false">IF(ISBLANK(M1879),"",IF(M1879=0,"Relevant to Streamer",IF(M1879=1,"Irrelevant to Streamer",IF(M1879=2,"Greetings/Gratitude","Others"))))</f>
        <v>Relevant to Streamer</v>
      </c>
      <c r="O1879" s="29" t="s">
        <v>104</v>
      </c>
    </row>
    <row r="1880" customFormat="false" ht="15.65" hidden="false" customHeight="false" outlineLevel="0" collapsed="false">
      <c r="A1880" s="24" t="n">
        <v>1098509080</v>
      </c>
      <c r="B1880" s="24" t="s">
        <v>4371</v>
      </c>
      <c r="C1880" s="34" t="s">
        <v>35</v>
      </c>
      <c r="D1880" s="24" t="s">
        <v>4351</v>
      </c>
      <c r="E1880" s="25" t="s">
        <v>4372</v>
      </c>
      <c r="F1880" s="24" t="n">
        <v>13</v>
      </c>
      <c r="G1880" s="24" t="n">
        <v>1</v>
      </c>
      <c r="H1880" s="24" t="n">
        <v>57</v>
      </c>
      <c r="I1880" s="24" t="n">
        <v>3</v>
      </c>
      <c r="J1880" s="24" t="s">
        <v>109</v>
      </c>
      <c r="K1880" s="24" t="s">
        <v>109</v>
      </c>
      <c r="L1880" s="26" t="s">
        <v>87</v>
      </c>
      <c r="M1880" s="27" t="n">
        <v>1</v>
      </c>
      <c r="N1880" s="28" t="str">
        <f aca="false">IF(ISBLANK(M1880),"",IF(M1880=0,"Relevant to Streamer",IF(M1880=1,"Irrelevant to Streamer",IF(M1880=2,"Greetings/Gratitude","Others"))))</f>
        <v>Irrelevant to Streamer</v>
      </c>
      <c r="O1880" s="29" t="s">
        <v>104</v>
      </c>
    </row>
    <row r="1881" customFormat="false" ht="15.65" hidden="false" customHeight="false" outlineLevel="0" collapsed="false">
      <c r="A1881" s="24" t="n">
        <v>1098509080</v>
      </c>
      <c r="B1881" s="24" t="s">
        <v>4373</v>
      </c>
      <c r="C1881" s="34" t="s">
        <v>35</v>
      </c>
      <c r="D1881" s="24" t="s">
        <v>1246</v>
      </c>
      <c r="E1881" s="25" t="s">
        <v>4374</v>
      </c>
      <c r="F1881" s="24" t="n">
        <v>10</v>
      </c>
      <c r="G1881" s="24" t="n">
        <v>57</v>
      </c>
      <c r="H1881" s="24" t="n">
        <v>34</v>
      </c>
      <c r="I1881" s="24" t="n">
        <v>3</v>
      </c>
      <c r="J1881" s="24" t="s">
        <v>109</v>
      </c>
      <c r="K1881" s="24" t="s">
        <v>109</v>
      </c>
      <c r="L1881" s="26" t="s">
        <v>87</v>
      </c>
      <c r="M1881" s="27" t="n">
        <v>1</v>
      </c>
      <c r="N1881" s="28" t="str">
        <f aca="false">IF(ISBLANK(M1881),"",IF(M1881=0,"Relevant to Streamer",IF(M1881=1,"Irrelevant to Streamer",IF(M1881=2,"Greetings/Gratitude","Others"))))</f>
        <v>Irrelevant to Streamer</v>
      </c>
      <c r="O1881" s="29" t="s">
        <v>104</v>
      </c>
    </row>
    <row r="1882" customFormat="false" ht="15.65" hidden="false" customHeight="false" outlineLevel="0" collapsed="false">
      <c r="A1882" s="24" t="n">
        <v>1098509080</v>
      </c>
      <c r="B1882" s="24" t="s">
        <v>4375</v>
      </c>
      <c r="C1882" s="34" t="s">
        <v>35</v>
      </c>
      <c r="D1882" s="24" t="s">
        <v>4376</v>
      </c>
      <c r="E1882" s="25" t="s">
        <v>4377</v>
      </c>
      <c r="F1882" s="24" t="n">
        <v>12</v>
      </c>
      <c r="G1882" s="24" t="n">
        <v>21</v>
      </c>
      <c r="H1882" s="24" t="n">
        <v>45</v>
      </c>
      <c r="I1882" s="24" t="n">
        <v>1</v>
      </c>
      <c r="J1882" s="24" t="s">
        <v>87</v>
      </c>
      <c r="K1882" s="24" t="s">
        <v>109</v>
      </c>
      <c r="L1882" s="26" t="s">
        <v>87</v>
      </c>
      <c r="M1882" s="27" t="n">
        <v>1</v>
      </c>
      <c r="N1882" s="28" t="str">
        <f aca="false">IF(ISBLANK(M1882),"",IF(M1882=0,"Relevant to Streamer",IF(M1882=1,"Irrelevant to Streamer",IF(M1882=2,"Greetings/Gratitude","Others"))))</f>
        <v>Irrelevant to Streamer</v>
      </c>
      <c r="O1882" s="29" t="s">
        <v>104</v>
      </c>
    </row>
    <row r="1883" customFormat="false" ht="15.65" hidden="false" customHeight="false" outlineLevel="0" collapsed="false">
      <c r="A1883" s="24" t="n">
        <v>1098509080</v>
      </c>
      <c r="B1883" s="24" t="s">
        <v>4378</v>
      </c>
      <c r="C1883" s="34" t="s">
        <v>35</v>
      </c>
      <c r="D1883" s="24" t="s">
        <v>4345</v>
      </c>
      <c r="E1883" s="25" t="s">
        <v>4379</v>
      </c>
      <c r="F1883" s="24" t="n">
        <v>12</v>
      </c>
      <c r="G1883" s="24" t="n">
        <v>54</v>
      </c>
      <c r="H1883" s="24" t="n">
        <v>53</v>
      </c>
      <c r="I1883" s="24" t="n">
        <v>3</v>
      </c>
      <c r="J1883" s="24" t="s">
        <v>109</v>
      </c>
      <c r="K1883" s="24" t="s">
        <v>109</v>
      </c>
      <c r="L1883" s="26" t="s">
        <v>87</v>
      </c>
      <c r="M1883" s="27" t="n">
        <v>1</v>
      </c>
      <c r="N1883" s="28" t="str">
        <f aca="false">IF(ISBLANK(M1883),"",IF(M1883=0,"Relevant to Streamer",IF(M1883=1,"Irrelevant to Streamer",IF(M1883=2,"Greetings/Gratitude","Others"))))</f>
        <v>Irrelevant to Streamer</v>
      </c>
      <c r="O1883" s="29" t="s">
        <v>104</v>
      </c>
    </row>
    <row r="1884" customFormat="false" ht="15.65" hidden="false" customHeight="false" outlineLevel="0" collapsed="false">
      <c r="A1884" s="24" t="n">
        <v>1098509080</v>
      </c>
      <c r="B1884" s="24" t="s">
        <v>4380</v>
      </c>
      <c r="C1884" s="34" t="s">
        <v>35</v>
      </c>
      <c r="D1884" s="24" t="s">
        <v>4336</v>
      </c>
      <c r="E1884" s="25" t="s">
        <v>4381</v>
      </c>
      <c r="F1884" s="24" t="n">
        <v>12</v>
      </c>
      <c r="G1884" s="24" t="n">
        <v>39</v>
      </c>
      <c r="H1884" s="24" t="n">
        <v>46</v>
      </c>
      <c r="I1884" s="24" t="n">
        <v>3</v>
      </c>
      <c r="J1884" s="24" t="s">
        <v>109</v>
      </c>
      <c r="K1884" s="24" t="s">
        <v>109</v>
      </c>
      <c r="L1884" s="26" t="s">
        <v>87</v>
      </c>
      <c r="M1884" s="27" t="n">
        <v>1</v>
      </c>
      <c r="N1884" s="28" t="str">
        <f aca="false">IF(ISBLANK(M1884),"",IF(M1884=0,"Relevant to Streamer",IF(M1884=1,"Irrelevant to Streamer",IF(M1884=2,"Greetings/Gratitude","Others"))))</f>
        <v>Irrelevant to Streamer</v>
      </c>
      <c r="O1884" s="29" t="s">
        <v>104</v>
      </c>
    </row>
    <row r="1885" customFormat="false" ht="15.65" hidden="false" customHeight="false" outlineLevel="0" collapsed="false">
      <c r="A1885" s="24" t="n">
        <v>1098509080</v>
      </c>
      <c r="B1885" s="24" t="s">
        <v>4382</v>
      </c>
      <c r="C1885" s="34" t="s">
        <v>35</v>
      </c>
      <c r="D1885" s="24" t="s">
        <v>4383</v>
      </c>
      <c r="E1885" s="25" t="s">
        <v>1339</v>
      </c>
      <c r="F1885" s="24" t="n">
        <v>13</v>
      </c>
      <c r="G1885" s="24" t="n">
        <v>4</v>
      </c>
      <c r="H1885" s="24" t="n">
        <v>21</v>
      </c>
      <c r="I1885" s="24" t="n">
        <v>1</v>
      </c>
      <c r="J1885" s="24" t="s">
        <v>109</v>
      </c>
      <c r="K1885" s="24" t="s">
        <v>109</v>
      </c>
      <c r="L1885" s="26" t="s">
        <v>87</v>
      </c>
      <c r="M1885" s="27" t="n">
        <v>1</v>
      </c>
      <c r="N1885" s="28" t="str">
        <f aca="false">IF(ISBLANK(M1885),"",IF(M1885=0,"Relevant to Streamer",IF(M1885=1,"Irrelevant to Streamer",IF(M1885=2,"Greetings/Gratitude","Others"))))</f>
        <v>Irrelevant to Streamer</v>
      </c>
      <c r="O1885" s="29" t="s">
        <v>104</v>
      </c>
    </row>
    <row r="1886" customFormat="false" ht="15.65" hidden="false" customHeight="false" outlineLevel="0" collapsed="false">
      <c r="A1886" s="24" t="n">
        <v>1098509080</v>
      </c>
      <c r="B1886" s="24" t="s">
        <v>4384</v>
      </c>
      <c r="C1886" s="34" t="s">
        <v>35</v>
      </c>
      <c r="D1886" s="24" t="s">
        <v>4385</v>
      </c>
      <c r="E1886" s="25" t="s">
        <v>4386</v>
      </c>
      <c r="F1886" s="24" t="n">
        <v>13</v>
      </c>
      <c r="G1886" s="24" t="n">
        <v>3</v>
      </c>
      <c r="H1886" s="24" t="n">
        <v>38</v>
      </c>
      <c r="I1886" s="24" t="n">
        <v>1</v>
      </c>
      <c r="J1886" s="24" t="s">
        <v>109</v>
      </c>
      <c r="K1886" s="24" t="s">
        <v>109</v>
      </c>
      <c r="L1886" s="26" t="s">
        <v>87</v>
      </c>
      <c r="M1886" s="27" t="n">
        <v>0</v>
      </c>
      <c r="N1886" s="28" t="str">
        <f aca="false">IF(ISBLANK(M1886),"",IF(M1886=0,"Relevant to Streamer",IF(M1886=1,"Irrelevant to Streamer",IF(M1886=2,"Greetings/Gratitude","Others"))))</f>
        <v>Relevant to Streamer</v>
      </c>
      <c r="O1886" s="29" t="s">
        <v>104</v>
      </c>
    </row>
    <row r="1887" customFormat="false" ht="15.65" hidden="false" customHeight="false" outlineLevel="0" collapsed="false">
      <c r="A1887" s="24" t="n">
        <v>1098509080</v>
      </c>
      <c r="B1887" s="24" t="s">
        <v>4387</v>
      </c>
      <c r="C1887" s="34" t="s">
        <v>35</v>
      </c>
      <c r="D1887" s="24" t="s">
        <v>4388</v>
      </c>
      <c r="E1887" s="25" t="s">
        <v>4389</v>
      </c>
      <c r="F1887" s="24" t="n">
        <v>13</v>
      </c>
      <c r="G1887" s="24" t="n">
        <v>5</v>
      </c>
      <c r="H1887" s="24" t="n">
        <v>26</v>
      </c>
      <c r="I1887" s="24" t="n">
        <v>1</v>
      </c>
      <c r="J1887" s="24" t="s">
        <v>87</v>
      </c>
      <c r="K1887" s="24" t="s">
        <v>109</v>
      </c>
      <c r="L1887" s="26" t="s">
        <v>87</v>
      </c>
      <c r="M1887" s="27" t="n">
        <v>1</v>
      </c>
      <c r="N1887" s="28" t="str">
        <f aca="false">IF(ISBLANK(M1887),"",IF(M1887=0,"Relevant to Streamer",IF(M1887=1,"Irrelevant to Streamer",IF(M1887=2,"Greetings/Gratitude","Others"))))</f>
        <v>Irrelevant to Streamer</v>
      </c>
      <c r="O1887" s="29" t="s">
        <v>104</v>
      </c>
    </row>
    <row r="1888" customFormat="false" ht="15.65" hidden="false" customHeight="false" outlineLevel="0" collapsed="false">
      <c r="A1888" s="24" t="n">
        <v>1098509080</v>
      </c>
      <c r="B1888" s="24" t="s">
        <v>4390</v>
      </c>
      <c r="C1888" s="34" t="s">
        <v>35</v>
      </c>
      <c r="D1888" s="24" t="s">
        <v>4201</v>
      </c>
      <c r="E1888" s="25" t="s">
        <v>4391</v>
      </c>
      <c r="F1888" s="24" t="n">
        <v>11</v>
      </c>
      <c r="G1888" s="24" t="n">
        <v>43</v>
      </c>
      <c r="H1888" s="24" t="n">
        <v>28</v>
      </c>
      <c r="I1888" s="24" t="n">
        <v>3</v>
      </c>
      <c r="J1888" s="24" t="s">
        <v>93</v>
      </c>
      <c r="K1888" s="24" t="s">
        <v>93</v>
      </c>
      <c r="L1888" s="26" t="s">
        <v>93</v>
      </c>
      <c r="M1888" s="27" t="n">
        <v>0</v>
      </c>
      <c r="N1888" s="28" t="str">
        <f aca="false">IF(ISBLANK(M1888),"",IF(M1888=0,"Relevant to Streamer",IF(M1888=1,"Irrelevant to Streamer",IF(M1888=2,"Greetings/Gratitude","Others"))))</f>
        <v>Relevant to Streamer</v>
      </c>
      <c r="O1888" s="29" t="s">
        <v>88</v>
      </c>
    </row>
    <row r="1889" customFormat="false" ht="15.65" hidden="false" customHeight="false" outlineLevel="0" collapsed="false">
      <c r="A1889" s="24" t="n">
        <v>1098509080</v>
      </c>
      <c r="B1889" s="24" t="s">
        <v>4392</v>
      </c>
      <c r="C1889" s="34" t="s">
        <v>35</v>
      </c>
      <c r="D1889" s="24" t="s">
        <v>4393</v>
      </c>
      <c r="E1889" s="25" t="s">
        <v>4394</v>
      </c>
      <c r="F1889" s="24" t="n">
        <v>11</v>
      </c>
      <c r="G1889" s="24" t="n">
        <v>29</v>
      </c>
      <c r="H1889" s="24" t="n">
        <v>54</v>
      </c>
      <c r="I1889" s="24" t="n">
        <v>1</v>
      </c>
      <c r="J1889" s="24" t="s">
        <v>87</v>
      </c>
      <c r="K1889" s="24" t="s">
        <v>93</v>
      </c>
      <c r="L1889" s="26" t="s">
        <v>87</v>
      </c>
      <c r="M1889" s="27" t="n">
        <v>0</v>
      </c>
      <c r="N1889" s="28" t="str">
        <f aca="false">IF(ISBLANK(M1889),"",IF(M1889=0,"Relevant to Streamer",IF(M1889=1,"Irrelevant to Streamer",IF(M1889=2,"Greetings/Gratitude","Others"))))</f>
        <v>Relevant to Streamer</v>
      </c>
      <c r="O1889" s="29" t="s">
        <v>104</v>
      </c>
    </row>
    <row r="1890" customFormat="false" ht="15.65" hidden="false" customHeight="false" outlineLevel="0" collapsed="false">
      <c r="A1890" s="24" t="n">
        <v>1098509080</v>
      </c>
      <c r="B1890" s="24" t="s">
        <v>4395</v>
      </c>
      <c r="C1890" s="34" t="s">
        <v>35</v>
      </c>
      <c r="D1890" s="24" t="s">
        <v>4396</v>
      </c>
      <c r="E1890" s="25" t="s">
        <v>4397</v>
      </c>
      <c r="F1890" s="24" t="n">
        <v>10</v>
      </c>
      <c r="G1890" s="24" t="n">
        <v>59</v>
      </c>
      <c r="H1890" s="24" t="n">
        <v>53</v>
      </c>
      <c r="I1890" s="24" t="n">
        <v>1</v>
      </c>
      <c r="J1890" s="24" t="s">
        <v>109</v>
      </c>
      <c r="K1890" s="24" t="s">
        <v>93</v>
      </c>
      <c r="L1890" s="26" t="s">
        <v>93</v>
      </c>
      <c r="M1890" s="27" t="n">
        <v>0</v>
      </c>
      <c r="N1890" s="28" t="str">
        <f aca="false">IF(ISBLANK(M1890),"",IF(M1890=0,"Relevant to Streamer",IF(M1890=1,"Irrelevant to Streamer",IF(M1890=2,"Greetings/Gratitude","Others"))))</f>
        <v>Relevant to Streamer</v>
      </c>
      <c r="O1890" s="29" t="s">
        <v>104</v>
      </c>
    </row>
    <row r="1891" customFormat="false" ht="15.65" hidden="false" customHeight="false" outlineLevel="0" collapsed="false">
      <c r="A1891" s="24" t="n">
        <v>1098509080</v>
      </c>
      <c r="B1891" s="24" t="s">
        <v>4398</v>
      </c>
      <c r="C1891" s="34" t="s">
        <v>35</v>
      </c>
      <c r="D1891" s="24" t="s">
        <v>1201</v>
      </c>
      <c r="E1891" s="25" t="s">
        <v>4399</v>
      </c>
      <c r="F1891" s="24" t="n">
        <v>10</v>
      </c>
      <c r="G1891" s="24" t="n">
        <v>56</v>
      </c>
      <c r="H1891" s="24" t="n">
        <v>15</v>
      </c>
      <c r="I1891" s="24" t="n">
        <v>3</v>
      </c>
      <c r="J1891" s="24" t="s">
        <v>87</v>
      </c>
      <c r="K1891" s="24" t="s">
        <v>87</v>
      </c>
      <c r="L1891" s="26" t="s">
        <v>87</v>
      </c>
      <c r="M1891" s="27" t="n">
        <v>1</v>
      </c>
      <c r="N1891" s="28" t="str">
        <f aca="false">IF(ISBLANK(M1891),"",IF(M1891=0,"Relevant to Streamer",IF(M1891=1,"Irrelevant to Streamer",IF(M1891=2,"Greetings/Gratitude","Others"))))</f>
        <v>Irrelevant to Streamer</v>
      </c>
      <c r="O1891" s="29" t="s">
        <v>88</v>
      </c>
    </row>
    <row r="1892" customFormat="false" ht="15.65" hidden="false" customHeight="false" outlineLevel="0" collapsed="false">
      <c r="A1892" s="24" t="n">
        <v>1098509080</v>
      </c>
      <c r="B1892" s="24" t="s">
        <v>4400</v>
      </c>
      <c r="C1892" s="34" t="s">
        <v>35</v>
      </c>
      <c r="D1892" s="24" t="s">
        <v>4401</v>
      </c>
      <c r="E1892" s="25" t="s">
        <v>4402</v>
      </c>
      <c r="F1892" s="24" t="n">
        <v>12</v>
      </c>
      <c r="G1892" s="24" t="n">
        <v>34</v>
      </c>
      <c r="H1892" s="24" t="n">
        <v>57</v>
      </c>
      <c r="I1892" s="24" t="n">
        <v>1</v>
      </c>
      <c r="J1892" s="24" t="s">
        <v>109</v>
      </c>
      <c r="K1892" s="24" t="s">
        <v>93</v>
      </c>
      <c r="L1892" s="26" t="s">
        <v>93</v>
      </c>
      <c r="M1892" s="27" t="n">
        <v>0</v>
      </c>
      <c r="N1892" s="28" t="str">
        <f aca="false">IF(ISBLANK(M1892),"",IF(M1892=0,"Relevant to Streamer",IF(M1892=1,"Irrelevant to Streamer",IF(M1892=2,"Greetings/Gratitude","Others"))))</f>
        <v>Relevant to Streamer</v>
      </c>
      <c r="O1892" s="29" t="s">
        <v>104</v>
      </c>
    </row>
    <row r="1893" customFormat="false" ht="15.65" hidden="false" customHeight="false" outlineLevel="0" collapsed="false">
      <c r="A1893" s="24" t="n">
        <v>1098509080</v>
      </c>
      <c r="B1893" s="24" t="s">
        <v>4403</v>
      </c>
      <c r="C1893" s="34" t="s">
        <v>35</v>
      </c>
      <c r="D1893" s="24" t="s">
        <v>4404</v>
      </c>
      <c r="E1893" s="25" t="s">
        <v>4405</v>
      </c>
      <c r="F1893" s="24" t="n">
        <v>12</v>
      </c>
      <c r="G1893" s="24" t="n">
        <v>41</v>
      </c>
      <c r="H1893" s="24" t="n">
        <v>33</v>
      </c>
      <c r="I1893" s="24" t="n">
        <v>1</v>
      </c>
      <c r="J1893" s="24" t="s">
        <v>87</v>
      </c>
      <c r="K1893" s="24" t="s">
        <v>109</v>
      </c>
      <c r="L1893" s="26" t="s">
        <v>87</v>
      </c>
      <c r="M1893" s="27" t="n">
        <v>1</v>
      </c>
      <c r="N1893" s="28" t="str">
        <f aca="false">IF(ISBLANK(M1893),"",IF(M1893=0,"Relevant to Streamer",IF(M1893=1,"Irrelevant to Streamer",IF(M1893=2,"Greetings/Gratitude","Others"))))</f>
        <v>Irrelevant to Streamer</v>
      </c>
      <c r="O1893" s="29" t="s">
        <v>104</v>
      </c>
    </row>
    <row r="1894" customFormat="false" ht="15.65" hidden="false" customHeight="false" outlineLevel="0" collapsed="false">
      <c r="A1894" s="24" t="n">
        <v>1098509080</v>
      </c>
      <c r="B1894" s="24" t="s">
        <v>4406</v>
      </c>
      <c r="C1894" s="34" t="s">
        <v>35</v>
      </c>
      <c r="D1894" s="24" t="s">
        <v>4198</v>
      </c>
      <c r="E1894" s="25" t="s">
        <v>4407</v>
      </c>
      <c r="F1894" s="24" t="n">
        <v>12</v>
      </c>
      <c r="G1894" s="24" t="n">
        <v>36</v>
      </c>
      <c r="H1894" s="24" t="n">
        <v>58</v>
      </c>
      <c r="I1894" s="24" t="n">
        <v>3</v>
      </c>
      <c r="J1894" s="24" t="s">
        <v>87</v>
      </c>
      <c r="K1894" s="24" t="s">
        <v>93</v>
      </c>
      <c r="L1894" s="26" t="s">
        <v>93</v>
      </c>
      <c r="M1894" s="27" t="n">
        <v>0</v>
      </c>
      <c r="N1894" s="28" t="str">
        <f aca="false">IF(ISBLANK(M1894),"",IF(M1894=0,"Relevant to Streamer",IF(M1894=1,"Irrelevant to Streamer",IF(M1894=2,"Greetings/Gratitude","Others"))))</f>
        <v>Relevant to Streamer</v>
      </c>
      <c r="O1894" s="29" t="s">
        <v>104</v>
      </c>
    </row>
    <row r="1895" customFormat="false" ht="15.65" hidden="false" customHeight="false" outlineLevel="0" collapsed="false">
      <c r="A1895" s="24" t="n">
        <v>1098509080</v>
      </c>
      <c r="B1895" s="24" t="s">
        <v>4408</v>
      </c>
      <c r="C1895" s="34" t="s">
        <v>35</v>
      </c>
      <c r="D1895" s="24" t="s">
        <v>4336</v>
      </c>
      <c r="E1895" s="25" t="s">
        <v>4409</v>
      </c>
      <c r="F1895" s="24" t="n">
        <v>12</v>
      </c>
      <c r="G1895" s="24" t="n">
        <v>25</v>
      </c>
      <c r="H1895" s="24" t="n">
        <v>2</v>
      </c>
      <c r="I1895" s="24" t="n">
        <v>3</v>
      </c>
      <c r="J1895" s="24" t="s">
        <v>87</v>
      </c>
      <c r="K1895" s="24" t="s">
        <v>109</v>
      </c>
      <c r="L1895" s="26" t="s">
        <v>87</v>
      </c>
      <c r="M1895" s="27" t="n">
        <v>0</v>
      </c>
      <c r="N1895" s="28" t="str">
        <f aca="false">IF(ISBLANK(M1895),"",IF(M1895=0,"Relevant to Streamer",IF(M1895=1,"Irrelevant to Streamer",IF(M1895=2,"Greetings/Gratitude","Others"))))</f>
        <v>Relevant to Streamer</v>
      </c>
      <c r="O1895" s="29" t="s">
        <v>104</v>
      </c>
    </row>
    <row r="1896" customFormat="false" ht="15.65" hidden="false" customHeight="false" outlineLevel="0" collapsed="false">
      <c r="A1896" s="24" t="n">
        <v>1098509080</v>
      </c>
      <c r="B1896" s="24" t="s">
        <v>4410</v>
      </c>
      <c r="C1896" s="34" t="s">
        <v>35</v>
      </c>
      <c r="D1896" s="24" t="s">
        <v>4411</v>
      </c>
      <c r="E1896" s="25" t="s">
        <v>4412</v>
      </c>
      <c r="F1896" s="24" t="n">
        <v>12</v>
      </c>
      <c r="G1896" s="24" t="n">
        <v>41</v>
      </c>
      <c r="H1896" s="24" t="n">
        <v>54</v>
      </c>
      <c r="I1896" s="24" t="n">
        <v>1</v>
      </c>
      <c r="J1896" s="24" t="s">
        <v>109</v>
      </c>
      <c r="K1896" s="24" t="s">
        <v>109</v>
      </c>
      <c r="L1896" s="26" t="s">
        <v>87</v>
      </c>
      <c r="M1896" s="27" t="n">
        <v>1</v>
      </c>
      <c r="N1896" s="28" t="str">
        <f aca="false">IF(ISBLANK(M1896),"",IF(M1896=0,"Relevant to Streamer",IF(M1896=1,"Irrelevant to Streamer",IF(M1896=2,"Greetings/Gratitude","Others"))))</f>
        <v>Irrelevant to Streamer</v>
      </c>
      <c r="O1896" s="29" t="s">
        <v>104</v>
      </c>
    </row>
    <row r="1897" customFormat="false" ht="15.65" hidden="false" customHeight="false" outlineLevel="0" collapsed="false">
      <c r="A1897" s="24" t="n">
        <v>1098509080</v>
      </c>
      <c r="B1897" s="24" t="s">
        <v>4413</v>
      </c>
      <c r="C1897" s="34" t="s">
        <v>35</v>
      </c>
      <c r="D1897" s="24" t="s">
        <v>4351</v>
      </c>
      <c r="E1897" s="25" t="s">
        <v>4414</v>
      </c>
      <c r="F1897" s="24" t="n">
        <v>12</v>
      </c>
      <c r="G1897" s="24" t="n">
        <v>55</v>
      </c>
      <c r="H1897" s="24" t="n">
        <v>41</v>
      </c>
      <c r="I1897" s="24" t="n">
        <v>3</v>
      </c>
      <c r="J1897" s="24" t="s">
        <v>109</v>
      </c>
      <c r="K1897" s="24" t="s">
        <v>93</v>
      </c>
      <c r="L1897" s="26" t="s">
        <v>93</v>
      </c>
      <c r="M1897" s="27" t="n">
        <v>0</v>
      </c>
      <c r="N1897" s="28" t="str">
        <f aca="false">IF(ISBLANK(M1897),"",IF(M1897=0,"Relevant to Streamer",IF(M1897=1,"Irrelevant to Streamer",IF(M1897=2,"Greetings/Gratitude","Others"))))</f>
        <v>Relevant to Streamer</v>
      </c>
      <c r="O1897" s="29" t="s">
        <v>104</v>
      </c>
    </row>
    <row r="1898" customFormat="false" ht="15.65" hidden="false" customHeight="false" outlineLevel="0" collapsed="false">
      <c r="A1898" s="24" t="n">
        <v>1098509080</v>
      </c>
      <c r="B1898" s="24" t="s">
        <v>4415</v>
      </c>
      <c r="C1898" s="34" t="s">
        <v>35</v>
      </c>
      <c r="D1898" s="24" t="s">
        <v>4416</v>
      </c>
      <c r="E1898" s="25" t="s">
        <v>4417</v>
      </c>
      <c r="F1898" s="24" t="n">
        <v>12</v>
      </c>
      <c r="G1898" s="24" t="n">
        <v>25</v>
      </c>
      <c r="H1898" s="24" t="n">
        <v>14</v>
      </c>
      <c r="I1898" s="24" t="n">
        <v>1</v>
      </c>
      <c r="J1898" s="24" t="s">
        <v>109</v>
      </c>
      <c r="K1898" s="24" t="s">
        <v>93</v>
      </c>
      <c r="L1898" s="26" t="s">
        <v>93</v>
      </c>
      <c r="M1898" s="27" t="n">
        <v>0</v>
      </c>
      <c r="N1898" s="28" t="str">
        <f aca="false">IF(ISBLANK(M1898),"",IF(M1898=0,"Relevant to Streamer",IF(M1898=1,"Irrelevant to Streamer",IF(M1898=2,"Greetings/Gratitude","Others"))))</f>
        <v>Relevant to Streamer</v>
      </c>
      <c r="O1898" s="29" t="s">
        <v>104</v>
      </c>
    </row>
    <row r="1899" customFormat="false" ht="15.65" hidden="false" customHeight="false" outlineLevel="0" collapsed="false">
      <c r="A1899" s="24" t="n">
        <v>1098509080</v>
      </c>
      <c r="B1899" s="24" t="s">
        <v>4418</v>
      </c>
      <c r="C1899" s="34" t="s">
        <v>35</v>
      </c>
      <c r="D1899" s="24" t="s">
        <v>4240</v>
      </c>
      <c r="E1899" s="25" t="s">
        <v>4419</v>
      </c>
      <c r="F1899" s="24" t="n">
        <v>12</v>
      </c>
      <c r="G1899" s="24" t="n">
        <v>41</v>
      </c>
      <c r="H1899" s="24" t="n">
        <v>17</v>
      </c>
      <c r="I1899" s="24" t="n">
        <v>3</v>
      </c>
      <c r="J1899" s="24" t="s">
        <v>109</v>
      </c>
      <c r="K1899" s="24" t="s">
        <v>87</v>
      </c>
      <c r="L1899" s="26" t="s">
        <v>87</v>
      </c>
      <c r="M1899" s="27" t="n">
        <v>1</v>
      </c>
      <c r="N1899" s="28" t="str">
        <f aca="false">IF(ISBLANK(M1899),"",IF(M1899=0,"Relevant to Streamer",IF(M1899=1,"Irrelevant to Streamer",IF(M1899=2,"Greetings/Gratitude","Others"))))</f>
        <v>Irrelevant to Streamer</v>
      </c>
      <c r="O1899" s="29" t="s">
        <v>104</v>
      </c>
    </row>
    <row r="1900" customFormat="false" ht="15.65" hidden="false" customHeight="false" outlineLevel="0" collapsed="false">
      <c r="A1900" s="24" t="n">
        <v>1098509080</v>
      </c>
      <c r="B1900" s="24" t="s">
        <v>4420</v>
      </c>
      <c r="C1900" s="34" t="s">
        <v>35</v>
      </c>
      <c r="D1900" s="24" t="s">
        <v>4348</v>
      </c>
      <c r="E1900" s="25" t="s">
        <v>4421</v>
      </c>
      <c r="F1900" s="24" t="n">
        <v>12</v>
      </c>
      <c r="G1900" s="24" t="n">
        <v>31</v>
      </c>
      <c r="H1900" s="24" t="n">
        <v>26</v>
      </c>
      <c r="I1900" s="24" t="n">
        <v>3</v>
      </c>
      <c r="J1900" s="24" t="s">
        <v>87</v>
      </c>
      <c r="K1900" s="24" t="s">
        <v>109</v>
      </c>
      <c r="L1900" s="26" t="s">
        <v>87</v>
      </c>
      <c r="M1900" s="27" t="n">
        <v>1</v>
      </c>
      <c r="N1900" s="28" t="str">
        <f aca="false">IF(ISBLANK(M1900),"",IF(M1900=0,"Relevant to Streamer",IF(M1900=1,"Irrelevant to Streamer",IF(M1900=2,"Greetings/Gratitude","Others"))))</f>
        <v>Irrelevant to Streamer</v>
      </c>
      <c r="O1900" s="29" t="s">
        <v>104</v>
      </c>
    </row>
    <row r="1901" customFormat="false" ht="15.65" hidden="false" customHeight="false" outlineLevel="0" collapsed="false">
      <c r="A1901" s="24" t="n">
        <v>1098509080</v>
      </c>
      <c r="B1901" s="24" t="s">
        <v>4422</v>
      </c>
      <c r="C1901" s="34" t="s">
        <v>35</v>
      </c>
      <c r="D1901" s="24" t="s">
        <v>1344</v>
      </c>
      <c r="E1901" s="25" t="s">
        <v>4423</v>
      </c>
      <c r="F1901" s="24" t="n">
        <v>12</v>
      </c>
      <c r="G1901" s="24" t="n">
        <v>24</v>
      </c>
      <c r="H1901" s="24" t="n">
        <v>25</v>
      </c>
      <c r="I1901" s="24" t="n">
        <v>7</v>
      </c>
      <c r="J1901" s="24"/>
      <c r="K1901" s="24" t="s">
        <v>109</v>
      </c>
      <c r="L1901" s="26" t="s">
        <v>87</v>
      </c>
      <c r="M1901" s="27" t="n">
        <v>0</v>
      </c>
      <c r="N1901" s="28" t="str">
        <f aca="false">IF(ISBLANK(M1901),"",IF(M1901=0,"Relevant to Streamer",IF(M1901=1,"Irrelevant to Streamer",IF(M1901=2,"Greetings/Gratitude","Others"))))</f>
        <v>Relevant to Streamer</v>
      </c>
      <c r="O1901" s="29" t="s">
        <v>104</v>
      </c>
    </row>
    <row r="1902" customFormat="false" ht="15.65" hidden="false" customHeight="false" outlineLevel="0" collapsed="false">
      <c r="A1902" s="24" t="n">
        <v>1098509080</v>
      </c>
      <c r="B1902" s="24" t="s">
        <v>4424</v>
      </c>
      <c r="C1902" s="34" t="s">
        <v>35</v>
      </c>
      <c r="D1902" s="24" t="s">
        <v>3716</v>
      </c>
      <c r="E1902" s="25" t="s">
        <v>4425</v>
      </c>
      <c r="F1902" s="24" t="n">
        <v>11</v>
      </c>
      <c r="G1902" s="24" t="n">
        <v>57</v>
      </c>
      <c r="H1902" s="24" t="n">
        <v>5</v>
      </c>
      <c r="I1902" s="24" t="n">
        <v>14</v>
      </c>
      <c r="J1902" s="24" t="s">
        <v>93</v>
      </c>
      <c r="K1902" s="24" t="s">
        <v>93</v>
      </c>
      <c r="L1902" s="26" t="s">
        <v>93</v>
      </c>
      <c r="M1902" s="27" t="n">
        <v>0</v>
      </c>
      <c r="N1902" s="28" t="str">
        <f aca="false">IF(ISBLANK(M1902),"",IF(M1902=0,"Relevant to Streamer",IF(M1902=1,"Irrelevant to Streamer",IF(M1902=2,"Greetings/Gratitude","Others"))))</f>
        <v>Relevant to Streamer</v>
      </c>
      <c r="O1902" s="29" t="s">
        <v>88</v>
      </c>
    </row>
    <row r="1903" customFormat="false" ht="15.65" hidden="false" customHeight="false" outlineLevel="0" collapsed="false">
      <c r="A1903" s="24" t="n">
        <v>1098509080</v>
      </c>
      <c r="B1903" s="24" t="s">
        <v>4426</v>
      </c>
      <c r="C1903" s="34" t="s">
        <v>35</v>
      </c>
      <c r="D1903" s="24" t="s">
        <v>3716</v>
      </c>
      <c r="E1903" s="25" t="s">
        <v>4427</v>
      </c>
      <c r="F1903" s="24" t="n">
        <v>12</v>
      </c>
      <c r="G1903" s="24" t="n">
        <v>21</v>
      </c>
      <c r="H1903" s="24" t="n">
        <v>19</v>
      </c>
      <c r="I1903" s="24" t="n">
        <v>14</v>
      </c>
      <c r="J1903" s="24" t="s">
        <v>87</v>
      </c>
      <c r="K1903" s="24" t="s">
        <v>87</v>
      </c>
      <c r="L1903" s="26" t="s">
        <v>87</v>
      </c>
      <c r="M1903" s="27" t="n">
        <v>1</v>
      </c>
      <c r="N1903" s="28" t="str">
        <f aca="false">IF(ISBLANK(M1903),"",IF(M1903=0,"Relevant to Streamer",IF(M1903=1,"Irrelevant to Streamer",IF(M1903=2,"Greetings/Gratitude","Others"))))</f>
        <v>Irrelevant to Streamer</v>
      </c>
      <c r="O1903" s="29" t="s">
        <v>88</v>
      </c>
    </row>
    <row r="1904" customFormat="false" ht="15.65" hidden="false" customHeight="false" outlineLevel="0" collapsed="false">
      <c r="A1904" s="24" t="n">
        <v>1098509080</v>
      </c>
      <c r="B1904" s="24" t="s">
        <v>4428</v>
      </c>
      <c r="C1904" s="34" t="s">
        <v>35</v>
      </c>
      <c r="D1904" s="24" t="s">
        <v>3716</v>
      </c>
      <c r="E1904" s="25" t="s">
        <v>4429</v>
      </c>
      <c r="F1904" s="24" t="n">
        <v>12</v>
      </c>
      <c r="G1904" s="24" t="n">
        <v>40</v>
      </c>
      <c r="H1904" s="24" t="n">
        <v>25</v>
      </c>
      <c r="I1904" s="24" t="n">
        <v>14</v>
      </c>
      <c r="J1904" s="24" t="s">
        <v>109</v>
      </c>
      <c r="K1904" s="24" t="s">
        <v>109</v>
      </c>
      <c r="L1904" s="26" t="s">
        <v>109</v>
      </c>
      <c r="M1904" s="27" t="n">
        <v>0</v>
      </c>
      <c r="N1904" s="28" t="str">
        <f aca="false">IF(ISBLANK(M1904),"",IF(M1904=0,"Relevant to Streamer",IF(M1904=1,"Irrelevant to Streamer",IF(M1904=2,"Greetings/Gratitude","Others"))))</f>
        <v>Relevant to Streamer</v>
      </c>
      <c r="O1904" s="29" t="s">
        <v>88</v>
      </c>
    </row>
    <row r="1905" customFormat="false" ht="15.65" hidden="false" customHeight="false" outlineLevel="0" collapsed="false">
      <c r="A1905" s="24" t="n">
        <v>1098509080</v>
      </c>
      <c r="B1905" s="24" t="s">
        <v>4430</v>
      </c>
      <c r="C1905" s="34" t="s">
        <v>35</v>
      </c>
      <c r="D1905" s="24" t="s">
        <v>3716</v>
      </c>
      <c r="E1905" s="25" t="s">
        <v>4431</v>
      </c>
      <c r="F1905" s="24" t="n">
        <v>13</v>
      </c>
      <c r="G1905" s="24" t="n">
        <v>11</v>
      </c>
      <c r="H1905" s="24" t="n">
        <v>25</v>
      </c>
      <c r="I1905" s="24" t="n">
        <v>14</v>
      </c>
      <c r="J1905" s="24" t="s">
        <v>109</v>
      </c>
      <c r="K1905" s="24" t="s">
        <v>109</v>
      </c>
      <c r="L1905" s="26" t="s">
        <v>109</v>
      </c>
      <c r="M1905" s="27" t="n">
        <v>0</v>
      </c>
      <c r="N1905" s="28" t="str">
        <f aca="false">IF(ISBLANK(M1905),"",IF(M1905=0,"Relevant to Streamer",IF(M1905=1,"Irrelevant to Streamer",IF(M1905=2,"Greetings/Gratitude","Others"))))</f>
        <v>Relevant to Streamer</v>
      </c>
      <c r="O1905" s="29" t="s">
        <v>88</v>
      </c>
    </row>
    <row r="1906" customFormat="false" ht="15.65" hidden="false" customHeight="false" outlineLevel="0" collapsed="false">
      <c r="A1906" s="24" t="n">
        <v>1098509080</v>
      </c>
      <c r="B1906" s="24" t="s">
        <v>4432</v>
      </c>
      <c r="C1906" s="34" t="s">
        <v>35</v>
      </c>
      <c r="D1906" s="24" t="s">
        <v>3716</v>
      </c>
      <c r="E1906" s="25" t="s">
        <v>4433</v>
      </c>
      <c r="F1906" s="24" t="n">
        <v>12</v>
      </c>
      <c r="G1906" s="24" t="n">
        <v>45</v>
      </c>
      <c r="H1906" s="24" t="n">
        <v>46</v>
      </c>
      <c r="I1906" s="24" t="n">
        <v>14</v>
      </c>
      <c r="J1906" s="24" t="s">
        <v>109</v>
      </c>
      <c r="K1906" s="24" t="s">
        <v>109</v>
      </c>
      <c r="L1906" s="26" t="s">
        <v>109</v>
      </c>
      <c r="M1906" s="27" t="n">
        <v>1</v>
      </c>
      <c r="N1906" s="28" t="str">
        <f aca="false">IF(ISBLANK(M1906),"",IF(M1906=0,"Relevant to Streamer",IF(M1906=1,"Irrelevant to Streamer",IF(M1906=2,"Greetings/Gratitude","Others"))))</f>
        <v>Irrelevant to Streamer</v>
      </c>
      <c r="O1906" s="29" t="s">
        <v>88</v>
      </c>
    </row>
    <row r="1907" customFormat="false" ht="15.65" hidden="false" customHeight="false" outlineLevel="0" collapsed="false">
      <c r="A1907" s="24" t="n">
        <v>1098509080</v>
      </c>
      <c r="B1907" s="24" t="s">
        <v>4434</v>
      </c>
      <c r="C1907" s="34" t="s">
        <v>35</v>
      </c>
      <c r="D1907" s="24" t="s">
        <v>3716</v>
      </c>
      <c r="E1907" s="25" t="s">
        <v>4435</v>
      </c>
      <c r="F1907" s="24" t="n">
        <v>12</v>
      </c>
      <c r="G1907" s="24" t="n">
        <v>23</v>
      </c>
      <c r="H1907" s="24" t="n">
        <v>12</v>
      </c>
      <c r="I1907" s="24" t="n">
        <v>14</v>
      </c>
      <c r="J1907" s="24" t="s">
        <v>109</v>
      </c>
      <c r="K1907" s="24" t="s">
        <v>109</v>
      </c>
      <c r="L1907" s="26" t="s">
        <v>109</v>
      </c>
      <c r="M1907" s="27" t="n">
        <v>1</v>
      </c>
      <c r="N1907" s="28" t="str">
        <f aca="false">IF(ISBLANK(M1907),"",IF(M1907=0,"Relevant to Streamer",IF(M1907=1,"Irrelevant to Streamer",IF(M1907=2,"Greetings/Gratitude","Others"))))</f>
        <v>Irrelevant to Streamer</v>
      </c>
      <c r="O1907" s="29" t="s">
        <v>88</v>
      </c>
    </row>
    <row r="1908" customFormat="false" ht="15.65" hidden="false" customHeight="false" outlineLevel="0" collapsed="false">
      <c r="A1908" s="24" t="n">
        <v>1098509080</v>
      </c>
      <c r="B1908" s="24" t="s">
        <v>4436</v>
      </c>
      <c r="C1908" s="34" t="s">
        <v>35</v>
      </c>
      <c r="D1908" s="24" t="s">
        <v>4191</v>
      </c>
      <c r="E1908" s="25" t="s">
        <v>4437</v>
      </c>
      <c r="F1908" s="24" t="n">
        <v>11</v>
      </c>
      <c r="G1908" s="24" t="n">
        <v>8</v>
      </c>
      <c r="H1908" s="24" t="n">
        <v>38</v>
      </c>
      <c r="I1908" s="24" t="n">
        <v>13</v>
      </c>
      <c r="J1908" s="24" t="s">
        <v>109</v>
      </c>
      <c r="K1908" s="24" t="s">
        <v>109</v>
      </c>
      <c r="L1908" s="26" t="s">
        <v>109</v>
      </c>
      <c r="M1908" s="27" t="n">
        <v>0</v>
      </c>
      <c r="N1908" s="28" t="str">
        <f aca="false">IF(ISBLANK(M1908),"",IF(M1908=0,"Relevant to Streamer",IF(M1908=1,"Irrelevant to Streamer",IF(M1908=2,"Greetings/Gratitude","Others"))))</f>
        <v>Relevant to Streamer</v>
      </c>
      <c r="O1908" s="29" t="s">
        <v>88</v>
      </c>
    </row>
    <row r="1909" customFormat="false" ht="15.65" hidden="false" customHeight="false" outlineLevel="0" collapsed="false">
      <c r="A1909" s="24" t="n">
        <v>1098509080</v>
      </c>
      <c r="B1909" s="24" t="s">
        <v>4438</v>
      </c>
      <c r="C1909" s="34" t="s">
        <v>35</v>
      </c>
      <c r="D1909" s="24" t="s">
        <v>4191</v>
      </c>
      <c r="E1909" s="25" t="s">
        <v>4439</v>
      </c>
      <c r="F1909" s="24" t="n">
        <v>11</v>
      </c>
      <c r="G1909" s="24" t="n">
        <v>16</v>
      </c>
      <c r="H1909" s="24" t="n">
        <v>27</v>
      </c>
      <c r="I1909" s="24" t="n">
        <v>13</v>
      </c>
      <c r="J1909" s="24" t="s">
        <v>109</v>
      </c>
      <c r="K1909" s="24" t="s">
        <v>109</v>
      </c>
      <c r="L1909" s="26" t="s">
        <v>109</v>
      </c>
      <c r="M1909" s="27" t="n">
        <v>1</v>
      </c>
      <c r="N1909" s="28" t="str">
        <f aca="false">IF(ISBLANK(M1909),"",IF(M1909=0,"Relevant to Streamer",IF(M1909=1,"Irrelevant to Streamer",IF(M1909=2,"Greetings/Gratitude","Others"))))</f>
        <v>Irrelevant to Streamer</v>
      </c>
      <c r="O1909" s="29" t="s">
        <v>88</v>
      </c>
    </row>
    <row r="1910" customFormat="false" ht="15.65" hidden="false" customHeight="false" outlineLevel="0" collapsed="false">
      <c r="A1910" s="24" t="n">
        <v>1098509080</v>
      </c>
      <c r="B1910" s="24" t="s">
        <v>4440</v>
      </c>
      <c r="C1910" s="34" t="s">
        <v>35</v>
      </c>
      <c r="D1910" s="24" t="s">
        <v>4191</v>
      </c>
      <c r="E1910" s="25" t="s">
        <v>4441</v>
      </c>
      <c r="F1910" s="24" t="n">
        <v>11</v>
      </c>
      <c r="G1910" s="24" t="n">
        <v>13</v>
      </c>
      <c r="H1910" s="24" t="n">
        <v>16</v>
      </c>
      <c r="I1910" s="24" t="n">
        <v>13</v>
      </c>
      <c r="J1910" s="24" t="s">
        <v>109</v>
      </c>
      <c r="K1910" s="24" t="s">
        <v>109</v>
      </c>
      <c r="L1910" s="26" t="s">
        <v>109</v>
      </c>
      <c r="M1910" s="27" t="n">
        <v>0</v>
      </c>
      <c r="N1910" s="28" t="str">
        <f aca="false">IF(ISBLANK(M1910),"",IF(M1910=0,"Relevant to Streamer",IF(M1910=1,"Irrelevant to Streamer",IF(M1910=2,"Greetings/Gratitude","Others"))))</f>
        <v>Relevant to Streamer</v>
      </c>
      <c r="O1910" s="29" t="s">
        <v>88</v>
      </c>
    </row>
    <row r="1911" customFormat="false" ht="15.65" hidden="false" customHeight="false" outlineLevel="0" collapsed="false">
      <c r="A1911" s="24" t="n">
        <v>1098509080</v>
      </c>
      <c r="B1911" s="24" t="s">
        <v>4442</v>
      </c>
      <c r="C1911" s="34" t="s">
        <v>35</v>
      </c>
      <c r="D1911" s="24" t="s">
        <v>4191</v>
      </c>
      <c r="E1911" s="25" t="s">
        <v>4443</v>
      </c>
      <c r="F1911" s="24" t="n">
        <v>11</v>
      </c>
      <c r="G1911" s="24" t="n">
        <v>1</v>
      </c>
      <c r="H1911" s="24" t="n">
        <v>17</v>
      </c>
      <c r="I1911" s="24" t="n">
        <v>13</v>
      </c>
      <c r="J1911" s="24" t="s">
        <v>93</v>
      </c>
      <c r="K1911" s="24" t="s">
        <v>93</v>
      </c>
      <c r="L1911" s="26" t="s">
        <v>109</v>
      </c>
      <c r="M1911" s="27" t="n">
        <v>1</v>
      </c>
      <c r="N1911" s="28" t="str">
        <f aca="false">IF(ISBLANK(M1911),"",IF(M1911=0,"Relevant to Streamer",IF(M1911=1,"Irrelevant to Streamer",IF(M1911=2,"Greetings/Gratitude","Others"))))</f>
        <v>Irrelevant to Streamer</v>
      </c>
      <c r="O1911" s="29" t="s">
        <v>104</v>
      </c>
    </row>
    <row r="1912" customFormat="false" ht="15.65" hidden="false" customHeight="false" outlineLevel="0" collapsed="false">
      <c r="A1912" s="24" t="n">
        <v>1098509080</v>
      </c>
      <c r="B1912" s="24" t="s">
        <v>4444</v>
      </c>
      <c r="C1912" s="34" t="s">
        <v>35</v>
      </c>
      <c r="D1912" s="24" t="s">
        <v>4191</v>
      </c>
      <c r="E1912" s="25" t="s">
        <v>4445</v>
      </c>
      <c r="F1912" s="24" t="n">
        <v>11</v>
      </c>
      <c r="G1912" s="24" t="n">
        <v>16</v>
      </c>
      <c r="H1912" s="24" t="n">
        <v>54</v>
      </c>
      <c r="I1912" s="24" t="n">
        <v>13</v>
      </c>
      <c r="J1912" s="24" t="s">
        <v>109</v>
      </c>
      <c r="K1912" s="24" t="s">
        <v>109</v>
      </c>
      <c r="L1912" s="26" t="s">
        <v>109</v>
      </c>
      <c r="M1912" s="27" t="n">
        <v>0</v>
      </c>
      <c r="N1912" s="28" t="str">
        <f aca="false">IF(ISBLANK(M1912),"",IF(M1912=0,"Relevant to Streamer",IF(M1912=1,"Irrelevant to Streamer",IF(M1912=2,"Greetings/Gratitude","Others"))))</f>
        <v>Relevant to Streamer</v>
      </c>
      <c r="O1912" s="29" t="s">
        <v>88</v>
      </c>
    </row>
    <row r="1913" customFormat="false" ht="15.65" hidden="false" customHeight="false" outlineLevel="0" collapsed="false">
      <c r="A1913" s="24" t="n">
        <v>1098509080</v>
      </c>
      <c r="B1913" s="24" t="s">
        <v>4446</v>
      </c>
      <c r="C1913" s="34" t="s">
        <v>35</v>
      </c>
      <c r="D1913" s="24" t="s">
        <v>3716</v>
      </c>
      <c r="E1913" s="25" t="s">
        <v>4447</v>
      </c>
      <c r="F1913" s="24" t="n">
        <v>12</v>
      </c>
      <c r="G1913" s="24" t="n">
        <v>41</v>
      </c>
      <c r="H1913" s="24" t="n">
        <v>31</v>
      </c>
      <c r="I1913" s="24" t="n">
        <v>14</v>
      </c>
      <c r="J1913" s="24" t="s">
        <v>93</v>
      </c>
      <c r="K1913" s="24" t="s">
        <v>93</v>
      </c>
      <c r="L1913" s="26" t="s">
        <v>109</v>
      </c>
      <c r="M1913" s="27" t="n">
        <v>1</v>
      </c>
      <c r="N1913" s="28" t="str">
        <f aca="false">IF(ISBLANK(M1913),"",IF(M1913=0,"Relevant to Streamer",IF(M1913=1,"Irrelevant to Streamer",IF(M1913=2,"Greetings/Gratitude","Others"))))</f>
        <v>Irrelevant to Streamer</v>
      </c>
      <c r="O1913" s="29" t="s">
        <v>104</v>
      </c>
    </row>
    <row r="1914" customFormat="false" ht="15.65" hidden="false" customHeight="false" outlineLevel="0" collapsed="false">
      <c r="A1914" s="24" t="n">
        <v>1098509080</v>
      </c>
      <c r="B1914" s="24" t="s">
        <v>4448</v>
      </c>
      <c r="C1914" s="34" t="s">
        <v>35</v>
      </c>
      <c r="D1914" s="24" t="s">
        <v>4191</v>
      </c>
      <c r="E1914" s="25" t="s">
        <v>4449</v>
      </c>
      <c r="F1914" s="24" t="n">
        <v>11</v>
      </c>
      <c r="G1914" s="24" t="n">
        <v>3</v>
      </c>
      <c r="H1914" s="24" t="n">
        <v>58</v>
      </c>
      <c r="I1914" s="24" t="n">
        <v>13</v>
      </c>
      <c r="J1914" s="24" t="s">
        <v>109</v>
      </c>
      <c r="K1914" s="24" t="s">
        <v>109</v>
      </c>
      <c r="L1914" s="26" t="s">
        <v>109</v>
      </c>
      <c r="M1914" s="27" t="n">
        <v>0</v>
      </c>
      <c r="N1914" s="28" t="str">
        <f aca="false">IF(ISBLANK(M1914),"",IF(M1914=0,"Relevant to Streamer",IF(M1914=1,"Irrelevant to Streamer",IF(M1914=2,"Greetings/Gratitude","Others"))))</f>
        <v>Relevant to Streamer</v>
      </c>
      <c r="O1914" s="29" t="s">
        <v>88</v>
      </c>
    </row>
    <row r="1915" customFormat="false" ht="15.65" hidden="false" customHeight="false" outlineLevel="0" collapsed="false">
      <c r="A1915" s="24" t="n">
        <v>1098509080</v>
      </c>
      <c r="B1915" s="24" t="s">
        <v>4450</v>
      </c>
      <c r="C1915" s="34" t="s">
        <v>35</v>
      </c>
      <c r="D1915" s="24" t="s">
        <v>4191</v>
      </c>
      <c r="E1915" s="25" t="s">
        <v>4451</v>
      </c>
      <c r="F1915" s="24" t="n">
        <v>11</v>
      </c>
      <c r="G1915" s="24" t="n">
        <v>12</v>
      </c>
      <c r="H1915" s="24" t="n">
        <v>27</v>
      </c>
      <c r="I1915" s="24" t="n">
        <v>13</v>
      </c>
      <c r="J1915" s="24" t="s">
        <v>109</v>
      </c>
      <c r="K1915" s="24" t="s">
        <v>87</v>
      </c>
      <c r="L1915" s="26" t="s">
        <v>109</v>
      </c>
      <c r="M1915" s="27" t="n">
        <v>1</v>
      </c>
      <c r="N1915" s="28" t="str">
        <f aca="false">IF(ISBLANK(M1915),"",IF(M1915=0,"Relevant to Streamer",IF(M1915=1,"Irrelevant to Streamer",IF(M1915=2,"Greetings/Gratitude","Others"))))</f>
        <v>Irrelevant to Streamer</v>
      </c>
      <c r="O1915" s="29" t="s">
        <v>104</v>
      </c>
    </row>
    <row r="1916" customFormat="false" ht="15.65" hidden="false" customHeight="false" outlineLevel="0" collapsed="false">
      <c r="A1916" s="24" t="n">
        <v>1098509080</v>
      </c>
      <c r="B1916" s="24" t="s">
        <v>4452</v>
      </c>
      <c r="C1916" s="34" t="s">
        <v>35</v>
      </c>
      <c r="D1916" s="24" t="s">
        <v>4191</v>
      </c>
      <c r="E1916" s="25" t="s">
        <v>4453</v>
      </c>
      <c r="F1916" s="24" t="n">
        <v>11</v>
      </c>
      <c r="G1916" s="24" t="n">
        <v>2</v>
      </c>
      <c r="H1916" s="24" t="n">
        <v>25</v>
      </c>
      <c r="I1916" s="24" t="n">
        <v>13</v>
      </c>
      <c r="J1916" s="24" t="s">
        <v>109</v>
      </c>
      <c r="K1916" s="24" t="s">
        <v>109</v>
      </c>
      <c r="L1916" s="26" t="s">
        <v>109</v>
      </c>
      <c r="M1916" s="27" t="n">
        <v>0</v>
      </c>
      <c r="N1916" s="28" t="str">
        <f aca="false">IF(ISBLANK(M1916),"",IF(M1916=0,"Relevant to Streamer",IF(M1916=1,"Irrelevant to Streamer",IF(M1916=2,"Greetings/Gratitude","Others"))))</f>
        <v>Relevant to Streamer</v>
      </c>
      <c r="O1916" s="29" t="s">
        <v>88</v>
      </c>
    </row>
    <row r="1917" customFormat="false" ht="15.65" hidden="false" customHeight="false" outlineLevel="0" collapsed="false">
      <c r="A1917" s="24" t="n">
        <v>1098509080</v>
      </c>
      <c r="B1917" s="24" t="s">
        <v>4454</v>
      </c>
      <c r="C1917" s="34" t="s">
        <v>35</v>
      </c>
      <c r="D1917" s="24" t="s">
        <v>4191</v>
      </c>
      <c r="E1917" s="25" t="s">
        <v>4455</v>
      </c>
      <c r="F1917" s="24" t="n">
        <v>11</v>
      </c>
      <c r="G1917" s="24" t="n">
        <v>16</v>
      </c>
      <c r="H1917" s="24" t="n">
        <v>4</v>
      </c>
      <c r="I1917" s="24" t="n">
        <v>13</v>
      </c>
      <c r="J1917" s="24" t="s">
        <v>109</v>
      </c>
      <c r="K1917" s="24" t="s">
        <v>109</v>
      </c>
      <c r="L1917" s="26" t="s">
        <v>109</v>
      </c>
      <c r="M1917" s="27" t="n">
        <v>0</v>
      </c>
      <c r="N1917" s="28" t="str">
        <f aca="false">IF(ISBLANK(M1917),"",IF(M1917=0,"Relevant to Streamer",IF(M1917=1,"Irrelevant to Streamer",IF(M1917=2,"Greetings/Gratitude","Others"))))</f>
        <v>Relevant to Streamer</v>
      </c>
      <c r="O1917" s="29" t="s">
        <v>88</v>
      </c>
    </row>
    <row r="1918" customFormat="false" ht="15.65" hidden="false" customHeight="false" outlineLevel="0" collapsed="false">
      <c r="A1918" s="24" t="n">
        <v>1098509080</v>
      </c>
      <c r="B1918" s="24" t="s">
        <v>4456</v>
      </c>
      <c r="C1918" s="34" t="s">
        <v>35</v>
      </c>
      <c r="D1918" s="24" t="s">
        <v>4191</v>
      </c>
      <c r="E1918" s="25" t="s">
        <v>4457</v>
      </c>
      <c r="F1918" s="24" t="n">
        <v>11</v>
      </c>
      <c r="G1918" s="24" t="n">
        <v>8</v>
      </c>
      <c r="H1918" s="24" t="n">
        <v>30</v>
      </c>
      <c r="I1918" s="24" t="n">
        <v>13</v>
      </c>
      <c r="J1918" s="24" t="s">
        <v>109</v>
      </c>
      <c r="K1918" s="24" t="s">
        <v>109</v>
      </c>
      <c r="L1918" s="26" t="s">
        <v>109</v>
      </c>
      <c r="M1918" s="27" t="n">
        <v>0</v>
      </c>
      <c r="N1918" s="28" t="str">
        <f aca="false">IF(ISBLANK(M1918),"",IF(M1918=0,"Relevant to Streamer",IF(M1918=1,"Irrelevant to Streamer",IF(M1918=2,"Greetings/Gratitude","Others"))))</f>
        <v>Relevant to Streamer</v>
      </c>
      <c r="O1918" s="29" t="s">
        <v>88</v>
      </c>
    </row>
    <row r="1919" customFormat="false" ht="15.65" hidden="false" customHeight="false" outlineLevel="0" collapsed="false">
      <c r="A1919" s="24" t="n">
        <v>1098509080</v>
      </c>
      <c r="B1919" s="24" t="s">
        <v>4458</v>
      </c>
      <c r="C1919" s="34" t="s">
        <v>35</v>
      </c>
      <c r="D1919" s="24" t="s">
        <v>4191</v>
      </c>
      <c r="E1919" s="25" t="s">
        <v>4459</v>
      </c>
      <c r="F1919" s="24" t="n">
        <v>11</v>
      </c>
      <c r="G1919" s="24" t="n">
        <v>3</v>
      </c>
      <c r="H1919" s="24" t="n">
        <v>27</v>
      </c>
      <c r="I1919" s="24" t="n">
        <v>13</v>
      </c>
      <c r="J1919" s="24" t="s">
        <v>109</v>
      </c>
      <c r="K1919" s="24" t="s">
        <v>109</v>
      </c>
      <c r="L1919" s="26" t="s">
        <v>109</v>
      </c>
      <c r="M1919" s="27" t="n">
        <v>0</v>
      </c>
      <c r="N1919" s="28" t="str">
        <f aca="false">IF(ISBLANK(M1919),"",IF(M1919=0,"Relevant to Streamer",IF(M1919=1,"Irrelevant to Streamer",IF(M1919=2,"Greetings/Gratitude","Others"))))</f>
        <v>Relevant to Streamer</v>
      </c>
      <c r="O1919" s="29" t="s">
        <v>88</v>
      </c>
    </row>
    <row r="1920" customFormat="false" ht="15.65" hidden="false" customHeight="false" outlineLevel="0" collapsed="false">
      <c r="A1920" s="24" t="n">
        <v>1098509080</v>
      </c>
      <c r="B1920" s="24" t="s">
        <v>4460</v>
      </c>
      <c r="C1920" s="34" t="s">
        <v>35</v>
      </c>
      <c r="D1920" s="24" t="s">
        <v>4191</v>
      </c>
      <c r="E1920" s="25" t="s">
        <v>4461</v>
      </c>
      <c r="F1920" s="24" t="n">
        <v>11</v>
      </c>
      <c r="G1920" s="24" t="n">
        <v>9</v>
      </c>
      <c r="H1920" s="24" t="n">
        <v>53</v>
      </c>
      <c r="I1920" s="24" t="n">
        <v>13</v>
      </c>
      <c r="J1920" s="24" t="s">
        <v>109</v>
      </c>
      <c r="K1920" s="24" t="s">
        <v>109</v>
      </c>
      <c r="L1920" s="26" t="s">
        <v>109</v>
      </c>
      <c r="M1920" s="27" t="n">
        <v>0</v>
      </c>
      <c r="N1920" s="28" t="str">
        <f aca="false">IF(ISBLANK(M1920),"",IF(M1920=0,"Relevant to Streamer",IF(M1920=1,"Irrelevant to Streamer",IF(M1920=2,"Greetings/Gratitude","Others"))))</f>
        <v>Relevant to Streamer</v>
      </c>
      <c r="O1920" s="29" t="s">
        <v>88</v>
      </c>
    </row>
    <row r="1921" customFormat="false" ht="15.65" hidden="false" customHeight="false" outlineLevel="0" collapsed="false">
      <c r="A1921" s="24" t="n">
        <v>1098509080</v>
      </c>
      <c r="B1921" s="24" t="s">
        <v>4462</v>
      </c>
      <c r="C1921" s="34" t="s">
        <v>35</v>
      </c>
      <c r="D1921" s="24" t="s">
        <v>3716</v>
      </c>
      <c r="E1921" s="25" t="s">
        <v>4463</v>
      </c>
      <c r="F1921" s="24" t="n">
        <v>13</v>
      </c>
      <c r="G1921" s="24" t="n">
        <v>0</v>
      </c>
      <c r="H1921" s="24" t="n">
        <v>30</v>
      </c>
      <c r="I1921" s="24" t="n">
        <v>14</v>
      </c>
      <c r="J1921" s="24" t="s">
        <v>109</v>
      </c>
      <c r="K1921" s="24" t="s">
        <v>109</v>
      </c>
      <c r="L1921" s="26" t="s">
        <v>109</v>
      </c>
      <c r="M1921" s="27" t="n">
        <v>0</v>
      </c>
      <c r="N1921" s="28" t="str">
        <f aca="false">IF(ISBLANK(M1921),"",IF(M1921=0,"Relevant to Streamer",IF(M1921=1,"Irrelevant to Streamer",IF(M1921=2,"Greetings/Gratitude","Others"))))</f>
        <v>Relevant to Streamer</v>
      </c>
      <c r="O1921" s="29" t="s">
        <v>88</v>
      </c>
    </row>
    <row r="1922" customFormat="false" ht="15.65" hidden="false" customHeight="false" outlineLevel="0" collapsed="false">
      <c r="A1922" s="24" t="n">
        <v>1098509080</v>
      </c>
      <c r="B1922" s="24" t="s">
        <v>4464</v>
      </c>
      <c r="C1922" s="34" t="s">
        <v>35</v>
      </c>
      <c r="D1922" s="24" t="s">
        <v>1344</v>
      </c>
      <c r="E1922" s="25" t="s">
        <v>4465</v>
      </c>
      <c r="F1922" s="24" t="n">
        <v>12</v>
      </c>
      <c r="G1922" s="24" t="n">
        <v>40</v>
      </c>
      <c r="H1922" s="24" t="n">
        <v>25</v>
      </c>
      <c r="I1922" s="24" t="n">
        <v>20</v>
      </c>
      <c r="J1922" s="24" t="s">
        <v>109</v>
      </c>
      <c r="K1922" s="24" t="s">
        <v>109</v>
      </c>
      <c r="L1922" s="26" t="s">
        <v>109</v>
      </c>
      <c r="M1922" s="27" t="n">
        <v>0</v>
      </c>
      <c r="N1922" s="28" t="str">
        <f aca="false">IF(ISBLANK(M1922),"",IF(M1922=0,"Relevant to Streamer",IF(M1922=1,"Irrelevant to Streamer",IF(M1922=2,"Greetings/Gratitude","Others"))))</f>
        <v>Relevant to Streamer</v>
      </c>
      <c r="O1922" s="29" t="s">
        <v>88</v>
      </c>
    </row>
    <row r="1923" customFormat="false" ht="15.65" hidden="false" customHeight="false" outlineLevel="0" collapsed="false">
      <c r="A1923" s="24" t="n">
        <v>1098509080</v>
      </c>
      <c r="B1923" s="24" t="s">
        <v>4466</v>
      </c>
      <c r="C1923" s="34" t="s">
        <v>35</v>
      </c>
      <c r="D1923" s="24" t="s">
        <v>3716</v>
      </c>
      <c r="E1923" s="25" t="s">
        <v>4467</v>
      </c>
      <c r="F1923" s="24" t="n">
        <v>12</v>
      </c>
      <c r="G1923" s="24" t="n">
        <v>30</v>
      </c>
      <c r="H1923" s="24" t="n">
        <v>14</v>
      </c>
      <c r="I1923" s="24" t="n">
        <v>14</v>
      </c>
      <c r="J1923" s="24" t="s">
        <v>109</v>
      </c>
      <c r="K1923" s="24" t="s">
        <v>109</v>
      </c>
      <c r="L1923" s="26" t="s">
        <v>109</v>
      </c>
      <c r="M1923" s="27" t="n">
        <v>0</v>
      </c>
      <c r="N1923" s="28" t="str">
        <f aca="false">IF(ISBLANK(M1923),"",IF(M1923=0,"Relevant to Streamer",IF(M1923=1,"Irrelevant to Streamer",IF(M1923=2,"Greetings/Gratitude","Others"))))</f>
        <v>Relevant to Streamer</v>
      </c>
      <c r="O1923" s="29" t="s">
        <v>88</v>
      </c>
    </row>
    <row r="1924" customFormat="false" ht="15.65" hidden="false" customHeight="false" outlineLevel="0" collapsed="false">
      <c r="A1924" s="24" t="n">
        <v>1098509080</v>
      </c>
      <c r="B1924" s="24" t="s">
        <v>4468</v>
      </c>
      <c r="C1924" s="34" t="s">
        <v>35</v>
      </c>
      <c r="D1924" s="24" t="s">
        <v>1344</v>
      </c>
      <c r="E1924" s="25" t="s">
        <v>4469</v>
      </c>
      <c r="F1924" s="24" t="n">
        <v>12</v>
      </c>
      <c r="G1924" s="24" t="n">
        <v>46</v>
      </c>
      <c r="H1924" s="24" t="n">
        <v>0</v>
      </c>
      <c r="I1924" s="24" t="n">
        <v>20</v>
      </c>
      <c r="J1924" s="24" t="s">
        <v>109</v>
      </c>
      <c r="K1924" s="24" t="s">
        <v>109</v>
      </c>
      <c r="L1924" s="26" t="s">
        <v>109</v>
      </c>
      <c r="M1924" s="27" t="n">
        <v>0</v>
      </c>
      <c r="N1924" s="28" t="str">
        <f aca="false">IF(ISBLANK(M1924),"",IF(M1924=0,"Relevant to Streamer",IF(M1924=1,"Irrelevant to Streamer",IF(M1924=2,"Greetings/Gratitude","Others"))))</f>
        <v>Relevant to Streamer</v>
      </c>
      <c r="O1924" s="29" t="s">
        <v>88</v>
      </c>
    </row>
    <row r="1925" customFormat="false" ht="15.65" hidden="false" customHeight="false" outlineLevel="0" collapsed="false">
      <c r="A1925" s="24" t="n">
        <v>1098509080</v>
      </c>
      <c r="B1925" s="24" t="s">
        <v>4470</v>
      </c>
      <c r="C1925" s="34" t="s">
        <v>35</v>
      </c>
      <c r="D1925" s="24" t="s">
        <v>1344</v>
      </c>
      <c r="E1925" s="25" t="s">
        <v>4471</v>
      </c>
      <c r="F1925" s="24" t="n">
        <v>12</v>
      </c>
      <c r="G1925" s="24" t="n">
        <v>31</v>
      </c>
      <c r="H1925" s="24" t="n">
        <v>15</v>
      </c>
      <c r="I1925" s="24" t="n">
        <v>20</v>
      </c>
      <c r="J1925" s="24" t="s">
        <v>109</v>
      </c>
      <c r="K1925" s="24" t="s">
        <v>109</v>
      </c>
      <c r="L1925" s="26" t="s">
        <v>109</v>
      </c>
      <c r="M1925" s="27" t="n">
        <v>0</v>
      </c>
      <c r="N1925" s="28" t="str">
        <f aca="false">IF(ISBLANK(M1925),"",IF(M1925=0,"Relevant to Streamer",IF(M1925=1,"Irrelevant to Streamer",IF(M1925=2,"Greetings/Gratitude","Others"))))</f>
        <v>Relevant to Streamer</v>
      </c>
      <c r="O1925" s="29" t="s">
        <v>88</v>
      </c>
    </row>
    <row r="1926" customFormat="false" ht="15.65" hidden="false" customHeight="false" outlineLevel="0" collapsed="false">
      <c r="A1926" s="24" t="n">
        <v>1098509080</v>
      </c>
      <c r="B1926" s="24" t="s">
        <v>4472</v>
      </c>
      <c r="C1926" s="34" t="s">
        <v>35</v>
      </c>
      <c r="D1926" s="24" t="s">
        <v>4191</v>
      </c>
      <c r="E1926" s="25" t="s">
        <v>4473</v>
      </c>
      <c r="F1926" s="24" t="n">
        <v>11</v>
      </c>
      <c r="G1926" s="24" t="n">
        <v>0</v>
      </c>
      <c r="H1926" s="24" t="n">
        <v>32</v>
      </c>
      <c r="I1926" s="24" t="n">
        <v>13</v>
      </c>
      <c r="J1926" s="24" t="s">
        <v>109</v>
      </c>
      <c r="K1926" s="24" t="s">
        <v>109</v>
      </c>
      <c r="L1926" s="26" t="s">
        <v>109</v>
      </c>
      <c r="M1926" s="27" t="n">
        <v>0</v>
      </c>
      <c r="N1926" s="28" t="str">
        <f aca="false">IF(ISBLANK(M1926),"",IF(M1926=0,"Relevant to Streamer",IF(M1926=1,"Irrelevant to Streamer",IF(M1926=2,"Greetings/Gratitude","Others"))))</f>
        <v>Relevant to Streamer</v>
      </c>
      <c r="O1926" s="29" t="s">
        <v>88</v>
      </c>
    </row>
    <row r="1927" customFormat="false" ht="15.65" hidden="false" customHeight="false" outlineLevel="0" collapsed="false">
      <c r="A1927" s="24" t="n">
        <v>1098509080</v>
      </c>
      <c r="B1927" s="24" t="s">
        <v>4474</v>
      </c>
      <c r="C1927" s="34" t="s">
        <v>35</v>
      </c>
      <c r="D1927" s="24" t="s">
        <v>1344</v>
      </c>
      <c r="E1927" s="25" t="s">
        <v>4475</v>
      </c>
      <c r="F1927" s="24" t="n">
        <v>12</v>
      </c>
      <c r="G1927" s="24" t="n">
        <v>42</v>
      </c>
      <c r="H1927" s="24" t="n">
        <v>41</v>
      </c>
      <c r="I1927" s="24" t="n">
        <v>20</v>
      </c>
      <c r="J1927" s="24" t="s">
        <v>109</v>
      </c>
      <c r="K1927" s="24" t="s">
        <v>109</v>
      </c>
      <c r="L1927" s="26" t="s">
        <v>109</v>
      </c>
      <c r="M1927" s="27" t="n">
        <v>0</v>
      </c>
      <c r="N1927" s="28" t="str">
        <f aca="false">IF(ISBLANK(M1927),"",IF(M1927=0,"Relevant to Streamer",IF(M1927=1,"Irrelevant to Streamer",IF(M1927=2,"Greetings/Gratitude","Others"))))</f>
        <v>Relevant to Streamer</v>
      </c>
      <c r="O1927" s="29" t="s">
        <v>88</v>
      </c>
    </row>
    <row r="1928" customFormat="false" ht="15.65" hidden="false" customHeight="false" outlineLevel="0" collapsed="false">
      <c r="A1928" s="24" t="n">
        <v>1098509080</v>
      </c>
      <c r="B1928" s="24" t="s">
        <v>4476</v>
      </c>
      <c r="C1928" s="34" t="s">
        <v>35</v>
      </c>
      <c r="D1928" s="24" t="s">
        <v>1344</v>
      </c>
      <c r="E1928" s="25" t="s">
        <v>4477</v>
      </c>
      <c r="F1928" s="24" t="n">
        <v>12</v>
      </c>
      <c r="G1928" s="24" t="n">
        <v>21</v>
      </c>
      <c r="H1928" s="24" t="n">
        <v>1</v>
      </c>
      <c r="I1928" s="24" t="n">
        <v>20</v>
      </c>
      <c r="J1928" s="24" t="s">
        <v>109</v>
      </c>
      <c r="K1928" s="24" t="s">
        <v>109</v>
      </c>
      <c r="L1928" s="26" t="s">
        <v>109</v>
      </c>
      <c r="M1928" s="27" t="n">
        <v>0</v>
      </c>
      <c r="N1928" s="28" t="str">
        <f aca="false">IF(ISBLANK(M1928),"",IF(M1928=0,"Relevant to Streamer",IF(M1928=1,"Irrelevant to Streamer",IF(M1928=2,"Greetings/Gratitude","Others"))))</f>
        <v>Relevant to Streamer</v>
      </c>
      <c r="O1928" s="29" t="s">
        <v>88</v>
      </c>
    </row>
    <row r="1929" customFormat="false" ht="15.65" hidden="false" customHeight="false" outlineLevel="0" collapsed="false">
      <c r="A1929" s="24" t="n">
        <v>1098509080</v>
      </c>
      <c r="B1929" s="24" t="s">
        <v>4478</v>
      </c>
      <c r="C1929" s="34" t="s">
        <v>35</v>
      </c>
      <c r="D1929" s="24" t="s">
        <v>1344</v>
      </c>
      <c r="E1929" s="25" t="s">
        <v>4479</v>
      </c>
      <c r="F1929" s="24" t="n">
        <v>12</v>
      </c>
      <c r="G1929" s="24" t="n">
        <v>23</v>
      </c>
      <c r="H1929" s="24" t="n">
        <v>14</v>
      </c>
      <c r="I1929" s="24" t="n">
        <v>20</v>
      </c>
      <c r="J1929" s="24" t="s">
        <v>109</v>
      </c>
      <c r="K1929" s="24" t="s">
        <v>109</v>
      </c>
      <c r="L1929" s="26" t="s">
        <v>109</v>
      </c>
      <c r="M1929" s="27" t="n">
        <v>0</v>
      </c>
      <c r="N1929" s="28" t="str">
        <f aca="false">IF(ISBLANK(M1929),"",IF(M1929=0,"Relevant to Streamer",IF(M1929=1,"Irrelevant to Streamer",IF(M1929=2,"Greetings/Gratitude","Others"))))</f>
        <v>Relevant to Streamer</v>
      </c>
      <c r="O1929" s="29" t="s">
        <v>88</v>
      </c>
    </row>
    <row r="1930" customFormat="false" ht="15.65" hidden="false" customHeight="false" outlineLevel="0" collapsed="false">
      <c r="A1930" s="24" t="n">
        <v>1098509080</v>
      </c>
      <c r="B1930" s="24" t="s">
        <v>4480</v>
      </c>
      <c r="C1930" s="34" t="s">
        <v>35</v>
      </c>
      <c r="D1930" s="24" t="s">
        <v>1344</v>
      </c>
      <c r="E1930" s="25" t="s">
        <v>4481</v>
      </c>
      <c r="F1930" s="24" t="n">
        <v>12</v>
      </c>
      <c r="G1930" s="24" t="n">
        <v>20</v>
      </c>
      <c r="H1930" s="24" t="n">
        <v>4</v>
      </c>
      <c r="I1930" s="24" t="n">
        <v>20</v>
      </c>
      <c r="J1930" s="24" t="s">
        <v>109</v>
      </c>
      <c r="K1930" s="24" t="s">
        <v>109</v>
      </c>
      <c r="L1930" s="26" t="s">
        <v>109</v>
      </c>
      <c r="M1930" s="27" t="n">
        <v>1</v>
      </c>
      <c r="N1930" s="28" t="str">
        <f aca="false">IF(ISBLANK(M1930),"",IF(M1930=0,"Relevant to Streamer",IF(M1930=1,"Irrelevant to Streamer",IF(M1930=2,"Greetings/Gratitude","Others"))))</f>
        <v>Irrelevant to Streamer</v>
      </c>
      <c r="O1930" s="29" t="s">
        <v>88</v>
      </c>
    </row>
    <row r="1931" customFormat="false" ht="15.65" hidden="false" customHeight="false" outlineLevel="0" collapsed="false">
      <c r="A1931" s="24" t="n">
        <v>1098509080</v>
      </c>
      <c r="B1931" s="24" t="s">
        <v>4482</v>
      </c>
      <c r="C1931" s="34" t="s">
        <v>35</v>
      </c>
      <c r="D1931" s="24" t="s">
        <v>1344</v>
      </c>
      <c r="E1931" s="25" t="s">
        <v>4483</v>
      </c>
      <c r="F1931" s="24" t="n">
        <v>12</v>
      </c>
      <c r="G1931" s="24" t="n">
        <v>41</v>
      </c>
      <c r="H1931" s="24" t="n">
        <v>34</v>
      </c>
      <c r="I1931" s="24" t="n">
        <v>20</v>
      </c>
      <c r="J1931" s="24" t="s">
        <v>109</v>
      </c>
      <c r="K1931" s="24" t="s">
        <v>109</v>
      </c>
      <c r="L1931" s="26" t="s">
        <v>109</v>
      </c>
      <c r="M1931" s="27" t="n">
        <v>0</v>
      </c>
      <c r="N1931" s="28" t="str">
        <f aca="false">IF(ISBLANK(M1931),"",IF(M1931=0,"Relevant to Streamer",IF(M1931=1,"Irrelevant to Streamer",IF(M1931=2,"Greetings/Gratitude","Others"))))</f>
        <v>Relevant to Streamer</v>
      </c>
      <c r="O1931" s="29" t="s">
        <v>88</v>
      </c>
    </row>
    <row r="1932" customFormat="false" ht="15.65" hidden="false" customHeight="false" outlineLevel="0" collapsed="false">
      <c r="A1932" s="24" t="n">
        <v>1098509080</v>
      </c>
      <c r="B1932" s="24" t="s">
        <v>4484</v>
      </c>
      <c r="C1932" s="34" t="s">
        <v>35</v>
      </c>
      <c r="D1932" s="24" t="s">
        <v>1344</v>
      </c>
      <c r="E1932" s="25" t="s">
        <v>4485</v>
      </c>
      <c r="F1932" s="24" t="n">
        <v>12</v>
      </c>
      <c r="G1932" s="24" t="n">
        <v>31</v>
      </c>
      <c r="H1932" s="24" t="n">
        <v>26</v>
      </c>
      <c r="I1932" s="24" t="n">
        <v>20</v>
      </c>
      <c r="J1932" s="24" t="s">
        <v>93</v>
      </c>
      <c r="K1932" s="24" t="s">
        <v>93</v>
      </c>
      <c r="L1932" s="26" t="s">
        <v>93</v>
      </c>
      <c r="M1932" s="27" t="n">
        <v>0</v>
      </c>
      <c r="N1932" s="28" t="str">
        <f aca="false">IF(ISBLANK(M1932),"",IF(M1932=0,"Relevant to Streamer",IF(M1932=1,"Irrelevant to Streamer",IF(M1932=2,"Greetings/Gratitude","Others"))))</f>
        <v>Relevant to Streamer</v>
      </c>
      <c r="O1932" s="29" t="s">
        <v>88</v>
      </c>
    </row>
    <row r="1933" customFormat="false" ht="15.65" hidden="false" customHeight="false" outlineLevel="0" collapsed="false">
      <c r="A1933" s="24" t="n">
        <v>1098509080</v>
      </c>
      <c r="B1933" s="24" t="s">
        <v>4486</v>
      </c>
      <c r="C1933" s="34" t="s">
        <v>35</v>
      </c>
      <c r="D1933" s="24" t="s">
        <v>1344</v>
      </c>
      <c r="E1933" s="25" t="s">
        <v>4487</v>
      </c>
      <c r="F1933" s="24" t="n">
        <v>12</v>
      </c>
      <c r="G1933" s="24" t="n">
        <v>45</v>
      </c>
      <c r="H1933" s="24" t="n">
        <v>14</v>
      </c>
      <c r="I1933" s="24" t="n">
        <v>20</v>
      </c>
      <c r="J1933" s="24" t="s">
        <v>109</v>
      </c>
      <c r="K1933" s="24" t="s">
        <v>109</v>
      </c>
      <c r="L1933" s="26" t="s">
        <v>109</v>
      </c>
      <c r="M1933" s="27" t="n">
        <v>0</v>
      </c>
      <c r="N1933" s="28" t="str">
        <f aca="false">IF(ISBLANK(M1933),"",IF(M1933=0,"Relevant to Streamer",IF(M1933=1,"Irrelevant to Streamer",IF(M1933=2,"Greetings/Gratitude","Others"))))</f>
        <v>Relevant to Streamer</v>
      </c>
      <c r="O1933" s="29" t="s">
        <v>88</v>
      </c>
    </row>
    <row r="1934" customFormat="false" ht="15.65" hidden="false" customHeight="false" outlineLevel="0" collapsed="false">
      <c r="A1934" s="24" t="n">
        <v>1098509080</v>
      </c>
      <c r="B1934" s="24" t="s">
        <v>4488</v>
      </c>
      <c r="C1934" s="34" t="s">
        <v>35</v>
      </c>
      <c r="D1934" s="24" t="s">
        <v>1344</v>
      </c>
      <c r="E1934" s="25" t="s">
        <v>4489</v>
      </c>
      <c r="F1934" s="24" t="n">
        <v>12</v>
      </c>
      <c r="G1934" s="24" t="n">
        <v>30</v>
      </c>
      <c r="H1934" s="24" t="n">
        <v>42</v>
      </c>
      <c r="I1934" s="24" t="n">
        <v>20</v>
      </c>
      <c r="J1934" s="24" t="s">
        <v>87</v>
      </c>
      <c r="K1934" s="24" t="s">
        <v>109</v>
      </c>
      <c r="L1934" s="26" t="s">
        <v>109</v>
      </c>
      <c r="M1934" s="27" t="n">
        <v>1</v>
      </c>
      <c r="N1934" s="28" t="str">
        <f aca="false">IF(ISBLANK(M1934),"",IF(M1934=0,"Relevant to Streamer",IF(M1934=1,"Irrelevant to Streamer",IF(M1934=2,"Greetings/Gratitude","Others"))))</f>
        <v>Irrelevant to Streamer</v>
      </c>
      <c r="O1934" s="29" t="s">
        <v>104</v>
      </c>
    </row>
    <row r="1935" customFormat="false" ht="15.65" hidden="false" customHeight="false" outlineLevel="0" collapsed="false">
      <c r="A1935" s="24" t="n">
        <v>1098509080</v>
      </c>
      <c r="B1935" s="24" t="s">
        <v>4490</v>
      </c>
      <c r="C1935" s="34" t="s">
        <v>35</v>
      </c>
      <c r="D1935" s="24" t="s">
        <v>1344</v>
      </c>
      <c r="E1935" s="25" t="s">
        <v>4491</v>
      </c>
      <c r="F1935" s="24" t="n">
        <v>12</v>
      </c>
      <c r="G1935" s="24" t="n">
        <v>42</v>
      </c>
      <c r="H1935" s="24" t="n">
        <v>31</v>
      </c>
      <c r="I1935" s="24" t="n">
        <v>20</v>
      </c>
      <c r="J1935" s="24" t="s">
        <v>109</v>
      </c>
      <c r="K1935" s="24" t="s">
        <v>109</v>
      </c>
      <c r="L1935" s="26" t="s">
        <v>109</v>
      </c>
      <c r="M1935" s="27" t="n">
        <v>1</v>
      </c>
      <c r="N1935" s="28" t="str">
        <f aca="false">IF(ISBLANK(M1935),"",IF(M1935=0,"Relevant to Streamer",IF(M1935=1,"Irrelevant to Streamer",IF(M1935=2,"Greetings/Gratitude","Others"))))</f>
        <v>Irrelevant to Streamer</v>
      </c>
      <c r="O1935" s="29" t="s">
        <v>88</v>
      </c>
    </row>
    <row r="1936" customFormat="false" ht="15.65" hidden="false" customHeight="false" outlineLevel="0" collapsed="false">
      <c r="A1936" s="24" t="n">
        <v>1098509080</v>
      </c>
      <c r="B1936" s="24" t="s">
        <v>4492</v>
      </c>
      <c r="C1936" s="34" t="s">
        <v>35</v>
      </c>
      <c r="D1936" s="24" t="s">
        <v>1344</v>
      </c>
      <c r="E1936" s="25" t="s">
        <v>4493</v>
      </c>
      <c r="F1936" s="24" t="n">
        <v>12</v>
      </c>
      <c r="G1936" s="24" t="n">
        <v>33</v>
      </c>
      <c r="H1936" s="24" t="n">
        <v>38</v>
      </c>
      <c r="I1936" s="24" t="n">
        <v>20</v>
      </c>
      <c r="J1936" s="24" t="s">
        <v>109</v>
      </c>
      <c r="K1936" s="24" t="s">
        <v>109</v>
      </c>
      <c r="L1936" s="26" t="s">
        <v>109</v>
      </c>
      <c r="M1936" s="27" t="n">
        <v>0</v>
      </c>
      <c r="N1936" s="28" t="str">
        <f aca="false">IF(ISBLANK(M1936),"",IF(M1936=0,"Relevant to Streamer",IF(M1936=1,"Irrelevant to Streamer",IF(M1936=2,"Greetings/Gratitude","Others"))))</f>
        <v>Relevant to Streamer</v>
      </c>
      <c r="O1936" s="29" t="s">
        <v>88</v>
      </c>
    </row>
    <row r="1937" customFormat="false" ht="15.65" hidden="false" customHeight="false" outlineLevel="0" collapsed="false">
      <c r="A1937" s="24" t="n">
        <v>1098509080</v>
      </c>
      <c r="B1937" s="24" t="s">
        <v>4494</v>
      </c>
      <c r="C1937" s="34" t="s">
        <v>35</v>
      </c>
      <c r="D1937" s="24" t="s">
        <v>1344</v>
      </c>
      <c r="E1937" s="25" t="s">
        <v>4495</v>
      </c>
      <c r="F1937" s="24" t="n">
        <v>12</v>
      </c>
      <c r="G1937" s="24" t="n">
        <v>22</v>
      </c>
      <c r="H1937" s="24" t="n">
        <v>46</v>
      </c>
      <c r="I1937" s="24" t="n">
        <v>20</v>
      </c>
      <c r="J1937" s="24" t="s">
        <v>109</v>
      </c>
      <c r="K1937" s="24" t="s">
        <v>109</v>
      </c>
      <c r="L1937" s="26" t="s">
        <v>109</v>
      </c>
      <c r="M1937" s="27" t="n">
        <v>1</v>
      </c>
      <c r="N1937" s="28" t="str">
        <f aca="false">IF(ISBLANK(M1937),"",IF(M1937=0,"Relevant to Streamer",IF(M1937=1,"Irrelevant to Streamer",IF(M1937=2,"Greetings/Gratitude","Others"))))</f>
        <v>Irrelevant to Streamer</v>
      </c>
      <c r="O1937" s="29" t="s">
        <v>88</v>
      </c>
    </row>
    <row r="1938" customFormat="false" ht="15.65" hidden="false" customHeight="false" outlineLevel="0" collapsed="false">
      <c r="A1938" s="24" t="n">
        <v>1098509080</v>
      </c>
      <c r="B1938" s="24" t="s">
        <v>4496</v>
      </c>
      <c r="C1938" s="34" t="s">
        <v>35</v>
      </c>
      <c r="D1938" s="24" t="s">
        <v>1344</v>
      </c>
      <c r="E1938" s="25" t="s">
        <v>4497</v>
      </c>
      <c r="F1938" s="24" t="n">
        <v>12</v>
      </c>
      <c r="G1938" s="24" t="n">
        <v>23</v>
      </c>
      <c r="H1938" s="24" t="n">
        <v>31</v>
      </c>
      <c r="I1938" s="24" t="n">
        <v>20</v>
      </c>
      <c r="J1938" s="24" t="s">
        <v>87</v>
      </c>
      <c r="K1938" s="24" t="s">
        <v>87</v>
      </c>
      <c r="L1938" s="26" t="s">
        <v>87</v>
      </c>
      <c r="M1938" s="27" t="n">
        <v>1</v>
      </c>
      <c r="N1938" s="28" t="str">
        <f aca="false">IF(ISBLANK(M1938),"",IF(M1938=0,"Relevant to Streamer",IF(M1938=1,"Irrelevant to Streamer",IF(M1938=2,"Greetings/Gratitude","Others"))))</f>
        <v>Irrelevant to Streamer</v>
      </c>
      <c r="O1938" s="29" t="s">
        <v>88</v>
      </c>
    </row>
    <row r="1939" customFormat="false" ht="15.65" hidden="false" customHeight="false" outlineLevel="0" collapsed="false">
      <c r="A1939" s="24" t="n">
        <v>1098509080</v>
      </c>
      <c r="B1939" s="24" t="s">
        <v>4498</v>
      </c>
      <c r="C1939" s="34" t="s">
        <v>35</v>
      </c>
      <c r="D1939" s="24" t="s">
        <v>1344</v>
      </c>
      <c r="E1939" s="25" t="s">
        <v>4499</v>
      </c>
      <c r="F1939" s="24" t="n">
        <v>12</v>
      </c>
      <c r="G1939" s="24" t="n">
        <v>32</v>
      </c>
      <c r="H1939" s="24" t="n">
        <v>43</v>
      </c>
      <c r="I1939" s="24" t="n">
        <v>20</v>
      </c>
      <c r="J1939" s="24" t="s">
        <v>109</v>
      </c>
      <c r="K1939" s="24" t="s">
        <v>87</v>
      </c>
      <c r="L1939" s="26" t="s">
        <v>109</v>
      </c>
      <c r="M1939" s="27" t="n">
        <v>1</v>
      </c>
      <c r="N1939" s="28" t="str">
        <f aca="false">IF(ISBLANK(M1939),"",IF(M1939=0,"Relevant to Streamer",IF(M1939=1,"Irrelevant to Streamer",IF(M1939=2,"Greetings/Gratitude","Others"))))</f>
        <v>Irrelevant to Streamer</v>
      </c>
      <c r="O1939" s="29" t="s">
        <v>104</v>
      </c>
    </row>
    <row r="1940" customFormat="false" ht="15.65" hidden="false" customHeight="false" outlineLevel="0" collapsed="false">
      <c r="A1940" s="24" t="n">
        <v>1098509080</v>
      </c>
      <c r="B1940" s="24" t="s">
        <v>4500</v>
      </c>
      <c r="C1940" s="34" t="s">
        <v>35</v>
      </c>
      <c r="D1940" s="24" t="s">
        <v>3716</v>
      </c>
      <c r="E1940" s="25" t="s">
        <v>4501</v>
      </c>
      <c r="F1940" s="24" t="n">
        <v>13</v>
      </c>
      <c r="G1940" s="24" t="n">
        <v>0</v>
      </c>
      <c r="H1940" s="24" t="n">
        <v>8</v>
      </c>
      <c r="I1940" s="24" t="n">
        <v>14</v>
      </c>
      <c r="J1940" s="24" t="s">
        <v>109</v>
      </c>
      <c r="K1940" s="24" t="s">
        <v>87</v>
      </c>
      <c r="L1940" s="26" t="s">
        <v>109</v>
      </c>
      <c r="M1940" s="27" t="n">
        <v>1</v>
      </c>
      <c r="N1940" s="28" t="str">
        <f aca="false">IF(ISBLANK(M1940),"",IF(M1940=0,"Relevant to Streamer",IF(M1940=1,"Irrelevant to Streamer",IF(M1940=2,"Greetings/Gratitude","Others"))))</f>
        <v>Irrelevant to Streamer</v>
      </c>
      <c r="O1940" s="29" t="s">
        <v>104</v>
      </c>
    </row>
    <row r="1941" customFormat="false" ht="15.65" hidden="false" customHeight="false" outlineLevel="0" collapsed="false">
      <c r="A1941" s="24" t="n">
        <v>1098509080</v>
      </c>
      <c r="B1941" s="24" t="s">
        <v>4502</v>
      </c>
      <c r="C1941" s="34" t="s">
        <v>35</v>
      </c>
      <c r="D1941" s="24" t="s">
        <v>3716</v>
      </c>
      <c r="E1941" s="25" t="s">
        <v>4503</v>
      </c>
      <c r="F1941" s="24" t="n">
        <v>12</v>
      </c>
      <c r="G1941" s="24" t="n">
        <v>50</v>
      </c>
      <c r="H1941" s="24" t="n">
        <v>9</v>
      </c>
      <c r="I1941" s="24" t="n">
        <v>14</v>
      </c>
      <c r="J1941" s="24" t="s">
        <v>109</v>
      </c>
      <c r="K1941" s="24" t="s">
        <v>109</v>
      </c>
      <c r="L1941" s="26" t="s">
        <v>109</v>
      </c>
      <c r="M1941" s="27" t="n">
        <v>1</v>
      </c>
      <c r="N1941" s="28" t="str">
        <f aca="false">IF(ISBLANK(M1941),"",IF(M1941=0,"Relevant to Streamer",IF(M1941=1,"Irrelevant to Streamer",IF(M1941=2,"Greetings/Gratitude","Others"))))</f>
        <v>Irrelevant to Streamer</v>
      </c>
      <c r="O1941" s="29" t="s">
        <v>88</v>
      </c>
    </row>
    <row r="1942" customFormat="false" ht="15.65" hidden="false" customHeight="false" outlineLevel="0" collapsed="false">
      <c r="A1942" s="24" t="n">
        <v>1098509080</v>
      </c>
      <c r="B1942" s="24" t="s">
        <v>4504</v>
      </c>
      <c r="C1942" s="34" t="s">
        <v>35</v>
      </c>
      <c r="D1942" s="24" t="s">
        <v>3716</v>
      </c>
      <c r="E1942" s="25" t="s">
        <v>4505</v>
      </c>
      <c r="F1942" s="24" t="n">
        <v>12</v>
      </c>
      <c r="G1942" s="24" t="n">
        <v>44</v>
      </c>
      <c r="H1942" s="24" t="n">
        <v>56</v>
      </c>
      <c r="I1942" s="24" t="n">
        <v>14</v>
      </c>
      <c r="J1942" s="24" t="s">
        <v>109</v>
      </c>
      <c r="K1942" s="24" t="s">
        <v>109</v>
      </c>
      <c r="L1942" s="26" t="s">
        <v>109</v>
      </c>
      <c r="M1942" s="27" t="n">
        <v>1</v>
      </c>
      <c r="N1942" s="28" t="str">
        <f aca="false">IF(ISBLANK(M1942),"",IF(M1942=0,"Relevant to Streamer",IF(M1942=1,"Irrelevant to Streamer",IF(M1942=2,"Greetings/Gratitude","Others"))))</f>
        <v>Irrelevant to Streamer</v>
      </c>
      <c r="O1942" s="29" t="s">
        <v>88</v>
      </c>
    </row>
    <row r="1943" customFormat="false" ht="15.65" hidden="false" customHeight="false" outlineLevel="0" collapsed="false">
      <c r="A1943" s="24" t="n">
        <v>1098509080</v>
      </c>
      <c r="B1943" s="24" t="s">
        <v>4506</v>
      </c>
      <c r="C1943" s="34" t="s">
        <v>35</v>
      </c>
      <c r="D1943" s="24" t="s">
        <v>3716</v>
      </c>
      <c r="E1943" s="25" t="s">
        <v>4507</v>
      </c>
      <c r="F1943" s="24" t="n">
        <v>11</v>
      </c>
      <c r="G1943" s="24" t="n">
        <v>11</v>
      </c>
      <c r="H1943" s="24" t="n">
        <v>27</v>
      </c>
      <c r="I1943" s="24" t="n">
        <v>14</v>
      </c>
      <c r="J1943" s="24" t="s">
        <v>109</v>
      </c>
      <c r="K1943" s="24" t="s">
        <v>109</v>
      </c>
      <c r="L1943" s="26" t="s">
        <v>109</v>
      </c>
      <c r="M1943" s="27" t="n">
        <v>1</v>
      </c>
      <c r="N1943" s="28" t="str">
        <f aca="false">IF(ISBLANK(M1943),"",IF(M1943=0,"Relevant to Streamer",IF(M1943=1,"Irrelevant to Streamer",IF(M1943=2,"Greetings/Gratitude","Others"))))</f>
        <v>Irrelevant to Streamer</v>
      </c>
      <c r="O1943" s="29" t="s">
        <v>88</v>
      </c>
    </row>
    <row r="1944" customFormat="false" ht="15.65" hidden="false" customHeight="false" outlineLevel="0" collapsed="false">
      <c r="A1944" s="24" t="n">
        <v>1098509080</v>
      </c>
      <c r="B1944" s="24" t="s">
        <v>4508</v>
      </c>
      <c r="C1944" s="34" t="s">
        <v>35</v>
      </c>
      <c r="D1944" s="24" t="s">
        <v>1344</v>
      </c>
      <c r="E1944" s="25" t="s">
        <v>4509</v>
      </c>
      <c r="F1944" s="24" t="n">
        <v>12</v>
      </c>
      <c r="G1944" s="24" t="n">
        <v>48</v>
      </c>
      <c r="H1944" s="24" t="n">
        <v>34</v>
      </c>
      <c r="I1944" s="24" t="n">
        <v>20</v>
      </c>
      <c r="J1944" s="24" t="s">
        <v>109</v>
      </c>
      <c r="K1944" s="24" t="s">
        <v>109</v>
      </c>
      <c r="L1944" s="26" t="s">
        <v>109</v>
      </c>
      <c r="M1944" s="27" t="n">
        <v>0</v>
      </c>
      <c r="N1944" s="28" t="str">
        <f aca="false">IF(ISBLANK(M1944),"",IF(M1944=0,"Relevant to Streamer",IF(M1944=1,"Irrelevant to Streamer",IF(M1944=2,"Greetings/Gratitude","Others"))))</f>
        <v>Relevant to Streamer</v>
      </c>
      <c r="O1944" s="29" t="s">
        <v>88</v>
      </c>
    </row>
    <row r="1945" customFormat="false" ht="15.65" hidden="false" customHeight="false" outlineLevel="0" collapsed="false">
      <c r="A1945" s="24" t="n">
        <v>1098509080</v>
      </c>
      <c r="B1945" s="24" t="s">
        <v>4510</v>
      </c>
      <c r="C1945" s="34" t="s">
        <v>35</v>
      </c>
      <c r="D1945" s="24" t="s">
        <v>4240</v>
      </c>
      <c r="E1945" s="25" t="s">
        <v>4511</v>
      </c>
      <c r="F1945" s="24" t="n">
        <v>13</v>
      </c>
      <c r="G1945" s="24" t="n">
        <v>3</v>
      </c>
      <c r="H1945" s="24" t="n">
        <v>20</v>
      </c>
      <c r="I1945" s="24" t="n">
        <v>12</v>
      </c>
      <c r="J1945" s="24" t="s">
        <v>109</v>
      </c>
      <c r="K1945" s="24" t="s">
        <v>87</v>
      </c>
      <c r="L1945" s="26" t="s">
        <v>109</v>
      </c>
      <c r="M1945" s="27" t="n">
        <v>1</v>
      </c>
      <c r="N1945" s="28" t="str">
        <f aca="false">IF(ISBLANK(M1945),"",IF(M1945=0,"Relevant to Streamer",IF(M1945=1,"Irrelevant to Streamer",IF(M1945=2,"Greetings/Gratitude","Others"))))</f>
        <v>Irrelevant to Streamer</v>
      </c>
      <c r="O1945" s="29" t="s">
        <v>104</v>
      </c>
    </row>
    <row r="1946" customFormat="false" ht="15.65" hidden="false" customHeight="false" outlineLevel="0" collapsed="false">
      <c r="A1946" s="24" t="n">
        <v>1098509080</v>
      </c>
      <c r="B1946" s="24" t="s">
        <v>4512</v>
      </c>
      <c r="C1946" s="34" t="s">
        <v>35</v>
      </c>
      <c r="D1946" s="24" t="s">
        <v>4393</v>
      </c>
      <c r="E1946" s="25" t="s">
        <v>4513</v>
      </c>
      <c r="F1946" s="24" t="n">
        <v>11</v>
      </c>
      <c r="G1946" s="24" t="n">
        <v>30</v>
      </c>
      <c r="H1946" s="24" t="n">
        <v>23</v>
      </c>
      <c r="I1946" s="24" t="n">
        <v>1</v>
      </c>
      <c r="J1946" s="24" t="s">
        <v>109</v>
      </c>
      <c r="K1946" s="24" t="s">
        <v>93</v>
      </c>
      <c r="L1946" s="26" t="s">
        <v>93</v>
      </c>
      <c r="M1946" s="27" t="n">
        <v>0</v>
      </c>
      <c r="N1946" s="28" t="str">
        <f aca="false">IF(ISBLANK(M1946),"",IF(M1946=0,"Relevant to Streamer",IF(M1946=1,"Irrelevant to Streamer",IF(M1946=2,"Greetings/Gratitude","Others"))))</f>
        <v>Relevant to Streamer</v>
      </c>
      <c r="O1946" s="29" t="s">
        <v>104</v>
      </c>
    </row>
    <row r="1947" customFormat="false" ht="15.65" hidden="false" customHeight="false" outlineLevel="0" collapsed="false">
      <c r="A1947" s="24" t="n">
        <v>1098509080</v>
      </c>
      <c r="B1947" s="24" t="s">
        <v>4514</v>
      </c>
      <c r="C1947" s="34" t="s">
        <v>35</v>
      </c>
      <c r="D1947" s="24" t="s">
        <v>4206</v>
      </c>
      <c r="E1947" s="25" t="s">
        <v>4515</v>
      </c>
      <c r="F1947" s="24" t="n">
        <v>11</v>
      </c>
      <c r="G1947" s="24" t="n">
        <v>0</v>
      </c>
      <c r="H1947" s="24" t="n">
        <v>25</v>
      </c>
      <c r="I1947" s="24" t="n">
        <v>12</v>
      </c>
      <c r="J1947" s="24" t="s">
        <v>87</v>
      </c>
      <c r="K1947" s="24" t="s">
        <v>87</v>
      </c>
      <c r="L1947" s="26" t="s">
        <v>87</v>
      </c>
      <c r="M1947" s="27" t="n">
        <v>1</v>
      </c>
      <c r="N1947" s="28" t="str">
        <f aca="false">IF(ISBLANK(M1947),"",IF(M1947=0,"Relevant to Streamer",IF(M1947=1,"Irrelevant to Streamer",IF(M1947=2,"Greetings/Gratitude","Others"))))</f>
        <v>Irrelevant to Streamer</v>
      </c>
      <c r="O1947" s="29" t="s">
        <v>88</v>
      </c>
    </row>
    <row r="1948" customFormat="false" ht="15.65" hidden="false" customHeight="false" outlineLevel="0" collapsed="false">
      <c r="A1948" s="24" t="n">
        <v>1098509080</v>
      </c>
      <c r="B1948" s="24" t="s">
        <v>4516</v>
      </c>
      <c r="C1948" s="34" t="s">
        <v>35</v>
      </c>
      <c r="D1948" s="24" t="s">
        <v>3713</v>
      </c>
      <c r="E1948" s="25" t="s">
        <v>4517</v>
      </c>
      <c r="F1948" s="24" t="n">
        <v>11</v>
      </c>
      <c r="G1948" s="24" t="n">
        <v>9</v>
      </c>
      <c r="H1948" s="24" t="n">
        <v>51</v>
      </c>
      <c r="I1948" s="24" t="n">
        <v>9</v>
      </c>
      <c r="J1948" s="24" t="s">
        <v>109</v>
      </c>
      <c r="K1948" s="24" t="s">
        <v>109</v>
      </c>
      <c r="L1948" s="26" t="s">
        <v>109</v>
      </c>
      <c r="M1948" s="27" t="n">
        <v>1</v>
      </c>
      <c r="N1948" s="28" t="str">
        <f aca="false">IF(ISBLANK(M1948),"",IF(M1948=0,"Relevant to Streamer",IF(M1948=1,"Irrelevant to Streamer",IF(M1948=2,"Greetings/Gratitude","Others"))))</f>
        <v>Irrelevant to Streamer</v>
      </c>
      <c r="O1948" s="29" t="s">
        <v>88</v>
      </c>
    </row>
    <row r="1949" customFormat="false" ht="15.65" hidden="false" customHeight="false" outlineLevel="0" collapsed="false">
      <c r="A1949" s="24" t="n">
        <v>1098509080</v>
      </c>
      <c r="B1949" s="24" t="s">
        <v>4518</v>
      </c>
      <c r="C1949" s="34" t="s">
        <v>35</v>
      </c>
      <c r="D1949" s="24" t="s">
        <v>4336</v>
      </c>
      <c r="E1949" s="25" t="s">
        <v>150</v>
      </c>
      <c r="F1949" s="24" t="n">
        <v>12</v>
      </c>
      <c r="G1949" s="24" t="n">
        <v>43</v>
      </c>
      <c r="H1949" s="24" t="n">
        <v>16</v>
      </c>
      <c r="I1949" s="24" t="n">
        <v>1</v>
      </c>
      <c r="J1949" s="24" t="s">
        <v>87</v>
      </c>
      <c r="K1949" s="24" t="s">
        <v>87</v>
      </c>
      <c r="L1949" s="26" t="s">
        <v>87</v>
      </c>
      <c r="M1949" s="27" t="n">
        <v>1</v>
      </c>
      <c r="N1949" s="28" t="str">
        <f aca="false">IF(ISBLANK(M1949),"",IF(M1949=0,"Relevant to Streamer",IF(M1949=1,"Irrelevant to Streamer",IF(M1949=2,"Greetings/Gratitude","Others"))))</f>
        <v>Irrelevant to Streamer</v>
      </c>
      <c r="O1949" s="29" t="s">
        <v>88</v>
      </c>
    </row>
    <row r="1950" customFormat="false" ht="15.65" hidden="false" customHeight="false" outlineLevel="0" collapsed="false">
      <c r="A1950" s="24" t="n">
        <v>1098509080</v>
      </c>
      <c r="B1950" s="24" t="s">
        <v>4519</v>
      </c>
      <c r="C1950" s="34" t="s">
        <v>35</v>
      </c>
      <c r="D1950" s="24" t="s">
        <v>4345</v>
      </c>
      <c r="E1950" s="25" t="s">
        <v>4520</v>
      </c>
      <c r="F1950" s="24" t="n">
        <v>12</v>
      </c>
      <c r="G1950" s="24" t="n">
        <v>54</v>
      </c>
      <c r="H1950" s="24" t="n">
        <v>41</v>
      </c>
      <c r="I1950" s="24" t="n">
        <v>5</v>
      </c>
      <c r="J1950" s="24" t="s">
        <v>87</v>
      </c>
      <c r="K1950" s="24" t="s">
        <v>87</v>
      </c>
      <c r="L1950" s="26" t="s">
        <v>87</v>
      </c>
      <c r="M1950" s="27" t="n">
        <v>1</v>
      </c>
      <c r="N1950" s="28" t="str">
        <f aca="false">IF(ISBLANK(M1950),"",IF(M1950=0,"Relevant to Streamer",IF(M1950=1,"Irrelevant to Streamer",IF(M1950=2,"Greetings/Gratitude","Others"))))</f>
        <v>Irrelevant to Streamer</v>
      </c>
      <c r="O1950" s="29" t="s">
        <v>88</v>
      </c>
    </row>
    <row r="1951" customFormat="false" ht="15.65" hidden="false" customHeight="false" outlineLevel="0" collapsed="false">
      <c r="A1951" s="24" t="n">
        <v>1098509080</v>
      </c>
      <c r="B1951" s="24" t="s">
        <v>4521</v>
      </c>
      <c r="C1951" s="34" t="s">
        <v>35</v>
      </c>
      <c r="D1951" s="24" t="s">
        <v>4345</v>
      </c>
      <c r="E1951" s="25" t="s">
        <v>2840</v>
      </c>
      <c r="F1951" s="24" t="n">
        <v>13</v>
      </c>
      <c r="G1951" s="24" t="n">
        <v>7</v>
      </c>
      <c r="H1951" s="24" t="n">
        <v>28</v>
      </c>
      <c r="I1951" s="24" t="n">
        <v>5</v>
      </c>
      <c r="J1951" s="24" t="s">
        <v>109</v>
      </c>
      <c r="K1951" s="24" t="s">
        <v>87</v>
      </c>
      <c r="L1951" s="26" t="s">
        <v>87</v>
      </c>
      <c r="M1951" s="27" t="n">
        <v>1</v>
      </c>
      <c r="N1951" s="28" t="str">
        <f aca="false">IF(ISBLANK(M1951),"",IF(M1951=0,"Relevant to Streamer",IF(M1951=1,"Irrelevant to Streamer",IF(M1951=2,"Greetings/Gratitude","Others"))))</f>
        <v>Irrelevant to Streamer</v>
      </c>
      <c r="O1951" s="29" t="s">
        <v>104</v>
      </c>
    </row>
    <row r="1952" customFormat="false" ht="15.65" hidden="false" customHeight="false" outlineLevel="0" collapsed="false">
      <c r="A1952" s="24" t="n">
        <v>1098509080</v>
      </c>
      <c r="B1952" s="24" t="s">
        <v>4522</v>
      </c>
      <c r="C1952" s="34" t="s">
        <v>35</v>
      </c>
      <c r="D1952" s="24" t="s">
        <v>4345</v>
      </c>
      <c r="E1952" s="25" t="s">
        <v>4523</v>
      </c>
      <c r="F1952" s="24" t="n">
        <v>13</v>
      </c>
      <c r="G1952" s="24" t="n">
        <v>8</v>
      </c>
      <c r="H1952" s="24" t="n">
        <v>25</v>
      </c>
      <c r="I1952" s="24" t="n">
        <v>5</v>
      </c>
      <c r="J1952" s="24" t="s">
        <v>93</v>
      </c>
      <c r="K1952" s="24" t="s">
        <v>93</v>
      </c>
      <c r="L1952" s="26" t="s">
        <v>93</v>
      </c>
      <c r="M1952" s="27" t="n">
        <v>0</v>
      </c>
      <c r="N1952" s="28" t="str">
        <f aca="false">IF(ISBLANK(M1952),"",IF(M1952=0,"Relevant to Streamer",IF(M1952=1,"Irrelevant to Streamer",IF(M1952=2,"Greetings/Gratitude","Others"))))</f>
        <v>Relevant to Streamer</v>
      </c>
      <c r="O1952" s="29" t="s">
        <v>88</v>
      </c>
    </row>
    <row r="1953" customFormat="false" ht="15.65" hidden="false" customHeight="false" outlineLevel="0" collapsed="false">
      <c r="A1953" s="24" t="n">
        <v>1098509080</v>
      </c>
      <c r="B1953" s="24" t="s">
        <v>4524</v>
      </c>
      <c r="C1953" s="34" t="s">
        <v>35</v>
      </c>
      <c r="D1953" s="24" t="s">
        <v>4345</v>
      </c>
      <c r="E1953" s="25" t="s">
        <v>4525</v>
      </c>
      <c r="F1953" s="24" t="n">
        <v>12</v>
      </c>
      <c r="G1953" s="24" t="n">
        <v>51</v>
      </c>
      <c r="H1953" s="24" t="n">
        <v>32</v>
      </c>
      <c r="I1953" s="24" t="n">
        <v>5</v>
      </c>
      <c r="J1953" s="24" t="s">
        <v>109</v>
      </c>
      <c r="K1953" s="24" t="s">
        <v>109</v>
      </c>
      <c r="L1953" s="26" t="s">
        <v>109</v>
      </c>
      <c r="M1953" s="27" t="n">
        <v>1</v>
      </c>
      <c r="N1953" s="28" t="str">
        <f aca="false">IF(ISBLANK(M1953),"",IF(M1953=0,"Relevant to Streamer",IF(M1953=1,"Irrelevant to Streamer",IF(M1953=2,"Greetings/Gratitude","Others"))))</f>
        <v>Irrelevant to Streamer</v>
      </c>
      <c r="O1953" s="29" t="s">
        <v>88</v>
      </c>
    </row>
    <row r="1954" customFormat="false" ht="15.65" hidden="false" customHeight="false" outlineLevel="0" collapsed="false">
      <c r="A1954" s="24" t="n">
        <v>1098509080</v>
      </c>
      <c r="B1954" s="24" t="s">
        <v>4526</v>
      </c>
      <c r="C1954" s="34" t="s">
        <v>35</v>
      </c>
      <c r="D1954" s="24" t="s">
        <v>4345</v>
      </c>
      <c r="E1954" s="25" t="s">
        <v>4527</v>
      </c>
      <c r="F1954" s="24" t="n">
        <v>13</v>
      </c>
      <c r="G1954" s="24" t="n">
        <v>1</v>
      </c>
      <c r="H1954" s="24" t="n">
        <v>39</v>
      </c>
      <c r="I1954" s="24" t="n">
        <v>5</v>
      </c>
      <c r="J1954" s="24" t="s">
        <v>109</v>
      </c>
      <c r="K1954" s="24" t="s">
        <v>109</v>
      </c>
      <c r="L1954" s="26" t="s">
        <v>87</v>
      </c>
      <c r="M1954" s="27" t="n">
        <v>1</v>
      </c>
      <c r="N1954" s="28" t="str">
        <f aca="false">IF(ISBLANK(M1954),"",IF(M1954=0,"Relevant to Streamer",IF(M1954=1,"Irrelevant to Streamer",IF(M1954=2,"Greetings/Gratitude","Others"))))</f>
        <v>Irrelevant to Streamer</v>
      </c>
      <c r="O1954" s="29" t="s">
        <v>104</v>
      </c>
    </row>
    <row r="1955" customFormat="false" ht="15.65" hidden="false" customHeight="false" outlineLevel="0" collapsed="false">
      <c r="A1955" s="24" t="n">
        <v>1098509080</v>
      </c>
      <c r="B1955" s="24" t="s">
        <v>4528</v>
      </c>
      <c r="C1955" s="34" t="s">
        <v>35</v>
      </c>
      <c r="D1955" s="24" t="s">
        <v>1069</v>
      </c>
      <c r="E1955" s="25" t="s">
        <v>4529</v>
      </c>
      <c r="F1955" s="24" t="n">
        <v>11</v>
      </c>
      <c r="G1955" s="24" t="n">
        <v>0</v>
      </c>
      <c r="H1955" s="24" t="n">
        <v>46</v>
      </c>
      <c r="I1955" s="24" t="n">
        <v>2</v>
      </c>
      <c r="J1955" s="24" t="s">
        <v>93</v>
      </c>
      <c r="K1955" s="24" t="s">
        <v>93</v>
      </c>
      <c r="L1955" s="26" t="s">
        <v>93</v>
      </c>
      <c r="M1955" s="27" t="n">
        <v>0</v>
      </c>
      <c r="N1955" s="28" t="str">
        <f aca="false">IF(ISBLANK(M1955),"",IF(M1955=0,"Relevant to Streamer",IF(M1955=1,"Irrelevant to Streamer",IF(M1955=2,"Greetings/Gratitude","Others"))))</f>
        <v>Relevant to Streamer</v>
      </c>
      <c r="O1955" s="29" t="s">
        <v>88</v>
      </c>
    </row>
    <row r="1956" customFormat="false" ht="15.65" hidden="false" customHeight="false" outlineLevel="0" collapsed="false">
      <c r="A1956" s="24" t="n">
        <v>1098509080</v>
      </c>
      <c r="B1956" s="24" t="s">
        <v>4530</v>
      </c>
      <c r="C1956" s="34" t="s">
        <v>35</v>
      </c>
      <c r="D1956" s="24" t="s">
        <v>4254</v>
      </c>
      <c r="E1956" s="25" t="s">
        <v>4531</v>
      </c>
      <c r="F1956" s="24" t="n">
        <v>12</v>
      </c>
      <c r="G1956" s="24" t="n">
        <v>23</v>
      </c>
      <c r="H1956" s="24" t="n">
        <v>31</v>
      </c>
      <c r="I1956" s="24" t="n">
        <v>2</v>
      </c>
      <c r="J1956" s="24" t="s">
        <v>109</v>
      </c>
      <c r="K1956" s="24" t="s">
        <v>109</v>
      </c>
      <c r="L1956" s="26" t="s">
        <v>4532</v>
      </c>
      <c r="M1956" s="27" t="n">
        <v>0</v>
      </c>
      <c r="N1956" s="28" t="str">
        <f aca="false">IF(ISBLANK(M1956),"",IF(M1956=0,"Relevant to Streamer",IF(M1956=1,"Irrelevant to Streamer",IF(M1956=2,"Greetings/Gratitude","Others"))))</f>
        <v>Relevant to Streamer</v>
      </c>
      <c r="O1956" s="29" t="s">
        <v>104</v>
      </c>
    </row>
    <row r="1957" customFormat="false" ht="15.65" hidden="false" customHeight="false" outlineLevel="0" collapsed="false">
      <c r="A1957" s="24" t="n">
        <v>1098509080</v>
      </c>
      <c r="B1957" s="24" t="s">
        <v>4533</v>
      </c>
      <c r="C1957" s="34" t="s">
        <v>35</v>
      </c>
      <c r="D1957" s="24" t="s">
        <v>3739</v>
      </c>
      <c r="E1957" s="25" t="s">
        <v>4534</v>
      </c>
      <c r="F1957" s="24" t="n">
        <v>13</v>
      </c>
      <c r="G1957" s="24" t="n">
        <v>3</v>
      </c>
      <c r="H1957" s="24" t="n">
        <v>27</v>
      </c>
      <c r="I1957" s="24" t="n">
        <v>4</v>
      </c>
      <c r="J1957" s="24" t="s">
        <v>87</v>
      </c>
      <c r="K1957" s="24" t="s">
        <v>87</v>
      </c>
      <c r="L1957" s="26" t="s">
        <v>87</v>
      </c>
      <c r="M1957" s="27" t="n">
        <v>1</v>
      </c>
      <c r="N1957" s="28" t="str">
        <f aca="false">IF(ISBLANK(M1957),"",IF(M1957=0,"Relevant to Streamer",IF(M1957=1,"Irrelevant to Streamer",IF(M1957=2,"Greetings/Gratitude","Others"))))</f>
        <v>Irrelevant to Streamer</v>
      </c>
      <c r="O1957" s="29" t="s">
        <v>88</v>
      </c>
    </row>
    <row r="1958" customFormat="false" ht="15.65" hidden="false" customHeight="false" outlineLevel="0" collapsed="false">
      <c r="A1958" s="24" t="n">
        <v>1098509080</v>
      </c>
      <c r="B1958" s="24" t="s">
        <v>4535</v>
      </c>
      <c r="C1958" s="34" t="s">
        <v>35</v>
      </c>
      <c r="D1958" s="24" t="s">
        <v>3739</v>
      </c>
      <c r="E1958" s="25" t="s">
        <v>4536</v>
      </c>
      <c r="F1958" s="24" t="n">
        <v>13</v>
      </c>
      <c r="G1958" s="24" t="n">
        <v>2</v>
      </c>
      <c r="H1958" s="24" t="n">
        <v>41</v>
      </c>
      <c r="I1958" s="24" t="n">
        <v>4</v>
      </c>
      <c r="J1958" s="24" t="s">
        <v>87</v>
      </c>
      <c r="K1958" s="24" t="s">
        <v>87</v>
      </c>
      <c r="L1958" s="26" t="s">
        <v>87</v>
      </c>
      <c r="M1958" s="27" t="n">
        <v>1</v>
      </c>
      <c r="N1958" s="28" t="str">
        <f aca="false">IF(ISBLANK(M1958),"",IF(M1958=0,"Relevant to Streamer",IF(M1958=1,"Irrelevant to Streamer",IF(M1958=2,"Greetings/Gratitude","Others"))))</f>
        <v>Irrelevant to Streamer</v>
      </c>
      <c r="O1958" s="29" t="s">
        <v>88</v>
      </c>
    </row>
    <row r="1959" customFormat="false" ht="15.65" hidden="false" customHeight="false" outlineLevel="0" collapsed="false">
      <c r="A1959" s="24" t="n">
        <v>1098509080</v>
      </c>
      <c r="B1959" s="24" t="s">
        <v>4537</v>
      </c>
      <c r="C1959" s="34" t="s">
        <v>35</v>
      </c>
      <c r="D1959" s="24" t="s">
        <v>3713</v>
      </c>
      <c r="E1959" s="25" t="s">
        <v>4538</v>
      </c>
      <c r="F1959" s="24" t="n">
        <v>12</v>
      </c>
      <c r="G1959" s="24" t="n">
        <v>36</v>
      </c>
      <c r="H1959" s="24" t="n">
        <v>21</v>
      </c>
      <c r="I1959" s="24" t="n">
        <v>9</v>
      </c>
      <c r="J1959" s="24" t="s">
        <v>109</v>
      </c>
      <c r="K1959" s="24" t="s">
        <v>109</v>
      </c>
      <c r="L1959" s="26" t="s">
        <v>87</v>
      </c>
      <c r="M1959" s="27" t="n">
        <v>0</v>
      </c>
      <c r="N1959" s="28" t="str">
        <f aca="false">IF(ISBLANK(M1959),"",IF(M1959=0,"Relevant to Streamer",IF(M1959=1,"Irrelevant to Streamer",IF(M1959=2,"Greetings/Gratitude","Others"))))</f>
        <v>Relevant to Streamer</v>
      </c>
      <c r="O1959" s="29" t="s">
        <v>104</v>
      </c>
    </row>
    <row r="1960" customFormat="false" ht="15.65" hidden="false" customHeight="false" outlineLevel="0" collapsed="false">
      <c r="A1960" s="24" t="n">
        <v>1098509080</v>
      </c>
      <c r="B1960" s="24" t="s">
        <v>4539</v>
      </c>
      <c r="C1960" s="34" t="s">
        <v>35</v>
      </c>
      <c r="D1960" s="24" t="s">
        <v>1201</v>
      </c>
      <c r="E1960" s="25" t="s">
        <v>4540</v>
      </c>
      <c r="F1960" s="24" t="n">
        <v>10</v>
      </c>
      <c r="G1960" s="24" t="n">
        <v>58</v>
      </c>
      <c r="H1960" s="24" t="n">
        <v>29</v>
      </c>
      <c r="I1960" s="24" t="n">
        <v>2</v>
      </c>
      <c r="J1960" s="24" t="s">
        <v>109</v>
      </c>
      <c r="K1960" s="24" t="s">
        <v>87</v>
      </c>
      <c r="L1960" s="26" t="s">
        <v>109</v>
      </c>
      <c r="M1960" s="27" t="n">
        <v>0</v>
      </c>
      <c r="N1960" s="28" t="str">
        <f aca="false">IF(ISBLANK(M1960),"",IF(M1960=0,"Relevant to Streamer",IF(M1960=1,"Irrelevant to Streamer",IF(M1960=2,"Greetings/Gratitude","Others"))))</f>
        <v>Relevant to Streamer</v>
      </c>
      <c r="O1960" s="29" t="s">
        <v>104</v>
      </c>
    </row>
    <row r="1961" customFormat="false" ht="15.65" hidden="false" customHeight="false" outlineLevel="0" collapsed="false">
      <c r="A1961" s="24" t="n">
        <v>1098509080</v>
      </c>
      <c r="B1961" s="24" t="s">
        <v>4541</v>
      </c>
      <c r="C1961" s="34" t="s">
        <v>35</v>
      </c>
      <c r="D1961" s="24" t="s">
        <v>4348</v>
      </c>
      <c r="E1961" s="25" t="s">
        <v>4542</v>
      </c>
      <c r="F1961" s="24" t="n">
        <v>12</v>
      </c>
      <c r="G1961" s="24" t="n">
        <v>33</v>
      </c>
      <c r="H1961" s="24" t="n">
        <v>14</v>
      </c>
      <c r="I1961" s="24" t="n">
        <v>3</v>
      </c>
      <c r="J1961" s="24" t="s">
        <v>109</v>
      </c>
      <c r="K1961" s="24" t="s">
        <v>109</v>
      </c>
      <c r="L1961" s="26" t="s">
        <v>109</v>
      </c>
      <c r="M1961" s="27" t="n">
        <v>1</v>
      </c>
      <c r="N1961" s="28" t="str">
        <f aca="false">IF(ISBLANK(M1961),"",IF(M1961=0,"Relevant to Streamer",IF(M1961=1,"Irrelevant to Streamer",IF(M1961=2,"Greetings/Gratitude","Others"))))</f>
        <v>Irrelevant to Streamer</v>
      </c>
      <c r="O1961" s="29" t="s">
        <v>88</v>
      </c>
    </row>
    <row r="1962" customFormat="false" ht="15.65" hidden="false" customHeight="false" outlineLevel="0" collapsed="false">
      <c r="A1962" s="24" t="n">
        <v>1098509080</v>
      </c>
      <c r="B1962" s="24" t="s">
        <v>4543</v>
      </c>
      <c r="C1962" s="34" t="s">
        <v>35</v>
      </c>
      <c r="D1962" s="24" t="s">
        <v>4198</v>
      </c>
      <c r="E1962" s="25" t="s">
        <v>4544</v>
      </c>
      <c r="F1962" s="24" t="n">
        <v>12</v>
      </c>
      <c r="G1962" s="24" t="n">
        <v>43</v>
      </c>
      <c r="H1962" s="24" t="n">
        <v>18</v>
      </c>
      <c r="I1962" s="24" t="n">
        <v>1</v>
      </c>
      <c r="J1962" s="24" t="s">
        <v>93</v>
      </c>
      <c r="K1962" s="24" t="s">
        <v>93</v>
      </c>
      <c r="L1962" s="26" t="s">
        <v>93</v>
      </c>
      <c r="M1962" s="27" t="n">
        <v>0</v>
      </c>
      <c r="N1962" s="28" t="str">
        <f aca="false">IF(ISBLANK(M1962),"",IF(M1962=0,"Relevant to Streamer",IF(M1962=1,"Irrelevant to Streamer",IF(M1962=2,"Greetings/Gratitude","Others"))))</f>
        <v>Relevant to Streamer</v>
      </c>
      <c r="O1962" s="29" t="s">
        <v>88</v>
      </c>
    </row>
    <row r="1963" customFormat="false" ht="15.65" hidden="false" customHeight="false" outlineLevel="0" collapsed="false">
      <c r="A1963" s="24" t="n">
        <v>1098509080</v>
      </c>
      <c r="B1963" s="24" t="s">
        <v>4545</v>
      </c>
      <c r="C1963" s="34" t="s">
        <v>35</v>
      </c>
      <c r="D1963" s="24" t="s">
        <v>4302</v>
      </c>
      <c r="E1963" s="25" t="s">
        <v>4546</v>
      </c>
      <c r="F1963" s="24" t="n">
        <v>11</v>
      </c>
      <c r="G1963" s="24" t="n">
        <v>11</v>
      </c>
      <c r="H1963" s="24" t="n">
        <v>50</v>
      </c>
      <c r="I1963" s="24" t="n">
        <v>1</v>
      </c>
      <c r="J1963" s="24" t="s">
        <v>93</v>
      </c>
      <c r="K1963" s="24" t="s">
        <v>93</v>
      </c>
      <c r="L1963" s="26" t="s">
        <v>93</v>
      </c>
      <c r="M1963" s="27" t="n">
        <v>0</v>
      </c>
      <c r="N1963" s="28" t="str">
        <f aca="false">IF(ISBLANK(M1963),"",IF(M1963=0,"Relevant to Streamer",IF(M1963=1,"Irrelevant to Streamer",IF(M1963=2,"Greetings/Gratitude","Others"))))</f>
        <v>Relevant to Streamer</v>
      </c>
      <c r="O1963" s="29" t="s">
        <v>88</v>
      </c>
    </row>
    <row r="1964" customFormat="false" ht="15.65" hidden="false" customHeight="false" outlineLevel="0" collapsed="false">
      <c r="A1964" s="24" t="n">
        <v>1098509080</v>
      </c>
      <c r="B1964" s="24" t="s">
        <v>4547</v>
      </c>
      <c r="C1964" s="34" t="s">
        <v>35</v>
      </c>
      <c r="D1964" s="24" t="s">
        <v>4351</v>
      </c>
      <c r="E1964" s="25" t="s">
        <v>4548</v>
      </c>
      <c r="F1964" s="24" t="n">
        <v>12</v>
      </c>
      <c r="G1964" s="24" t="n">
        <v>43</v>
      </c>
      <c r="H1964" s="24" t="n">
        <v>57</v>
      </c>
      <c r="I1964" s="24" t="n">
        <v>1</v>
      </c>
      <c r="J1964" s="24" t="s">
        <v>109</v>
      </c>
      <c r="K1964" s="24" t="s">
        <v>109</v>
      </c>
      <c r="L1964" s="26" t="s">
        <v>109</v>
      </c>
      <c r="M1964" s="27" t="n">
        <v>0</v>
      </c>
      <c r="N1964" s="28" t="str">
        <f aca="false">IF(ISBLANK(M1964),"",IF(M1964=0,"Relevant to Streamer",IF(M1964=1,"Irrelevant to Streamer",IF(M1964=2,"Greetings/Gratitude","Others"))))</f>
        <v>Relevant to Streamer</v>
      </c>
      <c r="O1964" s="29" t="s">
        <v>88</v>
      </c>
    </row>
    <row r="1965" customFormat="false" ht="15.65" hidden="false" customHeight="false" outlineLevel="0" collapsed="false">
      <c r="A1965" s="24" t="n">
        <v>1098509080</v>
      </c>
      <c r="B1965" s="24" t="s">
        <v>4549</v>
      </c>
      <c r="C1965" s="34" t="s">
        <v>35</v>
      </c>
      <c r="D1965" s="24" t="s">
        <v>4248</v>
      </c>
      <c r="E1965" s="25" t="s">
        <v>4550</v>
      </c>
      <c r="F1965" s="24" t="n">
        <v>10</v>
      </c>
      <c r="G1965" s="24" t="n">
        <v>58</v>
      </c>
      <c r="H1965" s="24" t="n">
        <v>46</v>
      </c>
      <c r="I1965" s="24" t="n">
        <v>1</v>
      </c>
      <c r="J1965" s="24" t="s">
        <v>109</v>
      </c>
      <c r="K1965" s="24" t="s">
        <v>109</v>
      </c>
      <c r="L1965" s="26" t="s">
        <v>109</v>
      </c>
      <c r="M1965" s="27" t="n">
        <v>0</v>
      </c>
      <c r="N1965" s="28" t="str">
        <f aca="false">IF(ISBLANK(M1965),"",IF(M1965=0,"Relevant to Streamer",IF(M1965=1,"Irrelevant to Streamer",IF(M1965=2,"Greetings/Gratitude","Others"))))</f>
        <v>Relevant to Streamer</v>
      </c>
      <c r="O1965" s="29" t="s">
        <v>88</v>
      </c>
    </row>
    <row r="1966" customFormat="false" ht="15.65" hidden="false" customHeight="false" outlineLevel="0" collapsed="false">
      <c r="A1966" s="24" t="n">
        <v>1098509080</v>
      </c>
      <c r="B1966" s="24" t="s">
        <v>4551</v>
      </c>
      <c r="C1966" s="34" t="s">
        <v>35</v>
      </c>
      <c r="D1966" s="24" t="s">
        <v>4348</v>
      </c>
      <c r="E1966" s="25" t="s">
        <v>4552</v>
      </c>
      <c r="F1966" s="24" t="n">
        <v>12</v>
      </c>
      <c r="G1966" s="24" t="n">
        <v>26</v>
      </c>
      <c r="H1966" s="24" t="n">
        <v>9</v>
      </c>
      <c r="I1966" s="24" t="n">
        <v>3</v>
      </c>
      <c r="J1966" s="24" t="s">
        <v>87</v>
      </c>
      <c r="K1966" s="24" t="s">
        <v>93</v>
      </c>
      <c r="L1966" s="26" t="s">
        <v>93</v>
      </c>
      <c r="M1966" s="27" t="n">
        <v>1</v>
      </c>
      <c r="N1966" s="28" t="str">
        <f aca="false">IF(ISBLANK(M1966),"",IF(M1966=0,"Relevant to Streamer",IF(M1966=1,"Irrelevant to Streamer",IF(M1966=2,"Greetings/Gratitude","Others"))))</f>
        <v>Irrelevant to Streamer</v>
      </c>
      <c r="O1966" s="29" t="s">
        <v>104</v>
      </c>
    </row>
    <row r="1967" customFormat="false" ht="15.65" hidden="false" customHeight="false" outlineLevel="0" collapsed="false">
      <c r="A1967" s="24" t="n">
        <v>1098509080</v>
      </c>
      <c r="B1967" s="24" t="s">
        <v>4553</v>
      </c>
      <c r="C1967" s="34" t="s">
        <v>35</v>
      </c>
      <c r="D1967" s="24" t="s">
        <v>4251</v>
      </c>
      <c r="E1967" s="25" t="s">
        <v>4554</v>
      </c>
      <c r="F1967" s="24" t="n">
        <v>13</v>
      </c>
      <c r="G1967" s="24" t="n">
        <v>2</v>
      </c>
      <c r="H1967" s="24" t="n">
        <v>47</v>
      </c>
      <c r="I1967" s="24" t="n">
        <v>1</v>
      </c>
      <c r="J1967" s="24" t="s">
        <v>109</v>
      </c>
      <c r="K1967" s="24" t="s">
        <v>109</v>
      </c>
      <c r="L1967" s="26" t="s">
        <v>109</v>
      </c>
      <c r="M1967" s="27" t="n">
        <v>1</v>
      </c>
      <c r="N1967" s="28" t="str">
        <f aca="false">IF(ISBLANK(M1967),"",IF(M1967=0,"Relevant to Streamer",IF(M1967=1,"Irrelevant to Streamer",IF(M1967=2,"Greetings/Gratitude","Others"))))</f>
        <v>Irrelevant to Streamer</v>
      </c>
      <c r="O1967" s="29" t="s">
        <v>88</v>
      </c>
    </row>
    <row r="1968" customFormat="false" ht="15.65" hidden="false" customHeight="false" outlineLevel="0" collapsed="false">
      <c r="A1968" s="24" t="n">
        <v>1098509080</v>
      </c>
      <c r="B1968" s="24" t="s">
        <v>4555</v>
      </c>
      <c r="C1968" s="34" t="s">
        <v>35</v>
      </c>
      <c r="D1968" s="24" t="s">
        <v>3727</v>
      </c>
      <c r="E1968" s="25" t="s">
        <v>4556</v>
      </c>
      <c r="F1968" s="24" t="n">
        <v>11</v>
      </c>
      <c r="G1968" s="24" t="n">
        <v>3</v>
      </c>
      <c r="H1968" s="24" t="n">
        <v>29</v>
      </c>
      <c r="I1968" s="24" t="n">
        <v>2</v>
      </c>
      <c r="J1968" s="24" t="s">
        <v>93</v>
      </c>
      <c r="K1968" s="24" t="s">
        <v>93</v>
      </c>
      <c r="L1968" s="26" t="s">
        <v>93</v>
      </c>
      <c r="M1968" s="27" t="n">
        <v>0</v>
      </c>
      <c r="N1968" s="28" t="str">
        <f aca="false">IF(ISBLANK(M1968),"",IF(M1968=0,"Relevant to Streamer",IF(M1968=1,"Irrelevant to Streamer",IF(M1968=2,"Greetings/Gratitude","Others"))))</f>
        <v>Relevant to Streamer</v>
      </c>
      <c r="O1968" s="29" t="s">
        <v>88</v>
      </c>
    </row>
    <row r="1969" customFormat="false" ht="15.65" hidden="false" customHeight="false" outlineLevel="0" collapsed="false">
      <c r="A1969" s="24" t="n">
        <v>1098509080</v>
      </c>
      <c r="B1969" s="24" t="s">
        <v>4557</v>
      </c>
      <c r="C1969" s="34" t="s">
        <v>35</v>
      </c>
      <c r="D1969" s="24" t="s">
        <v>1180</v>
      </c>
      <c r="E1969" s="25" t="s">
        <v>993</v>
      </c>
      <c r="F1969" s="24" t="n">
        <v>10</v>
      </c>
      <c r="G1969" s="24" t="n">
        <v>58</v>
      </c>
      <c r="H1969" s="24" t="n">
        <v>13</v>
      </c>
      <c r="I1969" s="24" t="n">
        <v>2</v>
      </c>
      <c r="J1969" s="24" t="s">
        <v>87</v>
      </c>
      <c r="K1969" s="24" t="s">
        <v>87</v>
      </c>
      <c r="L1969" s="26" t="s">
        <v>109</v>
      </c>
      <c r="M1969" s="27" t="n">
        <v>1</v>
      </c>
      <c r="N1969" s="28" t="str">
        <f aca="false">IF(ISBLANK(M1969),"",IF(M1969=0,"Relevant to Streamer",IF(M1969=1,"Irrelevant to Streamer",IF(M1969=2,"Greetings/Gratitude","Others"))))</f>
        <v>Irrelevant to Streamer</v>
      </c>
      <c r="O1969" s="29" t="s">
        <v>104</v>
      </c>
    </row>
    <row r="1970" customFormat="false" ht="15.65" hidden="false" customHeight="false" outlineLevel="0" collapsed="false">
      <c r="A1970" s="24" t="n">
        <v>1098509080</v>
      </c>
      <c r="B1970" s="24" t="s">
        <v>4558</v>
      </c>
      <c r="C1970" s="34" t="s">
        <v>35</v>
      </c>
      <c r="D1970" s="24" t="s">
        <v>4254</v>
      </c>
      <c r="E1970" s="25" t="s">
        <v>4559</v>
      </c>
      <c r="F1970" s="24" t="n">
        <v>12</v>
      </c>
      <c r="G1970" s="24" t="n">
        <v>16</v>
      </c>
      <c r="H1970" s="24" t="n">
        <v>40</v>
      </c>
      <c r="I1970" s="24" t="n">
        <v>2</v>
      </c>
      <c r="J1970" s="24" t="s">
        <v>93</v>
      </c>
      <c r="K1970" s="24" t="s">
        <v>93</v>
      </c>
      <c r="L1970" s="26" t="s">
        <v>93</v>
      </c>
      <c r="M1970" s="27" t="n">
        <v>0</v>
      </c>
      <c r="N1970" s="28" t="str">
        <f aca="false">IF(ISBLANK(M1970),"",IF(M1970=0,"Relevant to Streamer",IF(M1970=1,"Irrelevant to Streamer",IF(M1970=2,"Greetings/Gratitude","Others"))))</f>
        <v>Relevant to Streamer</v>
      </c>
      <c r="O1970" s="29" t="s">
        <v>88</v>
      </c>
    </row>
    <row r="1971" customFormat="false" ht="15.65" hidden="false" customHeight="false" outlineLevel="0" collapsed="false">
      <c r="A1971" s="24" t="n">
        <v>1098509080</v>
      </c>
      <c r="B1971" s="24" t="s">
        <v>4560</v>
      </c>
      <c r="C1971" s="34" t="s">
        <v>35</v>
      </c>
      <c r="D1971" s="24" t="s">
        <v>4348</v>
      </c>
      <c r="E1971" s="25" t="s">
        <v>4561</v>
      </c>
      <c r="F1971" s="24" t="n">
        <v>12</v>
      </c>
      <c r="G1971" s="24" t="n">
        <v>24</v>
      </c>
      <c r="H1971" s="24" t="n">
        <v>41</v>
      </c>
      <c r="I1971" s="24" t="n">
        <v>3</v>
      </c>
      <c r="J1971" s="24" t="s">
        <v>93</v>
      </c>
      <c r="K1971" s="24" t="s">
        <v>93</v>
      </c>
      <c r="L1971" s="26" t="s">
        <v>93</v>
      </c>
      <c r="M1971" s="27" t="n">
        <v>0</v>
      </c>
      <c r="N1971" s="28" t="str">
        <f aca="false">IF(ISBLANK(M1971),"",IF(M1971=0,"Relevant to Streamer",IF(M1971=1,"Irrelevant to Streamer",IF(M1971=2,"Greetings/Gratitude","Others"))))</f>
        <v>Relevant to Streamer</v>
      </c>
      <c r="O1971" s="29" t="s">
        <v>88</v>
      </c>
    </row>
    <row r="1972" customFormat="false" ht="15.65" hidden="false" customHeight="false" outlineLevel="0" collapsed="false">
      <c r="A1972" s="24" t="n">
        <v>1098509080</v>
      </c>
      <c r="B1972" s="24" t="s">
        <v>4562</v>
      </c>
      <c r="C1972" s="34" t="s">
        <v>35</v>
      </c>
      <c r="D1972" s="24" t="s">
        <v>4396</v>
      </c>
      <c r="E1972" s="25" t="s">
        <v>4563</v>
      </c>
      <c r="F1972" s="24" t="n">
        <v>11</v>
      </c>
      <c r="G1972" s="24" t="n">
        <v>1</v>
      </c>
      <c r="H1972" s="24" t="n">
        <v>46</v>
      </c>
      <c r="I1972" s="24" t="n">
        <v>1</v>
      </c>
      <c r="J1972" s="24" t="s">
        <v>109</v>
      </c>
      <c r="K1972" s="24" t="s">
        <v>109</v>
      </c>
      <c r="L1972" s="26" t="s">
        <v>109</v>
      </c>
      <c r="M1972" s="27" t="n">
        <v>0</v>
      </c>
      <c r="N1972" s="28" t="str">
        <f aca="false">IF(ISBLANK(M1972),"",IF(M1972=0,"Relevant to Streamer",IF(M1972=1,"Irrelevant to Streamer",IF(M1972=2,"Greetings/Gratitude","Others"))))</f>
        <v>Relevant to Streamer</v>
      </c>
      <c r="O1972" s="29" t="s">
        <v>88</v>
      </c>
    </row>
    <row r="1973" customFormat="false" ht="15.65" hidden="false" customHeight="false" outlineLevel="0" collapsed="false">
      <c r="A1973" s="24" t="n">
        <v>1098509080</v>
      </c>
      <c r="B1973" s="24" t="s">
        <v>4564</v>
      </c>
      <c r="C1973" s="34" t="s">
        <v>35</v>
      </c>
      <c r="D1973" s="24" t="s">
        <v>4206</v>
      </c>
      <c r="E1973" s="25" t="s">
        <v>4565</v>
      </c>
      <c r="F1973" s="24" t="n">
        <v>10</v>
      </c>
      <c r="G1973" s="24" t="n">
        <v>57</v>
      </c>
      <c r="H1973" s="24" t="n">
        <v>28</v>
      </c>
      <c r="I1973" s="24" t="n">
        <v>12</v>
      </c>
      <c r="J1973" s="24" t="s">
        <v>109</v>
      </c>
      <c r="K1973" s="24" t="s">
        <v>109</v>
      </c>
      <c r="L1973" s="26" t="s">
        <v>109</v>
      </c>
      <c r="M1973" s="27" t="n">
        <v>1</v>
      </c>
      <c r="N1973" s="28" t="str">
        <f aca="false">IF(ISBLANK(M1973),"",IF(M1973=0,"Relevant to Streamer",IF(M1973=1,"Irrelevant to Streamer",IF(M1973=2,"Greetings/Gratitude","Others"))))</f>
        <v>Irrelevant to Streamer</v>
      </c>
      <c r="O1973" s="29" t="s">
        <v>88</v>
      </c>
    </row>
    <row r="1974" customFormat="false" ht="15.65" hidden="false" customHeight="false" outlineLevel="0" collapsed="false">
      <c r="A1974" s="24" t="n">
        <v>1098509080</v>
      </c>
      <c r="B1974" s="24" t="s">
        <v>4566</v>
      </c>
      <c r="C1974" s="34" t="s">
        <v>35</v>
      </c>
      <c r="D1974" s="24" t="s">
        <v>3713</v>
      </c>
      <c r="E1974" s="25" t="s">
        <v>4567</v>
      </c>
      <c r="F1974" s="24" t="n">
        <v>11</v>
      </c>
      <c r="G1974" s="24" t="n">
        <v>9</v>
      </c>
      <c r="H1974" s="24" t="n">
        <v>45</v>
      </c>
      <c r="I1974" s="24" t="n">
        <v>9</v>
      </c>
      <c r="J1974" s="24" t="s">
        <v>87</v>
      </c>
      <c r="K1974" s="24" t="s">
        <v>87</v>
      </c>
      <c r="L1974" s="26" t="s">
        <v>87</v>
      </c>
      <c r="M1974" s="27" t="n">
        <v>1</v>
      </c>
      <c r="N1974" s="28" t="str">
        <f aca="false">IF(ISBLANK(M1974),"",IF(M1974=0,"Relevant to Streamer",IF(M1974=1,"Irrelevant to Streamer",IF(M1974=2,"Greetings/Gratitude","Others"))))</f>
        <v>Irrelevant to Streamer</v>
      </c>
      <c r="O1974" s="29" t="s">
        <v>88</v>
      </c>
    </row>
    <row r="1975" customFormat="false" ht="15.65" hidden="false" customHeight="false" outlineLevel="0" collapsed="false">
      <c r="A1975" s="24" t="n">
        <v>1098509080</v>
      </c>
      <c r="B1975" s="24" t="s">
        <v>4568</v>
      </c>
      <c r="C1975" s="34" t="s">
        <v>35</v>
      </c>
      <c r="D1975" s="24" t="s">
        <v>3713</v>
      </c>
      <c r="E1975" s="25" t="s">
        <v>4569</v>
      </c>
      <c r="F1975" s="24" t="n">
        <v>12</v>
      </c>
      <c r="G1975" s="24" t="n">
        <v>43</v>
      </c>
      <c r="H1975" s="24" t="n">
        <v>42</v>
      </c>
      <c r="I1975" s="24" t="n">
        <v>9</v>
      </c>
      <c r="J1975" s="24" t="s">
        <v>109</v>
      </c>
      <c r="K1975" s="24" t="s">
        <v>87</v>
      </c>
      <c r="L1975" s="26" t="s">
        <v>87</v>
      </c>
      <c r="M1975" s="27" t="n">
        <v>1</v>
      </c>
      <c r="N1975" s="28" t="str">
        <f aca="false">IF(ISBLANK(M1975),"",IF(M1975=0,"Relevant to Streamer",IF(M1975=1,"Irrelevant to Streamer",IF(M1975=2,"Greetings/Gratitude","Others"))))</f>
        <v>Irrelevant to Streamer</v>
      </c>
      <c r="O1975" s="29" t="s">
        <v>104</v>
      </c>
    </row>
    <row r="1976" customFormat="false" ht="15.65" hidden="false" customHeight="false" outlineLevel="0" collapsed="false">
      <c r="A1976" s="24" t="n">
        <v>1098509080</v>
      </c>
      <c r="B1976" s="24" t="s">
        <v>4570</v>
      </c>
      <c r="C1976" s="34" t="s">
        <v>35</v>
      </c>
      <c r="D1976" s="24" t="s">
        <v>4240</v>
      </c>
      <c r="E1976" s="25" t="s">
        <v>4571</v>
      </c>
      <c r="F1976" s="24" t="n">
        <v>12</v>
      </c>
      <c r="G1976" s="24" t="n">
        <v>30</v>
      </c>
      <c r="H1976" s="24" t="n">
        <v>24</v>
      </c>
      <c r="I1976" s="24" t="n">
        <v>12</v>
      </c>
      <c r="J1976" s="24" t="s">
        <v>87</v>
      </c>
      <c r="K1976" s="24" t="s">
        <v>87</v>
      </c>
      <c r="L1976" s="26" t="s">
        <v>109</v>
      </c>
      <c r="M1976" s="27" t="n">
        <v>0</v>
      </c>
      <c r="N1976" s="28" t="str">
        <f aca="false">IF(ISBLANK(M1976),"",IF(M1976=0,"Relevant to Streamer",IF(M1976=1,"Irrelevant to Streamer",IF(M1976=2,"Greetings/Gratitude","Others"))))</f>
        <v>Relevant to Streamer</v>
      </c>
      <c r="O1976" s="29" t="s">
        <v>104</v>
      </c>
    </row>
    <row r="1977" customFormat="false" ht="15.65" hidden="false" customHeight="false" outlineLevel="0" collapsed="false">
      <c r="A1977" s="24" t="n">
        <v>1098509080</v>
      </c>
      <c r="B1977" s="24" t="s">
        <v>4572</v>
      </c>
      <c r="C1977" s="34" t="s">
        <v>35</v>
      </c>
      <c r="D1977" s="24" t="s">
        <v>4206</v>
      </c>
      <c r="E1977" s="25" t="s">
        <v>4573</v>
      </c>
      <c r="F1977" s="24" t="n">
        <v>11</v>
      </c>
      <c r="G1977" s="24" t="n">
        <v>26</v>
      </c>
      <c r="H1977" s="24" t="n">
        <v>44</v>
      </c>
      <c r="I1977" s="24" t="n">
        <v>12</v>
      </c>
      <c r="J1977" s="24" t="s">
        <v>87</v>
      </c>
      <c r="K1977" s="24" t="s">
        <v>87</v>
      </c>
      <c r="L1977" s="26" t="s">
        <v>87</v>
      </c>
      <c r="M1977" s="27" t="n">
        <v>1</v>
      </c>
      <c r="N1977" s="28" t="str">
        <f aca="false">IF(ISBLANK(M1977),"",IF(M1977=0,"Relevant to Streamer",IF(M1977=1,"Irrelevant to Streamer",IF(M1977=2,"Greetings/Gratitude","Others"))))</f>
        <v>Irrelevant to Streamer</v>
      </c>
      <c r="O1977" s="29" t="s">
        <v>88</v>
      </c>
    </row>
    <row r="1978" customFormat="false" ht="15.65" hidden="false" customHeight="false" outlineLevel="0" collapsed="false">
      <c r="A1978" s="24" t="n">
        <v>1098509080</v>
      </c>
      <c r="B1978" s="24" t="s">
        <v>4574</v>
      </c>
      <c r="C1978" s="34" t="s">
        <v>35</v>
      </c>
      <c r="D1978" s="24" t="s">
        <v>4240</v>
      </c>
      <c r="E1978" s="25" t="s">
        <v>4575</v>
      </c>
      <c r="F1978" s="24" t="n">
        <v>11</v>
      </c>
      <c r="G1978" s="24" t="n">
        <v>15</v>
      </c>
      <c r="H1978" s="24" t="n">
        <v>23</v>
      </c>
      <c r="I1978" s="24" t="n">
        <v>12</v>
      </c>
      <c r="J1978" s="24" t="s">
        <v>109</v>
      </c>
      <c r="K1978" s="24" t="s">
        <v>109</v>
      </c>
      <c r="L1978" s="26" t="s">
        <v>109</v>
      </c>
      <c r="M1978" s="27" t="n">
        <v>1</v>
      </c>
      <c r="N1978" s="28" t="str">
        <f aca="false">IF(ISBLANK(M1978),"",IF(M1978=0,"Relevant to Streamer",IF(M1978=1,"Irrelevant to Streamer",IF(M1978=2,"Greetings/Gratitude","Others"))))</f>
        <v>Irrelevant to Streamer</v>
      </c>
      <c r="O1978" s="29" t="s">
        <v>88</v>
      </c>
    </row>
    <row r="1979" customFormat="false" ht="15.65" hidden="false" customHeight="false" outlineLevel="0" collapsed="false">
      <c r="A1979" s="24" t="n">
        <v>1098509080</v>
      </c>
      <c r="B1979" s="24" t="s">
        <v>4576</v>
      </c>
      <c r="C1979" s="34" t="s">
        <v>35</v>
      </c>
      <c r="D1979" s="24" t="s">
        <v>4206</v>
      </c>
      <c r="E1979" s="25" t="s">
        <v>4577</v>
      </c>
      <c r="F1979" s="24" t="n">
        <v>13</v>
      </c>
      <c r="G1979" s="24" t="n">
        <v>1</v>
      </c>
      <c r="H1979" s="24" t="n">
        <v>49</v>
      </c>
      <c r="I1979" s="24" t="n">
        <v>12</v>
      </c>
      <c r="J1979" s="24" t="s">
        <v>87</v>
      </c>
      <c r="K1979" s="24" t="s">
        <v>87</v>
      </c>
      <c r="L1979" s="26" t="s">
        <v>87</v>
      </c>
      <c r="M1979" s="27" t="n">
        <v>1</v>
      </c>
      <c r="N1979" s="28" t="str">
        <f aca="false">IF(ISBLANK(M1979),"",IF(M1979=0,"Relevant to Streamer",IF(M1979=1,"Irrelevant to Streamer",IF(M1979=2,"Greetings/Gratitude","Others"))))</f>
        <v>Irrelevant to Streamer</v>
      </c>
      <c r="O1979" s="29" t="s">
        <v>88</v>
      </c>
    </row>
    <row r="1980" customFormat="false" ht="15.65" hidden="false" customHeight="false" outlineLevel="0" collapsed="false">
      <c r="A1980" s="24" t="n">
        <v>1098509080</v>
      </c>
      <c r="B1980" s="24" t="s">
        <v>4578</v>
      </c>
      <c r="C1980" s="34" t="s">
        <v>35</v>
      </c>
      <c r="D1980" s="24" t="s">
        <v>4240</v>
      </c>
      <c r="E1980" s="25" t="s">
        <v>4579</v>
      </c>
      <c r="F1980" s="24" t="n">
        <v>11</v>
      </c>
      <c r="G1980" s="24" t="n">
        <v>1</v>
      </c>
      <c r="H1980" s="24" t="n">
        <v>32</v>
      </c>
      <c r="I1980" s="24" t="n">
        <v>12</v>
      </c>
      <c r="J1980" s="24" t="s">
        <v>109</v>
      </c>
      <c r="K1980" s="24" t="s">
        <v>109</v>
      </c>
      <c r="L1980" s="26" t="s">
        <v>109</v>
      </c>
      <c r="M1980" s="27" t="n">
        <v>1</v>
      </c>
      <c r="N1980" s="28" t="str">
        <f aca="false">IF(ISBLANK(M1980),"",IF(M1980=0,"Relevant to Streamer",IF(M1980=1,"Irrelevant to Streamer",IF(M1980=2,"Greetings/Gratitude","Others"))))</f>
        <v>Irrelevant to Streamer</v>
      </c>
      <c r="O1980" s="29" t="s">
        <v>88</v>
      </c>
    </row>
    <row r="1981" customFormat="false" ht="15.65" hidden="false" customHeight="false" outlineLevel="0" collapsed="false">
      <c r="A1981" s="24" t="n">
        <v>1098509080</v>
      </c>
      <c r="B1981" s="24" t="s">
        <v>4580</v>
      </c>
      <c r="C1981" s="34" t="s">
        <v>35</v>
      </c>
      <c r="D1981" s="24" t="s">
        <v>4206</v>
      </c>
      <c r="E1981" s="25" t="s">
        <v>4581</v>
      </c>
      <c r="F1981" s="24" t="n">
        <v>11</v>
      </c>
      <c r="G1981" s="24" t="n">
        <v>16</v>
      </c>
      <c r="H1981" s="24" t="n">
        <v>2</v>
      </c>
      <c r="I1981" s="24" t="n">
        <v>12</v>
      </c>
      <c r="J1981" s="24" t="s">
        <v>87</v>
      </c>
      <c r="K1981" s="24" t="s">
        <v>87</v>
      </c>
      <c r="L1981" s="26" t="s">
        <v>109</v>
      </c>
      <c r="M1981" s="27" t="n">
        <v>1</v>
      </c>
      <c r="N1981" s="28" t="str">
        <f aca="false">IF(ISBLANK(M1981),"",IF(M1981=0,"Relevant to Streamer",IF(M1981=1,"Irrelevant to Streamer",IF(M1981=2,"Greetings/Gratitude","Others"))))</f>
        <v>Irrelevant to Streamer</v>
      </c>
      <c r="O1981" s="29" t="s">
        <v>104</v>
      </c>
    </row>
    <row r="1982" customFormat="false" ht="15.65" hidden="false" customHeight="false" outlineLevel="0" collapsed="false">
      <c r="A1982" s="24" t="n">
        <v>1098509080</v>
      </c>
      <c r="B1982" s="24" t="s">
        <v>4582</v>
      </c>
      <c r="C1982" s="34" t="s">
        <v>35</v>
      </c>
      <c r="D1982" s="24" t="s">
        <v>4240</v>
      </c>
      <c r="E1982" s="25" t="s">
        <v>4583</v>
      </c>
      <c r="F1982" s="24" t="n">
        <v>12</v>
      </c>
      <c r="G1982" s="24" t="n">
        <v>41</v>
      </c>
      <c r="H1982" s="24" t="n">
        <v>0</v>
      </c>
      <c r="I1982" s="24" t="n">
        <v>12</v>
      </c>
      <c r="J1982" s="24" t="s">
        <v>109</v>
      </c>
      <c r="K1982" s="24" t="s">
        <v>109</v>
      </c>
      <c r="L1982" s="26" t="s">
        <v>109</v>
      </c>
      <c r="M1982" s="27" t="n">
        <v>1</v>
      </c>
      <c r="N1982" s="28" t="str">
        <f aca="false">IF(ISBLANK(M1982),"",IF(M1982=0,"Relevant to Streamer",IF(M1982=1,"Irrelevant to Streamer",IF(M1982=2,"Greetings/Gratitude","Others"))))</f>
        <v>Irrelevant to Streamer</v>
      </c>
      <c r="O1982" s="29" t="s">
        <v>88</v>
      </c>
    </row>
    <row r="1983" customFormat="false" ht="15.65" hidden="false" customHeight="false" outlineLevel="0" collapsed="false">
      <c r="A1983" s="24" t="n">
        <v>1098509080</v>
      </c>
      <c r="B1983" s="24" t="s">
        <v>4584</v>
      </c>
      <c r="C1983" s="34" t="s">
        <v>35</v>
      </c>
      <c r="D1983" s="24" t="s">
        <v>4240</v>
      </c>
      <c r="E1983" s="25" t="s">
        <v>461</v>
      </c>
      <c r="F1983" s="24" t="n">
        <v>10</v>
      </c>
      <c r="G1983" s="24" t="n">
        <v>58</v>
      </c>
      <c r="H1983" s="24" t="n">
        <v>40</v>
      </c>
      <c r="I1983" s="24" t="n">
        <v>12</v>
      </c>
      <c r="J1983" s="24" t="s">
        <v>109</v>
      </c>
      <c r="K1983" s="24" t="s">
        <v>109</v>
      </c>
      <c r="L1983" s="26" t="s">
        <v>87</v>
      </c>
      <c r="M1983" s="27" t="n">
        <v>1</v>
      </c>
      <c r="N1983" s="28" t="str">
        <f aca="false">IF(ISBLANK(M1983),"",IF(M1983=0,"Relevant to Streamer",IF(M1983=1,"Irrelevant to Streamer",IF(M1983=2,"Greetings/Gratitude","Others"))))</f>
        <v>Irrelevant to Streamer</v>
      </c>
      <c r="O1983" s="29" t="s">
        <v>104</v>
      </c>
    </row>
    <row r="1984" customFormat="false" ht="15.65" hidden="false" customHeight="false" outlineLevel="0" collapsed="false">
      <c r="A1984" s="24" t="n">
        <v>1098509080</v>
      </c>
      <c r="B1984" s="24" t="s">
        <v>4585</v>
      </c>
      <c r="C1984" s="34" t="s">
        <v>35</v>
      </c>
      <c r="D1984" s="24" t="s">
        <v>4240</v>
      </c>
      <c r="E1984" s="25" t="s">
        <v>4586</v>
      </c>
      <c r="F1984" s="24" t="n">
        <v>12</v>
      </c>
      <c r="G1984" s="24" t="n">
        <v>40</v>
      </c>
      <c r="H1984" s="24" t="n">
        <v>28</v>
      </c>
      <c r="I1984" s="24" t="n">
        <v>12</v>
      </c>
      <c r="J1984" s="24" t="s">
        <v>109</v>
      </c>
      <c r="K1984" s="24" t="s">
        <v>109</v>
      </c>
      <c r="L1984" s="26" t="s">
        <v>109</v>
      </c>
      <c r="M1984" s="27" t="n">
        <v>0</v>
      </c>
      <c r="N1984" s="28" t="str">
        <f aca="false">IF(ISBLANK(M1984),"",IF(M1984=0,"Relevant to Streamer",IF(M1984=1,"Irrelevant to Streamer",IF(M1984=2,"Greetings/Gratitude","Others"))))</f>
        <v>Relevant to Streamer</v>
      </c>
      <c r="O1984" s="29" t="s">
        <v>88</v>
      </c>
    </row>
    <row r="1985" customFormat="false" ht="15.65" hidden="false" customHeight="false" outlineLevel="0" collapsed="false">
      <c r="A1985" s="24" t="n">
        <v>1098509080</v>
      </c>
      <c r="B1985" s="24" t="s">
        <v>4587</v>
      </c>
      <c r="C1985" s="34" t="s">
        <v>35</v>
      </c>
      <c r="D1985" s="24" t="s">
        <v>4240</v>
      </c>
      <c r="E1985" s="25" t="e">
        <f aca="false">kashade hahaha</f>
        <v>#VALUE!</v>
      </c>
      <c r="F1985" s="24" t="n">
        <v>12</v>
      </c>
      <c r="G1985" s="24" t="n">
        <v>41</v>
      </c>
      <c r="H1985" s="24" t="n">
        <v>54</v>
      </c>
      <c r="I1985" s="24" t="n">
        <v>12</v>
      </c>
      <c r="J1985" s="24" t="s">
        <v>87</v>
      </c>
      <c r="K1985" s="24" t="s">
        <v>87</v>
      </c>
      <c r="L1985" s="26" t="s">
        <v>87</v>
      </c>
      <c r="M1985" s="27" t="n">
        <v>1</v>
      </c>
      <c r="N1985" s="28" t="str">
        <f aca="false">IF(ISBLANK(M1985),"",IF(M1985=0,"Relevant to Streamer",IF(M1985=1,"Irrelevant to Streamer",IF(M1985=2,"Greetings/Gratitude","Others"))))</f>
        <v>Irrelevant to Streamer</v>
      </c>
      <c r="O1985" s="29" t="s">
        <v>88</v>
      </c>
    </row>
    <row r="1986" customFormat="false" ht="15.65" hidden="false" customHeight="false" outlineLevel="0" collapsed="false">
      <c r="A1986" s="24" t="n">
        <v>1098509080</v>
      </c>
      <c r="B1986" s="24" t="s">
        <v>4588</v>
      </c>
      <c r="C1986" s="34" t="s">
        <v>35</v>
      </c>
      <c r="D1986" s="24" t="s">
        <v>4206</v>
      </c>
      <c r="E1986" s="25" t="s">
        <v>4589</v>
      </c>
      <c r="F1986" s="24" t="n">
        <v>11</v>
      </c>
      <c r="G1986" s="24" t="n">
        <v>14</v>
      </c>
      <c r="H1986" s="24" t="n">
        <v>37</v>
      </c>
      <c r="I1986" s="24" t="n">
        <v>12</v>
      </c>
      <c r="J1986" s="24" t="s">
        <v>109</v>
      </c>
      <c r="K1986" s="24" t="s">
        <v>109</v>
      </c>
      <c r="L1986" s="26" t="s">
        <v>109</v>
      </c>
      <c r="M1986" s="27" t="n">
        <v>1</v>
      </c>
      <c r="N1986" s="28" t="str">
        <f aca="false">IF(ISBLANK(M1986),"",IF(M1986=0,"Relevant to Streamer",IF(M1986=1,"Irrelevant to Streamer",IF(M1986=2,"Greetings/Gratitude","Others"))))</f>
        <v>Irrelevant to Streamer</v>
      </c>
      <c r="O1986" s="29" t="s">
        <v>88</v>
      </c>
    </row>
    <row r="1987" customFormat="false" ht="15.65" hidden="false" customHeight="false" outlineLevel="0" collapsed="false">
      <c r="A1987" s="24" t="n">
        <v>1098509080</v>
      </c>
      <c r="B1987" s="24" t="s">
        <v>4590</v>
      </c>
      <c r="C1987" s="34" t="s">
        <v>35</v>
      </c>
      <c r="D1987" s="24" t="s">
        <v>3713</v>
      </c>
      <c r="E1987" s="25" t="s">
        <v>4591</v>
      </c>
      <c r="F1987" s="24" t="n">
        <v>12</v>
      </c>
      <c r="G1987" s="24" t="n">
        <v>42</v>
      </c>
      <c r="H1987" s="24" t="n">
        <v>2</v>
      </c>
      <c r="I1987" s="24" t="n">
        <v>9</v>
      </c>
      <c r="J1987" s="24" t="s">
        <v>109</v>
      </c>
      <c r="K1987" s="24" t="s">
        <v>109</v>
      </c>
      <c r="L1987" s="26" t="s">
        <v>109</v>
      </c>
      <c r="M1987" s="27" t="n">
        <v>1</v>
      </c>
      <c r="N1987" s="28" t="str">
        <f aca="false">IF(ISBLANK(M1987),"",IF(M1987=0,"Relevant to Streamer",IF(M1987=1,"Irrelevant to Streamer",IF(M1987=2,"Greetings/Gratitude","Others"))))</f>
        <v>Irrelevant to Streamer</v>
      </c>
      <c r="O1987" s="29" t="s">
        <v>88</v>
      </c>
    </row>
    <row r="1988" customFormat="false" ht="15.65" hidden="false" customHeight="false" outlineLevel="0" collapsed="false">
      <c r="A1988" s="24" t="n">
        <v>1098509080</v>
      </c>
      <c r="B1988" s="24" t="s">
        <v>4592</v>
      </c>
      <c r="C1988" s="34" t="s">
        <v>35</v>
      </c>
      <c r="D1988" s="24" t="s">
        <v>4240</v>
      </c>
      <c r="E1988" s="25" t="s">
        <v>4593</v>
      </c>
      <c r="F1988" s="24" t="n">
        <v>11</v>
      </c>
      <c r="G1988" s="24" t="n">
        <v>1</v>
      </c>
      <c r="H1988" s="24" t="n">
        <v>26</v>
      </c>
      <c r="I1988" s="24" t="n">
        <v>12</v>
      </c>
      <c r="J1988" s="24" t="s">
        <v>109</v>
      </c>
      <c r="K1988" s="24" t="s">
        <v>109</v>
      </c>
      <c r="L1988" s="26" t="s">
        <v>109</v>
      </c>
      <c r="M1988" s="27" t="n">
        <v>0</v>
      </c>
      <c r="N1988" s="28" t="str">
        <f aca="false">IF(ISBLANK(M1988),"",IF(M1988=0,"Relevant to Streamer",IF(M1988=1,"Irrelevant to Streamer",IF(M1988=2,"Greetings/Gratitude","Others"))))</f>
        <v>Relevant to Streamer</v>
      </c>
      <c r="O1988" s="29" t="s">
        <v>88</v>
      </c>
    </row>
    <row r="1989" customFormat="false" ht="15.65" hidden="false" customHeight="false" outlineLevel="0" collapsed="false">
      <c r="A1989" s="24" t="n">
        <v>1098509080</v>
      </c>
      <c r="B1989" s="24" t="s">
        <v>4594</v>
      </c>
      <c r="C1989" s="34" t="s">
        <v>35</v>
      </c>
      <c r="D1989" s="24" t="s">
        <v>4206</v>
      </c>
      <c r="E1989" s="25" t="s">
        <v>4595</v>
      </c>
      <c r="F1989" s="24" t="n">
        <v>13</v>
      </c>
      <c r="G1989" s="24" t="n">
        <v>2</v>
      </c>
      <c r="H1989" s="24" t="n">
        <v>9</v>
      </c>
      <c r="I1989" s="24" t="n">
        <v>12</v>
      </c>
      <c r="J1989" s="24" t="s">
        <v>87</v>
      </c>
      <c r="K1989" s="24" t="s">
        <v>87</v>
      </c>
      <c r="L1989" s="26" t="s">
        <v>87</v>
      </c>
      <c r="M1989" s="27" t="n">
        <v>1</v>
      </c>
      <c r="N1989" s="28" t="str">
        <f aca="false">IF(ISBLANK(M1989),"",IF(M1989=0,"Relevant to Streamer",IF(M1989=1,"Irrelevant to Streamer",IF(M1989=2,"Greetings/Gratitude","Others"))))</f>
        <v>Irrelevant to Streamer</v>
      </c>
      <c r="O1989" s="29" t="s">
        <v>88</v>
      </c>
    </row>
    <row r="1990" customFormat="false" ht="15.65" hidden="false" customHeight="false" outlineLevel="0" collapsed="false">
      <c r="A1990" s="24" t="n">
        <v>1098509080</v>
      </c>
      <c r="B1990" s="24" t="s">
        <v>4596</v>
      </c>
      <c r="C1990" s="34" t="s">
        <v>35</v>
      </c>
      <c r="D1990" s="24" t="s">
        <v>4206</v>
      </c>
      <c r="E1990" s="25" t="s">
        <v>4597</v>
      </c>
      <c r="F1990" s="24" t="n">
        <v>11</v>
      </c>
      <c r="G1990" s="24" t="n">
        <v>2</v>
      </c>
      <c r="H1990" s="24" t="n">
        <v>8</v>
      </c>
      <c r="I1990" s="24" t="n">
        <v>12</v>
      </c>
      <c r="J1990" s="24" t="s">
        <v>109</v>
      </c>
      <c r="K1990" s="24" t="s">
        <v>109</v>
      </c>
      <c r="L1990" s="26" t="s">
        <v>109</v>
      </c>
      <c r="M1990" s="27" t="n">
        <v>1</v>
      </c>
      <c r="N1990" s="28" t="str">
        <f aca="false">IF(ISBLANK(M1990),"",IF(M1990=0,"Relevant to Streamer",IF(M1990=1,"Irrelevant to Streamer",IF(M1990=2,"Greetings/Gratitude","Others"))))</f>
        <v>Irrelevant to Streamer</v>
      </c>
      <c r="O1990" s="29" t="s">
        <v>88</v>
      </c>
    </row>
    <row r="1991" customFormat="false" ht="15.65" hidden="false" customHeight="false" outlineLevel="0" collapsed="false">
      <c r="A1991" s="24" t="n">
        <v>1098509080</v>
      </c>
      <c r="B1991" s="24" t="s">
        <v>4598</v>
      </c>
      <c r="C1991" s="34" t="s">
        <v>35</v>
      </c>
      <c r="D1991" s="24" t="s">
        <v>4206</v>
      </c>
      <c r="E1991" s="25" t="s">
        <v>4599</v>
      </c>
      <c r="F1991" s="24" t="n">
        <v>12</v>
      </c>
      <c r="G1991" s="24" t="n">
        <v>35</v>
      </c>
      <c r="H1991" s="24" t="n">
        <v>55</v>
      </c>
      <c r="I1991" s="24" t="n">
        <v>12</v>
      </c>
      <c r="J1991" s="24" t="s">
        <v>93</v>
      </c>
      <c r="K1991" s="24" t="s">
        <v>93</v>
      </c>
      <c r="L1991" s="26" t="s">
        <v>109</v>
      </c>
      <c r="M1991" s="27" t="n">
        <v>0</v>
      </c>
      <c r="N1991" s="28" t="str">
        <f aca="false">IF(ISBLANK(M1991),"",IF(M1991=0,"Relevant to Streamer",IF(M1991=1,"Irrelevant to Streamer",IF(M1991=2,"Greetings/Gratitude","Others"))))</f>
        <v>Relevant to Streamer</v>
      </c>
      <c r="O1991" s="29" t="s">
        <v>104</v>
      </c>
    </row>
    <row r="1992" customFormat="false" ht="15.65" hidden="false" customHeight="false" outlineLevel="0" collapsed="false">
      <c r="A1992" s="24" t="n">
        <v>1098509080</v>
      </c>
      <c r="B1992" s="24" t="s">
        <v>4600</v>
      </c>
      <c r="C1992" s="34" t="s">
        <v>35</v>
      </c>
      <c r="D1992" s="24" t="s">
        <v>4206</v>
      </c>
      <c r="E1992" s="25" t="s">
        <v>4601</v>
      </c>
      <c r="F1992" s="24" t="n">
        <v>13</v>
      </c>
      <c r="G1992" s="24" t="n">
        <v>2</v>
      </c>
      <c r="H1992" s="24" t="n">
        <v>20</v>
      </c>
      <c r="I1992" s="24" t="n">
        <v>12</v>
      </c>
      <c r="J1992" s="24" t="s">
        <v>109</v>
      </c>
      <c r="K1992" s="24" t="s">
        <v>87</v>
      </c>
      <c r="L1992" s="26" t="s">
        <v>87</v>
      </c>
      <c r="M1992" s="27" t="n">
        <v>1</v>
      </c>
      <c r="N1992" s="28" t="str">
        <f aca="false">IF(ISBLANK(M1992),"",IF(M1992=0,"Relevant to Streamer",IF(M1992=1,"Irrelevant to Streamer",IF(M1992=2,"Greetings/Gratitude","Others"))))</f>
        <v>Irrelevant to Streamer</v>
      </c>
      <c r="O1992" s="29" t="s">
        <v>104</v>
      </c>
    </row>
    <row r="1993" customFormat="false" ht="15.65" hidden="false" customHeight="false" outlineLevel="0" collapsed="false">
      <c r="A1993" s="24" t="n">
        <v>1098509080</v>
      </c>
      <c r="B1993" s="24" t="s">
        <v>4602</v>
      </c>
      <c r="C1993" s="34" t="s">
        <v>35</v>
      </c>
      <c r="D1993" s="24" t="s">
        <v>4240</v>
      </c>
      <c r="E1993" s="25" t="s">
        <v>4603</v>
      </c>
      <c r="F1993" s="24" t="n">
        <v>11</v>
      </c>
      <c r="G1993" s="24" t="n">
        <v>14</v>
      </c>
      <c r="H1993" s="24" t="n">
        <v>39</v>
      </c>
      <c r="I1993" s="24" t="n">
        <v>12</v>
      </c>
      <c r="J1993" s="24" t="s">
        <v>87</v>
      </c>
      <c r="K1993" s="24" t="s">
        <v>87</v>
      </c>
      <c r="L1993" s="26" t="s">
        <v>87</v>
      </c>
      <c r="M1993" s="27" t="n">
        <v>1</v>
      </c>
      <c r="N1993" s="28" t="str">
        <f aca="false">IF(ISBLANK(M1993),"",IF(M1993=0,"Relevant to Streamer",IF(M1993=1,"Irrelevant to Streamer",IF(M1993=2,"Greetings/Gratitude","Others"))))</f>
        <v>Irrelevant to Streamer</v>
      </c>
      <c r="O1993" s="29" t="s">
        <v>88</v>
      </c>
    </row>
    <row r="1994" customFormat="false" ht="15.65" hidden="false" customHeight="false" outlineLevel="0" collapsed="false">
      <c r="A1994" s="24" t="n">
        <v>1098509080</v>
      </c>
      <c r="B1994" s="24" t="s">
        <v>4604</v>
      </c>
      <c r="C1994" s="34" t="s">
        <v>35</v>
      </c>
      <c r="D1994" s="24" t="s">
        <v>4206</v>
      </c>
      <c r="E1994" s="25" t="s">
        <v>4605</v>
      </c>
      <c r="F1994" s="24" t="n">
        <v>10</v>
      </c>
      <c r="G1994" s="24" t="n">
        <v>58</v>
      </c>
      <c r="H1994" s="24" t="n">
        <v>40</v>
      </c>
      <c r="I1994" s="24" t="n">
        <v>12</v>
      </c>
      <c r="J1994" s="24" t="s">
        <v>87</v>
      </c>
      <c r="K1994" s="24" t="s">
        <v>87</v>
      </c>
      <c r="L1994" s="26" t="s">
        <v>87</v>
      </c>
      <c r="M1994" s="27" t="n">
        <v>1</v>
      </c>
      <c r="N1994" s="28" t="str">
        <f aca="false">IF(ISBLANK(M1994),"",IF(M1994=0,"Relevant to Streamer",IF(M1994=1,"Irrelevant to Streamer",IF(M1994=2,"Greetings/Gratitude","Others"))))</f>
        <v>Irrelevant to Streamer</v>
      </c>
      <c r="O1994" s="29" t="s">
        <v>88</v>
      </c>
    </row>
    <row r="1995" customFormat="false" ht="15.65" hidden="false" customHeight="false" outlineLevel="0" collapsed="false">
      <c r="A1995" s="24" t="n">
        <v>1098509080</v>
      </c>
      <c r="B1995" s="24" t="s">
        <v>4606</v>
      </c>
      <c r="C1995" s="34" t="s">
        <v>35</v>
      </c>
      <c r="D1995" s="24" t="s">
        <v>4206</v>
      </c>
      <c r="E1995" s="25" t="s">
        <v>4607</v>
      </c>
      <c r="F1995" s="24" t="n">
        <v>13</v>
      </c>
      <c r="G1995" s="24" t="n">
        <v>3</v>
      </c>
      <c r="H1995" s="24" t="n">
        <v>2</v>
      </c>
      <c r="I1995" s="24" t="n">
        <v>12</v>
      </c>
      <c r="J1995" s="24" t="s">
        <v>87</v>
      </c>
      <c r="K1995" s="24" t="s">
        <v>87</v>
      </c>
      <c r="L1995" s="26" t="s">
        <v>87</v>
      </c>
      <c r="M1995" s="27" t="n">
        <v>1</v>
      </c>
      <c r="N1995" s="28" t="str">
        <f aca="false">IF(ISBLANK(M1995),"",IF(M1995=0,"Relevant to Streamer",IF(M1995=1,"Irrelevant to Streamer",IF(M1995=2,"Greetings/Gratitude","Others"))))</f>
        <v>Irrelevant to Streamer</v>
      </c>
      <c r="O1995" s="29" t="s">
        <v>88</v>
      </c>
    </row>
    <row r="1996" customFormat="false" ht="15.65" hidden="false" customHeight="false" outlineLevel="0" collapsed="false">
      <c r="A1996" s="24" t="n">
        <v>1098509080</v>
      </c>
      <c r="B1996" s="24" t="s">
        <v>4608</v>
      </c>
      <c r="C1996" s="34" t="s">
        <v>35</v>
      </c>
      <c r="D1996" s="24" t="s">
        <v>4240</v>
      </c>
      <c r="E1996" s="25" t="s">
        <v>993</v>
      </c>
      <c r="F1996" s="24" t="n">
        <v>11</v>
      </c>
      <c r="G1996" s="24" t="n">
        <v>2</v>
      </c>
      <c r="H1996" s="24" t="n">
        <v>10</v>
      </c>
      <c r="I1996" s="24" t="n">
        <v>12</v>
      </c>
      <c r="J1996" s="24" t="s">
        <v>87</v>
      </c>
      <c r="K1996" s="24" t="s">
        <v>87</v>
      </c>
      <c r="L1996" s="26" t="s">
        <v>109</v>
      </c>
      <c r="M1996" s="27" t="n">
        <v>1</v>
      </c>
      <c r="N1996" s="28" t="str">
        <f aca="false">IF(ISBLANK(M1996),"",IF(M1996=0,"Relevant to Streamer",IF(M1996=1,"Irrelevant to Streamer",IF(M1996=2,"Greetings/Gratitude","Others"))))</f>
        <v>Irrelevant to Streamer</v>
      </c>
      <c r="O1996" s="29" t="s">
        <v>104</v>
      </c>
    </row>
    <row r="1997" customFormat="false" ht="15.65" hidden="false" customHeight="false" outlineLevel="0" collapsed="false">
      <c r="A1997" s="24" t="n">
        <v>1098509080</v>
      </c>
      <c r="B1997" s="24" t="s">
        <v>4609</v>
      </c>
      <c r="C1997" s="34" t="s">
        <v>35</v>
      </c>
      <c r="D1997" s="24" t="s">
        <v>3713</v>
      </c>
      <c r="E1997" s="25" t="s">
        <v>4610</v>
      </c>
      <c r="F1997" s="24" t="n">
        <v>12</v>
      </c>
      <c r="G1997" s="24" t="n">
        <v>41</v>
      </c>
      <c r="H1997" s="24" t="n">
        <v>10</v>
      </c>
      <c r="I1997" s="24" t="n">
        <v>9</v>
      </c>
      <c r="J1997" s="24" t="s">
        <v>87</v>
      </c>
      <c r="K1997" s="24" t="s">
        <v>87</v>
      </c>
      <c r="L1997" s="26" t="s">
        <v>109</v>
      </c>
      <c r="M1997" s="27" t="n">
        <v>1</v>
      </c>
      <c r="N1997" s="28" t="str">
        <f aca="false">IF(ISBLANK(M1997),"",IF(M1997=0,"Relevant to Streamer",IF(M1997=1,"Irrelevant to Streamer",IF(M1997=2,"Greetings/Gratitude","Others"))))</f>
        <v>Irrelevant to Streamer</v>
      </c>
      <c r="O1997" s="29" t="s">
        <v>104</v>
      </c>
    </row>
    <row r="1998" customFormat="false" ht="15.65" hidden="false" customHeight="false" outlineLevel="0" collapsed="false">
      <c r="A1998" s="24" t="n">
        <v>1098509080</v>
      </c>
      <c r="B1998" s="24" t="s">
        <v>4611</v>
      </c>
      <c r="C1998" s="34" t="s">
        <v>35</v>
      </c>
      <c r="D1998" s="24" t="s">
        <v>3713</v>
      </c>
      <c r="E1998" s="25" t="s">
        <v>4612</v>
      </c>
      <c r="F1998" s="24" t="n">
        <v>10</v>
      </c>
      <c r="G1998" s="24" t="n">
        <v>54</v>
      </c>
      <c r="H1998" s="24" t="n">
        <v>29</v>
      </c>
      <c r="I1998" s="24" t="n">
        <v>9</v>
      </c>
      <c r="J1998" s="24" t="s">
        <v>109</v>
      </c>
      <c r="K1998" s="24" t="s">
        <v>109</v>
      </c>
      <c r="L1998" s="26" t="s">
        <v>109</v>
      </c>
      <c r="M1998" s="27" t="n">
        <v>0</v>
      </c>
      <c r="N1998" s="28" t="str">
        <f aca="false">IF(ISBLANK(M1998),"",IF(M1998=0,"Relevant to Streamer",IF(M1998=1,"Irrelevant to Streamer",IF(M1998=2,"Greetings/Gratitude","Others"))))</f>
        <v>Relevant to Streamer</v>
      </c>
      <c r="O1998" s="29" t="s">
        <v>88</v>
      </c>
    </row>
    <row r="1999" customFormat="false" ht="15.65" hidden="false" customHeight="false" outlineLevel="0" collapsed="false">
      <c r="A1999" s="24" t="n">
        <v>1098509080</v>
      </c>
      <c r="B1999" s="24" t="s">
        <v>4613</v>
      </c>
      <c r="C1999" s="34" t="s">
        <v>35</v>
      </c>
      <c r="D1999" s="24" t="s">
        <v>3713</v>
      </c>
      <c r="E1999" s="25" t="s">
        <v>4614</v>
      </c>
      <c r="F1999" s="24" t="n">
        <v>12</v>
      </c>
      <c r="G1999" s="24" t="n">
        <v>36</v>
      </c>
      <c r="H1999" s="24" t="n">
        <v>1</v>
      </c>
      <c r="I1999" s="24" t="n">
        <v>9</v>
      </c>
      <c r="J1999" s="24" t="s">
        <v>109</v>
      </c>
      <c r="K1999" s="24" t="s">
        <v>109</v>
      </c>
      <c r="L1999" s="26" t="s">
        <v>109</v>
      </c>
      <c r="M1999" s="27" t="n">
        <v>1</v>
      </c>
      <c r="N1999" s="28" t="str">
        <f aca="false">IF(ISBLANK(M1999),"",IF(M1999=0,"Relevant to Streamer",IF(M1999=1,"Irrelevant to Streamer",IF(M1999=2,"Greetings/Gratitude","Others"))))</f>
        <v>Irrelevant to Streamer</v>
      </c>
      <c r="O1999" s="29" t="s">
        <v>88</v>
      </c>
    </row>
    <row r="2000" customFormat="false" ht="15.65" hidden="false" customHeight="false" outlineLevel="0" collapsed="false">
      <c r="A2000" s="24" t="n">
        <v>1098509080</v>
      </c>
      <c r="B2000" s="24" t="s">
        <v>4615</v>
      </c>
      <c r="C2000" s="34" t="s">
        <v>35</v>
      </c>
      <c r="D2000" s="24" t="s">
        <v>4240</v>
      </c>
      <c r="E2000" s="25" t="s">
        <v>4616</v>
      </c>
      <c r="F2000" s="24" t="n">
        <v>13</v>
      </c>
      <c r="G2000" s="24" t="n">
        <v>3</v>
      </c>
      <c r="H2000" s="24" t="n">
        <v>10</v>
      </c>
      <c r="I2000" s="24" t="n">
        <v>12</v>
      </c>
      <c r="J2000" s="24" t="s">
        <v>93</v>
      </c>
      <c r="K2000" s="24" t="s">
        <v>93</v>
      </c>
      <c r="L2000" s="26" t="s">
        <v>93</v>
      </c>
      <c r="M2000" s="27" t="n">
        <v>1</v>
      </c>
      <c r="N2000" s="28" t="str">
        <f aca="false">IF(ISBLANK(M2000),"",IF(M2000=0,"Relevant to Streamer",IF(M2000=1,"Irrelevant to Streamer",IF(M2000=2,"Greetings/Gratitude","Others"))))</f>
        <v>Irrelevant to Streamer</v>
      </c>
      <c r="O2000" s="29" t="s">
        <v>88</v>
      </c>
    </row>
    <row r="2001" customFormat="false" ht="15.65" hidden="false" customHeight="false" outlineLevel="0" collapsed="false">
      <c r="A2001" s="24" t="n">
        <v>1098509080</v>
      </c>
      <c r="B2001" s="24" t="s">
        <v>4617</v>
      </c>
      <c r="C2001" s="34" t="s">
        <v>35</v>
      </c>
      <c r="D2001" s="24" t="s">
        <v>1344</v>
      </c>
      <c r="E2001" s="25" t="s">
        <v>4618</v>
      </c>
      <c r="F2001" s="24" t="n">
        <v>12</v>
      </c>
      <c r="G2001" s="24" t="n">
        <v>49</v>
      </c>
      <c r="H2001" s="24" t="n">
        <v>25</v>
      </c>
      <c r="I2001" s="24" t="n">
        <v>20</v>
      </c>
      <c r="J2001" s="24" t="s">
        <v>109</v>
      </c>
      <c r="K2001" s="24" t="s">
        <v>109</v>
      </c>
      <c r="L2001" s="26" t="s">
        <v>109</v>
      </c>
      <c r="M2001" s="27" t="n">
        <v>1</v>
      </c>
      <c r="N2001" s="28" t="str">
        <f aca="false">IF(ISBLANK(M2001),"",IF(M2001=0,"Relevant to Streamer",IF(M2001=1,"Irrelevant to Streamer",IF(M2001=2,"Greetings/Gratitude","Others"))))</f>
        <v>Irrelevant to Streamer</v>
      </c>
      <c r="O2001" s="29" t="s">
        <v>88</v>
      </c>
    </row>
    <row r="2002" customFormat="false" ht="15.65" hidden="false" customHeight="false" outlineLevel="0" collapsed="false">
      <c r="A2002" s="24" t="n">
        <v>1301415759</v>
      </c>
      <c r="B2002" s="24" t="s">
        <v>4619</v>
      </c>
      <c r="C2002" s="34" t="s">
        <v>44</v>
      </c>
      <c r="D2002" s="24" t="s">
        <v>222</v>
      </c>
      <c r="E2002" s="25" t="s">
        <v>4620</v>
      </c>
      <c r="F2002" s="24" t="n">
        <v>0</v>
      </c>
      <c r="G2002" s="24" t="n">
        <v>25</v>
      </c>
      <c r="H2002" s="24" t="n">
        <v>57</v>
      </c>
      <c r="I2002" s="24" t="n">
        <v>1</v>
      </c>
      <c r="J2002" s="24" t="s">
        <v>109</v>
      </c>
      <c r="K2002" s="24" t="s">
        <v>109</v>
      </c>
      <c r="L2002" s="26" t="s">
        <v>109</v>
      </c>
      <c r="M2002" s="27" t="n">
        <v>1</v>
      </c>
      <c r="N2002" s="28" t="str">
        <f aca="false">IF(ISBLANK(M2002),"",IF(M2002=0,"Relevant to Streamer",IF(M2002=1,"Irrelevant to Streamer",IF(M2002=2,"Greetings/Gratitude","Others"))))</f>
        <v>Irrelevant to Streamer</v>
      </c>
      <c r="O2002" s="29" t="s">
        <v>88</v>
      </c>
    </row>
    <row r="2003" customFormat="false" ht="15.65" hidden="false" customHeight="false" outlineLevel="0" collapsed="false">
      <c r="A2003" s="24" t="n">
        <v>1301415759</v>
      </c>
      <c r="B2003" s="24" t="s">
        <v>4621</v>
      </c>
      <c r="C2003" s="34" t="s">
        <v>44</v>
      </c>
      <c r="D2003" s="24" t="s">
        <v>4622</v>
      </c>
      <c r="E2003" s="25" t="s">
        <v>4623</v>
      </c>
      <c r="F2003" s="24" t="n">
        <v>23</v>
      </c>
      <c r="G2003" s="24" t="n">
        <v>34</v>
      </c>
      <c r="H2003" s="24" t="n">
        <v>5</v>
      </c>
      <c r="I2003" s="24" t="n">
        <v>1</v>
      </c>
      <c r="J2003" s="24" t="s">
        <v>87</v>
      </c>
      <c r="K2003" s="24" t="s">
        <v>87</v>
      </c>
      <c r="L2003" s="26" t="s">
        <v>87</v>
      </c>
      <c r="M2003" s="27" t="n">
        <v>1</v>
      </c>
      <c r="N2003" s="28" t="str">
        <f aca="false">IF(ISBLANK(M2003),"",IF(M2003=0,"Relevant to Streamer",IF(M2003=1,"Irrelevant to Streamer",IF(M2003=2,"Greetings/Gratitude","Others"))))</f>
        <v>Irrelevant to Streamer</v>
      </c>
      <c r="O2003" s="29" t="s">
        <v>88</v>
      </c>
    </row>
    <row r="2004" customFormat="false" ht="15.65" hidden="false" customHeight="false" outlineLevel="0" collapsed="false">
      <c r="A2004" s="24" t="n">
        <v>1301415759</v>
      </c>
      <c r="B2004" s="24" t="s">
        <v>4624</v>
      </c>
      <c r="C2004" s="34" t="s">
        <v>44</v>
      </c>
      <c r="D2004" s="24" t="s">
        <v>4625</v>
      </c>
      <c r="E2004" s="25" t="s">
        <v>4626</v>
      </c>
      <c r="F2004" s="24" t="n">
        <v>0</v>
      </c>
      <c r="G2004" s="24" t="n">
        <v>13</v>
      </c>
      <c r="H2004" s="24" t="n">
        <v>39</v>
      </c>
      <c r="I2004" s="24" t="n">
        <v>1</v>
      </c>
      <c r="J2004" s="24" t="s">
        <v>87</v>
      </c>
      <c r="K2004" s="24" t="s">
        <v>87</v>
      </c>
      <c r="L2004" s="26" t="s">
        <v>87</v>
      </c>
      <c r="M2004" s="27" t="n">
        <v>0</v>
      </c>
      <c r="N2004" s="28" t="str">
        <f aca="false">IF(ISBLANK(M2004),"",IF(M2004=0,"Relevant to Streamer",IF(M2004=1,"Irrelevant to Streamer",IF(M2004=2,"Greetings/Gratitude","Others"))))</f>
        <v>Relevant to Streamer</v>
      </c>
      <c r="O2004" s="29" t="s">
        <v>88</v>
      </c>
    </row>
    <row r="2005" customFormat="false" ht="15.65" hidden="false" customHeight="false" outlineLevel="0" collapsed="false">
      <c r="A2005" s="24" t="n">
        <v>1301415759</v>
      </c>
      <c r="B2005" s="24" t="s">
        <v>4627</v>
      </c>
      <c r="C2005" s="34" t="s">
        <v>44</v>
      </c>
      <c r="D2005" s="24" t="s">
        <v>4628</v>
      </c>
      <c r="E2005" s="25" t="s">
        <v>4629</v>
      </c>
      <c r="F2005" s="24" t="n">
        <v>23</v>
      </c>
      <c r="G2005" s="24" t="n">
        <v>47</v>
      </c>
      <c r="H2005" s="24" t="n">
        <v>34</v>
      </c>
      <c r="I2005" s="24" t="n">
        <v>1</v>
      </c>
      <c r="J2005" s="24" t="s">
        <v>109</v>
      </c>
      <c r="K2005" s="24" t="s">
        <v>109</v>
      </c>
      <c r="L2005" s="26" t="s">
        <v>109</v>
      </c>
      <c r="M2005" s="27" t="n">
        <v>1</v>
      </c>
      <c r="N2005" s="28" t="str">
        <f aca="false">IF(ISBLANK(M2005),"",IF(M2005=0,"Relevant to Streamer",IF(M2005=1,"Irrelevant to Streamer",IF(M2005=2,"Greetings/Gratitude","Others"))))</f>
        <v>Irrelevant to Streamer</v>
      </c>
      <c r="O2005" s="29" t="s">
        <v>88</v>
      </c>
    </row>
    <row r="2006" customFormat="false" ht="15.65" hidden="false" customHeight="false" outlineLevel="0" collapsed="false">
      <c r="A2006" s="24" t="n">
        <v>1301415759</v>
      </c>
      <c r="B2006" s="24" t="s">
        <v>4630</v>
      </c>
      <c r="C2006" s="34" t="s">
        <v>44</v>
      </c>
      <c r="D2006" s="24" t="s">
        <v>4631</v>
      </c>
      <c r="E2006" s="25" t="s">
        <v>4632</v>
      </c>
      <c r="F2006" s="24" t="n">
        <v>1</v>
      </c>
      <c r="G2006" s="24" t="n">
        <v>27</v>
      </c>
      <c r="H2006" s="24" t="n">
        <v>4</v>
      </c>
      <c r="I2006" s="24" t="n">
        <v>1</v>
      </c>
      <c r="J2006" s="24" t="s">
        <v>109</v>
      </c>
      <c r="K2006" s="24" t="s">
        <v>109</v>
      </c>
      <c r="L2006" s="26" t="s">
        <v>109</v>
      </c>
      <c r="M2006" s="27" t="n">
        <v>0</v>
      </c>
      <c r="N2006" s="28" t="str">
        <f aca="false">IF(ISBLANK(M2006),"",IF(M2006=0,"Relevant to Streamer",IF(M2006=1,"Irrelevant to Streamer",IF(M2006=2,"Greetings/Gratitude","Others"))))</f>
        <v>Relevant to Streamer</v>
      </c>
      <c r="O2006" s="29" t="s">
        <v>88</v>
      </c>
    </row>
    <row r="2007" customFormat="false" ht="15.65" hidden="false" customHeight="false" outlineLevel="0" collapsed="false">
      <c r="A2007" s="24" t="n">
        <v>1301415759</v>
      </c>
      <c r="B2007" s="24" t="s">
        <v>4633</v>
      </c>
      <c r="C2007" s="34" t="s">
        <v>44</v>
      </c>
      <c r="D2007" s="24" t="s">
        <v>4634</v>
      </c>
      <c r="E2007" s="25" t="s">
        <v>4635</v>
      </c>
      <c r="F2007" s="24" t="n">
        <v>2</v>
      </c>
      <c r="G2007" s="24" t="n">
        <v>22</v>
      </c>
      <c r="H2007" s="24" t="n">
        <v>2</v>
      </c>
      <c r="I2007" s="24" t="n">
        <v>1</v>
      </c>
      <c r="J2007" s="24" t="s">
        <v>93</v>
      </c>
      <c r="K2007" s="24" t="s">
        <v>93</v>
      </c>
      <c r="L2007" s="26" t="s">
        <v>93</v>
      </c>
      <c r="M2007" s="27" t="n">
        <v>0</v>
      </c>
      <c r="N2007" s="28" t="str">
        <f aca="false">IF(ISBLANK(M2007),"",IF(M2007=0,"Relevant to Streamer",IF(M2007=1,"Irrelevant to Streamer",IF(M2007=2,"Greetings/Gratitude","Others"))))</f>
        <v>Relevant to Streamer</v>
      </c>
      <c r="O2007" s="29" t="s">
        <v>88</v>
      </c>
    </row>
    <row r="2008" customFormat="false" ht="15.65" hidden="false" customHeight="false" outlineLevel="0" collapsed="false">
      <c r="A2008" s="24" t="n">
        <v>1301415759</v>
      </c>
      <c r="B2008" s="24" t="s">
        <v>4636</v>
      </c>
      <c r="C2008" s="34" t="s">
        <v>44</v>
      </c>
      <c r="D2008" s="24" t="s">
        <v>4637</v>
      </c>
      <c r="E2008" s="25" t="s">
        <v>4638</v>
      </c>
      <c r="F2008" s="24" t="n">
        <v>1</v>
      </c>
      <c r="G2008" s="24" t="n">
        <v>14</v>
      </c>
      <c r="H2008" s="24" t="n">
        <v>53</v>
      </c>
      <c r="I2008" s="24" t="n">
        <v>1</v>
      </c>
      <c r="J2008" s="24" t="s">
        <v>109</v>
      </c>
      <c r="K2008" s="24" t="s">
        <v>109</v>
      </c>
      <c r="L2008" s="26" t="s">
        <v>109</v>
      </c>
      <c r="M2008" s="27" t="n">
        <v>1</v>
      </c>
      <c r="N2008" s="28" t="str">
        <f aca="false">IF(ISBLANK(M2008),"",IF(M2008=0,"Relevant to Streamer",IF(M2008=1,"Irrelevant to Streamer",IF(M2008=2,"Greetings/Gratitude","Others"))))</f>
        <v>Irrelevant to Streamer</v>
      </c>
      <c r="O2008" s="29" t="s">
        <v>88</v>
      </c>
    </row>
    <row r="2009" customFormat="false" ht="15.65" hidden="false" customHeight="false" outlineLevel="0" collapsed="false">
      <c r="A2009" s="24" t="n">
        <v>1301415759</v>
      </c>
      <c r="B2009" s="24" t="s">
        <v>4639</v>
      </c>
      <c r="C2009" s="34" t="s">
        <v>44</v>
      </c>
      <c r="D2009" s="24" t="s">
        <v>4640</v>
      </c>
      <c r="E2009" s="25" t="s">
        <v>4641</v>
      </c>
      <c r="F2009" s="24" t="n">
        <v>0</v>
      </c>
      <c r="G2009" s="24" t="n">
        <v>12</v>
      </c>
      <c r="H2009" s="24" t="n">
        <v>57</v>
      </c>
      <c r="I2009" s="24" t="n">
        <v>1</v>
      </c>
      <c r="J2009" s="24" t="s">
        <v>109</v>
      </c>
      <c r="K2009" s="24" t="s">
        <v>109</v>
      </c>
      <c r="L2009" s="26" t="s">
        <v>109</v>
      </c>
      <c r="M2009" s="27" t="n">
        <v>0</v>
      </c>
      <c r="N2009" s="28" t="str">
        <f aca="false">IF(ISBLANK(M2009),"",IF(M2009=0,"Relevant to Streamer",IF(M2009=1,"Irrelevant to Streamer",IF(M2009=2,"Greetings/Gratitude","Others"))))</f>
        <v>Relevant to Streamer</v>
      </c>
      <c r="O2009" s="29" t="s">
        <v>88</v>
      </c>
    </row>
    <row r="2010" customFormat="false" ht="15.65" hidden="false" customHeight="false" outlineLevel="0" collapsed="false">
      <c r="A2010" s="24" t="n">
        <v>1301415759</v>
      </c>
      <c r="B2010" s="24" t="s">
        <v>4642</v>
      </c>
      <c r="C2010" s="34" t="s">
        <v>44</v>
      </c>
      <c r="D2010" s="24" t="s">
        <v>4643</v>
      </c>
      <c r="E2010" s="25" t="n">
        <v>4</v>
      </c>
      <c r="F2010" s="24" t="n">
        <v>1</v>
      </c>
      <c r="G2010" s="24" t="n">
        <v>34</v>
      </c>
      <c r="H2010" s="24" t="n">
        <v>50</v>
      </c>
      <c r="I2010" s="24" t="n">
        <v>1</v>
      </c>
      <c r="J2010" s="24" t="s">
        <v>87</v>
      </c>
      <c r="K2010" s="24" t="s">
        <v>87</v>
      </c>
      <c r="L2010" s="26" t="s">
        <v>87</v>
      </c>
      <c r="M2010" s="27" t="n">
        <v>1</v>
      </c>
      <c r="N2010" s="28" t="str">
        <f aca="false">IF(ISBLANK(M2010),"",IF(M2010=0,"Relevant to Streamer",IF(M2010=1,"Irrelevant to Streamer",IF(M2010=2,"Greetings/Gratitude","Others"))))</f>
        <v>Irrelevant to Streamer</v>
      </c>
      <c r="O2010" s="29" t="s">
        <v>88</v>
      </c>
    </row>
    <row r="2011" customFormat="false" ht="15.65" hidden="false" customHeight="false" outlineLevel="0" collapsed="false">
      <c r="A2011" s="24" t="n">
        <v>1301415759</v>
      </c>
      <c r="B2011" s="24" t="s">
        <v>4644</v>
      </c>
      <c r="C2011" s="34" t="s">
        <v>44</v>
      </c>
      <c r="D2011" s="24" t="s">
        <v>4645</v>
      </c>
      <c r="E2011" s="25" t="s">
        <v>4646</v>
      </c>
      <c r="F2011" s="24" t="n">
        <v>2</v>
      </c>
      <c r="G2011" s="24" t="n">
        <v>4</v>
      </c>
      <c r="H2011" s="24" t="n">
        <v>42</v>
      </c>
      <c r="I2011" s="24" t="n">
        <v>1</v>
      </c>
      <c r="J2011" s="24" t="s">
        <v>109</v>
      </c>
      <c r="K2011" s="24" t="s">
        <v>109</v>
      </c>
      <c r="L2011" s="26" t="s">
        <v>109</v>
      </c>
      <c r="M2011" s="27" t="n">
        <v>1</v>
      </c>
      <c r="N2011" s="28" t="str">
        <f aca="false">IF(ISBLANK(M2011),"",IF(M2011=0,"Relevant to Streamer",IF(M2011=1,"Irrelevant to Streamer",IF(M2011=2,"Greetings/Gratitude","Others"))))</f>
        <v>Irrelevant to Streamer</v>
      </c>
      <c r="O2011" s="29" t="s">
        <v>88</v>
      </c>
    </row>
    <row r="2012" customFormat="false" ht="15.65" hidden="false" customHeight="false" outlineLevel="0" collapsed="false">
      <c r="A2012" s="24" t="n">
        <v>1301415759</v>
      </c>
      <c r="B2012" s="24" t="s">
        <v>4647</v>
      </c>
      <c r="C2012" s="34" t="s">
        <v>44</v>
      </c>
      <c r="D2012" s="24" t="s">
        <v>4648</v>
      </c>
      <c r="E2012" s="25" t="s">
        <v>4649</v>
      </c>
      <c r="F2012" s="24" t="n">
        <v>1</v>
      </c>
      <c r="G2012" s="24" t="n">
        <v>33</v>
      </c>
      <c r="H2012" s="24" t="n">
        <v>51</v>
      </c>
      <c r="I2012" s="24" t="n">
        <v>1</v>
      </c>
      <c r="J2012" s="24" t="s">
        <v>109</v>
      </c>
      <c r="K2012" s="24" t="s">
        <v>109</v>
      </c>
      <c r="L2012" s="26" t="s">
        <v>109</v>
      </c>
      <c r="M2012" s="27" t="n">
        <v>1</v>
      </c>
      <c r="N2012" s="28" t="str">
        <f aca="false">IF(ISBLANK(M2012),"",IF(M2012=0,"Relevant to Streamer",IF(M2012=1,"Irrelevant to Streamer",IF(M2012=2,"Greetings/Gratitude","Others"))))</f>
        <v>Irrelevant to Streamer</v>
      </c>
      <c r="O2012" s="29" t="s">
        <v>88</v>
      </c>
    </row>
    <row r="2013" customFormat="false" ht="15.65" hidden="false" customHeight="false" outlineLevel="0" collapsed="false">
      <c r="A2013" s="24" t="n">
        <v>1301415759</v>
      </c>
      <c r="B2013" s="24" t="s">
        <v>4650</v>
      </c>
      <c r="C2013" s="34" t="s">
        <v>44</v>
      </c>
      <c r="D2013" s="24" t="s">
        <v>4651</v>
      </c>
      <c r="E2013" s="25" t="s">
        <v>4652</v>
      </c>
      <c r="F2013" s="24" t="n">
        <v>0</v>
      </c>
      <c r="G2013" s="24" t="n">
        <v>11</v>
      </c>
      <c r="H2013" s="24" t="n">
        <v>49</v>
      </c>
      <c r="I2013" s="24" t="n">
        <v>1</v>
      </c>
      <c r="J2013" s="24" t="s">
        <v>109</v>
      </c>
      <c r="K2013" s="24" t="s">
        <v>109</v>
      </c>
      <c r="L2013" s="26" t="s">
        <v>109</v>
      </c>
      <c r="M2013" s="27" t="n">
        <v>1</v>
      </c>
      <c r="N2013" s="28" t="str">
        <f aca="false">IF(ISBLANK(M2013),"",IF(M2013=0,"Relevant to Streamer",IF(M2013=1,"Irrelevant to Streamer",IF(M2013=2,"Greetings/Gratitude","Others"))))</f>
        <v>Irrelevant to Streamer</v>
      </c>
      <c r="O2013" s="29" t="s">
        <v>88</v>
      </c>
    </row>
    <row r="2014" customFormat="false" ht="15.65" hidden="false" customHeight="false" outlineLevel="0" collapsed="false">
      <c r="A2014" s="24" t="n">
        <v>1301415759</v>
      </c>
      <c r="B2014" s="24" t="s">
        <v>4653</v>
      </c>
      <c r="C2014" s="34" t="s">
        <v>44</v>
      </c>
      <c r="D2014" s="24" t="s">
        <v>4654</v>
      </c>
      <c r="E2014" s="25" t="s">
        <v>4655</v>
      </c>
      <c r="F2014" s="24" t="n">
        <v>1</v>
      </c>
      <c r="G2014" s="24" t="n">
        <v>3</v>
      </c>
      <c r="H2014" s="24" t="n">
        <v>0</v>
      </c>
      <c r="I2014" s="24" t="n">
        <v>1</v>
      </c>
      <c r="J2014" s="24" t="s">
        <v>109</v>
      </c>
      <c r="K2014" s="24" t="s">
        <v>109</v>
      </c>
      <c r="L2014" s="26" t="s">
        <v>109</v>
      </c>
      <c r="M2014" s="27" t="n">
        <v>0</v>
      </c>
      <c r="N2014" s="28" t="str">
        <f aca="false">IF(ISBLANK(M2014),"",IF(M2014=0,"Relevant to Streamer",IF(M2014=1,"Irrelevant to Streamer",IF(M2014=2,"Greetings/Gratitude","Others"))))</f>
        <v>Relevant to Streamer</v>
      </c>
      <c r="O2014" s="29" t="s">
        <v>88</v>
      </c>
    </row>
    <row r="2015" customFormat="false" ht="15.65" hidden="false" customHeight="false" outlineLevel="0" collapsed="false">
      <c r="A2015" s="24" t="n">
        <v>1301415759</v>
      </c>
      <c r="B2015" s="24" t="s">
        <v>4656</v>
      </c>
      <c r="C2015" s="34" t="s">
        <v>44</v>
      </c>
      <c r="D2015" s="24" t="s">
        <v>4657</v>
      </c>
      <c r="E2015" s="25" t="s">
        <v>4658</v>
      </c>
      <c r="F2015" s="24" t="n">
        <v>1</v>
      </c>
      <c r="G2015" s="24" t="n">
        <v>36</v>
      </c>
      <c r="H2015" s="24" t="n">
        <v>7</v>
      </c>
      <c r="I2015" s="24" t="n">
        <v>1</v>
      </c>
      <c r="J2015" s="24" t="s">
        <v>109</v>
      </c>
      <c r="K2015" s="24" t="s">
        <v>109</v>
      </c>
      <c r="L2015" s="26" t="s">
        <v>109</v>
      </c>
      <c r="M2015" s="27" t="n">
        <v>0</v>
      </c>
      <c r="N2015" s="28" t="str">
        <f aca="false">IF(ISBLANK(M2015),"",IF(M2015=0,"Relevant to Streamer",IF(M2015=1,"Irrelevant to Streamer",IF(M2015=2,"Greetings/Gratitude","Others"))))</f>
        <v>Relevant to Streamer</v>
      </c>
      <c r="O2015" s="29" t="s">
        <v>88</v>
      </c>
    </row>
    <row r="2016" customFormat="false" ht="15.65" hidden="false" customHeight="false" outlineLevel="0" collapsed="false">
      <c r="A2016" s="24" t="n">
        <v>1301415759</v>
      </c>
      <c r="B2016" s="24" t="s">
        <v>4659</v>
      </c>
      <c r="C2016" s="34" t="s">
        <v>44</v>
      </c>
      <c r="D2016" s="24" t="s">
        <v>4660</v>
      </c>
      <c r="E2016" s="25" t="s">
        <v>4661</v>
      </c>
      <c r="F2016" s="24" t="n">
        <v>1</v>
      </c>
      <c r="G2016" s="24" t="n">
        <v>12</v>
      </c>
      <c r="H2016" s="24" t="n">
        <v>44</v>
      </c>
      <c r="I2016" s="24" t="n">
        <v>1</v>
      </c>
      <c r="J2016" s="24" t="s">
        <v>87</v>
      </c>
      <c r="K2016" s="24" t="s">
        <v>109</v>
      </c>
      <c r="L2016" s="26" t="s">
        <v>109</v>
      </c>
      <c r="M2016" s="27" t="n">
        <v>1</v>
      </c>
      <c r="N2016" s="28" t="str">
        <f aca="false">IF(ISBLANK(M2016),"",IF(M2016=0,"Relevant to Streamer",IF(M2016=1,"Irrelevant to Streamer",IF(M2016=2,"Greetings/Gratitude","Others"))))</f>
        <v>Irrelevant to Streamer</v>
      </c>
      <c r="O2016" s="29" t="s">
        <v>104</v>
      </c>
    </row>
    <row r="2017" customFormat="false" ht="15.65" hidden="false" customHeight="false" outlineLevel="0" collapsed="false">
      <c r="A2017" s="24" t="n">
        <v>1301415759</v>
      </c>
      <c r="B2017" s="24" t="s">
        <v>4662</v>
      </c>
      <c r="C2017" s="34" t="s">
        <v>44</v>
      </c>
      <c r="D2017" s="24" t="s">
        <v>4663</v>
      </c>
      <c r="E2017" s="25" t="s">
        <v>4664</v>
      </c>
      <c r="F2017" s="24" t="n">
        <v>1</v>
      </c>
      <c r="G2017" s="24" t="n">
        <v>5</v>
      </c>
      <c r="H2017" s="24" t="n">
        <v>7</v>
      </c>
      <c r="I2017" s="24" t="n">
        <v>1</v>
      </c>
      <c r="J2017" s="24" t="s">
        <v>109</v>
      </c>
      <c r="K2017" s="24" t="s">
        <v>109</v>
      </c>
      <c r="L2017" s="26" t="s">
        <v>109</v>
      </c>
      <c r="M2017" s="27" t="n">
        <v>1</v>
      </c>
      <c r="N2017" s="28" t="str">
        <f aca="false">IF(ISBLANK(M2017),"",IF(M2017=0,"Relevant to Streamer",IF(M2017=1,"Irrelevant to Streamer",IF(M2017=2,"Greetings/Gratitude","Others"))))</f>
        <v>Irrelevant to Streamer</v>
      </c>
      <c r="O2017" s="29" t="s">
        <v>88</v>
      </c>
    </row>
    <row r="2018" customFormat="false" ht="15.65" hidden="false" customHeight="false" outlineLevel="0" collapsed="false">
      <c r="A2018" s="24" t="n">
        <v>1301415759</v>
      </c>
      <c r="B2018" s="24" t="s">
        <v>4665</v>
      </c>
      <c r="C2018" s="34" t="s">
        <v>44</v>
      </c>
      <c r="D2018" s="24" t="s">
        <v>4666</v>
      </c>
      <c r="E2018" s="25" t="s">
        <v>4667</v>
      </c>
      <c r="F2018" s="24" t="n">
        <v>1</v>
      </c>
      <c r="G2018" s="24" t="n">
        <v>38</v>
      </c>
      <c r="H2018" s="24" t="n">
        <v>51</v>
      </c>
      <c r="I2018" s="24" t="n">
        <v>1</v>
      </c>
      <c r="J2018" s="24" t="s">
        <v>87</v>
      </c>
      <c r="K2018" s="24" t="s">
        <v>87</v>
      </c>
      <c r="L2018" s="26" t="s">
        <v>87</v>
      </c>
      <c r="M2018" s="27" t="n">
        <v>1</v>
      </c>
      <c r="N2018" s="28" t="str">
        <f aca="false">IF(ISBLANK(M2018),"",IF(M2018=0,"Relevant to Streamer",IF(M2018=1,"Irrelevant to Streamer",IF(M2018=2,"Greetings/Gratitude","Others"))))</f>
        <v>Irrelevant to Streamer</v>
      </c>
      <c r="O2018" s="29" t="s">
        <v>88</v>
      </c>
    </row>
    <row r="2019" customFormat="false" ht="15.65" hidden="false" customHeight="false" outlineLevel="0" collapsed="false">
      <c r="A2019" s="24" t="n">
        <v>1301415759</v>
      </c>
      <c r="B2019" s="24" t="s">
        <v>4668</v>
      </c>
      <c r="C2019" s="34" t="s">
        <v>44</v>
      </c>
      <c r="D2019" s="24" t="s">
        <v>4669</v>
      </c>
      <c r="E2019" s="25" t="s">
        <v>4670</v>
      </c>
      <c r="F2019" s="24" t="n">
        <v>0</v>
      </c>
      <c r="G2019" s="24" t="n">
        <v>18</v>
      </c>
      <c r="H2019" s="24" t="n">
        <v>31</v>
      </c>
      <c r="I2019" s="24" t="n">
        <v>1</v>
      </c>
      <c r="J2019" s="24" t="s">
        <v>109</v>
      </c>
      <c r="K2019" s="24" t="s">
        <v>109</v>
      </c>
      <c r="L2019" s="26" t="s">
        <v>109</v>
      </c>
      <c r="M2019" s="27" t="n">
        <v>1</v>
      </c>
      <c r="N2019" s="28" t="str">
        <f aca="false">IF(ISBLANK(M2019),"",IF(M2019=0,"Relevant to Streamer",IF(M2019=1,"Irrelevant to Streamer",IF(M2019=2,"Greetings/Gratitude","Others"))))</f>
        <v>Irrelevant to Streamer</v>
      </c>
      <c r="O2019" s="29" t="s">
        <v>88</v>
      </c>
    </row>
    <row r="2020" customFormat="false" ht="15.65" hidden="false" customHeight="false" outlineLevel="0" collapsed="false">
      <c r="A2020" s="24" t="n">
        <v>1301415759</v>
      </c>
      <c r="B2020" s="24" t="s">
        <v>4671</v>
      </c>
      <c r="C2020" s="34" t="s">
        <v>44</v>
      </c>
      <c r="D2020" s="24" t="s">
        <v>4672</v>
      </c>
      <c r="E2020" s="25" t="s">
        <v>4673</v>
      </c>
      <c r="F2020" s="24" t="n">
        <v>2</v>
      </c>
      <c r="G2020" s="24" t="n">
        <v>12</v>
      </c>
      <c r="H2020" s="24" t="n">
        <v>15</v>
      </c>
      <c r="I2020" s="24" t="n">
        <v>1</v>
      </c>
      <c r="J2020" s="24" t="s">
        <v>87</v>
      </c>
      <c r="K2020" s="24" t="s">
        <v>87</v>
      </c>
      <c r="L2020" s="26" t="s">
        <v>87</v>
      </c>
      <c r="M2020" s="27" t="n">
        <v>1</v>
      </c>
      <c r="N2020" s="28" t="str">
        <f aca="false">IF(ISBLANK(M2020),"",IF(M2020=0,"Relevant to Streamer",IF(M2020=1,"Irrelevant to Streamer",IF(M2020=2,"Greetings/Gratitude","Others"))))</f>
        <v>Irrelevant to Streamer</v>
      </c>
      <c r="O2020" s="29" t="s">
        <v>88</v>
      </c>
    </row>
    <row r="2021" customFormat="false" ht="15.65" hidden="false" customHeight="false" outlineLevel="0" collapsed="false">
      <c r="A2021" s="24" t="n">
        <v>1301415759</v>
      </c>
      <c r="B2021" s="24" t="s">
        <v>4674</v>
      </c>
      <c r="C2021" s="34" t="s">
        <v>44</v>
      </c>
      <c r="D2021" s="24" t="s">
        <v>4675</v>
      </c>
      <c r="E2021" s="25" t="s">
        <v>4676</v>
      </c>
      <c r="F2021" s="24" t="n">
        <v>1</v>
      </c>
      <c r="G2021" s="24" t="n">
        <v>13</v>
      </c>
      <c r="H2021" s="24" t="n">
        <v>25</v>
      </c>
      <c r="I2021" s="24" t="n">
        <v>1</v>
      </c>
      <c r="J2021" s="24" t="s">
        <v>87</v>
      </c>
      <c r="K2021" s="24" t="s">
        <v>87</v>
      </c>
      <c r="L2021" s="26" t="s">
        <v>87</v>
      </c>
      <c r="M2021" s="27" t="n">
        <v>1</v>
      </c>
      <c r="N2021" s="28" t="str">
        <f aca="false">IF(ISBLANK(M2021),"",IF(M2021=0,"Relevant to Streamer",IF(M2021=1,"Irrelevant to Streamer",IF(M2021=2,"Greetings/Gratitude","Others"))))</f>
        <v>Irrelevant to Streamer</v>
      </c>
      <c r="O2021" s="29" t="s">
        <v>88</v>
      </c>
    </row>
    <row r="2022" customFormat="false" ht="15.65" hidden="false" customHeight="false" outlineLevel="0" collapsed="false">
      <c r="A2022" s="24" t="n">
        <v>1301415759</v>
      </c>
      <c r="B2022" s="24" t="s">
        <v>4677</v>
      </c>
      <c r="C2022" s="34" t="s">
        <v>44</v>
      </c>
      <c r="D2022" s="24" t="s">
        <v>4678</v>
      </c>
      <c r="E2022" s="25" t="s">
        <v>4679</v>
      </c>
      <c r="F2022" s="24" t="n">
        <v>23</v>
      </c>
      <c r="G2022" s="24" t="n">
        <v>53</v>
      </c>
      <c r="H2022" s="24" t="n">
        <v>52</v>
      </c>
      <c r="I2022" s="24" t="n">
        <v>1</v>
      </c>
      <c r="J2022" s="24" t="s">
        <v>109</v>
      </c>
      <c r="K2022" s="24" t="s">
        <v>109</v>
      </c>
      <c r="L2022" s="26" t="s">
        <v>109</v>
      </c>
      <c r="M2022" s="27" t="n">
        <v>1</v>
      </c>
      <c r="N2022" s="28" t="str">
        <f aca="false">IF(ISBLANK(M2022),"",IF(M2022=0,"Relevant to Streamer",IF(M2022=1,"Irrelevant to Streamer",IF(M2022=2,"Greetings/Gratitude","Others"))))</f>
        <v>Irrelevant to Streamer</v>
      </c>
      <c r="O2022" s="29" t="s">
        <v>88</v>
      </c>
    </row>
    <row r="2023" customFormat="false" ht="15.65" hidden="false" customHeight="false" outlineLevel="0" collapsed="false">
      <c r="A2023" s="24" t="n">
        <v>1301415759</v>
      </c>
      <c r="B2023" s="24" t="s">
        <v>4680</v>
      </c>
      <c r="C2023" s="34" t="s">
        <v>44</v>
      </c>
      <c r="D2023" s="24" t="s">
        <v>4681</v>
      </c>
      <c r="E2023" s="25" t="s">
        <v>4682</v>
      </c>
      <c r="F2023" s="24" t="n">
        <v>2</v>
      </c>
      <c r="G2023" s="24" t="n">
        <v>16</v>
      </c>
      <c r="H2023" s="24" t="n">
        <v>53</v>
      </c>
      <c r="I2023" s="24" t="n">
        <v>1</v>
      </c>
      <c r="J2023" s="24" t="s">
        <v>109</v>
      </c>
      <c r="K2023" s="24" t="s">
        <v>109</v>
      </c>
      <c r="L2023" s="26" t="s">
        <v>109</v>
      </c>
      <c r="M2023" s="27" t="n">
        <v>0</v>
      </c>
      <c r="N2023" s="28" t="str">
        <f aca="false">IF(ISBLANK(M2023),"",IF(M2023=0,"Relevant to Streamer",IF(M2023=1,"Irrelevant to Streamer",IF(M2023=2,"Greetings/Gratitude","Others"))))</f>
        <v>Relevant to Streamer</v>
      </c>
      <c r="O2023" s="29" t="s">
        <v>88</v>
      </c>
    </row>
    <row r="2024" customFormat="false" ht="15.65" hidden="false" customHeight="false" outlineLevel="0" collapsed="false">
      <c r="A2024" s="24" t="n">
        <v>1301415759</v>
      </c>
      <c r="B2024" s="24" t="s">
        <v>4683</v>
      </c>
      <c r="C2024" s="34" t="s">
        <v>44</v>
      </c>
      <c r="D2024" s="24" t="s">
        <v>4684</v>
      </c>
      <c r="E2024" s="25" t="s">
        <v>4685</v>
      </c>
      <c r="F2024" s="24" t="n">
        <v>23</v>
      </c>
      <c r="G2024" s="24" t="n">
        <v>57</v>
      </c>
      <c r="H2024" s="24" t="n">
        <v>24</v>
      </c>
      <c r="I2024" s="24" t="n">
        <v>1</v>
      </c>
      <c r="J2024" s="24" t="s">
        <v>87</v>
      </c>
      <c r="K2024" s="24" t="s">
        <v>87</v>
      </c>
      <c r="L2024" s="26" t="s">
        <v>87</v>
      </c>
      <c r="M2024" s="27" t="n">
        <v>1</v>
      </c>
      <c r="N2024" s="28" t="str">
        <f aca="false">IF(ISBLANK(M2024),"",IF(M2024=0,"Relevant to Streamer",IF(M2024=1,"Irrelevant to Streamer",IF(M2024=2,"Greetings/Gratitude","Others"))))</f>
        <v>Irrelevant to Streamer</v>
      </c>
      <c r="O2024" s="29" t="s">
        <v>88</v>
      </c>
    </row>
    <row r="2025" customFormat="false" ht="15.65" hidden="false" customHeight="false" outlineLevel="0" collapsed="false">
      <c r="A2025" s="24" t="n">
        <v>1301415759</v>
      </c>
      <c r="B2025" s="24" t="s">
        <v>4686</v>
      </c>
      <c r="C2025" s="34" t="s">
        <v>44</v>
      </c>
      <c r="D2025" s="24" t="s">
        <v>4687</v>
      </c>
      <c r="E2025" s="25" t="s">
        <v>4688</v>
      </c>
      <c r="F2025" s="24" t="n">
        <v>0</v>
      </c>
      <c r="G2025" s="24" t="n">
        <v>16</v>
      </c>
      <c r="H2025" s="24" t="n">
        <v>34</v>
      </c>
      <c r="I2025" s="24" t="n">
        <v>1</v>
      </c>
      <c r="J2025" s="24" t="s">
        <v>87</v>
      </c>
      <c r="K2025" s="24" t="s">
        <v>87</v>
      </c>
      <c r="L2025" s="26" t="s">
        <v>87</v>
      </c>
      <c r="M2025" s="27" t="n">
        <v>1</v>
      </c>
      <c r="N2025" s="28" t="str">
        <f aca="false">IF(ISBLANK(M2025),"",IF(M2025=0,"Relevant to Streamer",IF(M2025=1,"Irrelevant to Streamer",IF(M2025=2,"Greetings/Gratitude","Others"))))</f>
        <v>Irrelevant to Streamer</v>
      </c>
      <c r="O2025" s="29" t="s">
        <v>88</v>
      </c>
    </row>
    <row r="2026" customFormat="false" ht="15.65" hidden="false" customHeight="false" outlineLevel="0" collapsed="false">
      <c r="A2026" s="24" t="n">
        <v>1301415759</v>
      </c>
      <c r="B2026" s="24" t="s">
        <v>4689</v>
      </c>
      <c r="C2026" s="34" t="s">
        <v>44</v>
      </c>
      <c r="D2026" s="24" t="s">
        <v>4690</v>
      </c>
      <c r="E2026" s="25" t="s">
        <v>4691</v>
      </c>
      <c r="F2026" s="24" t="n">
        <v>0</v>
      </c>
      <c r="G2026" s="24" t="n">
        <v>24</v>
      </c>
      <c r="H2026" s="24" t="n">
        <v>10</v>
      </c>
      <c r="I2026" s="24" t="n">
        <v>1</v>
      </c>
      <c r="J2026" s="24" t="s">
        <v>87</v>
      </c>
      <c r="K2026" s="24" t="s">
        <v>87</v>
      </c>
      <c r="L2026" s="26" t="s">
        <v>87</v>
      </c>
      <c r="M2026" s="27" t="n">
        <v>1</v>
      </c>
      <c r="N2026" s="28" t="str">
        <f aca="false">IF(ISBLANK(M2026),"",IF(M2026=0,"Relevant to Streamer",IF(M2026=1,"Irrelevant to Streamer",IF(M2026=2,"Greetings/Gratitude","Others"))))</f>
        <v>Irrelevant to Streamer</v>
      </c>
      <c r="O2026" s="29" t="s">
        <v>88</v>
      </c>
    </row>
    <row r="2027" customFormat="false" ht="15.65" hidden="false" customHeight="false" outlineLevel="0" collapsed="false">
      <c r="A2027" s="24" t="n">
        <v>1301415759</v>
      </c>
      <c r="B2027" s="24" t="s">
        <v>4692</v>
      </c>
      <c r="C2027" s="34" t="s">
        <v>44</v>
      </c>
      <c r="D2027" s="24" t="s">
        <v>4693</v>
      </c>
      <c r="E2027" s="25" t="s">
        <v>4694</v>
      </c>
      <c r="F2027" s="24" t="n">
        <v>1</v>
      </c>
      <c r="G2027" s="24" t="n">
        <v>59</v>
      </c>
      <c r="H2027" s="24" t="n">
        <v>46</v>
      </c>
      <c r="I2027" s="24" t="n">
        <v>1</v>
      </c>
      <c r="J2027" s="24" t="s">
        <v>109</v>
      </c>
      <c r="K2027" s="24" t="s">
        <v>109</v>
      </c>
      <c r="L2027" s="26" t="s">
        <v>109</v>
      </c>
      <c r="M2027" s="27" t="n">
        <v>1</v>
      </c>
      <c r="N2027" s="28" t="str">
        <f aca="false">IF(ISBLANK(M2027),"",IF(M2027=0,"Relevant to Streamer",IF(M2027=1,"Irrelevant to Streamer",IF(M2027=2,"Greetings/Gratitude","Others"))))</f>
        <v>Irrelevant to Streamer</v>
      </c>
      <c r="O2027" s="29" t="s">
        <v>88</v>
      </c>
    </row>
    <row r="2028" customFormat="false" ht="15.65" hidden="false" customHeight="false" outlineLevel="0" collapsed="false">
      <c r="A2028" s="24" t="n">
        <v>1301415759</v>
      </c>
      <c r="B2028" s="24" t="s">
        <v>4695</v>
      </c>
      <c r="C2028" s="34" t="s">
        <v>44</v>
      </c>
      <c r="D2028" s="24" t="s">
        <v>4696</v>
      </c>
      <c r="E2028" s="25" t="s">
        <v>4697</v>
      </c>
      <c r="F2028" s="24" t="n">
        <v>0</v>
      </c>
      <c r="G2028" s="24" t="n">
        <v>17</v>
      </c>
      <c r="H2028" s="24" t="n">
        <v>26</v>
      </c>
      <c r="I2028" s="24" t="n">
        <v>1</v>
      </c>
      <c r="J2028" s="24" t="s">
        <v>87</v>
      </c>
      <c r="K2028" s="24" t="s">
        <v>87</v>
      </c>
      <c r="L2028" s="26" t="s">
        <v>87</v>
      </c>
      <c r="M2028" s="27" t="n">
        <v>0</v>
      </c>
      <c r="N2028" s="28" t="str">
        <f aca="false">IF(ISBLANK(M2028),"",IF(M2028=0,"Relevant to Streamer",IF(M2028=1,"Irrelevant to Streamer",IF(M2028=2,"Greetings/Gratitude","Others"))))</f>
        <v>Relevant to Streamer</v>
      </c>
      <c r="O2028" s="29" t="s">
        <v>88</v>
      </c>
    </row>
    <row r="2029" customFormat="false" ht="15.65" hidden="false" customHeight="false" outlineLevel="0" collapsed="false">
      <c r="A2029" s="24" t="n">
        <v>1301415759</v>
      </c>
      <c r="B2029" s="24" t="s">
        <v>4698</v>
      </c>
      <c r="C2029" s="34" t="s">
        <v>44</v>
      </c>
      <c r="D2029" s="24" t="s">
        <v>4699</v>
      </c>
      <c r="E2029" s="25" t="s">
        <v>4700</v>
      </c>
      <c r="F2029" s="24" t="n">
        <v>23</v>
      </c>
      <c r="G2029" s="24" t="n">
        <v>49</v>
      </c>
      <c r="H2029" s="24" t="n">
        <v>46</v>
      </c>
      <c r="I2029" s="24" t="n">
        <v>1</v>
      </c>
      <c r="J2029" s="24" t="s">
        <v>87</v>
      </c>
      <c r="K2029" s="24" t="s">
        <v>87</v>
      </c>
      <c r="L2029" s="26" t="s">
        <v>87</v>
      </c>
      <c r="M2029" s="27" t="n">
        <v>1</v>
      </c>
      <c r="N2029" s="28" t="str">
        <f aca="false">IF(ISBLANK(M2029),"",IF(M2029=0,"Relevant to Streamer",IF(M2029=1,"Irrelevant to Streamer",IF(M2029=2,"Greetings/Gratitude","Others"))))</f>
        <v>Irrelevant to Streamer</v>
      </c>
      <c r="O2029" s="29" t="s">
        <v>88</v>
      </c>
    </row>
    <row r="2030" customFormat="false" ht="15.65" hidden="false" customHeight="false" outlineLevel="0" collapsed="false">
      <c r="A2030" s="24" t="n">
        <v>1301415759</v>
      </c>
      <c r="B2030" s="24" t="s">
        <v>4701</v>
      </c>
      <c r="C2030" s="34" t="s">
        <v>44</v>
      </c>
      <c r="D2030" s="24" t="s">
        <v>4702</v>
      </c>
      <c r="E2030" s="25" t="s">
        <v>4703</v>
      </c>
      <c r="F2030" s="24" t="n">
        <v>23</v>
      </c>
      <c r="G2030" s="24" t="n">
        <v>40</v>
      </c>
      <c r="H2030" s="24" t="n">
        <v>42</v>
      </c>
      <c r="I2030" s="24" t="n">
        <v>1</v>
      </c>
      <c r="J2030" s="24" t="s">
        <v>109</v>
      </c>
      <c r="K2030" s="24" t="s">
        <v>109</v>
      </c>
      <c r="L2030" s="26" t="s">
        <v>109</v>
      </c>
      <c r="M2030" s="27" t="n">
        <v>1</v>
      </c>
      <c r="N2030" s="28" t="str">
        <f aca="false">IF(ISBLANK(M2030),"",IF(M2030=0,"Relevant to Streamer",IF(M2030=1,"Irrelevant to Streamer",IF(M2030=2,"Greetings/Gratitude","Others"))))</f>
        <v>Irrelevant to Streamer</v>
      </c>
      <c r="O2030" s="29" t="s">
        <v>88</v>
      </c>
    </row>
    <row r="2031" customFormat="false" ht="15.65" hidden="false" customHeight="false" outlineLevel="0" collapsed="false">
      <c r="A2031" s="24" t="n">
        <v>1301415759</v>
      </c>
      <c r="B2031" s="24" t="s">
        <v>4704</v>
      </c>
      <c r="C2031" s="34" t="s">
        <v>44</v>
      </c>
      <c r="D2031" s="24" t="s">
        <v>4705</v>
      </c>
      <c r="E2031" s="25" t="s">
        <v>4706</v>
      </c>
      <c r="F2031" s="24" t="n">
        <v>2</v>
      </c>
      <c r="G2031" s="24" t="n">
        <v>24</v>
      </c>
      <c r="H2031" s="24" t="n">
        <v>31</v>
      </c>
      <c r="I2031" s="24" t="n">
        <v>1</v>
      </c>
      <c r="J2031" s="24" t="s">
        <v>109</v>
      </c>
      <c r="K2031" s="24" t="s">
        <v>109</v>
      </c>
      <c r="L2031" s="26" t="s">
        <v>109</v>
      </c>
      <c r="M2031" s="27" t="n">
        <v>1</v>
      </c>
      <c r="N2031" s="28" t="str">
        <f aca="false">IF(ISBLANK(M2031),"",IF(M2031=0,"Relevant to Streamer",IF(M2031=1,"Irrelevant to Streamer",IF(M2031=2,"Greetings/Gratitude","Others"))))</f>
        <v>Irrelevant to Streamer</v>
      </c>
      <c r="O2031" s="29" t="s">
        <v>88</v>
      </c>
    </row>
    <row r="2032" customFormat="false" ht="15.65" hidden="false" customHeight="false" outlineLevel="0" collapsed="false">
      <c r="A2032" s="24" t="n">
        <v>1301415759</v>
      </c>
      <c r="B2032" s="24" t="s">
        <v>4707</v>
      </c>
      <c r="C2032" s="34" t="s">
        <v>44</v>
      </c>
      <c r="D2032" s="24" t="s">
        <v>4708</v>
      </c>
      <c r="E2032" s="25" t="s">
        <v>4709</v>
      </c>
      <c r="F2032" s="24" t="n">
        <v>1</v>
      </c>
      <c r="G2032" s="24" t="n">
        <v>26</v>
      </c>
      <c r="H2032" s="24" t="n">
        <v>46</v>
      </c>
      <c r="I2032" s="24" t="n">
        <v>1</v>
      </c>
      <c r="J2032" s="24" t="s">
        <v>109</v>
      </c>
      <c r="K2032" s="24" t="s">
        <v>109</v>
      </c>
      <c r="L2032" s="26" t="s">
        <v>109</v>
      </c>
      <c r="M2032" s="27" t="n">
        <v>1</v>
      </c>
      <c r="N2032" s="28" t="str">
        <f aca="false">IF(ISBLANK(M2032),"",IF(M2032=0,"Relevant to Streamer",IF(M2032=1,"Irrelevant to Streamer",IF(M2032=2,"Greetings/Gratitude","Others"))))</f>
        <v>Irrelevant to Streamer</v>
      </c>
      <c r="O2032" s="29" t="s">
        <v>88</v>
      </c>
    </row>
    <row r="2033" customFormat="false" ht="15.65" hidden="false" customHeight="false" outlineLevel="0" collapsed="false">
      <c r="A2033" s="24" t="n">
        <v>1301415759</v>
      </c>
      <c r="B2033" s="24" t="s">
        <v>4710</v>
      </c>
      <c r="C2033" s="34" t="s">
        <v>44</v>
      </c>
      <c r="D2033" s="24" t="s">
        <v>4711</v>
      </c>
      <c r="E2033" s="25" t="s">
        <v>993</v>
      </c>
      <c r="F2033" s="24" t="n">
        <v>23</v>
      </c>
      <c r="G2033" s="24" t="n">
        <v>38</v>
      </c>
      <c r="H2033" s="24" t="n">
        <v>1</v>
      </c>
      <c r="I2033" s="24" t="n">
        <v>1</v>
      </c>
      <c r="J2033" s="24" t="s">
        <v>87</v>
      </c>
      <c r="K2033" s="24" t="s">
        <v>87</v>
      </c>
      <c r="L2033" s="26" t="s">
        <v>87</v>
      </c>
      <c r="M2033" s="27" t="n">
        <v>1</v>
      </c>
      <c r="N2033" s="28" t="str">
        <f aca="false">IF(ISBLANK(M2033),"",IF(M2033=0,"Relevant to Streamer",IF(M2033=1,"Irrelevant to Streamer",IF(M2033=2,"Greetings/Gratitude","Others"))))</f>
        <v>Irrelevant to Streamer</v>
      </c>
      <c r="O2033" s="29" t="s">
        <v>88</v>
      </c>
    </row>
    <row r="2034" customFormat="false" ht="15.65" hidden="false" customHeight="false" outlineLevel="0" collapsed="false">
      <c r="A2034" s="24" t="n">
        <v>1301415759</v>
      </c>
      <c r="B2034" s="24" t="s">
        <v>4712</v>
      </c>
      <c r="C2034" s="34" t="s">
        <v>44</v>
      </c>
      <c r="D2034" s="24" t="s">
        <v>4713</v>
      </c>
      <c r="E2034" s="25" t="s">
        <v>4714</v>
      </c>
      <c r="F2034" s="24" t="n">
        <v>2</v>
      </c>
      <c r="G2034" s="24" t="n">
        <v>1</v>
      </c>
      <c r="H2034" s="24" t="n">
        <v>47</v>
      </c>
      <c r="I2034" s="24" t="n">
        <v>1</v>
      </c>
      <c r="J2034" s="24" t="s">
        <v>93</v>
      </c>
      <c r="K2034" s="24" t="s">
        <v>93</v>
      </c>
      <c r="L2034" s="26" t="s">
        <v>93</v>
      </c>
      <c r="M2034" s="27" t="n">
        <v>0</v>
      </c>
      <c r="N2034" s="28" t="str">
        <f aca="false">IF(ISBLANK(M2034),"",IF(M2034=0,"Relevant to Streamer",IF(M2034=1,"Irrelevant to Streamer",IF(M2034=2,"Greetings/Gratitude","Others"))))</f>
        <v>Relevant to Streamer</v>
      </c>
      <c r="O2034" s="29" t="s">
        <v>88</v>
      </c>
    </row>
    <row r="2035" customFormat="false" ht="15.65" hidden="false" customHeight="false" outlineLevel="0" collapsed="false">
      <c r="A2035" s="24" t="n">
        <v>1301415759</v>
      </c>
      <c r="B2035" s="24" t="s">
        <v>4715</v>
      </c>
      <c r="C2035" s="34" t="s">
        <v>44</v>
      </c>
      <c r="D2035" s="24" t="s">
        <v>4716</v>
      </c>
      <c r="E2035" s="25" t="s">
        <v>4717</v>
      </c>
      <c r="F2035" s="24" t="n">
        <v>0</v>
      </c>
      <c r="G2035" s="24" t="n">
        <v>9</v>
      </c>
      <c r="H2035" s="24" t="n">
        <v>35</v>
      </c>
      <c r="I2035" s="24" t="n">
        <v>1</v>
      </c>
      <c r="J2035" s="24" t="s">
        <v>109</v>
      </c>
      <c r="K2035" s="24" t="s">
        <v>87</v>
      </c>
      <c r="L2035" s="26" t="s">
        <v>87</v>
      </c>
      <c r="M2035" s="27" t="n">
        <v>0</v>
      </c>
      <c r="N2035" s="28" t="str">
        <f aca="false">IF(ISBLANK(M2035),"",IF(M2035=0,"Relevant to Streamer",IF(M2035=1,"Irrelevant to Streamer",IF(M2035=2,"Greetings/Gratitude","Others"))))</f>
        <v>Relevant to Streamer</v>
      </c>
      <c r="O2035" s="29" t="s">
        <v>104</v>
      </c>
    </row>
    <row r="2036" customFormat="false" ht="15.65" hidden="false" customHeight="false" outlineLevel="0" collapsed="false">
      <c r="A2036" s="24" t="n">
        <v>1301415759</v>
      </c>
      <c r="B2036" s="24" t="s">
        <v>4718</v>
      </c>
      <c r="C2036" s="34" t="s">
        <v>44</v>
      </c>
      <c r="D2036" s="24" t="s">
        <v>4719</v>
      </c>
      <c r="E2036" s="25" t="s">
        <v>4720</v>
      </c>
      <c r="F2036" s="24" t="n">
        <v>2</v>
      </c>
      <c r="G2036" s="24" t="n">
        <v>4</v>
      </c>
      <c r="H2036" s="24" t="n">
        <v>19</v>
      </c>
      <c r="I2036" s="24" t="n">
        <v>1</v>
      </c>
      <c r="J2036" s="24" t="s">
        <v>109</v>
      </c>
      <c r="K2036" s="24" t="s">
        <v>87</v>
      </c>
      <c r="L2036" s="26" t="s">
        <v>87</v>
      </c>
      <c r="M2036" s="27" t="n">
        <v>0</v>
      </c>
      <c r="N2036" s="28" t="str">
        <f aca="false">IF(ISBLANK(M2036),"",IF(M2036=0,"Relevant to Streamer",IF(M2036=1,"Irrelevant to Streamer",IF(M2036=2,"Greetings/Gratitude","Others"))))</f>
        <v>Relevant to Streamer</v>
      </c>
      <c r="O2036" s="29" t="s">
        <v>104</v>
      </c>
    </row>
    <row r="2037" customFormat="false" ht="15.65" hidden="false" customHeight="false" outlineLevel="0" collapsed="false">
      <c r="A2037" s="24" t="n">
        <v>1301415759</v>
      </c>
      <c r="B2037" s="24" t="s">
        <v>4721</v>
      </c>
      <c r="C2037" s="34" t="s">
        <v>44</v>
      </c>
      <c r="D2037" s="24" t="s">
        <v>4722</v>
      </c>
      <c r="E2037" s="25" t="s">
        <v>995</v>
      </c>
      <c r="F2037" s="24" t="n">
        <v>2</v>
      </c>
      <c r="G2037" s="24" t="n">
        <v>1</v>
      </c>
      <c r="H2037" s="24" t="n">
        <v>1</v>
      </c>
      <c r="I2037" s="24" t="n">
        <v>1</v>
      </c>
      <c r="J2037" s="24" t="s">
        <v>87</v>
      </c>
      <c r="K2037" s="24" t="s">
        <v>87</v>
      </c>
      <c r="L2037" s="26" t="s">
        <v>87</v>
      </c>
      <c r="M2037" s="27" t="n">
        <v>1</v>
      </c>
      <c r="N2037" s="28" t="str">
        <f aca="false">IF(ISBLANK(M2037),"",IF(M2037=0,"Relevant to Streamer",IF(M2037=1,"Irrelevant to Streamer",IF(M2037=2,"Greetings/Gratitude","Others"))))</f>
        <v>Irrelevant to Streamer</v>
      </c>
      <c r="O2037" s="29" t="s">
        <v>88</v>
      </c>
    </row>
    <row r="2038" customFormat="false" ht="15.65" hidden="false" customHeight="false" outlineLevel="0" collapsed="false">
      <c r="A2038" s="24" t="n">
        <v>1301415759</v>
      </c>
      <c r="B2038" s="24" t="s">
        <v>4723</v>
      </c>
      <c r="C2038" s="34" t="s">
        <v>44</v>
      </c>
      <c r="D2038" s="24" t="s">
        <v>4724</v>
      </c>
      <c r="E2038" s="25" t="s">
        <v>4725</v>
      </c>
      <c r="F2038" s="24" t="n">
        <v>2</v>
      </c>
      <c r="G2038" s="24" t="n">
        <v>4</v>
      </c>
      <c r="H2038" s="24" t="n">
        <v>26</v>
      </c>
      <c r="I2038" s="24" t="n">
        <v>1</v>
      </c>
      <c r="J2038" s="24" t="s">
        <v>87</v>
      </c>
      <c r="K2038" s="24" t="s">
        <v>87</v>
      </c>
      <c r="L2038" s="26" t="s">
        <v>87</v>
      </c>
      <c r="M2038" s="27" t="n">
        <v>1</v>
      </c>
      <c r="N2038" s="28" t="str">
        <f aca="false">IF(ISBLANK(M2038),"",IF(M2038=0,"Relevant to Streamer",IF(M2038=1,"Irrelevant to Streamer",IF(M2038=2,"Greetings/Gratitude","Others"))))</f>
        <v>Irrelevant to Streamer</v>
      </c>
      <c r="O2038" s="29" t="s">
        <v>88</v>
      </c>
    </row>
    <row r="2039" customFormat="false" ht="15.65" hidden="false" customHeight="false" outlineLevel="0" collapsed="false">
      <c r="A2039" s="24" t="n">
        <v>1301415759</v>
      </c>
      <c r="B2039" s="24" t="s">
        <v>4726</v>
      </c>
      <c r="C2039" s="34" t="s">
        <v>44</v>
      </c>
      <c r="D2039" s="24" t="s">
        <v>4727</v>
      </c>
      <c r="E2039" s="25" t="e">
        <f aca="false">musokaeimin same</f>
        <v>#VALUE!</v>
      </c>
      <c r="F2039" s="24" t="n">
        <v>1</v>
      </c>
      <c r="G2039" s="24" t="n">
        <v>38</v>
      </c>
      <c r="H2039" s="24" t="n">
        <v>41</v>
      </c>
      <c r="I2039" s="24" t="n">
        <v>1</v>
      </c>
      <c r="J2039" s="24" t="s">
        <v>87</v>
      </c>
      <c r="K2039" s="24" t="s">
        <v>87</v>
      </c>
      <c r="L2039" s="26" t="s">
        <v>87</v>
      </c>
      <c r="M2039" s="27" t="n">
        <v>1</v>
      </c>
      <c r="N2039" s="28" t="str">
        <f aca="false">IF(ISBLANK(M2039),"",IF(M2039=0,"Relevant to Streamer",IF(M2039=1,"Irrelevant to Streamer",IF(M2039=2,"Greetings/Gratitude","Others"))))</f>
        <v>Irrelevant to Streamer</v>
      </c>
      <c r="O2039" s="29" t="s">
        <v>88</v>
      </c>
    </row>
    <row r="2040" customFormat="false" ht="15.65" hidden="false" customHeight="false" outlineLevel="0" collapsed="false">
      <c r="A2040" s="24" t="n">
        <v>1301415759</v>
      </c>
      <c r="B2040" s="24" t="s">
        <v>4728</v>
      </c>
      <c r="C2040" s="34" t="s">
        <v>44</v>
      </c>
      <c r="D2040" s="24" t="s">
        <v>4729</v>
      </c>
      <c r="E2040" s="25" t="s">
        <v>4730</v>
      </c>
      <c r="F2040" s="24" t="n">
        <v>0</v>
      </c>
      <c r="G2040" s="24" t="n">
        <v>23</v>
      </c>
      <c r="H2040" s="24" t="n">
        <v>37</v>
      </c>
      <c r="I2040" s="24" t="n">
        <v>1</v>
      </c>
      <c r="J2040" s="24" t="s">
        <v>109</v>
      </c>
      <c r="K2040" s="24" t="s">
        <v>87</v>
      </c>
      <c r="L2040" s="26" t="s">
        <v>87</v>
      </c>
      <c r="M2040" s="27" t="n">
        <v>1</v>
      </c>
      <c r="N2040" s="28" t="str">
        <f aca="false">IF(ISBLANK(M2040),"",IF(M2040=0,"Relevant to Streamer",IF(M2040=1,"Irrelevant to Streamer",IF(M2040=2,"Greetings/Gratitude","Others"))))</f>
        <v>Irrelevant to Streamer</v>
      </c>
      <c r="O2040" s="29" t="s">
        <v>104</v>
      </c>
    </row>
    <row r="2041" customFormat="false" ht="15.65" hidden="false" customHeight="false" outlineLevel="0" collapsed="false">
      <c r="A2041" s="24" t="n">
        <v>1301415759</v>
      </c>
      <c r="B2041" s="24" t="s">
        <v>4731</v>
      </c>
      <c r="C2041" s="34" t="s">
        <v>44</v>
      </c>
      <c r="D2041" s="24" t="s">
        <v>4732</v>
      </c>
      <c r="E2041" s="25" t="s">
        <v>4733</v>
      </c>
      <c r="F2041" s="24" t="n">
        <v>0</v>
      </c>
      <c r="G2041" s="24" t="n">
        <v>41</v>
      </c>
      <c r="H2041" s="24" t="n">
        <v>45</v>
      </c>
      <c r="I2041" s="24" t="n">
        <v>1</v>
      </c>
      <c r="J2041" s="24" t="s">
        <v>87</v>
      </c>
      <c r="K2041" s="24" t="s">
        <v>87</v>
      </c>
      <c r="L2041" s="26" t="s">
        <v>87</v>
      </c>
      <c r="M2041" s="27" t="n">
        <v>1</v>
      </c>
      <c r="N2041" s="28" t="str">
        <f aca="false">IF(ISBLANK(M2041),"",IF(M2041=0,"Relevant to Streamer",IF(M2041=1,"Irrelevant to Streamer",IF(M2041=2,"Greetings/Gratitude","Others"))))</f>
        <v>Irrelevant to Streamer</v>
      </c>
      <c r="O2041" s="29" t="s">
        <v>88</v>
      </c>
    </row>
    <row r="2042" customFormat="false" ht="15.65" hidden="false" customHeight="false" outlineLevel="0" collapsed="false">
      <c r="A2042" s="24" t="n">
        <v>1301415759</v>
      </c>
      <c r="B2042" s="24" t="s">
        <v>4734</v>
      </c>
      <c r="C2042" s="34" t="s">
        <v>44</v>
      </c>
      <c r="D2042" s="24" t="s">
        <v>4735</v>
      </c>
      <c r="E2042" s="25" t="s">
        <v>4736</v>
      </c>
      <c r="F2042" s="24" t="n">
        <v>1</v>
      </c>
      <c r="G2042" s="24" t="n">
        <v>54</v>
      </c>
      <c r="H2042" s="24" t="n">
        <v>39</v>
      </c>
      <c r="I2042" s="24" t="n">
        <v>1</v>
      </c>
      <c r="J2042" s="24" t="s">
        <v>109</v>
      </c>
      <c r="K2042" s="24" t="s">
        <v>109</v>
      </c>
      <c r="L2042" s="26" t="s">
        <v>109</v>
      </c>
      <c r="M2042" s="27" t="n">
        <v>1</v>
      </c>
      <c r="N2042" s="28" t="str">
        <f aca="false">IF(ISBLANK(M2042),"",IF(M2042=0,"Relevant to Streamer",IF(M2042=1,"Irrelevant to Streamer",IF(M2042=2,"Greetings/Gratitude","Others"))))</f>
        <v>Irrelevant to Streamer</v>
      </c>
      <c r="O2042" s="29" t="s">
        <v>88</v>
      </c>
    </row>
    <row r="2043" customFormat="false" ht="15.65" hidden="false" customHeight="false" outlineLevel="0" collapsed="false">
      <c r="A2043" s="24" t="n">
        <v>1301415759</v>
      </c>
      <c r="B2043" s="24" t="s">
        <v>4737</v>
      </c>
      <c r="C2043" s="34" t="s">
        <v>44</v>
      </c>
      <c r="D2043" s="24" t="s">
        <v>4738</v>
      </c>
      <c r="E2043" s="25" t="s">
        <v>4739</v>
      </c>
      <c r="F2043" s="24" t="n">
        <v>2</v>
      </c>
      <c r="G2043" s="24" t="n">
        <v>4</v>
      </c>
      <c r="H2043" s="24" t="n">
        <v>33</v>
      </c>
      <c r="I2043" s="24" t="n">
        <v>1</v>
      </c>
      <c r="J2043" s="24" t="s">
        <v>87</v>
      </c>
      <c r="K2043" s="24" t="s">
        <v>87</v>
      </c>
      <c r="L2043" s="26" t="s">
        <v>87</v>
      </c>
      <c r="M2043" s="27" t="n">
        <v>0</v>
      </c>
      <c r="N2043" s="28" t="str">
        <f aca="false">IF(ISBLANK(M2043),"",IF(M2043=0,"Relevant to Streamer",IF(M2043=1,"Irrelevant to Streamer",IF(M2043=2,"Greetings/Gratitude","Others"))))</f>
        <v>Relevant to Streamer</v>
      </c>
      <c r="O2043" s="29" t="s">
        <v>88</v>
      </c>
    </row>
    <row r="2044" customFormat="false" ht="15.65" hidden="false" customHeight="false" outlineLevel="0" collapsed="false">
      <c r="A2044" s="24" t="n">
        <v>1301415759</v>
      </c>
      <c r="B2044" s="24" t="s">
        <v>4740</v>
      </c>
      <c r="C2044" s="34" t="s">
        <v>44</v>
      </c>
      <c r="D2044" s="24" t="s">
        <v>4741</v>
      </c>
      <c r="E2044" s="25" t="s">
        <v>4742</v>
      </c>
      <c r="F2044" s="24" t="n">
        <v>0</v>
      </c>
      <c r="G2044" s="24" t="n">
        <v>44</v>
      </c>
      <c r="H2044" s="24" t="n">
        <v>30</v>
      </c>
      <c r="I2044" s="24" t="n">
        <v>1</v>
      </c>
      <c r="J2044" s="24" t="s">
        <v>87</v>
      </c>
      <c r="K2044" s="24" t="s">
        <v>87</v>
      </c>
      <c r="L2044" s="26" t="s">
        <v>87</v>
      </c>
      <c r="M2044" s="27" t="n">
        <v>0</v>
      </c>
      <c r="N2044" s="28" t="str">
        <f aca="false">IF(ISBLANK(M2044),"",IF(M2044=0,"Relevant to Streamer",IF(M2044=1,"Irrelevant to Streamer",IF(M2044=2,"Greetings/Gratitude","Others"))))</f>
        <v>Relevant to Streamer</v>
      </c>
      <c r="O2044" s="29" t="s">
        <v>88</v>
      </c>
    </row>
    <row r="2045" customFormat="false" ht="15.65" hidden="false" customHeight="false" outlineLevel="0" collapsed="false">
      <c r="A2045" s="24" t="n">
        <v>1301415759</v>
      </c>
      <c r="B2045" s="24" t="s">
        <v>4743</v>
      </c>
      <c r="C2045" s="34" t="s">
        <v>44</v>
      </c>
      <c r="D2045" s="24" t="s">
        <v>4744</v>
      </c>
      <c r="E2045" s="25" t="s">
        <v>4745</v>
      </c>
      <c r="F2045" s="24" t="n">
        <v>1</v>
      </c>
      <c r="G2045" s="24" t="n">
        <v>9</v>
      </c>
      <c r="H2045" s="24" t="n">
        <v>47</v>
      </c>
      <c r="I2045" s="24" t="n">
        <v>1</v>
      </c>
      <c r="J2045" s="24" t="s">
        <v>87</v>
      </c>
      <c r="K2045" s="24" t="s">
        <v>87</v>
      </c>
      <c r="L2045" s="26" t="s">
        <v>87</v>
      </c>
      <c r="M2045" s="27" t="n">
        <v>0</v>
      </c>
      <c r="N2045" s="28" t="str">
        <f aca="false">IF(ISBLANK(M2045),"",IF(M2045=0,"Relevant to Streamer",IF(M2045=1,"Irrelevant to Streamer",IF(M2045=2,"Greetings/Gratitude","Others"))))</f>
        <v>Relevant to Streamer</v>
      </c>
      <c r="O2045" s="29" t="s">
        <v>88</v>
      </c>
    </row>
    <row r="2046" customFormat="false" ht="15.65" hidden="false" customHeight="false" outlineLevel="0" collapsed="false">
      <c r="A2046" s="24" t="n">
        <v>1301415759</v>
      </c>
      <c r="B2046" s="24" t="s">
        <v>4746</v>
      </c>
      <c r="C2046" s="34" t="s">
        <v>44</v>
      </c>
      <c r="D2046" s="24" t="s">
        <v>4747</v>
      </c>
      <c r="E2046" s="25" t="s">
        <v>4748</v>
      </c>
      <c r="F2046" s="24" t="n">
        <v>0</v>
      </c>
      <c r="G2046" s="24" t="n">
        <v>56</v>
      </c>
      <c r="H2046" s="24" t="n">
        <v>13</v>
      </c>
      <c r="I2046" s="24" t="n">
        <v>1</v>
      </c>
      <c r="J2046" s="24" t="s">
        <v>109</v>
      </c>
      <c r="K2046" s="24" t="s">
        <v>109</v>
      </c>
      <c r="L2046" s="26" t="s">
        <v>109</v>
      </c>
      <c r="M2046" s="27" t="n">
        <v>1</v>
      </c>
      <c r="N2046" s="28" t="str">
        <f aca="false">IF(ISBLANK(M2046),"",IF(M2046=0,"Relevant to Streamer",IF(M2046=1,"Irrelevant to Streamer",IF(M2046=2,"Greetings/Gratitude","Others"))))</f>
        <v>Irrelevant to Streamer</v>
      </c>
      <c r="O2046" s="29" t="s">
        <v>88</v>
      </c>
    </row>
    <row r="2047" customFormat="false" ht="15.65" hidden="false" customHeight="false" outlineLevel="0" collapsed="false">
      <c r="A2047" s="24" t="n">
        <v>1301415759</v>
      </c>
      <c r="B2047" s="24" t="s">
        <v>4749</v>
      </c>
      <c r="C2047" s="34" t="s">
        <v>44</v>
      </c>
      <c r="D2047" s="24" t="s">
        <v>4750</v>
      </c>
      <c r="E2047" s="25" t="s">
        <v>4751</v>
      </c>
      <c r="F2047" s="24" t="n">
        <v>0</v>
      </c>
      <c r="G2047" s="24" t="n">
        <v>25</v>
      </c>
      <c r="H2047" s="24" t="n">
        <v>22</v>
      </c>
      <c r="I2047" s="24" t="n">
        <v>1</v>
      </c>
      <c r="J2047" s="24" t="s">
        <v>87</v>
      </c>
      <c r="K2047" s="24" t="s">
        <v>87</v>
      </c>
      <c r="L2047" s="26" t="s">
        <v>87</v>
      </c>
      <c r="M2047" s="27" t="n">
        <v>1</v>
      </c>
      <c r="N2047" s="28" t="str">
        <f aca="false">IF(ISBLANK(M2047),"",IF(M2047=0,"Relevant to Streamer",IF(M2047=1,"Irrelevant to Streamer",IF(M2047=2,"Greetings/Gratitude","Others"))))</f>
        <v>Irrelevant to Streamer</v>
      </c>
      <c r="O2047" s="29" t="s">
        <v>88</v>
      </c>
    </row>
    <row r="2048" customFormat="false" ht="15.65" hidden="false" customHeight="false" outlineLevel="0" collapsed="false">
      <c r="A2048" s="24" t="n">
        <v>1301415759</v>
      </c>
      <c r="B2048" s="24" t="s">
        <v>4752</v>
      </c>
      <c r="C2048" s="34" t="s">
        <v>44</v>
      </c>
      <c r="D2048" s="24" t="s">
        <v>4753</v>
      </c>
      <c r="E2048" s="25" t="s">
        <v>4754</v>
      </c>
      <c r="F2048" s="24" t="n">
        <v>1</v>
      </c>
      <c r="G2048" s="24" t="n">
        <v>52</v>
      </c>
      <c r="H2048" s="24" t="n">
        <v>45</v>
      </c>
      <c r="I2048" s="24" t="n">
        <v>1</v>
      </c>
      <c r="J2048" s="24" t="s">
        <v>87</v>
      </c>
      <c r="K2048" s="24" t="s">
        <v>87</v>
      </c>
      <c r="L2048" s="26" t="s">
        <v>109</v>
      </c>
      <c r="M2048" s="27" t="n">
        <v>1</v>
      </c>
      <c r="N2048" s="28" t="str">
        <f aca="false">IF(ISBLANK(M2048),"",IF(M2048=0,"Relevant to Streamer",IF(M2048=1,"Irrelevant to Streamer",IF(M2048=2,"Greetings/Gratitude","Others"))))</f>
        <v>Irrelevant to Streamer</v>
      </c>
      <c r="O2048" s="29" t="s">
        <v>104</v>
      </c>
    </row>
    <row r="2049" customFormat="false" ht="15.65" hidden="false" customHeight="false" outlineLevel="0" collapsed="false">
      <c r="A2049" s="24" t="n">
        <v>1301415759</v>
      </c>
      <c r="B2049" s="24" t="s">
        <v>4755</v>
      </c>
      <c r="C2049" s="34" t="s">
        <v>44</v>
      </c>
      <c r="D2049" s="24" t="s">
        <v>4756</v>
      </c>
      <c r="E2049" s="25" t="s">
        <v>4757</v>
      </c>
      <c r="F2049" s="24" t="n">
        <v>1</v>
      </c>
      <c r="G2049" s="24" t="n">
        <v>35</v>
      </c>
      <c r="H2049" s="24" t="n">
        <v>43</v>
      </c>
      <c r="I2049" s="24" t="n">
        <v>1</v>
      </c>
      <c r="J2049" s="24" t="s">
        <v>109</v>
      </c>
      <c r="K2049" s="24" t="s">
        <v>87</v>
      </c>
      <c r="L2049" s="26" t="s">
        <v>87</v>
      </c>
      <c r="M2049" s="27" t="n">
        <v>1</v>
      </c>
      <c r="N2049" s="28" t="str">
        <f aca="false">IF(ISBLANK(M2049),"",IF(M2049=0,"Relevant to Streamer",IF(M2049=1,"Irrelevant to Streamer",IF(M2049=2,"Greetings/Gratitude","Others"))))</f>
        <v>Irrelevant to Streamer</v>
      </c>
      <c r="O2049" s="29" t="s">
        <v>104</v>
      </c>
    </row>
    <row r="2050" customFormat="false" ht="15.65" hidden="false" customHeight="false" outlineLevel="0" collapsed="false">
      <c r="A2050" s="24" t="n">
        <v>1301415759</v>
      </c>
      <c r="B2050" s="24" t="s">
        <v>4758</v>
      </c>
      <c r="C2050" s="34" t="s">
        <v>44</v>
      </c>
      <c r="D2050" s="24" t="s">
        <v>4759</v>
      </c>
      <c r="E2050" s="25" t="s">
        <v>4760</v>
      </c>
      <c r="F2050" s="24" t="n">
        <v>2</v>
      </c>
      <c r="G2050" s="24" t="n">
        <v>20</v>
      </c>
      <c r="H2050" s="24" t="n">
        <v>42</v>
      </c>
      <c r="I2050" s="24" t="n">
        <v>1</v>
      </c>
      <c r="J2050" s="24" t="s">
        <v>109</v>
      </c>
      <c r="K2050" s="24" t="s">
        <v>109</v>
      </c>
      <c r="L2050" s="26" t="s">
        <v>109</v>
      </c>
      <c r="M2050" s="27" t="n">
        <v>1</v>
      </c>
      <c r="N2050" s="28" t="str">
        <f aca="false">IF(ISBLANK(M2050),"",IF(M2050=0,"Relevant to Streamer",IF(M2050=1,"Irrelevant to Streamer",IF(M2050=2,"Greetings/Gratitude","Others"))))</f>
        <v>Irrelevant to Streamer</v>
      </c>
      <c r="O2050" s="29" t="s">
        <v>88</v>
      </c>
    </row>
    <row r="2051" customFormat="false" ht="15.65" hidden="false" customHeight="false" outlineLevel="0" collapsed="false">
      <c r="A2051" s="24" t="n">
        <v>1301415759</v>
      </c>
      <c r="B2051" s="24" t="s">
        <v>4761</v>
      </c>
      <c r="C2051" s="34" t="s">
        <v>44</v>
      </c>
      <c r="D2051" s="24" t="s">
        <v>4762</v>
      </c>
      <c r="E2051" s="25" t="s">
        <v>4691</v>
      </c>
      <c r="F2051" s="24" t="n">
        <v>2</v>
      </c>
      <c r="G2051" s="24" t="n">
        <v>20</v>
      </c>
      <c r="H2051" s="24" t="n">
        <v>15</v>
      </c>
      <c r="I2051" s="24" t="n">
        <v>1</v>
      </c>
      <c r="J2051" s="24" t="s">
        <v>87</v>
      </c>
      <c r="K2051" s="24" t="s">
        <v>87</v>
      </c>
      <c r="L2051" s="26" t="s">
        <v>87</v>
      </c>
      <c r="M2051" s="27" t="n">
        <v>1</v>
      </c>
      <c r="N2051" s="28" t="str">
        <f aca="false">IF(ISBLANK(M2051),"",IF(M2051=0,"Relevant to Streamer",IF(M2051=1,"Irrelevant to Streamer",IF(M2051=2,"Greetings/Gratitude","Others"))))</f>
        <v>Irrelevant to Streamer</v>
      </c>
      <c r="O2051" s="29" t="s">
        <v>88</v>
      </c>
    </row>
    <row r="2052" customFormat="false" ht="15.65" hidden="false" customHeight="false" outlineLevel="0" collapsed="false">
      <c r="A2052" s="24" t="n">
        <v>1301415759</v>
      </c>
      <c r="B2052" s="24" t="s">
        <v>4763</v>
      </c>
      <c r="C2052" s="34" t="s">
        <v>44</v>
      </c>
      <c r="D2052" s="24" t="s">
        <v>4764</v>
      </c>
      <c r="E2052" s="25" t="s">
        <v>4765</v>
      </c>
      <c r="F2052" s="24" t="n">
        <v>0</v>
      </c>
      <c r="G2052" s="24" t="n">
        <v>8</v>
      </c>
      <c r="H2052" s="24" t="n">
        <v>15</v>
      </c>
      <c r="I2052" s="24" t="n">
        <v>1</v>
      </c>
      <c r="J2052" s="24" t="s">
        <v>93</v>
      </c>
      <c r="K2052" s="24" t="s">
        <v>93</v>
      </c>
      <c r="L2052" s="26" t="s">
        <v>93</v>
      </c>
      <c r="M2052" s="27" t="n">
        <v>1</v>
      </c>
      <c r="N2052" s="28" t="str">
        <f aca="false">IF(ISBLANK(M2052),"",IF(M2052=0,"Relevant to Streamer",IF(M2052=1,"Irrelevant to Streamer",IF(M2052=2,"Greetings/Gratitude","Others"))))</f>
        <v>Irrelevant to Streamer</v>
      </c>
      <c r="O2052" s="29" t="s">
        <v>88</v>
      </c>
    </row>
    <row r="2053" customFormat="false" ht="15.65" hidden="false" customHeight="false" outlineLevel="0" collapsed="false">
      <c r="A2053" s="24" t="n">
        <v>1301415759</v>
      </c>
      <c r="B2053" s="24" t="s">
        <v>4766</v>
      </c>
      <c r="C2053" s="34" t="s">
        <v>44</v>
      </c>
      <c r="D2053" s="24" t="s">
        <v>4767</v>
      </c>
      <c r="E2053" s="25" t="s">
        <v>4768</v>
      </c>
      <c r="F2053" s="24" t="n">
        <v>1</v>
      </c>
      <c r="G2053" s="24" t="n">
        <v>12</v>
      </c>
      <c r="H2053" s="24" t="n">
        <v>47</v>
      </c>
      <c r="I2053" s="24" t="n">
        <v>1</v>
      </c>
      <c r="J2053" s="24" t="s">
        <v>109</v>
      </c>
      <c r="K2053" s="24" t="s">
        <v>109</v>
      </c>
      <c r="L2053" s="26" t="s">
        <v>109</v>
      </c>
      <c r="M2053" s="27" t="n">
        <v>0</v>
      </c>
      <c r="N2053" s="28" t="str">
        <f aca="false">IF(ISBLANK(M2053),"",IF(M2053=0,"Relevant to Streamer",IF(M2053=1,"Irrelevant to Streamer",IF(M2053=2,"Greetings/Gratitude","Others"))))</f>
        <v>Relevant to Streamer</v>
      </c>
      <c r="O2053" s="29" t="s">
        <v>88</v>
      </c>
    </row>
    <row r="2054" customFormat="false" ht="15.65" hidden="false" customHeight="false" outlineLevel="0" collapsed="false">
      <c r="A2054" s="24" t="n">
        <v>1301415759</v>
      </c>
      <c r="B2054" s="24" t="s">
        <v>4769</v>
      </c>
      <c r="C2054" s="34" t="s">
        <v>44</v>
      </c>
      <c r="D2054" s="24" t="s">
        <v>4770</v>
      </c>
      <c r="E2054" s="25" t="s">
        <v>4771</v>
      </c>
      <c r="F2054" s="24" t="n">
        <v>0</v>
      </c>
      <c r="G2054" s="24" t="n">
        <v>21</v>
      </c>
      <c r="H2054" s="24" t="n">
        <v>32</v>
      </c>
      <c r="I2054" s="24" t="n">
        <v>1</v>
      </c>
      <c r="J2054" s="24" t="s">
        <v>109</v>
      </c>
      <c r="K2054" s="24" t="s">
        <v>109</v>
      </c>
      <c r="L2054" s="26" t="s">
        <v>109</v>
      </c>
      <c r="M2054" s="27" t="n">
        <v>1</v>
      </c>
      <c r="N2054" s="28" t="str">
        <f aca="false">IF(ISBLANK(M2054),"",IF(M2054=0,"Relevant to Streamer",IF(M2054=1,"Irrelevant to Streamer",IF(M2054=2,"Greetings/Gratitude","Others"))))</f>
        <v>Irrelevant to Streamer</v>
      </c>
      <c r="O2054" s="29" t="s">
        <v>88</v>
      </c>
    </row>
    <row r="2055" customFormat="false" ht="15.65" hidden="false" customHeight="false" outlineLevel="0" collapsed="false">
      <c r="A2055" s="24" t="n">
        <v>1301415759</v>
      </c>
      <c r="B2055" s="24" t="s">
        <v>4772</v>
      </c>
      <c r="C2055" s="34" t="s">
        <v>44</v>
      </c>
      <c r="D2055" s="24" t="s">
        <v>4773</v>
      </c>
      <c r="E2055" s="25" t="e">
        <f aca="false">kanoa5 haha</f>
        <v>#VALUE!</v>
      </c>
      <c r="F2055" s="24" t="n">
        <v>23</v>
      </c>
      <c r="G2055" s="24" t="n">
        <v>56</v>
      </c>
      <c r="H2055" s="24" t="n">
        <v>7</v>
      </c>
      <c r="I2055" s="24" t="n">
        <v>1</v>
      </c>
      <c r="J2055" s="24" t="s">
        <v>87</v>
      </c>
      <c r="K2055" s="24" t="s">
        <v>87</v>
      </c>
      <c r="L2055" s="26" t="s">
        <v>87</v>
      </c>
      <c r="M2055" s="27" t="n">
        <v>1</v>
      </c>
      <c r="N2055" s="28" t="str">
        <f aca="false">IF(ISBLANK(M2055),"",IF(M2055=0,"Relevant to Streamer",IF(M2055=1,"Irrelevant to Streamer",IF(M2055=2,"Greetings/Gratitude","Others"))))</f>
        <v>Irrelevant to Streamer</v>
      </c>
      <c r="O2055" s="29" t="s">
        <v>88</v>
      </c>
    </row>
    <row r="2056" customFormat="false" ht="15.65" hidden="false" customHeight="false" outlineLevel="0" collapsed="false">
      <c r="A2056" s="24" t="n">
        <v>1301415759</v>
      </c>
      <c r="B2056" s="24" t="s">
        <v>4774</v>
      </c>
      <c r="C2056" s="34" t="s">
        <v>44</v>
      </c>
      <c r="D2056" s="24" t="s">
        <v>4775</v>
      </c>
      <c r="E2056" s="25" t="s">
        <v>4776</v>
      </c>
      <c r="F2056" s="24" t="n">
        <v>0</v>
      </c>
      <c r="G2056" s="24" t="n">
        <v>51</v>
      </c>
      <c r="H2056" s="24" t="n">
        <v>33</v>
      </c>
      <c r="I2056" s="24" t="n">
        <v>1</v>
      </c>
      <c r="J2056" s="24" t="s">
        <v>87</v>
      </c>
      <c r="K2056" s="24" t="s">
        <v>87</v>
      </c>
      <c r="L2056" s="26" t="s">
        <v>87</v>
      </c>
      <c r="M2056" s="27" t="n">
        <v>1</v>
      </c>
      <c r="N2056" s="28" t="str">
        <f aca="false">IF(ISBLANK(M2056),"",IF(M2056=0,"Relevant to Streamer",IF(M2056=1,"Irrelevant to Streamer",IF(M2056=2,"Greetings/Gratitude","Others"))))</f>
        <v>Irrelevant to Streamer</v>
      </c>
      <c r="O2056" s="29" t="s">
        <v>88</v>
      </c>
    </row>
    <row r="2057" customFormat="false" ht="15.65" hidden="false" customHeight="false" outlineLevel="0" collapsed="false">
      <c r="A2057" s="24" t="n">
        <v>1301415759</v>
      </c>
      <c r="B2057" s="24" t="s">
        <v>4777</v>
      </c>
      <c r="C2057" s="34" t="s">
        <v>44</v>
      </c>
      <c r="D2057" s="24" t="s">
        <v>4778</v>
      </c>
      <c r="E2057" s="25" t="s">
        <v>4691</v>
      </c>
      <c r="F2057" s="24" t="n">
        <v>2</v>
      </c>
      <c r="G2057" s="24" t="n">
        <v>20</v>
      </c>
      <c r="H2057" s="24" t="n">
        <v>2</v>
      </c>
      <c r="I2057" s="24" t="n">
        <v>1</v>
      </c>
      <c r="J2057" s="24" t="s">
        <v>87</v>
      </c>
      <c r="K2057" s="24" t="s">
        <v>87</v>
      </c>
      <c r="L2057" s="26" t="s">
        <v>87</v>
      </c>
      <c r="M2057" s="27" t="n">
        <v>1</v>
      </c>
      <c r="N2057" s="28" t="str">
        <f aca="false">IF(ISBLANK(M2057),"",IF(M2057=0,"Relevant to Streamer",IF(M2057=1,"Irrelevant to Streamer",IF(M2057=2,"Greetings/Gratitude","Others"))))</f>
        <v>Irrelevant to Streamer</v>
      </c>
      <c r="O2057" s="29" t="s">
        <v>88</v>
      </c>
    </row>
    <row r="2058" customFormat="false" ht="15.65" hidden="false" customHeight="false" outlineLevel="0" collapsed="false">
      <c r="A2058" s="24" t="n">
        <v>1301415759</v>
      </c>
      <c r="B2058" s="24" t="s">
        <v>4779</v>
      </c>
      <c r="C2058" s="34" t="s">
        <v>44</v>
      </c>
      <c r="D2058" s="24" t="s">
        <v>4780</v>
      </c>
      <c r="E2058" s="25" t="s">
        <v>995</v>
      </c>
      <c r="F2058" s="24" t="n">
        <v>2</v>
      </c>
      <c r="G2058" s="24" t="n">
        <v>2</v>
      </c>
      <c r="H2058" s="24" t="n">
        <v>24</v>
      </c>
      <c r="I2058" s="24" t="n">
        <v>1</v>
      </c>
      <c r="J2058" s="24" t="s">
        <v>87</v>
      </c>
      <c r="K2058" s="24" t="s">
        <v>87</v>
      </c>
      <c r="L2058" s="26" t="s">
        <v>87</v>
      </c>
      <c r="M2058" s="27" t="n">
        <v>1</v>
      </c>
      <c r="N2058" s="28" t="str">
        <f aca="false">IF(ISBLANK(M2058),"",IF(M2058=0,"Relevant to Streamer",IF(M2058=1,"Irrelevant to Streamer",IF(M2058=2,"Greetings/Gratitude","Others"))))</f>
        <v>Irrelevant to Streamer</v>
      </c>
      <c r="O2058" s="29" t="s">
        <v>88</v>
      </c>
    </row>
    <row r="2059" customFormat="false" ht="15.65" hidden="false" customHeight="false" outlineLevel="0" collapsed="false">
      <c r="A2059" s="24" t="n">
        <v>1301415759</v>
      </c>
      <c r="B2059" s="24" t="s">
        <v>4781</v>
      </c>
      <c r="C2059" s="34" t="s">
        <v>44</v>
      </c>
      <c r="D2059" s="24" t="s">
        <v>4782</v>
      </c>
      <c r="E2059" s="25" t="s">
        <v>4783</v>
      </c>
      <c r="F2059" s="24" t="n">
        <v>0</v>
      </c>
      <c r="G2059" s="24" t="n">
        <v>9</v>
      </c>
      <c r="H2059" s="24" t="n">
        <v>40</v>
      </c>
      <c r="I2059" s="24" t="n">
        <v>1</v>
      </c>
      <c r="J2059" s="24" t="s">
        <v>109</v>
      </c>
      <c r="K2059" s="24" t="s">
        <v>109</v>
      </c>
      <c r="L2059" s="26" t="s">
        <v>109</v>
      </c>
      <c r="M2059" s="27" t="n">
        <v>1</v>
      </c>
      <c r="N2059" s="28" t="str">
        <f aca="false">IF(ISBLANK(M2059),"",IF(M2059=0,"Relevant to Streamer",IF(M2059=1,"Irrelevant to Streamer",IF(M2059=2,"Greetings/Gratitude","Others"))))</f>
        <v>Irrelevant to Streamer</v>
      </c>
      <c r="O2059" s="29" t="s">
        <v>88</v>
      </c>
    </row>
    <row r="2060" customFormat="false" ht="15.65" hidden="false" customHeight="false" outlineLevel="0" collapsed="false">
      <c r="A2060" s="24" t="n">
        <v>1301415759</v>
      </c>
      <c r="B2060" s="24" t="s">
        <v>4784</v>
      </c>
      <c r="C2060" s="34" t="s">
        <v>44</v>
      </c>
      <c r="D2060" s="24" t="s">
        <v>4785</v>
      </c>
      <c r="E2060" s="25" t="s">
        <v>4786</v>
      </c>
      <c r="F2060" s="24" t="n">
        <v>0</v>
      </c>
      <c r="G2060" s="24" t="n">
        <v>41</v>
      </c>
      <c r="H2060" s="24" t="n">
        <v>9</v>
      </c>
      <c r="I2060" s="24" t="n">
        <v>1</v>
      </c>
      <c r="J2060" s="24" t="s">
        <v>87</v>
      </c>
      <c r="K2060" s="24" t="s">
        <v>87</v>
      </c>
      <c r="L2060" s="26" t="s">
        <v>87</v>
      </c>
      <c r="M2060" s="27" t="n">
        <v>1</v>
      </c>
      <c r="N2060" s="28" t="str">
        <f aca="false">IF(ISBLANK(M2060),"",IF(M2060=0,"Relevant to Streamer",IF(M2060=1,"Irrelevant to Streamer",IF(M2060=2,"Greetings/Gratitude","Others"))))</f>
        <v>Irrelevant to Streamer</v>
      </c>
      <c r="O2060" s="29" t="s">
        <v>88</v>
      </c>
    </row>
    <row r="2061" customFormat="false" ht="15.65" hidden="false" customHeight="false" outlineLevel="0" collapsed="false">
      <c r="A2061" s="24" t="n">
        <v>1301415759</v>
      </c>
      <c r="B2061" s="24" t="s">
        <v>4787</v>
      </c>
      <c r="C2061" s="34" t="s">
        <v>44</v>
      </c>
      <c r="D2061" s="24" t="s">
        <v>4788</v>
      </c>
      <c r="E2061" s="25" t="s">
        <v>995</v>
      </c>
      <c r="F2061" s="24" t="n">
        <v>1</v>
      </c>
      <c r="G2061" s="24" t="n">
        <v>53</v>
      </c>
      <c r="H2061" s="24" t="n">
        <v>29</v>
      </c>
      <c r="I2061" s="24" t="n">
        <v>1</v>
      </c>
      <c r="J2061" s="24" t="s">
        <v>87</v>
      </c>
      <c r="K2061" s="24" t="s">
        <v>87</v>
      </c>
      <c r="L2061" s="26" t="s">
        <v>87</v>
      </c>
      <c r="M2061" s="27" t="n">
        <v>1</v>
      </c>
      <c r="N2061" s="28" t="str">
        <f aca="false">IF(ISBLANK(M2061),"",IF(M2061=0,"Relevant to Streamer",IF(M2061=1,"Irrelevant to Streamer",IF(M2061=2,"Greetings/Gratitude","Others"))))</f>
        <v>Irrelevant to Streamer</v>
      </c>
      <c r="O2061" s="29" t="s">
        <v>88</v>
      </c>
    </row>
    <row r="2062" customFormat="false" ht="15.65" hidden="false" customHeight="false" outlineLevel="0" collapsed="false">
      <c r="A2062" s="24" t="n">
        <v>1301415759</v>
      </c>
      <c r="B2062" s="24" t="s">
        <v>4789</v>
      </c>
      <c r="C2062" s="34" t="s">
        <v>44</v>
      </c>
      <c r="D2062" s="24" t="s">
        <v>4790</v>
      </c>
      <c r="E2062" s="25" t="s">
        <v>4791</v>
      </c>
      <c r="F2062" s="24" t="n">
        <v>0</v>
      </c>
      <c r="G2062" s="24" t="n">
        <v>30</v>
      </c>
      <c r="H2062" s="24" t="n">
        <v>38</v>
      </c>
      <c r="I2062" s="24" t="n">
        <v>1</v>
      </c>
      <c r="J2062" s="24" t="s">
        <v>109</v>
      </c>
      <c r="K2062" s="24" t="s">
        <v>109</v>
      </c>
      <c r="L2062" s="26" t="s">
        <v>109</v>
      </c>
      <c r="M2062" s="27" t="n">
        <v>0</v>
      </c>
      <c r="N2062" s="28" t="str">
        <f aca="false">IF(ISBLANK(M2062),"",IF(M2062=0,"Relevant to Streamer",IF(M2062=1,"Irrelevant to Streamer",IF(M2062=2,"Greetings/Gratitude","Others"))))</f>
        <v>Relevant to Streamer</v>
      </c>
      <c r="O2062" s="29" t="s">
        <v>88</v>
      </c>
    </row>
    <row r="2063" customFormat="false" ht="15.65" hidden="false" customHeight="false" outlineLevel="0" collapsed="false">
      <c r="A2063" s="24" t="n">
        <v>1301415759</v>
      </c>
      <c r="B2063" s="24" t="s">
        <v>4792</v>
      </c>
      <c r="C2063" s="34" t="s">
        <v>44</v>
      </c>
      <c r="D2063" s="24" t="s">
        <v>4793</v>
      </c>
      <c r="E2063" s="25" t="s">
        <v>4794</v>
      </c>
      <c r="F2063" s="24" t="n">
        <v>23</v>
      </c>
      <c r="G2063" s="24" t="n">
        <v>50</v>
      </c>
      <c r="H2063" s="24" t="n">
        <v>47</v>
      </c>
      <c r="I2063" s="24" t="n">
        <v>1</v>
      </c>
      <c r="J2063" s="24" t="s">
        <v>109</v>
      </c>
      <c r="K2063" s="24" t="s">
        <v>109</v>
      </c>
      <c r="L2063" s="26" t="s">
        <v>109</v>
      </c>
      <c r="M2063" s="27" t="n">
        <v>0</v>
      </c>
      <c r="N2063" s="28" t="str">
        <f aca="false">IF(ISBLANK(M2063),"",IF(M2063=0,"Relevant to Streamer",IF(M2063=1,"Irrelevant to Streamer",IF(M2063=2,"Greetings/Gratitude","Others"))))</f>
        <v>Relevant to Streamer</v>
      </c>
      <c r="O2063" s="29" t="s">
        <v>88</v>
      </c>
    </row>
    <row r="2064" customFormat="false" ht="15.65" hidden="false" customHeight="false" outlineLevel="0" collapsed="false">
      <c r="A2064" s="24" t="n">
        <v>1301415759</v>
      </c>
      <c r="B2064" s="24" t="s">
        <v>4795</v>
      </c>
      <c r="C2064" s="34" t="s">
        <v>44</v>
      </c>
      <c r="D2064" s="24" t="s">
        <v>4796</v>
      </c>
      <c r="E2064" s="25" t="s">
        <v>995</v>
      </c>
      <c r="F2064" s="24" t="n">
        <v>0</v>
      </c>
      <c r="G2064" s="24" t="n">
        <v>37</v>
      </c>
      <c r="H2064" s="24" t="n">
        <v>12</v>
      </c>
      <c r="I2064" s="24" t="n">
        <v>1</v>
      </c>
      <c r="J2064" s="24" t="s">
        <v>87</v>
      </c>
      <c r="K2064" s="24" t="s">
        <v>87</v>
      </c>
      <c r="L2064" s="26" t="s">
        <v>87</v>
      </c>
      <c r="M2064" s="27" t="n">
        <v>1</v>
      </c>
      <c r="N2064" s="28" t="str">
        <f aca="false">IF(ISBLANK(M2064),"",IF(M2064=0,"Relevant to Streamer",IF(M2064=1,"Irrelevant to Streamer",IF(M2064=2,"Greetings/Gratitude","Others"))))</f>
        <v>Irrelevant to Streamer</v>
      </c>
      <c r="O2064" s="29" t="s">
        <v>88</v>
      </c>
    </row>
    <row r="2065" customFormat="false" ht="15.65" hidden="false" customHeight="false" outlineLevel="0" collapsed="false">
      <c r="A2065" s="24" t="n">
        <v>1301415759</v>
      </c>
      <c r="B2065" s="24" t="s">
        <v>4797</v>
      </c>
      <c r="C2065" s="34" t="s">
        <v>44</v>
      </c>
      <c r="D2065" s="24" t="s">
        <v>4798</v>
      </c>
      <c r="E2065" s="25" t="s">
        <v>4799</v>
      </c>
      <c r="F2065" s="24" t="n">
        <v>1</v>
      </c>
      <c r="G2065" s="24" t="n">
        <v>37</v>
      </c>
      <c r="H2065" s="24" t="n">
        <v>44</v>
      </c>
      <c r="I2065" s="24" t="n">
        <v>1</v>
      </c>
      <c r="J2065" s="24" t="s">
        <v>87</v>
      </c>
      <c r="K2065" s="24" t="s">
        <v>87</v>
      </c>
      <c r="L2065" s="26" t="s">
        <v>87</v>
      </c>
      <c r="M2065" s="27" t="n">
        <v>1</v>
      </c>
      <c r="N2065" s="28" t="str">
        <f aca="false">IF(ISBLANK(M2065),"",IF(M2065=0,"Relevant to Streamer",IF(M2065=1,"Irrelevant to Streamer",IF(M2065=2,"Greetings/Gratitude","Others"))))</f>
        <v>Irrelevant to Streamer</v>
      </c>
      <c r="O2065" s="29" t="s">
        <v>88</v>
      </c>
    </row>
    <row r="2066" customFormat="false" ht="15.65" hidden="false" customHeight="false" outlineLevel="0" collapsed="false">
      <c r="A2066" s="24" t="n">
        <v>1301415759</v>
      </c>
      <c r="B2066" s="24" t="s">
        <v>4800</v>
      </c>
      <c r="C2066" s="34" t="s">
        <v>44</v>
      </c>
      <c r="D2066" s="24" t="s">
        <v>4801</v>
      </c>
      <c r="E2066" s="25" t="s">
        <v>4802</v>
      </c>
      <c r="F2066" s="24" t="n">
        <v>2</v>
      </c>
      <c r="G2066" s="24" t="n">
        <v>4</v>
      </c>
      <c r="H2066" s="24" t="n">
        <v>59</v>
      </c>
      <c r="I2066" s="24" t="n">
        <v>1</v>
      </c>
      <c r="J2066" s="24" t="s">
        <v>87</v>
      </c>
      <c r="K2066" s="24" t="s">
        <v>87</v>
      </c>
      <c r="L2066" s="26" t="s">
        <v>109</v>
      </c>
      <c r="M2066" s="27" t="n">
        <v>0</v>
      </c>
      <c r="N2066" s="28" t="str">
        <f aca="false">IF(ISBLANK(M2066),"",IF(M2066=0,"Relevant to Streamer",IF(M2066=1,"Irrelevant to Streamer",IF(M2066=2,"Greetings/Gratitude","Others"))))</f>
        <v>Relevant to Streamer</v>
      </c>
      <c r="O2066" s="29" t="s">
        <v>104</v>
      </c>
    </row>
    <row r="2067" customFormat="false" ht="15.65" hidden="false" customHeight="false" outlineLevel="0" collapsed="false">
      <c r="A2067" s="24" t="n">
        <v>1301415759</v>
      </c>
      <c r="B2067" s="24" t="s">
        <v>4803</v>
      </c>
      <c r="C2067" s="34" t="s">
        <v>44</v>
      </c>
      <c r="D2067" s="24" t="s">
        <v>4804</v>
      </c>
      <c r="E2067" s="25" t="s">
        <v>4805</v>
      </c>
      <c r="F2067" s="24" t="n">
        <v>0</v>
      </c>
      <c r="G2067" s="24" t="n">
        <v>11</v>
      </c>
      <c r="H2067" s="24" t="n">
        <v>4</v>
      </c>
      <c r="I2067" s="24" t="n">
        <v>1</v>
      </c>
      <c r="J2067" s="24" t="s">
        <v>87</v>
      </c>
      <c r="K2067" s="24" t="s">
        <v>87</v>
      </c>
      <c r="L2067" s="26" t="s">
        <v>109</v>
      </c>
      <c r="M2067" s="27" t="n">
        <v>0</v>
      </c>
      <c r="N2067" s="28" t="str">
        <f aca="false">IF(ISBLANK(M2067),"",IF(M2067=0,"Relevant to Streamer",IF(M2067=1,"Irrelevant to Streamer",IF(M2067=2,"Greetings/Gratitude","Others"))))</f>
        <v>Relevant to Streamer</v>
      </c>
      <c r="O2067" s="29" t="s">
        <v>104</v>
      </c>
    </row>
    <row r="2068" customFormat="false" ht="15.65" hidden="false" customHeight="false" outlineLevel="0" collapsed="false">
      <c r="A2068" s="24" t="n">
        <v>1301415759</v>
      </c>
      <c r="B2068" s="24" t="s">
        <v>4806</v>
      </c>
      <c r="C2068" s="34" t="s">
        <v>44</v>
      </c>
      <c r="D2068" s="24" t="s">
        <v>4807</v>
      </c>
      <c r="E2068" s="25" t="s">
        <v>4808</v>
      </c>
      <c r="F2068" s="24" t="n">
        <v>0</v>
      </c>
      <c r="G2068" s="24" t="n">
        <v>43</v>
      </c>
      <c r="H2068" s="24" t="n">
        <v>38</v>
      </c>
      <c r="I2068" s="24" t="n">
        <v>1</v>
      </c>
      <c r="J2068" s="24" t="s">
        <v>87</v>
      </c>
      <c r="K2068" s="24" t="s">
        <v>87</v>
      </c>
      <c r="L2068" s="26" t="s">
        <v>87</v>
      </c>
      <c r="M2068" s="27" t="n">
        <v>1</v>
      </c>
      <c r="N2068" s="28" t="str">
        <f aca="false">IF(ISBLANK(M2068),"",IF(M2068=0,"Relevant to Streamer",IF(M2068=1,"Irrelevant to Streamer",IF(M2068=2,"Greetings/Gratitude","Others"))))</f>
        <v>Irrelevant to Streamer</v>
      </c>
      <c r="O2068" s="29" t="s">
        <v>88</v>
      </c>
    </row>
    <row r="2069" customFormat="false" ht="15.65" hidden="false" customHeight="false" outlineLevel="0" collapsed="false">
      <c r="A2069" s="24" t="n">
        <v>1301415759</v>
      </c>
      <c r="B2069" s="24" t="s">
        <v>4809</v>
      </c>
      <c r="C2069" s="34" t="s">
        <v>44</v>
      </c>
      <c r="D2069" s="24" t="s">
        <v>4810</v>
      </c>
      <c r="E2069" s="25" t="n">
        <v>4</v>
      </c>
      <c r="F2069" s="24" t="n">
        <v>1</v>
      </c>
      <c r="G2069" s="24" t="n">
        <v>34</v>
      </c>
      <c r="H2069" s="24" t="n">
        <v>58</v>
      </c>
      <c r="I2069" s="24" t="n">
        <v>1</v>
      </c>
      <c r="J2069" s="24" t="s">
        <v>87</v>
      </c>
      <c r="K2069" s="24" t="s">
        <v>87</v>
      </c>
      <c r="L2069" s="26" t="s">
        <v>87</v>
      </c>
      <c r="M2069" s="27" t="n">
        <v>1</v>
      </c>
      <c r="N2069" s="28" t="str">
        <f aca="false">IF(ISBLANK(M2069),"",IF(M2069=0,"Relevant to Streamer",IF(M2069=1,"Irrelevant to Streamer",IF(M2069=2,"Greetings/Gratitude","Others"))))</f>
        <v>Irrelevant to Streamer</v>
      </c>
      <c r="O2069" s="29" t="s">
        <v>88</v>
      </c>
    </row>
    <row r="2070" customFormat="false" ht="15.65" hidden="false" customHeight="false" outlineLevel="0" collapsed="false">
      <c r="A2070" s="24" t="n">
        <v>1301415759</v>
      </c>
      <c r="B2070" s="24" t="s">
        <v>4811</v>
      </c>
      <c r="C2070" s="34" t="s">
        <v>44</v>
      </c>
      <c r="D2070" s="24" t="s">
        <v>4812</v>
      </c>
      <c r="E2070" s="25" t="s">
        <v>4813</v>
      </c>
      <c r="F2070" s="24" t="n">
        <v>0</v>
      </c>
      <c r="G2070" s="24" t="n">
        <v>21</v>
      </c>
      <c r="H2070" s="24" t="n">
        <v>3</v>
      </c>
      <c r="I2070" s="24" t="n">
        <v>1</v>
      </c>
      <c r="J2070" s="24" t="s">
        <v>109</v>
      </c>
      <c r="K2070" s="24" t="s">
        <v>109</v>
      </c>
      <c r="L2070" s="26" t="s">
        <v>109</v>
      </c>
      <c r="M2070" s="27" t="n">
        <v>1</v>
      </c>
      <c r="N2070" s="28" t="str">
        <f aca="false">IF(ISBLANK(M2070),"",IF(M2070=0,"Relevant to Streamer",IF(M2070=1,"Irrelevant to Streamer",IF(M2070=2,"Greetings/Gratitude","Others"))))</f>
        <v>Irrelevant to Streamer</v>
      </c>
      <c r="O2070" s="29" t="s">
        <v>88</v>
      </c>
    </row>
    <row r="2071" customFormat="false" ht="15.65" hidden="false" customHeight="false" outlineLevel="0" collapsed="false">
      <c r="A2071" s="24" t="n">
        <v>1301415759</v>
      </c>
      <c r="B2071" s="24" t="s">
        <v>4814</v>
      </c>
      <c r="C2071" s="34" t="s">
        <v>44</v>
      </c>
      <c r="D2071" s="24" t="s">
        <v>4815</v>
      </c>
      <c r="E2071" s="25" t="s">
        <v>4816</v>
      </c>
      <c r="F2071" s="24" t="n">
        <v>1</v>
      </c>
      <c r="G2071" s="24" t="n">
        <v>15</v>
      </c>
      <c r="H2071" s="24" t="n">
        <v>54</v>
      </c>
      <c r="I2071" s="24" t="n">
        <v>1</v>
      </c>
      <c r="J2071" s="24" t="s">
        <v>109</v>
      </c>
      <c r="K2071" s="24" t="s">
        <v>87</v>
      </c>
      <c r="L2071" s="26" t="s">
        <v>87</v>
      </c>
      <c r="M2071" s="27" t="n">
        <v>1</v>
      </c>
      <c r="N2071" s="28" t="str">
        <f aca="false">IF(ISBLANK(M2071),"",IF(M2071=0,"Relevant to Streamer",IF(M2071=1,"Irrelevant to Streamer",IF(M2071=2,"Greetings/Gratitude","Others"))))</f>
        <v>Irrelevant to Streamer</v>
      </c>
      <c r="O2071" s="29" t="s">
        <v>104</v>
      </c>
    </row>
    <row r="2072" customFormat="false" ht="15.65" hidden="false" customHeight="false" outlineLevel="0" collapsed="false">
      <c r="A2072" s="24" t="n">
        <v>1301415759</v>
      </c>
      <c r="B2072" s="24" t="s">
        <v>4817</v>
      </c>
      <c r="C2072" s="34" t="s">
        <v>44</v>
      </c>
      <c r="D2072" s="24" t="s">
        <v>4818</v>
      </c>
      <c r="E2072" s="25" t="s">
        <v>4819</v>
      </c>
      <c r="F2072" s="24" t="n">
        <v>1</v>
      </c>
      <c r="G2072" s="24" t="n">
        <v>16</v>
      </c>
      <c r="H2072" s="24" t="n">
        <v>11</v>
      </c>
      <c r="I2072" s="24" t="n">
        <v>1</v>
      </c>
      <c r="J2072" s="24" t="s">
        <v>109</v>
      </c>
      <c r="K2072" s="24" t="s">
        <v>109</v>
      </c>
      <c r="L2072" s="26" t="s">
        <v>109</v>
      </c>
      <c r="M2072" s="27" t="n">
        <v>0</v>
      </c>
      <c r="N2072" s="28" t="str">
        <f aca="false">IF(ISBLANK(M2072),"",IF(M2072=0,"Relevant to Streamer",IF(M2072=1,"Irrelevant to Streamer",IF(M2072=2,"Greetings/Gratitude","Others"))))</f>
        <v>Relevant to Streamer</v>
      </c>
      <c r="O2072" s="29" t="s">
        <v>88</v>
      </c>
    </row>
    <row r="2073" customFormat="false" ht="15.65" hidden="false" customHeight="false" outlineLevel="0" collapsed="false">
      <c r="A2073" s="24" t="n">
        <v>1301415759</v>
      </c>
      <c r="B2073" s="24" t="s">
        <v>4820</v>
      </c>
      <c r="C2073" s="34" t="s">
        <v>44</v>
      </c>
      <c r="D2073" s="24" t="s">
        <v>4821</v>
      </c>
      <c r="E2073" s="25" t="s">
        <v>4822</v>
      </c>
      <c r="F2073" s="24" t="n">
        <v>2</v>
      </c>
      <c r="G2073" s="24" t="n">
        <v>22</v>
      </c>
      <c r="H2073" s="24" t="n">
        <v>14</v>
      </c>
      <c r="I2073" s="24" t="n">
        <v>1</v>
      </c>
      <c r="J2073" s="24" t="s">
        <v>87</v>
      </c>
      <c r="K2073" s="24" t="s">
        <v>87</v>
      </c>
      <c r="L2073" s="26" t="s">
        <v>87</v>
      </c>
      <c r="M2073" s="27" t="n">
        <v>0</v>
      </c>
      <c r="N2073" s="28" t="str">
        <f aca="false">IF(ISBLANK(M2073),"",IF(M2073=0,"Relevant to Streamer",IF(M2073=1,"Irrelevant to Streamer",IF(M2073=2,"Greetings/Gratitude","Others"))))</f>
        <v>Relevant to Streamer</v>
      </c>
      <c r="O2073" s="29" t="s">
        <v>88</v>
      </c>
    </row>
    <row r="2074" customFormat="false" ht="15.65" hidden="false" customHeight="false" outlineLevel="0" collapsed="false">
      <c r="A2074" s="24" t="n">
        <v>1301415759</v>
      </c>
      <c r="B2074" s="24" t="s">
        <v>4823</v>
      </c>
      <c r="C2074" s="34" t="s">
        <v>44</v>
      </c>
      <c r="D2074" s="24" t="s">
        <v>4824</v>
      </c>
      <c r="E2074" s="25" t="s">
        <v>4825</v>
      </c>
      <c r="F2074" s="24" t="n">
        <v>2</v>
      </c>
      <c r="G2074" s="24" t="n">
        <v>28</v>
      </c>
      <c r="H2074" s="24" t="n">
        <v>11</v>
      </c>
      <c r="I2074" s="24" t="n">
        <v>1</v>
      </c>
      <c r="J2074" s="24" t="s">
        <v>109</v>
      </c>
      <c r="K2074" s="24" t="s">
        <v>109</v>
      </c>
      <c r="L2074" s="26" t="s">
        <v>109</v>
      </c>
      <c r="M2074" s="27" t="n">
        <v>0</v>
      </c>
      <c r="N2074" s="28" t="str">
        <f aca="false">IF(ISBLANK(M2074),"",IF(M2074=0,"Relevant to Streamer",IF(M2074=1,"Irrelevant to Streamer",IF(M2074=2,"Greetings/Gratitude","Others"))))</f>
        <v>Relevant to Streamer</v>
      </c>
      <c r="O2074" s="29" t="s">
        <v>88</v>
      </c>
    </row>
    <row r="2075" customFormat="false" ht="15.65" hidden="false" customHeight="false" outlineLevel="0" collapsed="false">
      <c r="A2075" s="24" t="n">
        <v>1301415759</v>
      </c>
      <c r="B2075" s="24" t="s">
        <v>4826</v>
      </c>
      <c r="C2075" s="34" t="s">
        <v>44</v>
      </c>
      <c r="D2075" s="24" t="s">
        <v>4827</v>
      </c>
      <c r="E2075" s="25" t="s">
        <v>4828</v>
      </c>
      <c r="F2075" s="24" t="n">
        <v>1</v>
      </c>
      <c r="G2075" s="24" t="n">
        <v>35</v>
      </c>
      <c r="H2075" s="24" t="n">
        <v>43</v>
      </c>
      <c r="I2075" s="24" t="n">
        <v>1</v>
      </c>
      <c r="J2075" s="24" t="s">
        <v>109</v>
      </c>
      <c r="K2075" s="24" t="s">
        <v>109</v>
      </c>
      <c r="L2075" s="26" t="s">
        <v>109</v>
      </c>
      <c r="M2075" s="27" t="n">
        <v>1</v>
      </c>
      <c r="N2075" s="28" t="str">
        <f aca="false">IF(ISBLANK(M2075),"",IF(M2075=0,"Relevant to Streamer",IF(M2075=1,"Irrelevant to Streamer",IF(M2075=2,"Greetings/Gratitude","Others"))))</f>
        <v>Irrelevant to Streamer</v>
      </c>
      <c r="O2075" s="29" t="s">
        <v>88</v>
      </c>
    </row>
    <row r="2076" customFormat="false" ht="15.65" hidden="false" customHeight="false" outlineLevel="0" collapsed="false">
      <c r="A2076" s="24" t="n">
        <v>1301415759</v>
      </c>
      <c r="B2076" s="24" t="s">
        <v>4829</v>
      </c>
      <c r="C2076" s="34" t="s">
        <v>44</v>
      </c>
      <c r="D2076" s="24" t="s">
        <v>4830</v>
      </c>
      <c r="E2076" s="25" t="s">
        <v>4831</v>
      </c>
      <c r="F2076" s="24" t="n">
        <v>1</v>
      </c>
      <c r="G2076" s="24" t="n">
        <v>30</v>
      </c>
      <c r="H2076" s="24" t="n">
        <v>5</v>
      </c>
      <c r="I2076" s="24" t="n">
        <v>1</v>
      </c>
      <c r="J2076" s="24" t="s">
        <v>109</v>
      </c>
      <c r="K2076" s="24" t="s">
        <v>109</v>
      </c>
      <c r="L2076" s="26" t="s">
        <v>109</v>
      </c>
      <c r="M2076" s="27" t="n">
        <v>1</v>
      </c>
      <c r="N2076" s="28" t="str">
        <f aca="false">IF(ISBLANK(M2076),"",IF(M2076=0,"Relevant to Streamer",IF(M2076=1,"Irrelevant to Streamer",IF(M2076=2,"Greetings/Gratitude","Others"))))</f>
        <v>Irrelevant to Streamer</v>
      </c>
      <c r="O2076" s="29" t="s">
        <v>88</v>
      </c>
    </row>
    <row r="2077" customFormat="false" ht="15.65" hidden="false" customHeight="false" outlineLevel="0" collapsed="false">
      <c r="A2077" s="24" t="n">
        <v>1301415759</v>
      </c>
      <c r="B2077" s="24" t="s">
        <v>4832</v>
      </c>
      <c r="C2077" s="34" t="s">
        <v>44</v>
      </c>
      <c r="D2077" s="24" t="s">
        <v>4833</v>
      </c>
      <c r="E2077" s="25" t="s">
        <v>4834</v>
      </c>
      <c r="F2077" s="24" t="n">
        <v>2</v>
      </c>
      <c r="G2077" s="24" t="n">
        <v>4</v>
      </c>
      <c r="H2077" s="24" t="n">
        <v>10</v>
      </c>
      <c r="I2077" s="24" t="n">
        <v>1</v>
      </c>
      <c r="J2077" s="24" t="s">
        <v>109</v>
      </c>
      <c r="K2077" s="24" t="s">
        <v>109</v>
      </c>
      <c r="L2077" s="26" t="s">
        <v>109</v>
      </c>
      <c r="M2077" s="27" t="n">
        <v>0</v>
      </c>
      <c r="N2077" s="28" t="str">
        <f aca="false">IF(ISBLANK(M2077),"",IF(M2077=0,"Relevant to Streamer",IF(M2077=1,"Irrelevant to Streamer",IF(M2077=2,"Greetings/Gratitude","Others"))))</f>
        <v>Relevant to Streamer</v>
      </c>
      <c r="O2077" s="29" t="s">
        <v>88</v>
      </c>
    </row>
    <row r="2078" customFormat="false" ht="15.65" hidden="false" customHeight="false" outlineLevel="0" collapsed="false">
      <c r="A2078" s="24" t="n">
        <v>1301415759</v>
      </c>
      <c r="B2078" s="24" t="s">
        <v>4835</v>
      </c>
      <c r="C2078" s="34" t="s">
        <v>44</v>
      </c>
      <c r="D2078" s="24" t="s">
        <v>4836</v>
      </c>
      <c r="E2078" s="25" t="s">
        <v>4736</v>
      </c>
      <c r="F2078" s="24" t="n">
        <v>1</v>
      </c>
      <c r="G2078" s="24" t="n">
        <v>54</v>
      </c>
      <c r="H2078" s="24" t="n">
        <v>42</v>
      </c>
      <c r="I2078" s="24" t="n">
        <v>1</v>
      </c>
      <c r="J2078" s="24" t="s">
        <v>109</v>
      </c>
      <c r="K2078" s="24" t="s">
        <v>109</v>
      </c>
      <c r="L2078" s="26" t="s">
        <v>109</v>
      </c>
      <c r="M2078" s="27" t="n">
        <v>0</v>
      </c>
      <c r="N2078" s="28" t="str">
        <f aca="false">IF(ISBLANK(M2078),"",IF(M2078=0,"Relevant to Streamer",IF(M2078=1,"Irrelevant to Streamer",IF(M2078=2,"Greetings/Gratitude","Others"))))</f>
        <v>Relevant to Streamer</v>
      </c>
      <c r="O2078" s="29" t="s">
        <v>88</v>
      </c>
    </row>
    <row r="2079" customFormat="false" ht="15.65" hidden="false" customHeight="false" outlineLevel="0" collapsed="false">
      <c r="A2079" s="24" t="n">
        <v>1301415759</v>
      </c>
      <c r="B2079" s="24" t="s">
        <v>4837</v>
      </c>
      <c r="C2079" s="34" t="s">
        <v>44</v>
      </c>
      <c r="D2079" s="24" t="s">
        <v>4838</v>
      </c>
      <c r="E2079" s="25" t="s">
        <v>4839</v>
      </c>
      <c r="F2079" s="24" t="n">
        <v>0</v>
      </c>
      <c r="G2079" s="24" t="n">
        <v>6</v>
      </c>
      <c r="H2079" s="24" t="n">
        <v>48</v>
      </c>
      <c r="I2079" s="24" t="n">
        <v>1</v>
      </c>
      <c r="J2079" s="24" t="s">
        <v>109</v>
      </c>
      <c r="K2079" s="24" t="s">
        <v>109</v>
      </c>
      <c r="L2079" s="26" t="s">
        <v>109</v>
      </c>
      <c r="M2079" s="27" t="n">
        <v>0</v>
      </c>
      <c r="N2079" s="28" t="str">
        <f aca="false">IF(ISBLANK(M2079),"",IF(M2079=0,"Relevant to Streamer",IF(M2079=1,"Irrelevant to Streamer",IF(M2079=2,"Greetings/Gratitude","Others"))))</f>
        <v>Relevant to Streamer</v>
      </c>
      <c r="O2079" s="29" t="s">
        <v>88</v>
      </c>
    </row>
    <row r="2080" customFormat="false" ht="15.65" hidden="false" customHeight="false" outlineLevel="0" collapsed="false">
      <c r="A2080" s="24" t="n">
        <v>1301415759</v>
      </c>
      <c r="B2080" s="24" t="s">
        <v>4840</v>
      </c>
      <c r="C2080" s="34" t="s">
        <v>44</v>
      </c>
      <c r="D2080" s="24" t="s">
        <v>4841</v>
      </c>
      <c r="E2080" s="25" t="s">
        <v>4676</v>
      </c>
      <c r="F2080" s="24" t="n">
        <v>1</v>
      </c>
      <c r="G2080" s="24" t="n">
        <v>13</v>
      </c>
      <c r="H2080" s="24" t="n">
        <v>46</v>
      </c>
      <c r="I2080" s="24" t="n">
        <v>1</v>
      </c>
      <c r="J2080" s="24" t="s">
        <v>109</v>
      </c>
      <c r="K2080" s="24" t="s">
        <v>109</v>
      </c>
      <c r="L2080" s="26" t="s">
        <v>109</v>
      </c>
      <c r="M2080" s="27" t="n">
        <v>0</v>
      </c>
      <c r="N2080" s="28" t="str">
        <f aca="false">IF(ISBLANK(M2080),"",IF(M2080=0,"Relevant to Streamer",IF(M2080=1,"Irrelevant to Streamer",IF(M2080=2,"Greetings/Gratitude","Others"))))</f>
        <v>Relevant to Streamer</v>
      </c>
      <c r="O2080" s="29" t="s">
        <v>88</v>
      </c>
    </row>
    <row r="2081" customFormat="false" ht="15.65" hidden="false" customHeight="false" outlineLevel="0" collapsed="false">
      <c r="A2081" s="24" t="n">
        <v>1301415759</v>
      </c>
      <c r="B2081" s="24" t="s">
        <v>4842</v>
      </c>
      <c r="C2081" s="34" t="s">
        <v>44</v>
      </c>
      <c r="D2081" s="24" t="s">
        <v>4843</v>
      </c>
      <c r="E2081" s="25" t="s">
        <v>4844</v>
      </c>
      <c r="F2081" s="24" t="n">
        <v>0</v>
      </c>
      <c r="G2081" s="24" t="n">
        <v>8</v>
      </c>
      <c r="H2081" s="24" t="n">
        <v>18</v>
      </c>
      <c r="I2081" s="24" t="n">
        <v>1</v>
      </c>
      <c r="J2081" s="24" t="s">
        <v>109</v>
      </c>
      <c r="K2081" s="24" t="s">
        <v>109</v>
      </c>
      <c r="L2081" s="26" t="s">
        <v>109</v>
      </c>
      <c r="M2081" s="27" t="n">
        <v>0</v>
      </c>
      <c r="N2081" s="28" t="str">
        <f aca="false">IF(ISBLANK(M2081),"",IF(M2081=0,"Relevant to Streamer",IF(M2081=1,"Irrelevant to Streamer",IF(M2081=2,"Greetings/Gratitude","Others"))))</f>
        <v>Relevant to Streamer</v>
      </c>
      <c r="O2081" s="29" t="s">
        <v>88</v>
      </c>
    </row>
    <row r="2082" customFormat="false" ht="15.65" hidden="false" customHeight="false" outlineLevel="0" collapsed="false">
      <c r="A2082" s="24" t="n">
        <v>1301415759</v>
      </c>
      <c r="B2082" s="24" t="s">
        <v>4845</v>
      </c>
      <c r="C2082" s="34" t="s">
        <v>44</v>
      </c>
      <c r="D2082" s="24" t="s">
        <v>4846</v>
      </c>
      <c r="E2082" s="25" t="s">
        <v>4847</v>
      </c>
      <c r="F2082" s="24" t="n">
        <v>1</v>
      </c>
      <c r="G2082" s="24" t="n">
        <v>31</v>
      </c>
      <c r="H2082" s="24" t="n">
        <v>55</v>
      </c>
      <c r="I2082" s="24" t="n">
        <v>1</v>
      </c>
      <c r="J2082" s="24" t="s">
        <v>109</v>
      </c>
      <c r="K2082" s="24" t="s">
        <v>109</v>
      </c>
      <c r="L2082" s="26" t="s">
        <v>109</v>
      </c>
      <c r="M2082" s="27" t="n">
        <v>1</v>
      </c>
      <c r="N2082" s="28" t="str">
        <f aca="false">IF(ISBLANK(M2082),"",IF(M2082=0,"Relevant to Streamer",IF(M2082=1,"Irrelevant to Streamer",IF(M2082=2,"Greetings/Gratitude","Others"))))</f>
        <v>Irrelevant to Streamer</v>
      </c>
      <c r="O2082" s="29" t="s">
        <v>88</v>
      </c>
    </row>
    <row r="2083" customFormat="false" ht="15.65" hidden="false" customHeight="false" outlineLevel="0" collapsed="false">
      <c r="A2083" s="24" t="n">
        <v>1301415759</v>
      </c>
      <c r="B2083" s="24" t="s">
        <v>4848</v>
      </c>
      <c r="C2083" s="34" t="s">
        <v>44</v>
      </c>
      <c r="D2083" s="24" t="s">
        <v>4849</v>
      </c>
      <c r="E2083" s="25" t="s">
        <v>4850</v>
      </c>
      <c r="F2083" s="24" t="n">
        <v>23</v>
      </c>
      <c r="G2083" s="24" t="n">
        <v>54</v>
      </c>
      <c r="H2083" s="24" t="n">
        <v>34</v>
      </c>
      <c r="I2083" s="24" t="n">
        <v>1</v>
      </c>
      <c r="J2083" s="24" t="s">
        <v>109</v>
      </c>
      <c r="K2083" s="24" t="s">
        <v>109</v>
      </c>
      <c r="L2083" s="26" t="s">
        <v>109</v>
      </c>
      <c r="M2083" s="27" t="n">
        <v>1</v>
      </c>
      <c r="N2083" s="28" t="str">
        <f aca="false">IF(ISBLANK(M2083),"",IF(M2083=0,"Relevant to Streamer",IF(M2083=1,"Irrelevant to Streamer",IF(M2083=2,"Greetings/Gratitude","Others"))))</f>
        <v>Irrelevant to Streamer</v>
      </c>
      <c r="O2083" s="29" t="s">
        <v>88</v>
      </c>
    </row>
    <row r="2084" customFormat="false" ht="15.65" hidden="false" customHeight="false" outlineLevel="0" collapsed="false">
      <c r="A2084" s="24" t="n">
        <v>1301415759</v>
      </c>
      <c r="B2084" s="24" t="s">
        <v>4851</v>
      </c>
      <c r="C2084" s="34" t="s">
        <v>44</v>
      </c>
      <c r="D2084" s="24" t="s">
        <v>4852</v>
      </c>
      <c r="E2084" s="25" t="s">
        <v>4853</v>
      </c>
      <c r="F2084" s="24" t="n">
        <v>1</v>
      </c>
      <c r="G2084" s="24" t="n">
        <v>26</v>
      </c>
      <c r="H2084" s="24" t="n">
        <v>22</v>
      </c>
      <c r="I2084" s="24" t="n">
        <v>1</v>
      </c>
      <c r="J2084" s="24" t="s">
        <v>93</v>
      </c>
      <c r="K2084" s="24" t="s">
        <v>93</v>
      </c>
      <c r="L2084" s="26" t="s">
        <v>93</v>
      </c>
      <c r="M2084" s="27" t="n">
        <v>1</v>
      </c>
      <c r="N2084" s="28" t="str">
        <f aca="false">IF(ISBLANK(M2084),"",IF(M2084=0,"Relevant to Streamer",IF(M2084=1,"Irrelevant to Streamer",IF(M2084=2,"Greetings/Gratitude","Others"))))</f>
        <v>Irrelevant to Streamer</v>
      </c>
      <c r="O2084" s="29" t="s">
        <v>88</v>
      </c>
    </row>
    <row r="2085" customFormat="false" ht="15.65" hidden="false" customHeight="false" outlineLevel="0" collapsed="false">
      <c r="A2085" s="24" t="n">
        <v>1301415759</v>
      </c>
      <c r="B2085" s="24" t="s">
        <v>4854</v>
      </c>
      <c r="C2085" s="34" t="s">
        <v>44</v>
      </c>
      <c r="D2085" s="24" t="s">
        <v>4855</v>
      </c>
      <c r="E2085" s="25" t="s">
        <v>4676</v>
      </c>
      <c r="F2085" s="24" t="n">
        <v>1</v>
      </c>
      <c r="G2085" s="24" t="n">
        <v>13</v>
      </c>
      <c r="H2085" s="24" t="n">
        <v>32</v>
      </c>
      <c r="I2085" s="24" t="n">
        <v>1</v>
      </c>
      <c r="J2085" s="24" t="s">
        <v>109</v>
      </c>
      <c r="K2085" s="24" t="s">
        <v>109</v>
      </c>
      <c r="L2085" s="26" t="s">
        <v>109</v>
      </c>
      <c r="M2085" s="27" t="n">
        <v>1</v>
      </c>
      <c r="N2085" s="28" t="str">
        <f aca="false">IF(ISBLANK(M2085),"",IF(M2085=0,"Relevant to Streamer",IF(M2085=1,"Irrelevant to Streamer",IF(M2085=2,"Greetings/Gratitude","Others"))))</f>
        <v>Irrelevant to Streamer</v>
      </c>
      <c r="O2085" s="29" t="s">
        <v>88</v>
      </c>
    </row>
    <row r="2086" customFormat="false" ht="15.65" hidden="false" customHeight="false" outlineLevel="0" collapsed="false">
      <c r="A2086" s="24" t="n">
        <v>1301415759</v>
      </c>
      <c r="B2086" s="24" t="s">
        <v>4856</v>
      </c>
      <c r="C2086" s="34" t="s">
        <v>44</v>
      </c>
      <c r="D2086" s="24" t="s">
        <v>4857</v>
      </c>
      <c r="E2086" s="25" t="s">
        <v>4858</v>
      </c>
      <c r="F2086" s="24" t="n">
        <v>23</v>
      </c>
      <c r="G2086" s="24" t="n">
        <v>50</v>
      </c>
      <c r="H2086" s="24" t="n">
        <v>41</v>
      </c>
      <c r="I2086" s="24" t="n">
        <v>1</v>
      </c>
      <c r="J2086" s="24" t="s">
        <v>109</v>
      </c>
      <c r="K2086" s="24" t="s">
        <v>109</v>
      </c>
      <c r="L2086" s="26" t="s">
        <v>109</v>
      </c>
      <c r="M2086" s="27" t="n">
        <v>1</v>
      </c>
      <c r="N2086" s="28" t="str">
        <f aca="false">IF(ISBLANK(M2086),"",IF(M2086=0,"Relevant to Streamer",IF(M2086=1,"Irrelevant to Streamer",IF(M2086=2,"Greetings/Gratitude","Others"))))</f>
        <v>Irrelevant to Streamer</v>
      </c>
      <c r="O2086" s="29" t="s">
        <v>88</v>
      </c>
    </row>
    <row r="2087" customFormat="false" ht="15.65" hidden="false" customHeight="false" outlineLevel="0" collapsed="false">
      <c r="A2087" s="24" t="n">
        <v>1301415759</v>
      </c>
      <c r="B2087" s="24" t="s">
        <v>4859</v>
      </c>
      <c r="C2087" s="34" t="s">
        <v>44</v>
      </c>
      <c r="D2087" s="24" t="s">
        <v>4860</v>
      </c>
      <c r="E2087" s="25" t="s">
        <v>4861</v>
      </c>
      <c r="F2087" s="24" t="n">
        <v>2</v>
      </c>
      <c r="G2087" s="24" t="n">
        <v>8</v>
      </c>
      <c r="H2087" s="24" t="n">
        <v>38</v>
      </c>
      <c r="I2087" s="24" t="n">
        <v>1</v>
      </c>
      <c r="J2087" s="24" t="s">
        <v>109</v>
      </c>
      <c r="K2087" s="24" t="s">
        <v>109</v>
      </c>
      <c r="L2087" s="26" t="s">
        <v>109</v>
      </c>
      <c r="M2087" s="27" t="n">
        <v>1</v>
      </c>
      <c r="N2087" s="28" t="str">
        <f aca="false">IF(ISBLANK(M2087),"",IF(M2087=0,"Relevant to Streamer",IF(M2087=1,"Irrelevant to Streamer",IF(M2087=2,"Greetings/Gratitude","Others"))))</f>
        <v>Irrelevant to Streamer</v>
      </c>
      <c r="O2087" s="29" t="s">
        <v>88</v>
      </c>
    </row>
    <row r="2088" customFormat="false" ht="15.65" hidden="false" customHeight="false" outlineLevel="0" collapsed="false">
      <c r="A2088" s="24" t="n">
        <v>1301415759</v>
      </c>
      <c r="B2088" s="24" t="s">
        <v>4862</v>
      </c>
      <c r="C2088" s="34" t="s">
        <v>44</v>
      </c>
      <c r="D2088" s="24" t="s">
        <v>4863</v>
      </c>
      <c r="E2088" s="25" t="n">
        <v>1</v>
      </c>
      <c r="F2088" s="24" t="n">
        <v>0</v>
      </c>
      <c r="G2088" s="24" t="n">
        <v>5</v>
      </c>
      <c r="H2088" s="24" t="n">
        <v>57</v>
      </c>
      <c r="I2088" s="24" t="n">
        <v>1</v>
      </c>
      <c r="J2088" s="24" t="s">
        <v>109</v>
      </c>
      <c r="K2088" s="24" t="s">
        <v>87</v>
      </c>
      <c r="L2088" s="26" t="s">
        <v>87</v>
      </c>
      <c r="M2088" s="27" t="n">
        <v>1</v>
      </c>
      <c r="N2088" s="28" t="str">
        <f aca="false">IF(ISBLANK(M2088),"",IF(M2088=0,"Relevant to Streamer",IF(M2088=1,"Irrelevant to Streamer",IF(M2088=2,"Greetings/Gratitude","Others"))))</f>
        <v>Irrelevant to Streamer</v>
      </c>
      <c r="O2088" s="29" t="s">
        <v>104</v>
      </c>
    </row>
    <row r="2089" customFormat="false" ht="15.65" hidden="false" customHeight="false" outlineLevel="0" collapsed="false">
      <c r="A2089" s="24" t="n">
        <v>1301415759</v>
      </c>
      <c r="B2089" s="24" t="s">
        <v>4864</v>
      </c>
      <c r="C2089" s="34" t="s">
        <v>44</v>
      </c>
      <c r="D2089" s="24" t="s">
        <v>4865</v>
      </c>
      <c r="E2089" s="25" t="s">
        <v>4866</v>
      </c>
      <c r="F2089" s="24" t="n">
        <v>1</v>
      </c>
      <c r="G2089" s="24" t="n">
        <v>32</v>
      </c>
      <c r="H2089" s="24" t="n">
        <v>18</v>
      </c>
      <c r="I2089" s="24" t="n">
        <v>1</v>
      </c>
      <c r="J2089" s="24" t="s">
        <v>109</v>
      </c>
      <c r="K2089" s="24" t="s">
        <v>109</v>
      </c>
      <c r="L2089" s="26" t="s">
        <v>109</v>
      </c>
      <c r="M2089" s="27" t="n">
        <v>0</v>
      </c>
      <c r="N2089" s="28" t="str">
        <f aca="false">IF(ISBLANK(M2089),"",IF(M2089=0,"Relevant to Streamer",IF(M2089=1,"Irrelevant to Streamer",IF(M2089=2,"Greetings/Gratitude","Others"))))</f>
        <v>Relevant to Streamer</v>
      </c>
      <c r="O2089" s="29" t="s">
        <v>88</v>
      </c>
    </row>
    <row r="2090" customFormat="false" ht="15.65" hidden="false" customHeight="false" outlineLevel="0" collapsed="false">
      <c r="A2090" s="24" t="n">
        <v>1301415759</v>
      </c>
      <c r="B2090" s="24" t="s">
        <v>4867</v>
      </c>
      <c r="C2090" s="34" t="s">
        <v>44</v>
      </c>
      <c r="D2090" s="24" t="s">
        <v>4868</v>
      </c>
      <c r="E2090" s="25" t="s">
        <v>4869</v>
      </c>
      <c r="F2090" s="24" t="n">
        <v>23</v>
      </c>
      <c r="G2090" s="24" t="n">
        <v>48</v>
      </c>
      <c r="H2090" s="24" t="n">
        <v>25</v>
      </c>
      <c r="I2090" s="24" t="n">
        <v>1</v>
      </c>
      <c r="J2090" s="24" t="s">
        <v>93</v>
      </c>
      <c r="K2090" s="24" t="s">
        <v>93</v>
      </c>
      <c r="L2090" s="26" t="s">
        <v>93</v>
      </c>
      <c r="M2090" s="27" t="n">
        <v>0</v>
      </c>
      <c r="N2090" s="28" t="str">
        <f aca="false">IF(ISBLANK(M2090),"",IF(M2090=0,"Relevant to Streamer",IF(M2090=1,"Irrelevant to Streamer",IF(M2090=2,"Greetings/Gratitude","Others"))))</f>
        <v>Relevant to Streamer</v>
      </c>
      <c r="O2090" s="29" t="s">
        <v>88</v>
      </c>
    </row>
    <row r="2091" customFormat="false" ht="15.65" hidden="false" customHeight="false" outlineLevel="0" collapsed="false">
      <c r="A2091" s="24" t="n">
        <v>1301415759</v>
      </c>
      <c r="B2091" s="24" t="s">
        <v>4870</v>
      </c>
      <c r="C2091" s="34" t="s">
        <v>44</v>
      </c>
      <c r="D2091" s="24" t="s">
        <v>4871</v>
      </c>
      <c r="E2091" s="25" t="s">
        <v>4872</v>
      </c>
      <c r="F2091" s="24" t="n">
        <v>23</v>
      </c>
      <c r="G2091" s="24" t="n">
        <v>40</v>
      </c>
      <c r="H2091" s="24" t="n">
        <v>24</v>
      </c>
      <c r="I2091" s="24" t="n">
        <v>1</v>
      </c>
      <c r="J2091" s="24" t="s">
        <v>87</v>
      </c>
      <c r="K2091" s="24" t="s">
        <v>87</v>
      </c>
      <c r="L2091" s="26" t="s">
        <v>87</v>
      </c>
      <c r="M2091" s="27" t="n">
        <v>1</v>
      </c>
      <c r="N2091" s="28" t="str">
        <f aca="false">IF(ISBLANK(M2091),"",IF(M2091=0,"Relevant to Streamer",IF(M2091=1,"Irrelevant to Streamer",IF(M2091=2,"Greetings/Gratitude","Others"))))</f>
        <v>Irrelevant to Streamer</v>
      </c>
      <c r="O2091" s="29" t="s">
        <v>88</v>
      </c>
    </row>
    <row r="2092" customFormat="false" ht="15.65" hidden="false" customHeight="false" outlineLevel="0" collapsed="false">
      <c r="A2092" s="24" t="n">
        <v>1301415759</v>
      </c>
      <c r="B2092" s="24" t="s">
        <v>4873</v>
      </c>
      <c r="C2092" s="34" t="s">
        <v>44</v>
      </c>
      <c r="D2092" s="24" t="s">
        <v>4874</v>
      </c>
      <c r="E2092" s="25" t="s">
        <v>4875</v>
      </c>
      <c r="F2092" s="24" t="n">
        <v>2</v>
      </c>
      <c r="G2092" s="24" t="n">
        <v>12</v>
      </c>
      <c r="H2092" s="24" t="n">
        <v>0</v>
      </c>
      <c r="I2092" s="24" t="n">
        <v>1</v>
      </c>
      <c r="J2092" s="24" t="s">
        <v>87</v>
      </c>
      <c r="K2092" s="24" t="s">
        <v>87</v>
      </c>
      <c r="L2092" s="26" t="s">
        <v>87</v>
      </c>
      <c r="M2092" s="27" t="n">
        <v>1</v>
      </c>
      <c r="N2092" s="28" t="str">
        <f aca="false">IF(ISBLANK(M2092),"",IF(M2092=0,"Relevant to Streamer",IF(M2092=1,"Irrelevant to Streamer",IF(M2092=2,"Greetings/Gratitude","Others"))))</f>
        <v>Irrelevant to Streamer</v>
      </c>
      <c r="O2092" s="29" t="s">
        <v>88</v>
      </c>
    </row>
    <row r="2093" customFormat="false" ht="15.65" hidden="false" customHeight="false" outlineLevel="0" collapsed="false">
      <c r="A2093" s="24" t="n">
        <v>1301415759</v>
      </c>
      <c r="B2093" s="24" t="s">
        <v>4876</v>
      </c>
      <c r="C2093" s="34" t="s">
        <v>44</v>
      </c>
      <c r="D2093" s="24" t="s">
        <v>4877</v>
      </c>
      <c r="E2093" s="25" t="s">
        <v>4878</v>
      </c>
      <c r="F2093" s="24" t="n">
        <v>1</v>
      </c>
      <c r="G2093" s="24" t="n">
        <v>26</v>
      </c>
      <c r="H2093" s="24" t="n">
        <v>14</v>
      </c>
      <c r="I2093" s="24" t="n">
        <v>1</v>
      </c>
      <c r="J2093" s="24" t="s">
        <v>93</v>
      </c>
      <c r="K2093" s="24" t="s">
        <v>93</v>
      </c>
      <c r="L2093" s="26" t="s">
        <v>93</v>
      </c>
      <c r="M2093" s="27" t="n">
        <v>0</v>
      </c>
      <c r="N2093" s="28" t="str">
        <f aca="false">IF(ISBLANK(M2093),"",IF(M2093=0,"Relevant to Streamer",IF(M2093=1,"Irrelevant to Streamer",IF(M2093=2,"Greetings/Gratitude","Others"))))</f>
        <v>Relevant to Streamer</v>
      </c>
      <c r="O2093" s="29" t="s">
        <v>88</v>
      </c>
    </row>
    <row r="2094" customFormat="false" ht="15.65" hidden="false" customHeight="false" outlineLevel="0" collapsed="false">
      <c r="A2094" s="24" t="n">
        <v>1301415759</v>
      </c>
      <c r="B2094" s="24" t="s">
        <v>4879</v>
      </c>
      <c r="C2094" s="34" t="s">
        <v>44</v>
      </c>
      <c r="D2094" s="24" t="s">
        <v>4880</v>
      </c>
      <c r="E2094" s="25" t="s">
        <v>4881</v>
      </c>
      <c r="F2094" s="24" t="n">
        <v>2</v>
      </c>
      <c r="G2094" s="24" t="n">
        <v>4</v>
      </c>
      <c r="H2094" s="24" t="n">
        <v>4</v>
      </c>
      <c r="I2094" s="24" t="n">
        <v>1</v>
      </c>
      <c r="J2094" s="24" t="s">
        <v>87</v>
      </c>
      <c r="K2094" s="24" t="s">
        <v>87</v>
      </c>
      <c r="L2094" s="26" t="s">
        <v>87</v>
      </c>
      <c r="M2094" s="27" t="n">
        <v>1</v>
      </c>
      <c r="N2094" s="28" t="str">
        <f aca="false">IF(ISBLANK(M2094),"",IF(M2094=0,"Relevant to Streamer",IF(M2094=1,"Irrelevant to Streamer",IF(M2094=2,"Greetings/Gratitude","Others"))))</f>
        <v>Irrelevant to Streamer</v>
      </c>
      <c r="O2094" s="29" t="s">
        <v>88</v>
      </c>
    </row>
    <row r="2095" customFormat="false" ht="15.65" hidden="false" customHeight="false" outlineLevel="0" collapsed="false">
      <c r="A2095" s="24" t="n">
        <v>1301415759</v>
      </c>
      <c r="B2095" s="24" t="s">
        <v>4882</v>
      </c>
      <c r="C2095" s="34" t="s">
        <v>44</v>
      </c>
      <c r="D2095" s="24" t="s">
        <v>4883</v>
      </c>
      <c r="E2095" s="25" t="s">
        <v>4884</v>
      </c>
      <c r="F2095" s="24" t="n">
        <v>1</v>
      </c>
      <c r="G2095" s="24" t="n">
        <v>9</v>
      </c>
      <c r="H2095" s="24" t="n">
        <v>54</v>
      </c>
      <c r="I2095" s="24" t="n">
        <v>1</v>
      </c>
      <c r="J2095" s="24" t="s">
        <v>87</v>
      </c>
      <c r="K2095" s="24" t="s">
        <v>87</v>
      </c>
      <c r="L2095" s="26" t="s">
        <v>87</v>
      </c>
      <c r="M2095" s="27" t="n">
        <v>1</v>
      </c>
      <c r="N2095" s="28" t="str">
        <f aca="false">IF(ISBLANK(M2095),"",IF(M2095=0,"Relevant to Streamer",IF(M2095=1,"Irrelevant to Streamer",IF(M2095=2,"Greetings/Gratitude","Others"))))</f>
        <v>Irrelevant to Streamer</v>
      </c>
      <c r="O2095" s="29" t="s">
        <v>88</v>
      </c>
    </row>
    <row r="2096" customFormat="false" ht="15.65" hidden="false" customHeight="false" outlineLevel="0" collapsed="false">
      <c r="A2096" s="24" t="n">
        <v>1301415759</v>
      </c>
      <c r="B2096" s="24" t="s">
        <v>4885</v>
      </c>
      <c r="C2096" s="34" t="s">
        <v>44</v>
      </c>
      <c r="D2096" s="24" t="s">
        <v>4886</v>
      </c>
      <c r="E2096" s="25" t="s">
        <v>4887</v>
      </c>
      <c r="F2096" s="24" t="n">
        <v>2</v>
      </c>
      <c r="G2096" s="24" t="n">
        <v>1</v>
      </c>
      <c r="H2096" s="24" t="n">
        <v>0</v>
      </c>
      <c r="I2096" s="24" t="n">
        <v>1</v>
      </c>
      <c r="J2096" s="24" t="s">
        <v>87</v>
      </c>
      <c r="K2096" s="24" t="s">
        <v>87</v>
      </c>
      <c r="L2096" s="26" t="s">
        <v>109</v>
      </c>
      <c r="M2096" s="27" t="n">
        <v>1</v>
      </c>
      <c r="N2096" s="28" t="str">
        <f aca="false">IF(ISBLANK(M2096),"",IF(M2096=0,"Relevant to Streamer",IF(M2096=1,"Irrelevant to Streamer",IF(M2096=2,"Greetings/Gratitude","Others"))))</f>
        <v>Irrelevant to Streamer</v>
      </c>
      <c r="O2096" s="29" t="s">
        <v>104</v>
      </c>
    </row>
    <row r="2097" customFormat="false" ht="15.65" hidden="false" customHeight="false" outlineLevel="0" collapsed="false">
      <c r="A2097" s="24" t="n">
        <v>1301415759</v>
      </c>
      <c r="B2097" s="24" t="s">
        <v>4888</v>
      </c>
      <c r="C2097" s="34" t="s">
        <v>44</v>
      </c>
      <c r="D2097" s="24" t="s">
        <v>4889</v>
      </c>
      <c r="E2097" s="25" t="s">
        <v>995</v>
      </c>
      <c r="F2097" s="24" t="n">
        <v>2</v>
      </c>
      <c r="G2097" s="24" t="n">
        <v>2</v>
      </c>
      <c r="H2097" s="24" t="n">
        <v>17</v>
      </c>
      <c r="I2097" s="24" t="n">
        <v>1</v>
      </c>
      <c r="J2097" s="24" t="s">
        <v>87</v>
      </c>
      <c r="K2097" s="24" t="s">
        <v>87</v>
      </c>
      <c r="L2097" s="26" t="s">
        <v>109</v>
      </c>
      <c r="M2097" s="27" t="n">
        <v>1</v>
      </c>
      <c r="N2097" s="28" t="str">
        <f aca="false">IF(ISBLANK(M2097),"",IF(M2097=0,"Relevant to Streamer",IF(M2097=1,"Irrelevant to Streamer",IF(M2097=2,"Greetings/Gratitude","Others"))))</f>
        <v>Irrelevant to Streamer</v>
      </c>
      <c r="O2097" s="29" t="s">
        <v>104</v>
      </c>
    </row>
    <row r="2098" customFormat="false" ht="15.65" hidden="false" customHeight="false" outlineLevel="0" collapsed="false">
      <c r="A2098" s="24" t="n">
        <v>1301415759</v>
      </c>
      <c r="B2098" s="24" t="s">
        <v>4890</v>
      </c>
      <c r="C2098" s="34" t="s">
        <v>44</v>
      </c>
      <c r="D2098" s="24" t="s">
        <v>4891</v>
      </c>
      <c r="E2098" s="25" t="n">
        <v>13</v>
      </c>
      <c r="F2098" s="24" t="n">
        <v>1</v>
      </c>
      <c r="G2098" s="24" t="n">
        <v>35</v>
      </c>
      <c r="H2098" s="24" t="n">
        <v>27</v>
      </c>
      <c r="I2098" s="24" t="n">
        <v>1</v>
      </c>
      <c r="J2098" s="24" t="s">
        <v>87</v>
      </c>
      <c r="K2098" s="24" t="s">
        <v>87</v>
      </c>
      <c r="L2098" s="26" t="s">
        <v>87</v>
      </c>
      <c r="M2098" s="27" t="n">
        <v>1</v>
      </c>
      <c r="N2098" s="28" t="str">
        <f aca="false">IF(ISBLANK(M2098),"",IF(M2098=0,"Relevant to Streamer",IF(M2098=1,"Irrelevant to Streamer",IF(M2098=2,"Greetings/Gratitude","Others"))))</f>
        <v>Irrelevant to Streamer</v>
      </c>
      <c r="O2098" s="29" t="s">
        <v>88</v>
      </c>
    </row>
    <row r="2099" customFormat="false" ht="15.65" hidden="false" customHeight="false" outlineLevel="0" collapsed="false">
      <c r="A2099" s="24" t="n">
        <v>1301415759</v>
      </c>
      <c r="B2099" s="24" t="s">
        <v>4892</v>
      </c>
      <c r="C2099" s="34" t="s">
        <v>44</v>
      </c>
      <c r="D2099" s="24" t="s">
        <v>4893</v>
      </c>
      <c r="E2099" s="25" t="s">
        <v>4894</v>
      </c>
      <c r="F2099" s="24" t="n">
        <v>0</v>
      </c>
      <c r="G2099" s="24" t="n">
        <v>50</v>
      </c>
      <c r="H2099" s="24" t="n">
        <v>29</v>
      </c>
      <c r="I2099" s="24" t="n">
        <v>1</v>
      </c>
      <c r="J2099" s="24" t="s">
        <v>109</v>
      </c>
      <c r="K2099" s="24" t="s">
        <v>109</v>
      </c>
      <c r="L2099" s="26" t="s">
        <v>109</v>
      </c>
      <c r="M2099" s="27" t="n">
        <v>1</v>
      </c>
      <c r="N2099" s="28" t="str">
        <f aca="false">IF(ISBLANK(M2099),"",IF(M2099=0,"Relevant to Streamer",IF(M2099=1,"Irrelevant to Streamer",IF(M2099=2,"Greetings/Gratitude","Others"))))</f>
        <v>Irrelevant to Streamer</v>
      </c>
      <c r="O2099" s="29" t="s">
        <v>88</v>
      </c>
    </row>
    <row r="2100" customFormat="false" ht="15.65" hidden="false" customHeight="false" outlineLevel="0" collapsed="false">
      <c r="A2100" s="24" t="n">
        <v>1301415759</v>
      </c>
      <c r="B2100" s="24" t="s">
        <v>4895</v>
      </c>
      <c r="C2100" s="34" t="s">
        <v>44</v>
      </c>
      <c r="D2100" s="24" t="s">
        <v>4896</v>
      </c>
      <c r="E2100" s="25" t="s">
        <v>4897</v>
      </c>
      <c r="F2100" s="24" t="n">
        <v>0</v>
      </c>
      <c r="G2100" s="24" t="n">
        <v>52</v>
      </c>
      <c r="H2100" s="24" t="n">
        <v>23</v>
      </c>
      <c r="I2100" s="24" t="n">
        <v>1</v>
      </c>
      <c r="J2100" s="24" t="s">
        <v>87</v>
      </c>
      <c r="K2100" s="24" t="s">
        <v>87</v>
      </c>
      <c r="L2100" s="26" t="s">
        <v>87</v>
      </c>
      <c r="M2100" s="27" t="n">
        <v>1</v>
      </c>
      <c r="N2100" s="28" t="str">
        <f aca="false">IF(ISBLANK(M2100),"",IF(M2100=0,"Relevant to Streamer",IF(M2100=1,"Irrelevant to Streamer",IF(M2100=2,"Greetings/Gratitude","Others"))))</f>
        <v>Irrelevant to Streamer</v>
      </c>
      <c r="O2100" s="29" t="s">
        <v>88</v>
      </c>
    </row>
    <row r="2101" customFormat="false" ht="15.65" hidden="false" customHeight="false" outlineLevel="0" collapsed="false">
      <c r="A2101" s="24" t="n">
        <v>1301415759</v>
      </c>
      <c r="B2101" s="24" t="s">
        <v>4898</v>
      </c>
      <c r="C2101" s="34" t="s">
        <v>44</v>
      </c>
      <c r="D2101" s="24" t="s">
        <v>4899</v>
      </c>
      <c r="E2101" s="25" t="s">
        <v>4745</v>
      </c>
      <c r="F2101" s="24" t="n">
        <v>1</v>
      </c>
      <c r="G2101" s="24" t="n">
        <v>9</v>
      </c>
      <c r="H2101" s="24" t="n">
        <v>44</v>
      </c>
      <c r="I2101" s="24" t="n">
        <v>1</v>
      </c>
      <c r="J2101" s="24" t="s">
        <v>87</v>
      </c>
      <c r="K2101" s="24" t="s">
        <v>87</v>
      </c>
      <c r="L2101" s="26" t="s">
        <v>87</v>
      </c>
      <c r="M2101" s="27" t="n">
        <v>0</v>
      </c>
      <c r="N2101" s="28" t="str">
        <f aca="false">IF(ISBLANK(M2101),"",IF(M2101=0,"Relevant to Streamer",IF(M2101=1,"Irrelevant to Streamer",IF(M2101=2,"Greetings/Gratitude","Others"))))</f>
        <v>Relevant to Streamer</v>
      </c>
      <c r="O2101" s="29" t="s">
        <v>88</v>
      </c>
    </row>
    <row r="2102" customFormat="false" ht="15.65" hidden="false" customHeight="false" outlineLevel="0" collapsed="false">
      <c r="A2102" s="24" t="n">
        <v>1301415759</v>
      </c>
      <c r="B2102" s="24" t="s">
        <v>4900</v>
      </c>
      <c r="C2102" s="34" t="s">
        <v>44</v>
      </c>
      <c r="D2102" s="24" t="s">
        <v>4901</v>
      </c>
      <c r="E2102" s="25" t="s">
        <v>4902</v>
      </c>
      <c r="F2102" s="24" t="n">
        <v>0</v>
      </c>
      <c r="G2102" s="24" t="n">
        <v>2</v>
      </c>
      <c r="H2102" s="24" t="n">
        <v>1</v>
      </c>
      <c r="I2102" s="24" t="n">
        <v>1</v>
      </c>
      <c r="J2102" s="24" t="s">
        <v>87</v>
      </c>
      <c r="K2102" s="24" t="s">
        <v>87</v>
      </c>
      <c r="L2102" s="26" t="s">
        <v>87</v>
      </c>
      <c r="M2102" s="27" t="n">
        <v>1</v>
      </c>
      <c r="N2102" s="28" t="str">
        <f aca="false">IF(ISBLANK(M2102),"",IF(M2102=0,"Relevant to Streamer",IF(M2102=1,"Irrelevant to Streamer",IF(M2102=2,"Greetings/Gratitude","Others"))))</f>
        <v>Irrelevant to Streamer</v>
      </c>
      <c r="O2102" s="29" t="s">
        <v>88</v>
      </c>
    </row>
    <row r="2103" customFormat="false" ht="15.65" hidden="false" customHeight="false" outlineLevel="0" collapsed="false">
      <c r="A2103" s="24" t="n">
        <v>1301415759</v>
      </c>
      <c r="B2103" s="24" t="s">
        <v>4903</v>
      </c>
      <c r="C2103" s="34" t="s">
        <v>44</v>
      </c>
      <c r="D2103" s="24" t="s">
        <v>4904</v>
      </c>
      <c r="E2103" s="25" t="s">
        <v>4905</v>
      </c>
      <c r="F2103" s="24" t="n">
        <v>0</v>
      </c>
      <c r="G2103" s="24" t="n">
        <v>13</v>
      </c>
      <c r="H2103" s="24" t="n">
        <v>28</v>
      </c>
      <c r="I2103" s="24" t="n">
        <v>1</v>
      </c>
      <c r="J2103" s="24" t="s">
        <v>87</v>
      </c>
      <c r="K2103" s="24" t="s">
        <v>87</v>
      </c>
      <c r="L2103" s="26" t="s">
        <v>87</v>
      </c>
      <c r="M2103" s="27" t="n">
        <v>1</v>
      </c>
      <c r="N2103" s="28" t="str">
        <f aca="false">IF(ISBLANK(M2103),"",IF(M2103=0,"Relevant to Streamer",IF(M2103=1,"Irrelevant to Streamer",IF(M2103=2,"Greetings/Gratitude","Others"))))</f>
        <v>Irrelevant to Streamer</v>
      </c>
      <c r="O2103" s="29" t="s">
        <v>88</v>
      </c>
    </row>
    <row r="2104" customFormat="false" ht="15.65" hidden="false" customHeight="false" outlineLevel="0" collapsed="false">
      <c r="A2104" s="24" t="n">
        <v>1301415759</v>
      </c>
      <c r="B2104" s="24" t="s">
        <v>4906</v>
      </c>
      <c r="C2104" s="34" t="s">
        <v>44</v>
      </c>
      <c r="D2104" s="24" t="s">
        <v>4907</v>
      </c>
      <c r="E2104" s="25" t="s">
        <v>4908</v>
      </c>
      <c r="F2104" s="24" t="n">
        <v>1</v>
      </c>
      <c r="G2104" s="24" t="n">
        <v>2</v>
      </c>
      <c r="H2104" s="24" t="n">
        <v>22</v>
      </c>
      <c r="I2104" s="24" t="n">
        <v>1</v>
      </c>
      <c r="J2104" s="24" t="s">
        <v>109</v>
      </c>
      <c r="K2104" s="24" t="s">
        <v>109</v>
      </c>
      <c r="L2104" s="26" t="s">
        <v>109</v>
      </c>
      <c r="M2104" s="27" t="n">
        <v>0</v>
      </c>
      <c r="N2104" s="28" t="str">
        <f aca="false">IF(ISBLANK(M2104),"",IF(M2104=0,"Relevant to Streamer",IF(M2104=1,"Irrelevant to Streamer",IF(M2104=2,"Greetings/Gratitude","Others"))))</f>
        <v>Relevant to Streamer</v>
      </c>
      <c r="O2104" s="29" t="s">
        <v>88</v>
      </c>
    </row>
    <row r="2105" customFormat="false" ht="15.65" hidden="false" customHeight="false" outlineLevel="0" collapsed="false">
      <c r="A2105" s="24" t="n">
        <v>1301415759</v>
      </c>
      <c r="B2105" s="24" t="s">
        <v>4909</v>
      </c>
      <c r="C2105" s="34" t="s">
        <v>44</v>
      </c>
      <c r="D2105" s="24" t="s">
        <v>4910</v>
      </c>
      <c r="E2105" s="25" t="s">
        <v>995</v>
      </c>
      <c r="F2105" s="24" t="n">
        <v>2</v>
      </c>
      <c r="G2105" s="24" t="n">
        <v>2</v>
      </c>
      <c r="H2105" s="24" t="n">
        <v>20</v>
      </c>
      <c r="I2105" s="24" t="n">
        <v>1</v>
      </c>
      <c r="J2105" s="24" t="s">
        <v>87</v>
      </c>
      <c r="K2105" s="24" t="s">
        <v>87</v>
      </c>
      <c r="L2105" s="26" t="s">
        <v>87</v>
      </c>
      <c r="M2105" s="27" t="n">
        <v>1</v>
      </c>
      <c r="N2105" s="28" t="str">
        <f aca="false">IF(ISBLANK(M2105),"",IF(M2105=0,"Relevant to Streamer",IF(M2105=1,"Irrelevant to Streamer",IF(M2105=2,"Greetings/Gratitude","Others"))))</f>
        <v>Irrelevant to Streamer</v>
      </c>
      <c r="O2105" s="29" t="s">
        <v>88</v>
      </c>
    </row>
    <row r="2106" customFormat="false" ht="15.65" hidden="false" customHeight="false" outlineLevel="0" collapsed="false">
      <c r="A2106" s="24" t="n">
        <v>1301415759</v>
      </c>
      <c r="B2106" s="24" t="s">
        <v>4911</v>
      </c>
      <c r="C2106" s="34" t="s">
        <v>44</v>
      </c>
      <c r="D2106" s="24" t="s">
        <v>4912</v>
      </c>
      <c r="E2106" s="25" t="s">
        <v>4676</v>
      </c>
      <c r="F2106" s="24" t="n">
        <v>1</v>
      </c>
      <c r="G2106" s="24" t="n">
        <v>13</v>
      </c>
      <c r="H2106" s="24" t="n">
        <v>26</v>
      </c>
      <c r="I2106" s="24" t="n">
        <v>1</v>
      </c>
      <c r="J2106" s="24" t="s">
        <v>87</v>
      </c>
      <c r="K2106" s="24" t="s">
        <v>87</v>
      </c>
      <c r="L2106" s="26" t="s">
        <v>87</v>
      </c>
      <c r="M2106" s="27" t="n">
        <v>1</v>
      </c>
      <c r="N2106" s="28" t="str">
        <f aca="false">IF(ISBLANK(M2106),"",IF(M2106=0,"Relevant to Streamer",IF(M2106=1,"Irrelevant to Streamer",IF(M2106=2,"Greetings/Gratitude","Others"))))</f>
        <v>Irrelevant to Streamer</v>
      </c>
      <c r="O2106" s="29" t="s">
        <v>88</v>
      </c>
    </row>
    <row r="2107" customFormat="false" ht="15.65" hidden="false" customHeight="false" outlineLevel="0" collapsed="false">
      <c r="A2107" s="24" t="n">
        <v>1301415759</v>
      </c>
      <c r="B2107" s="24" t="s">
        <v>4913</v>
      </c>
      <c r="C2107" s="34" t="s">
        <v>44</v>
      </c>
      <c r="D2107" s="24" t="s">
        <v>4914</v>
      </c>
      <c r="E2107" s="25" t="s">
        <v>4915</v>
      </c>
      <c r="F2107" s="24" t="n">
        <v>0</v>
      </c>
      <c r="G2107" s="24" t="n">
        <v>1</v>
      </c>
      <c r="H2107" s="24" t="n">
        <v>52</v>
      </c>
      <c r="I2107" s="24" t="n">
        <v>1</v>
      </c>
      <c r="J2107" s="24" t="s">
        <v>109</v>
      </c>
      <c r="K2107" s="24" t="s">
        <v>109</v>
      </c>
      <c r="L2107" s="26" t="s">
        <v>109</v>
      </c>
      <c r="M2107" s="27" t="n">
        <v>0</v>
      </c>
      <c r="N2107" s="28" t="str">
        <f aca="false">IF(ISBLANK(M2107),"",IF(M2107=0,"Relevant to Streamer",IF(M2107=1,"Irrelevant to Streamer",IF(M2107=2,"Greetings/Gratitude","Others"))))</f>
        <v>Relevant to Streamer</v>
      </c>
      <c r="O2107" s="29" t="s">
        <v>88</v>
      </c>
    </row>
    <row r="2108" customFormat="false" ht="15.65" hidden="false" customHeight="false" outlineLevel="0" collapsed="false">
      <c r="A2108" s="24" t="n">
        <v>1301415759</v>
      </c>
      <c r="B2108" s="24" t="s">
        <v>4916</v>
      </c>
      <c r="C2108" s="34" t="s">
        <v>44</v>
      </c>
      <c r="D2108" s="24" t="s">
        <v>4917</v>
      </c>
      <c r="E2108" s="25" t="s">
        <v>4918</v>
      </c>
      <c r="F2108" s="24" t="n">
        <v>0</v>
      </c>
      <c r="G2108" s="24" t="n">
        <v>46</v>
      </c>
      <c r="H2108" s="24" t="n">
        <v>4</v>
      </c>
      <c r="I2108" s="24" t="n">
        <v>1</v>
      </c>
      <c r="J2108" s="24" t="s">
        <v>87</v>
      </c>
      <c r="K2108" s="24" t="s">
        <v>87</v>
      </c>
      <c r="L2108" s="26" t="s">
        <v>87</v>
      </c>
      <c r="M2108" s="27" t="n">
        <v>1</v>
      </c>
      <c r="N2108" s="28" t="str">
        <f aca="false">IF(ISBLANK(M2108),"",IF(M2108=0,"Relevant to Streamer",IF(M2108=1,"Irrelevant to Streamer",IF(M2108=2,"Greetings/Gratitude","Others"))))</f>
        <v>Irrelevant to Streamer</v>
      </c>
      <c r="O2108" s="29" t="s">
        <v>88</v>
      </c>
    </row>
    <row r="2109" customFormat="false" ht="15.65" hidden="false" customHeight="false" outlineLevel="0" collapsed="false">
      <c r="A2109" s="24" t="n">
        <v>1301415759</v>
      </c>
      <c r="B2109" s="24" t="s">
        <v>4919</v>
      </c>
      <c r="C2109" s="34" t="s">
        <v>44</v>
      </c>
      <c r="D2109" s="24" t="s">
        <v>4920</v>
      </c>
      <c r="E2109" s="25" t="s">
        <v>4921</v>
      </c>
      <c r="F2109" s="24" t="n">
        <v>0</v>
      </c>
      <c r="G2109" s="24" t="n">
        <v>17</v>
      </c>
      <c r="H2109" s="24" t="n">
        <v>13</v>
      </c>
      <c r="I2109" s="24" t="n">
        <v>1</v>
      </c>
      <c r="J2109" s="24" t="s">
        <v>93</v>
      </c>
      <c r="K2109" s="24" t="s">
        <v>93</v>
      </c>
      <c r="L2109" s="26" t="s">
        <v>93</v>
      </c>
      <c r="M2109" s="27" t="n">
        <v>1</v>
      </c>
      <c r="N2109" s="28" t="str">
        <f aca="false">IF(ISBLANK(M2109),"",IF(M2109=0,"Relevant to Streamer",IF(M2109=1,"Irrelevant to Streamer",IF(M2109=2,"Greetings/Gratitude","Others"))))</f>
        <v>Irrelevant to Streamer</v>
      </c>
      <c r="O2109" s="29" t="s">
        <v>88</v>
      </c>
    </row>
    <row r="2110" customFormat="false" ht="15.65" hidden="false" customHeight="false" outlineLevel="0" collapsed="false">
      <c r="A2110" s="24" t="n">
        <v>1301415759</v>
      </c>
      <c r="B2110" s="24" t="s">
        <v>4922</v>
      </c>
      <c r="C2110" s="34" t="s">
        <v>44</v>
      </c>
      <c r="D2110" s="24" t="s">
        <v>4923</v>
      </c>
      <c r="E2110" s="25" t="s">
        <v>4924</v>
      </c>
      <c r="F2110" s="24" t="n">
        <v>23</v>
      </c>
      <c r="G2110" s="24" t="n">
        <v>54</v>
      </c>
      <c r="H2110" s="24" t="n">
        <v>15</v>
      </c>
      <c r="I2110" s="24" t="n">
        <v>1</v>
      </c>
      <c r="J2110" s="24" t="s">
        <v>109</v>
      </c>
      <c r="K2110" s="24" t="s">
        <v>109</v>
      </c>
      <c r="L2110" s="26" t="s">
        <v>109</v>
      </c>
      <c r="M2110" s="27" t="n">
        <v>0</v>
      </c>
      <c r="N2110" s="28" t="str">
        <f aca="false">IF(ISBLANK(M2110),"",IF(M2110=0,"Relevant to Streamer",IF(M2110=1,"Irrelevant to Streamer",IF(M2110=2,"Greetings/Gratitude","Others"))))</f>
        <v>Relevant to Streamer</v>
      </c>
      <c r="O2110" s="29" t="s">
        <v>88</v>
      </c>
    </row>
    <row r="2111" customFormat="false" ht="15.65" hidden="false" customHeight="false" outlineLevel="0" collapsed="false">
      <c r="A2111" s="24" t="n">
        <v>1301415759</v>
      </c>
      <c r="B2111" s="24" t="s">
        <v>4925</v>
      </c>
      <c r="C2111" s="34" t="s">
        <v>44</v>
      </c>
      <c r="D2111" s="24" t="s">
        <v>4926</v>
      </c>
      <c r="E2111" s="25" t="s">
        <v>4927</v>
      </c>
      <c r="F2111" s="24" t="n">
        <v>2</v>
      </c>
      <c r="G2111" s="24" t="n">
        <v>26</v>
      </c>
      <c r="H2111" s="24" t="n">
        <v>50</v>
      </c>
      <c r="I2111" s="24" t="n">
        <v>1</v>
      </c>
      <c r="J2111" s="24" t="s">
        <v>109</v>
      </c>
      <c r="K2111" s="24" t="s">
        <v>109</v>
      </c>
      <c r="L2111" s="26" t="s">
        <v>109</v>
      </c>
      <c r="M2111" s="27" t="n">
        <v>0</v>
      </c>
      <c r="N2111" s="28" t="str">
        <f aca="false">IF(ISBLANK(M2111),"",IF(M2111=0,"Relevant to Streamer",IF(M2111=1,"Irrelevant to Streamer",IF(M2111=2,"Greetings/Gratitude","Others"))))</f>
        <v>Relevant to Streamer</v>
      </c>
      <c r="O2111" s="29" t="s">
        <v>88</v>
      </c>
    </row>
    <row r="2112" customFormat="false" ht="15.65" hidden="false" customHeight="false" outlineLevel="0" collapsed="false">
      <c r="A2112" s="24" t="n">
        <v>1301415759</v>
      </c>
      <c r="B2112" s="24" t="s">
        <v>4928</v>
      </c>
      <c r="C2112" s="34" t="s">
        <v>44</v>
      </c>
      <c r="D2112" s="24" t="s">
        <v>4929</v>
      </c>
      <c r="E2112" s="25" t="n">
        <v>35</v>
      </c>
      <c r="F2112" s="24" t="n">
        <v>1</v>
      </c>
      <c r="G2112" s="24" t="n">
        <v>32</v>
      </c>
      <c r="H2112" s="24" t="n">
        <v>40</v>
      </c>
      <c r="I2112" s="24" t="n">
        <v>1</v>
      </c>
      <c r="J2112" s="24" t="s">
        <v>87</v>
      </c>
      <c r="K2112" s="24" t="s">
        <v>87</v>
      </c>
      <c r="L2112" s="26" t="s">
        <v>87</v>
      </c>
      <c r="M2112" s="27" t="n">
        <v>1</v>
      </c>
      <c r="N2112" s="28" t="str">
        <f aca="false">IF(ISBLANK(M2112),"",IF(M2112=0,"Relevant to Streamer",IF(M2112=1,"Irrelevant to Streamer",IF(M2112=2,"Greetings/Gratitude","Others"))))</f>
        <v>Irrelevant to Streamer</v>
      </c>
      <c r="O2112" s="29" t="s">
        <v>88</v>
      </c>
    </row>
    <row r="2113" customFormat="false" ht="15.65" hidden="false" customHeight="false" outlineLevel="0" collapsed="false">
      <c r="A2113" s="24" t="n">
        <v>1301415759</v>
      </c>
      <c r="B2113" s="24" t="s">
        <v>4930</v>
      </c>
      <c r="C2113" s="34" t="s">
        <v>44</v>
      </c>
      <c r="D2113" s="24" t="s">
        <v>4931</v>
      </c>
      <c r="E2113" s="25" t="n">
        <v>101010101</v>
      </c>
      <c r="F2113" s="24" t="n">
        <v>0</v>
      </c>
      <c r="G2113" s="24" t="n">
        <v>3</v>
      </c>
      <c r="H2113" s="24" t="n">
        <v>57</v>
      </c>
      <c r="I2113" s="24" t="n">
        <v>1</v>
      </c>
      <c r="J2113" s="24" t="s">
        <v>87</v>
      </c>
      <c r="K2113" s="24" t="s">
        <v>87</v>
      </c>
      <c r="L2113" s="26" t="s">
        <v>87</v>
      </c>
      <c r="M2113" s="27" t="n">
        <v>1</v>
      </c>
      <c r="N2113" s="28" t="str">
        <f aca="false">IF(ISBLANK(M2113),"",IF(M2113=0,"Relevant to Streamer",IF(M2113=1,"Irrelevant to Streamer",IF(M2113=2,"Greetings/Gratitude","Others"))))</f>
        <v>Irrelevant to Streamer</v>
      </c>
      <c r="O2113" s="29" t="s">
        <v>88</v>
      </c>
    </row>
    <row r="2114" customFormat="false" ht="15.65" hidden="false" customHeight="false" outlineLevel="0" collapsed="false">
      <c r="A2114" s="24" t="n">
        <v>1301415759</v>
      </c>
      <c r="B2114" s="24" t="s">
        <v>4932</v>
      </c>
      <c r="C2114" s="34" t="s">
        <v>44</v>
      </c>
      <c r="D2114" s="24" t="s">
        <v>4933</v>
      </c>
      <c r="E2114" s="25" t="s">
        <v>4934</v>
      </c>
      <c r="F2114" s="24" t="n">
        <v>1</v>
      </c>
      <c r="G2114" s="24" t="n">
        <v>54</v>
      </c>
      <c r="H2114" s="24" t="n">
        <v>10</v>
      </c>
      <c r="I2114" s="24" t="n">
        <v>1</v>
      </c>
      <c r="J2114" s="24" t="s">
        <v>87</v>
      </c>
      <c r="K2114" s="24" t="s">
        <v>87</v>
      </c>
      <c r="L2114" s="26" t="s">
        <v>87</v>
      </c>
      <c r="M2114" s="27" t="n">
        <v>1</v>
      </c>
      <c r="N2114" s="28" t="str">
        <f aca="false">IF(ISBLANK(M2114),"",IF(M2114=0,"Relevant to Streamer",IF(M2114=1,"Irrelevant to Streamer",IF(M2114=2,"Greetings/Gratitude","Others"))))</f>
        <v>Irrelevant to Streamer</v>
      </c>
      <c r="O2114" s="29" t="s">
        <v>88</v>
      </c>
    </row>
    <row r="2115" customFormat="false" ht="15.65" hidden="false" customHeight="false" outlineLevel="0" collapsed="false">
      <c r="A2115" s="24" t="n">
        <v>1301415759</v>
      </c>
      <c r="B2115" s="24" t="s">
        <v>4935</v>
      </c>
      <c r="C2115" s="34" t="s">
        <v>44</v>
      </c>
      <c r="D2115" s="24" t="s">
        <v>4936</v>
      </c>
      <c r="E2115" s="25" t="s">
        <v>4937</v>
      </c>
      <c r="F2115" s="24" t="n">
        <v>23</v>
      </c>
      <c r="G2115" s="24" t="n">
        <v>46</v>
      </c>
      <c r="H2115" s="24" t="n">
        <v>26</v>
      </c>
      <c r="I2115" s="24" t="n">
        <v>1</v>
      </c>
      <c r="J2115" s="24" t="s">
        <v>109</v>
      </c>
      <c r="K2115" s="24" t="s">
        <v>109</v>
      </c>
      <c r="L2115" s="26" t="s">
        <v>109</v>
      </c>
      <c r="M2115" s="27" t="n">
        <v>0</v>
      </c>
      <c r="N2115" s="28" t="str">
        <f aca="false">IF(ISBLANK(M2115),"",IF(M2115=0,"Relevant to Streamer",IF(M2115=1,"Irrelevant to Streamer",IF(M2115=2,"Greetings/Gratitude","Others"))))</f>
        <v>Relevant to Streamer</v>
      </c>
      <c r="O2115" s="29" t="s">
        <v>88</v>
      </c>
    </row>
    <row r="2116" customFormat="false" ht="15.65" hidden="false" customHeight="false" outlineLevel="0" collapsed="false">
      <c r="A2116" s="24" t="n">
        <v>1301415759</v>
      </c>
      <c r="B2116" s="24" t="s">
        <v>4938</v>
      </c>
      <c r="C2116" s="34" t="s">
        <v>44</v>
      </c>
      <c r="D2116" s="24" t="s">
        <v>4939</v>
      </c>
      <c r="E2116" s="25" t="n">
        <v>3</v>
      </c>
      <c r="F2116" s="24" t="n">
        <v>1</v>
      </c>
      <c r="G2116" s="24" t="n">
        <v>37</v>
      </c>
      <c r="H2116" s="24" t="n">
        <v>27</v>
      </c>
      <c r="I2116" s="24" t="n">
        <v>1</v>
      </c>
      <c r="J2116" s="24" t="s">
        <v>87</v>
      </c>
      <c r="K2116" s="24" t="s">
        <v>87</v>
      </c>
      <c r="L2116" s="26" t="s">
        <v>87</v>
      </c>
      <c r="M2116" s="27" t="n">
        <v>1</v>
      </c>
      <c r="N2116" s="28" t="str">
        <f aca="false">IF(ISBLANK(M2116),"",IF(M2116=0,"Relevant to Streamer",IF(M2116=1,"Irrelevant to Streamer",IF(M2116=2,"Greetings/Gratitude","Others"))))</f>
        <v>Irrelevant to Streamer</v>
      </c>
      <c r="O2116" s="29" t="s">
        <v>88</v>
      </c>
    </row>
    <row r="2117" customFormat="false" ht="15.65" hidden="false" customHeight="false" outlineLevel="0" collapsed="false">
      <c r="A2117" s="24" t="n">
        <v>1301415759</v>
      </c>
      <c r="B2117" s="24" t="s">
        <v>4940</v>
      </c>
      <c r="C2117" s="34" t="s">
        <v>44</v>
      </c>
      <c r="D2117" s="24" t="s">
        <v>4941</v>
      </c>
      <c r="E2117" s="25" t="s">
        <v>4942</v>
      </c>
      <c r="F2117" s="24" t="n">
        <v>0</v>
      </c>
      <c r="G2117" s="24" t="n">
        <v>52</v>
      </c>
      <c r="H2117" s="24" t="n">
        <v>48</v>
      </c>
      <c r="I2117" s="24" t="n">
        <v>1</v>
      </c>
      <c r="J2117" s="24" t="s">
        <v>87</v>
      </c>
      <c r="K2117" s="24" t="s">
        <v>87</v>
      </c>
      <c r="L2117" s="26" t="s">
        <v>87</v>
      </c>
      <c r="M2117" s="27" t="n">
        <v>1</v>
      </c>
      <c r="N2117" s="28" t="str">
        <f aca="false">IF(ISBLANK(M2117),"",IF(M2117=0,"Relevant to Streamer",IF(M2117=1,"Irrelevant to Streamer",IF(M2117=2,"Greetings/Gratitude","Others"))))</f>
        <v>Irrelevant to Streamer</v>
      </c>
      <c r="O2117" s="29" t="s">
        <v>88</v>
      </c>
    </row>
    <row r="2118" customFormat="false" ht="15.65" hidden="false" customHeight="false" outlineLevel="0" collapsed="false">
      <c r="A2118" s="24" t="n">
        <v>1301415759</v>
      </c>
      <c r="B2118" s="24" t="s">
        <v>4943</v>
      </c>
      <c r="C2118" s="34" t="s">
        <v>44</v>
      </c>
      <c r="D2118" s="24" t="s">
        <v>4944</v>
      </c>
      <c r="E2118" s="25" t="s">
        <v>995</v>
      </c>
      <c r="F2118" s="24" t="n">
        <v>0</v>
      </c>
      <c r="G2118" s="24" t="n">
        <v>44</v>
      </c>
      <c r="H2118" s="24" t="n">
        <v>2</v>
      </c>
      <c r="I2118" s="24" t="n">
        <v>1</v>
      </c>
      <c r="J2118" s="24" t="s">
        <v>87</v>
      </c>
      <c r="K2118" s="24" t="s">
        <v>87</v>
      </c>
      <c r="L2118" s="26" t="s">
        <v>87</v>
      </c>
      <c r="M2118" s="27" t="n">
        <v>1</v>
      </c>
      <c r="N2118" s="28" t="str">
        <f aca="false">IF(ISBLANK(M2118),"",IF(M2118=0,"Relevant to Streamer",IF(M2118=1,"Irrelevant to Streamer",IF(M2118=2,"Greetings/Gratitude","Others"))))</f>
        <v>Irrelevant to Streamer</v>
      </c>
      <c r="O2118" s="29" t="s">
        <v>88</v>
      </c>
    </row>
    <row r="2119" customFormat="false" ht="15.65" hidden="false" customHeight="false" outlineLevel="0" collapsed="false">
      <c r="A2119" s="24" t="n">
        <v>1301415759</v>
      </c>
      <c r="B2119" s="24" t="s">
        <v>4945</v>
      </c>
      <c r="C2119" s="34" t="s">
        <v>44</v>
      </c>
      <c r="D2119" s="24" t="s">
        <v>4946</v>
      </c>
      <c r="E2119" s="25" t="s">
        <v>4947</v>
      </c>
      <c r="F2119" s="24" t="n">
        <v>1</v>
      </c>
      <c r="G2119" s="24" t="n">
        <v>53</v>
      </c>
      <c r="H2119" s="24" t="n">
        <v>58</v>
      </c>
      <c r="I2119" s="24" t="n">
        <v>1</v>
      </c>
      <c r="J2119" s="24" t="s">
        <v>109</v>
      </c>
      <c r="K2119" s="24" t="s">
        <v>109</v>
      </c>
      <c r="L2119" s="26" t="s">
        <v>109</v>
      </c>
      <c r="M2119" s="27" t="n">
        <v>0</v>
      </c>
      <c r="N2119" s="28" t="str">
        <f aca="false">IF(ISBLANK(M2119),"",IF(M2119=0,"Relevant to Streamer",IF(M2119=1,"Irrelevant to Streamer",IF(M2119=2,"Greetings/Gratitude","Others"))))</f>
        <v>Relevant to Streamer</v>
      </c>
      <c r="O2119" s="29" t="s">
        <v>88</v>
      </c>
    </row>
    <row r="2120" customFormat="false" ht="15.65" hidden="false" customHeight="false" outlineLevel="0" collapsed="false">
      <c r="A2120" s="24" t="n">
        <v>1301415759</v>
      </c>
      <c r="B2120" s="24" t="s">
        <v>4948</v>
      </c>
      <c r="C2120" s="34" t="s">
        <v>44</v>
      </c>
      <c r="D2120" s="24" t="s">
        <v>4949</v>
      </c>
      <c r="E2120" s="25" t="s">
        <v>4950</v>
      </c>
      <c r="F2120" s="24" t="n">
        <v>2</v>
      </c>
      <c r="G2120" s="24" t="n">
        <v>23</v>
      </c>
      <c r="H2120" s="24" t="n">
        <v>31</v>
      </c>
      <c r="I2120" s="24" t="n">
        <v>1</v>
      </c>
      <c r="J2120" s="24" t="s">
        <v>109</v>
      </c>
      <c r="K2120" s="24" t="s">
        <v>109</v>
      </c>
      <c r="L2120" s="26" t="s">
        <v>109</v>
      </c>
      <c r="M2120" s="27" t="n">
        <v>0</v>
      </c>
      <c r="N2120" s="28" t="str">
        <f aca="false">IF(ISBLANK(M2120),"",IF(M2120=0,"Relevant to Streamer",IF(M2120=1,"Irrelevant to Streamer",IF(M2120=2,"Greetings/Gratitude","Others"))))</f>
        <v>Relevant to Streamer</v>
      </c>
      <c r="O2120" s="29" t="s">
        <v>88</v>
      </c>
    </row>
    <row r="2121" customFormat="false" ht="15.65" hidden="false" customHeight="false" outlineLevel="0" collapsed="false">
      <c r="A2121" s="24" t="n">
        <v>1301415759</v>
      </c>
      <c r="B2121" s="24" t="s">
        <v>4951</v>
      </c>
      <c r="C2121" s="34" t="s">
        <v>44</v>
      </c>
      <c r="D2121" s="24" t="s">
        <v>4952</v>
      </c>
      <c r="E2121" s="25" t="s">
        <v>4953</v>
      </c>
      <c r="F2121" s="24" t="n">
        <v>0</v>
      </c>
      <c r="G2121" s="24" t="n">
        <v>18</v>
      </c>
      <c r="H2121" s="24" t="n">
        <v>51</v>
      </c>
      <c r="I2121" s="24" t="n">
        <v>1</v>
      </c>
      <c r="J2121" s="24" t="s">
        <v>87</v>
      </c>
      <c r="K2121" s="24" t="s">
        <v>87</v>
      </c>
      <c r="L2121" s="26" t="s">
        <v>87</v>
      </c>
      <c r="M2121" s="27" t="n">
        <v>1</v>
      </c>
      <c r="N2121" s="28" t="str">
        <f aca="false">IF(ISBLANK(M2121),"",IF(M2121=0,"Relevant to Streamer",IF(M2121=1,"Irrelevant to Streamer",IF(M2121=2,"Greetings/Gratitude","Others"))))</f>
        <v>Irrelevant to Streamer</v>
      </c>
      <c r="O2121" s="29" t="s">
        <v>88</v>
      </c>
    </row>
    <row r="2122" customFormat="false" ht="15.65" hidden="false" customHeight="false" outlineLevel="0" collapsed="false">
      <c r="A2122" s="24" t="n">
        <v>1301415759</v>
      </c>
      <c r="B2122" s="24" t="s">
        <v>4954</v>
      </c>
      <c r="C2122" s="34" t="s">
        <v>44</v>
      </c>
      <c r="D2122" s="24" t="s">
        <v>4955</v>
      </c>
      <c r="E2122" s="25" t="s">
        <v>4956</v>
      </c>
      <c r="F2122" s="24" t="n">
        <v>23</v>
      </c>
      <c r="G2122" s="24" t="n">
        <v>33</v>
      </c>
      <c r="H2122" s="24" t="n">
        <v>48</v>
      </c>
      <c r="I2122" s="24" t="n">
        <v>1</v>
      </c>
      <c r="J2122" s="24" t="s">
        <v>87</v>
      </c>
      <c r="K2122" s="24" t="s">
        <v>87</v>
      </c>
      <c r="L2122" s="26" t="s">
        <v>87</v>
      </c>
      <c r="M2122" s="27" t="n">
        <v>1</v>
      </c>
      <c r="N2122" s="28" t="str">
        <f aca="false">IF(ISBLANK(M2122),"",IF(M2122=0,"Relevant to Streamer",IF(M2122=1,"Irrelevant to Streamer",IF(M2122=2,"Greetings/Gratitude","Others"))))</f>
        <v>Irrelevant to Streamer</v>
      </c>
      <c r="O2122" s="29" t="s">
        <v>88</v>
      </c>
    </row>
    <row r="2123" customFormat="false" ht="15.65" hidden="false" customHeight="false" outlineLevel="0" collapsed="false">
      <c r="A2123" s="24" t="n">
        <v>1301415759</v>
      </c>
      <c r="B2123" s="24" t="s">
        <v>4957</v>
      </c>
      <c r="C2123" s="34" t="s">
        <v>44</v>
      </c>
      <c r="D2123" s="24" t="s">
        <v>4958</v>
      </c>
      <c r="E2123" s="25" t="s">
        <v>4959</v>
      </c>
      <c r="F2123" s="24" t="n">
        <v>23</v>
      </c>
      <c r="G2123" s="24" t="n">
        <v>54</v>
      </c>
      <c r="H2123" s="24" t="n">
        <v>32</v>
      </c>
      <c r="I2123" s="24" t="n">
        <v>1</v>
      </c>
      <c r="J2123" s="24" t="s">
        <v>109</v>
      </c>
      <c r="K2123" s="24" t="s">
        <v>109</v>
      </c>
      <c r="L2123" s="26" t="s">
        <v>109</v>
      </c>
      <c r="M2123" s="27" t="n">
        <v>0</v>
      </c>
      <c r="N2123" s="28" t="str">
        <f aca="false">IF(ISBLANK(M2123),"",IF(M2123=0,"Relevant to Streamer",IF(M2123=1,"Irrelevant to Streamer",IF(M2123=2,"Greetings/Gratitude","Others"))))</f>
        <v>Relevant to Streamer</v>
      </c>
      <c r="O2123" s="29" t="s">
        <v>88</v>
      </c>
    </row>
    <row r="2124" customFormat="false" ht="15.65" hidden="false" customHeight="false" outlineLevel="0" collapsed="false">
      <c r="A2124" s="24" t="n">
        <v>1301415759</v>
      </c>
      <c r="B2124" s="24" t="s">
        <v>4960</v>
      </c>
      <c r="C2124" s="34" t="s">
        <v>44</v>
      </c>
      <c r="D2124" s="24" t="s">
        <v>4961</v>
      </c>
      <c r="E2124" s="25" t="s">
        <v>4962</v>
      </c>
      <c r="F2124" s="24" t="n">
        <v>0</v>
      </c>
      <c r="G2124" s="24" t="n">
        <v>12</v>
      </c>
      <c r="H2124" s="24" t="n">
        <v>26</v>
      </c>
      <c r="I2124" s="24" t="n">
        <v>1</v>
      </c>
      <c r="J2124" s="24" t="s">
        <v>109</v>
      </c>
      <c r="K2124" s="24" t="s">
        <v>87</v>
      </c>
      <c r="L2124" s="26" t="s">
        <v>87</v>
      </c>
      <c r="M2124" s="27" t="n">
        <v>0</v>
      </c>
      <c r="N2124" s="28" t="str">
        <f aca="false">IF(ISBLANK(M2124),"",IF(M2124=0,"Relevant to Streamer",IF(M2124=1,"Irrelevant to Streamer",IF(M2124=2,"Greetings/Gratitude","Others"))))</f>
        <v>Relevant to Streamer</v>
      </c>
      <c r="O2124" s="29" t="s">
        <v>104</v>
      </c>
    </row>
    <row r="2125" customFormat="false" ht="15.65" hidden="false" customHeight="false" outlineLevel="0" collapsed="false">
      <c r="A2125" s="24" t="n">
        <v>1301415759</v>
      </c>
      <c r="B2125" s="24" t="s">
        <v>4963</v>
      </c>
      <c r="C2125" s="34" t="s">
        <v>44</v>
      </c>
      <c r="D2125" s="24" t="s">
        <v>4964</v>
      </c>
      <c r="E2125" s="25" t="s">
        <v>4965</v>
      </c>
      <c r="F2125" s="24" t="n">
        <v>1</v>
      </c>
      <c r="G2125" s="24" t="n">
        <v>39</v>
      </c>
      <c r="H2125" s="24" t="n">
        <v>20</v>
      </c>
      <c r="I2125" s="24" t="n">
        <v>1</v>
      </c>
      <c r="J2125" s="24" t="s">
        <v>87</v>
      </c>
      <c r="K2125" s="24" t="s">
        <v>87</v>
      </c>
      <c r="L2125" s="26" t="s">
        <v>87</v>
      </c>
      <c r="M2125" s="27" t="n">
        <v>0</v>
      </c>
      <c r="N2125" s="28" t="str">
        <f aca="false">IF(ISBLANK(M2125),"",IF(M2125=0,"Relevant to Streamer",IF(M2125=1,"Irrelevant to Streamer",IF(M2125=2,"Greetings/Gratitude","Others"))))</f>
        <v>Relevant to Streamer</v>
      </c>
      <c r="O2125" s="29" t="s">
        <v>88</v>
      </c>
    </row>
    <row r="2126" customFormat="false" ht="15.65" hidden="false" customHeight="false" outlineLevel="0" collapsed="false">
      <c r="A2126" s="24" t="n">
        <v>1301415759</v>
      </c>
      <c r="B2126" s="24" t="s">
        <v>4966</v>
      </c>
      <c r="C2126" s="34" t="s">
        <v>44</v>
      </c>
      <c r="D2126" s="24" t="s">
        <v>4967</v>
      </c>
      <c r="E2126" s="25" t="s">
        <v>4968</v>
      </c>
      <c r="F2126" s="24" t="n">
        <v>23</v>
      </c>
      <c r="G2126" s="24" t="n">
        <v>34</v>
      </c>
      <c r="H2126" s="24" t="n">
        <v>36</v>
      </c>
      <c r="I2126" s="24" t="n">
        <v>1</v>
      </c>
      <c r="J2126" s="24" t="s">
        <v>87</v>
      </c>
      <c r="K2126" s="24" t="s">
        <v>87</v>
      </c>
      <c r="L2126" s="26" t="s">
        <v>87</v>
      </c>
      <c r="M2126" s="27" t="n">
        <v>1</v>
      </c>
      <c r="N2126" s="28" t="str">
        <f aca="false">IF(ISBLANK(M2126),"",IF(M2126=0,"Relevant to Streamer",IF(M2126=1,"Irrelevant to Streamer",IF(M2126=2,"Greetings/Gratitude","Others"))))</f>
        <v>Irrelevant to Streamer</v>
      </c>
      <c r="O2126" s="29" t="s">
        <v>88</v>
      </c>
    </row>
    <row r="2127" customFormat="false" ht="15.65" hidden="false" customHeight="false" outlineLevel="0" collapsed="false">
      <c r="A2127" s="24" t="n">
        <v>1301415759</v>
      </c>
      <c r="B2127" s="24" t="s">
        <v>4969</v>
      </c>
      <c r="C2127" s="34" t="s">
        <v>44</v>
      </c>
      <c r="D2127" s="24" t="s">
        <v>4970</v>
      </c>
      <c r="E2127" s="25" t="s">
        <v>4971</v>
      </c>
      <c r="F2127" s="24" t="n">
        <v>23</v>
      </c>
      <c r="G2127" s="24" t="n">
        <v>59</v>
      </c>
      <c r="H2127" s="24" t="n">
        <v>38</v>
      </c>
      <c r="I2127" s="24" t="n">
        <v>1</v>
      </c>
      <c r="J2127" s="24" t="s">
        <v>87</v>
      </c>
      <c r="K2127" s="24" t="s">
        <v>87</v>
      </c>
      <c r="L2127" s="26" t="s">
        <v>87</v>
      </c>
      <c r="M2127" s="27" t="n">
        <v>1</v>
      </c>
      <c r="N2127" s="28" t="str">
        <f aca="false">IF(ISBLANK(M2127),"",IF(M2127=0,"Relevant to Streamer",IF(M2127=1,"Irrelevant to Streamer",IF(M2127=2,"Greetings/Gratitude","Others"))))</f>
        <v>Irrelevant to Streamer</v>
      </c>
      <c r="O2127" s="29" t="s">
        <v>88</v>
      </c>
    </row>
    <row r="2128" customFormat="false" ht="15.65" hidden="false" customHeight="false" outlineLevel="0" collapsed="false">
      <c r="A2128" s="24" t="n">
        <v>1301415759</v>
      </c>
      <c r="B2128" s="24" t="s">
        <v>4972</v>
      </c>
      <c r="C2128" s="34" t="s">
        <v>44</v>
      </c>
      <c r="D2128" s="24" t="s">
        <v>4973</v>
      </c>
      <c r="E2128" s="25" t="s">
        <v>4974</v>
      </c>
      <c r="F2128" s="24" t="n">
        <v>0</v>
      </c>
      <c r="G2128" s="24" t="n">
        <v>2</v>
      </c>
      <c r="H2128" s="24" t="n">
        <v>9</v>
      </c>
      <c r="I2128" s="24" t="n">
        <v>1</v>
      </c>
      <c r="J2128" s="24" t="s">
        <v>109</v>
      </c>
      <c r="K2128" s="24" t="s">
        <v>109</v>
      </c>
      <c r="L2128" s="26" t="s">
        <v>109</v>
      </c>
      <c r="M2128" s="27" t="n">
        <v>0</v>
      </c>
      <c r="N2128" s="28" t="str">
        <f aca="false">IF(ISBLANK(M2128),"",IF(M2128=0,"Relevant to Streamer",IF(M2128=1,"Irrelevant to Streamer",IF(M2128=2,"Greetings/Gratitude","Others"))))</f>
        <v>Relevant to Streamer</v>
      </c>
      <c r="O2128" s="29" t="s">
        <v>88</v>
      </c>
    </row>
    <row r="2129" customFormat="false" ht="15.65" hidden="false" customHeight="false" outlineLevel="0" collapsed="false">
      <c r="A2129" s="24" t="n">
        <v>1301415759</v>
      </c>
      <c r="B2129" s="24" t="s">
        <v>4975</v>
      </c>
      <c r="C2129" s="34" t="s">
        <v>44</v>
      </c>
      <c r="D2129" s="24" t="s">
        <v>4976</v>
      </c>
      <c r="E2129" s="25" t="s">
        <v>4977</v>
      </c>
      <c r="F2129" s="24" t="n">
        <v>0</v>
      </c>
      <c r="G2129" s="24" t="n">
        <v>13</v>
      </c>
      <c r="H2129" s="24" t="n">
        <v>49</v>
      </c>
      <c r="I2129" s="24" t="n">
        <v>1</v>
      </c>
      <c r="J2129" s="24" t="s">
        <v>87</v>
      </c>
      <c r="K2129" s="24" t="s">
        <v>87</v>
      </c>
      <c r="L2129" s="26" t="s">
        <v>87</v>
      </c>
      <c r="M2129" s="27" t="n">
        <v>1</v>
      </c>
      <c r="N2129" s="28" t="str">
        <f aca="false">IF(ISBLANK(M2129),"",IF(M2129=0,"Relevant to Streamer",IF(M2129=1,"Irrelevant to Streamer",IF(M2129=2,"Greetings/Gratitude","Others"))))</f>
        <v>Irrelevant to Streamer</v>
      </c>
      <c r="O2129" s="29" t="s">
        <v>88</v>
      </c>
    </row>
    <row r="2130" customFormat="false" ht="15.65" hidden="false" customHeight="false" outlineLevel="0" collapsed="false">
      <c r="A2130" s="24" t="n">
        <v>1301415759</v>
      </c>
      <c r="B2130" s="24" t="s">
        <v>4978</v>
      </c>
      <c r="C2130" s="34" t="s">
        <v>44</v>
      </c>
      <c r="D2130" s="24" t="s">
        <v>4979</v>
      </c>
      <c r="E2130" s="25" t="s">
        <v>4980</v>
      </c>
      <c r="F2130" s="24" t="n">
        <v>23</v>
      </c>
      <c r="G2130" s="24" t="n">
        <v>47</v>
      </c>
      <c r="H2130" s="24" t="n">
        <v>0</v>
      </c>
      <c r="I2130" s="24" t="n">
        <v>1</v>
      </c>
      <c r="J2130" s="24" t="s">
        <v>87</v>
      </c>
      <c r="K2130" s="24" t="s">
        <v>87</v>
      </c>
      <c r="L2130" s="26" t="s">
        <v>87</v>
      </c>
      <c r="M2130" s="27" t="n">
        <v>1</v>
      </c>
      <c r="N2130" s="28" t="str">
        <f aca="false">IF(ISBLANK(M2130),"",IF(M2130=0,"Relevant to Streamer",IF(M2130=1,"Irrelevant to Streamer",IF(M2130=2,"Greetings/Gratitude","Others"))))</f>
        <v>Irrelevant to Streamer</v>
      </c>
      <c r="O2130" s="29" t="s">
        <v>88</v>
      </c>
    </row>
    <row r="2131" customFormat="false" ht="15.65" hidden="false" customHeight="false" outlineLevel="0" collapsed="false">
      <c r="A2131" s="24" t="n">
        <v>1301415759</v>
      </c>
      <c r="B2131" s="24" t="s">
        <v>4981</v>
      </c>
      <c r="C2131" s="34" t="s">
        <v>44</v>
      </c>
      <c r="D2131" s="24" t="s">
        <v>4982</v>
      </c>
      <c r="E2131" s="25" t="s">
        <v>4983</v>
      </c>
      <c r="F2131" s="24" t="n">
        <v>2</v>
      </c>
      <c r="G2131" s="24" t="n">
        <v>4</v>
      </c>
      <c r="H2131" s="24" t="n">
        <v>12</v>
      </c>
      <c r="I2131" s="24" t="n">
        <v>1</v>
      </c>
      <c r="J2131" s="24" t="s">
        <v>109</v>
      </c>
      <c r="K2131" s="24" t="s">
        <v>109</v>
      </c>
      <c r="L2131" s="26" t="s">
        <v>109</v>
      </c>
      <c r="M2131" s="27" t="n">
        <v>0</v>
      </c>
      <c r="N2131" s="28" t="str">
        <f aca="false">IF(ISBLANK(M2131),"",IF(M2131=0,"Relevant to Streamer",IF(M2131=1,"Irrelevant to Streamer",IF(M2131=2,"Greetings/Gratitude","Others"))))</f>
        <v>Relevant to Streamer</v>
      </c>
      <c r="O2131" s="29" t="s">
        <v>88</v>
      </c>
    </row>
    <row r="2132" customFormat="false" ht="15.65" hidden="false" customHeight="false" outlineLevel="0" collapsed="false">
      <c r="A2132" s="24" t="n">
        <v>1301415759</v>
      </c>
      <c r="B2132" s="24" t="s">
        <v>4984</v>
      </c>
      <c r="C2132" s="34" t="s">
        <v>44</v>
      </c>
      <c r="D2132" s="24" t="s">
        <v>4985</v>
      </c>
      <c r="E2132" s="25" t="s">
        <v>4986</v>
      </c>
      <c r="F2132" s="24" t="n">
        <v>1</v>
      </c>
      <c r="G2132" s="24" t="n">
        <v>48</v>
      </c>
      <c r="H2132" s="24" t="n">
        <v>28</v>
      </c>
      <c r="I2132" s="24" t="n">
        <v>1</v>
      </c>
      <c r="J2132" s="24" t="s">
        <v>93</v>
      </c>
      <c r="K2132" s="24" t="s">
        <v>93</v>
      </c>
      <c r="L2132" s="26" t="s">
        <v>93</v>
      </c>
      <c r="M2132" s="27" t="n">
        <v>0</v>
      </c>
      <c r="N2132" s="28" t="str">
        <f aca="false">IF(ISBLANK(M2132),"",IF(M2132=0,"Relevant to Streamer",IF(M2132=1,"Irrelevant to Streamer",IF(M2132=2,"Greetings/Gratitude","Others"))))</f>
        <v>Relevant to Streamer</v>
      </c>
      <c r="O2132" s="29" t="s">
        <v>88</v>
      </c>
    </row>
    <row r="2133" customFormat="false" ht="15.65" hidden="false" customHeight="false" outlineLevel="0" collapsed="false">
      <c r="A2133" s="24" t="n">
        <v>1301415759</v>
      </c>
      <c r="B2133" s="24" t="s">
        <v>4987</v>
      </c>
      <c r="C2133" s="34" t="s">
        <v>44</v>
      </c>
      <c r="D2133" s="24" t="s">
        <v>4988</v>
      </c>
      <c r="E2133" s="25" t="e">
        <f aca="false">engineerrbae yup</f>
        <v>#VALUE!</v>
      </c>
      <c r="F2133" s="24" t="n">
        <v>0</v>
      </c>
      <c r="G2133" s="24" t="n">
        <v>59</v>
      </c>
      <c r="H2133" s="24" t="n">
        <v>25</v>
      </c>
      <c r="I2133" s="24" t="n">
        <v>1</v>
      </c>
      <c r="J2133" s="24" t="s">
        <v>109</v>
      </c>
      <c r="K2133" s="24" t="s">
        <v>109</v>
      </c>
      <c r="L2133" s="26" t="s">
        <v>109</v>
      </c>
      <c r="M2133" s="27" t="n">
        <v>1</v>
      </c>
      <c r="N2133" s="28" t="str">
        <f aca="false">IF(ISBLANK(M2133),"",IF(M2133=0,"Relevant to Streamer",IF(M2133=1,"Irrelevant to Streamer",IF(M2133=2,"Greetings/Gratitude","Others"))))</f>
        <v>Irrelevant to Streamer</v>
      </c>
      <c r="O2133" s="29" t="s">
        <v>88</v>
      </c>
    </row>
    <row r="2134" customFormat="false" ht="15.65" hidden="false" customHeight="false" outlineLevel="0" collapsed="false">
      <c r="A2134" s="24" t="n">
        <v>1301415759</v>
      </c>
      <c r="B2134" s="24" t="s">
        <v>4989</v>
      </c>
      <c r="C2134" s="34" t="s">
        <v>44</v>
      </c>
      <c r="D2134" s="24" t="s">
        <v>4990</v>
      </c>
      <c r="E2134" s="25" t="s">
        <v>4991</v>
      </c>
      <c r="F2134" s="24" t="n">
        <v>1</v>
      </c>
      <c r="G2134" s="24" t="n">
        <v>36</v>
      </c>
      <c r="H2134" s="24" t="n">
        <v>39</v>
      </c>
      <c r="I2134" s="24" t="n">
        <v>1</v>
      </c>
      <c r="J2134" s="24" t="s">
        <v>109</v>
      </c>
      <c r="K2134" s="24" t="s">
        <v>87</v>
      </c>
      <c r="L2134" s="26" t="s">
        <v>87</v>
      </c>
      <c r="M2134" s="27" t="n">
        <v>0</v>
      </c>
      <c r="N2134" s="28" t="str">
        <f aca="false">IF(ISBLANK(M2134),"",IF(M2134=0,"Relevant to Streamer",IF(M2134=1,"Irrelevant to Streamer",IF(M2134=2,"Greetings/Gratitude","Others"))))</f>
        <v>Relevant to Streamer</v>
      </c>
      <c r="O2134" s="29" t="s">
        <v>104</v>
      </c>
    </row>
    <row r="2135" customFormat="false" ht="15.65" hidden="false" customHeight="false" outlineLevel="0" collapsed="false">
      <c r="A2135" s="24" t="n">
        <v>1301415759</v>
      </c>
      <c r="B2135" s="24" t="s">
        <v>4992</v>
      </c>
      <c r="C2135" s="34" t="s">
        <v>44</v>
      </c>
      <c r="D2135" s="24" t="s">
        <v>4993</v>
      </c>
      <c r="E2135" s="25" t="n">
        <v>2</v>
      </c>
      <c r="F2135" s="24" t="n">
        <v>1</v>
      </c>
      <c r="G2135" s="24" t="n">
        <v>19</v>
      </c>
      <c r="H2135" s="24" t="n">
        <v>36</v>
      </c>
      <c r="I2135" s="24" t="n">
        <v>1</v>
      </c>
      <c r="J2135" s="24" t="s">
        <v>87</v>
      </c>
      <c r="K2135" s="24" t="s">
        <v>87</v>
      </c>
      <c r="L2135" s="26" t="s">
        <v>87</v>
      </c>
      <c r="M2135" s="27" t="n">
        <v>1</v>
      </c>
      <c r="N2135" s="28" t="str">
        <f aca="false">IF(ISBLANK(M2135),"",IF(M2135=0,"Relevant to Streamer",IF(M2135=1,"Irrelevant to Streamer",IF(M2135=2,"Greetings/Gratitude","Others"))))</f>
        <v>Irrelevant to Streamer</v>
      </c>
      <c r="O2135" s="29" t="s">
        <v>88</v>
      </c>
    </row>
    <row r="2136" customFormat="false" ht="15.65" hidden="false" customHeight="false" outlineLevel="0" collapsed="false">
      <c r="A2136" s="24" t="n">
        <v>1301415759</v>
      </c>
      <c r="B2136" s="24" t="s">
        <v>4994</v>
      </c>
      <c r="C2136" s="34" t="s">
        <v>44</v>
      </c>
      <c r="D2136" s="24" t="s">
        <v>4995</v>
      </c>
      <c r="E2136" s="25" t="s">
        <v>995</v>
      </c>
      <c r="F2136" s="24" t="n">
        <v>2</v>
      </c>
      <c r="G2136" s="24" t="n">
        <v>0</v>
      </c>
      <c r="H2136" s="24" t="n">
        <v>48</v>
      </c>
      <c r="I2136" s="24" t="n">
        <v>1</v>
      </c>
      <c r="J2136" s="24" t="s">
        <v>87</v>
      </c>
      <c r="K2136" s="24" t="s">
        <v>87</v>
      </c>
      <c r="L2136" s="26" t="s">
        <v>87</v>
      </c>
      <c r="M2136" s="27" t="n">
        <v>1</v>
      </c>
      <c r="N2136" s="28" t="str">
        <f aca="false">IF(ISBLANK(M2136),"",IF(M2136=0,"Relevant to Streamer",IF(M2136=1,"Irrelevant to Streamer",IF(M2136=2,"Greetings/Gratitude","Others"))))</f>
        <v>Irrelevant to Streamer</v>
      </c>
      <c r="O2136" s="29" t="s">
        <v>88</v>
      </c>
    </row>
    <row r="2137" customFormat="false" ht="15.65" hidden="false" customHeight="false" outlineLevel="0" collapsed="false">
      <c r="A2137" s="24" t="n">
        <v>1301415759</v>
      </c>
      <c r="B2137" s="24" t="s">
        <v>4996</v>
      </c>
      <c r="C2137" s="34" t="s">
        <v>44</v>
      </c>
      <c r="D2137" s="24" t="s">
        <v>4997</v>
      </c>
      <c r="E2137" s="25" t="s">
        <v>4998</v>
      </c>
      <c r="F2137" s="24" t="n">
        <v>1</v>
      </c>
      <c r="G2137" s="24" t="n">
        <v>41</v>
      </c>
      <c r="H2137" s="24" t="n">
        <v>33</v>
      </c>
      <c r="I2137" s="24" t="n">
        <v>1</v>
      </c>
      <c r="J2137" s="24" t="s">
        <v>109</v>
      </c>
      <c r="K2137" s="24" t="s">
        <v>109</v>
      </c>
      <c r="L2137" s="26" t="s">
        <v>109</v>
      </c>
      <c r="M2137" s="27" t="n">
        <v>1</v>
      </c>
      <c r="N2137" s="28" t="str">
        <f aca="false">IF(ISBLANK(M2137),"",IF(M2137=0,"Relevant to Streamer",IF(M2137=1,"Irrelevant to Streamer",IF(M2137=2,"Greetings/Gratitude","Others"))))</f>
        <v>Irrelevant to Streamer</v>
      </c>
      <c r="O2137" s="29" t="s">
        <v>88</v>
      </c>
    </row>
    <row r="2138" customFormat="false" ht="15.65" hidden="false" customHeight="false" outlineLevel="0" collapsed="false">
      <c r="A2138" s="24" t="n">
        <v>1301415759</v>
      </c>
      <c r="B2138" s="24" t="s">
        <v>4999</v>
      </c>
      <c r="C2138" s="34" t="s">
        <v>44</v>
      </c>
      <c r="D2138" s="24" t="s">
        <v>5000</v>
      </c>
      <c r="E2138" s="25" t="s">
        <v>4754</v>
      </c>
      <c r="F2138" s="24" t="n">
        <v>1</v>
      </c>
      <c r="G2138" s="24" t="n">
        <v>52</v>
      </c>
      <c r="H2138" s="24" t="n">
        <v>10</v>
      </c>
      <c r="I2138" s="24" t="n">
        <v>1</v>
      </c>
      <c r="J2138" s="24" t="s">
        <v>87</v>
      </c>
      <c r="K2138" s="24" t="s">
        <v>87</v>
      </c>
      <c r="L2138" s="26" t="s">
        <v>87</v>
      </c>
      <c r="M2138" s="27" t="n">
        <v>1</v>
      </c>
      <c r="N2138" s="28" t="str">
        <f aca="false">IF(ISBLANK(M2138),"",IF(M2138=0,"Relevant to Streamer",IF(M2138=1,"Irrelevant to Streamer",IF(M2138=2,"Greetings/Gratitude","Others"))))</f>
        <v>Irrelevant to Streamer</v>
      </c>
      <c r="O2138" s="29" t="s">
        <v>88</v>
      </c>
    </row>
    <row r="2139" customFormat="false" ht="15.65" hidden="false" customHeight="false" outlineLevel="0" collapsed="false">
      <c r="A2139" s="24" t="n">
        <v>1301415759</v>
      </c>
      <c r="B2139" s="24" t="s">
        <v>5001</v>
      </c>
      <c r="C2139" s="34" t="s">
        <v>44</v>
      </c>
      <c r="D2139" s="24" t="s">
        <v>5002</v>
      </c>
      <c r="E2139" s="25" t="s">
        <v>5003</v>
      </c>
      <c r="F2139" s="24" t="n">
        <v>0</v>
      </c>
      <c r="G2139" s="24" t="n">
        <v>50</v>
      </c>
      <c r="H2139" s="24" t="n">
        <v>23</v>
      </c>
      <c r="I2139" s="24" t="n">
        <v>1</v>
      </c>
      <c r="J2139" s="24" t="s">
        <v>93</v>
      </c>
      <c r="K2139" s="24" t="s">
        <v>93</v>
      </c>
      <c r="L2139" s="26" t="s">
        <v>93</v>
      </c>
      <c r="M2139" s="27" t="n">
        <v>0</v>
      </c>
      <c r="N2139" s="28" t="str">
        <f aca="false">IF(ISBLANK(M2139),"",IF(M2139=0,"Relevant to Streamer",IF(M2139=1,"Irrelevant to Streamer",IF(M2139=2,"Greetings/Gratitude","Others"))))</f>
        <v>Relevant to Streamer</v>
      </c>
      <c r="O2139" s="29" t="s">
        <v>88</v>
      </c>
    </row>
    <row r="2140" customFormat="false" ht="15.65" hidden="false" customHeight="false" outlineLevel="0" collapsed="false">
      <c r="A2140" s="24" t="n">
        <v>1301415759</v>
      </c>
      <c r="B2140" s="24" t="s">
        <v>5004</v>
      </c>
      <c r="C2140" s="34" t="s">
        <v>44</v>
      </c>
      <c r="D2140" s="24" t="s">
        <v>5005</v>
      </c>
      <c r="E2140" s="25" t="s">
        <v>5006</v>
      </c>
      <c r="F2140" s="24" t="n">
        <v>0</v>
      </c>
      <c r="G2140" s="24" t="n">
        <v>56</v>
      </c>
      <c r="H2140" s="24" t="n">
        <v>31</v>
      </c>
      <c r="I2140" s="24" t="n">
        <v>1</v>
      </c>
      <c r="J2140" s="24" t="s">
        <v>93</v>
      </c>
      <c r="K2140" s="24" t="s">
        <v>93</v>
      </c>
      <c r="L2140" s="26" t="s">
        <v>93</v>
      </c>
      <c r="M2140" s="27" t="n">
        <v>0</v>
      </c>
      <c r="N2140" s="28" t="str">
        <f aca="false">IF(ISBLANK(M2140),"",IF(M2140=0,"Relevant to Streamer",IF(M2140=1,"Irrelevant to Streamer",IF(M2140=2,"Greetings/Gratitude","Others"))))</f>
        <v>Relevant to Streamer</v>
      </c>
      <c r="O2140" s="29" t="s">
        <v>88</v>
      </c>
    </row>
    <row r="2141" customFormat="false" ht="15.65" hidden="false" customHeight="false" outlineLevel="0" collapsed="false">
      <c r="A2141" s="24" t="n">
        <v>1301415759</v>
      </c>
      <c r="B2141" s="24" t="s">
        <v>5007</v>
      </c>
      <c r="C2141" s="34" t="s">
        <v>44</v>
      </c>
      <c r="D2141" s="24" t="s">
        <v>5008</v>
      </c>
      <c r="E2141" s="25" t="s">
        <v>5009</v>
      </c>
      <c r="F2141" s="24" t="n">
        <v>1</v>
      </c>
      <c r="G2141" s="24" t="n">
        <v>59</v>
      </c>
      <c r="H2141" s="24" t="n">
        <v>48</v>
      </c>
      <c r="I2141" s="24" t="n">
        <v>1</v>
      </c>
      <c r="J2141" s="24" t="s">
        <v>87</v>
      </c>
      <c r="K2141" s="24" t="s">
        <v>87</v>
      </c>
      <c r="L2141" s="26" t="s">
        <v>87</v>
      </c>
      <c r="M2141" s="27" t="n">
        <v>0</v>
      </c>
      <c r="N2141" s="28" t="str">
        <f aca="false">IF(ISBLANK(M2141),"",IF(M2141=0,"Relevant to Streamer",IF(M2141=1,"Irrelevant to Streamer",IF(M2141=2,"Greetings/Gratitude","Others"))))</f>
        <v>Relevant to Streamer</v>
      </c>
      <c r="O2141" s="29" t="s">
        <v>88</v>
      </c>
    </row>
    <row r="2142" customFormat="false" ht="15.65" hidden="false" customHeight="false" outlineLevel="0" collapsed="false">
      <c r="A2142" s="24" t="n">
        <v>1301415759</v>
      </c>
      <c r="B2142" s="24" t="s">
        <v>5010</v>
      </c>
      <c r="C2142" s="34" t="s">
        <v>44</v>
      </c>
      <c r="D2142" s="24" t="s">
        <v>5011</v>
      </c>
      <c r="E2142" s="25" t="s">
        <v>5012</v>
      </c>
      <c r="F2142" s="24" t="n">
        <v>23</v>
      </c>
      <c r="G2142" s="24" t="n">
        <v>36</v>
      </c>
      <c r="H2142" s="24" t="n">
        <v>2</v>
      </c>
      <c r="I2142" s="24" t="n">
        <v>1</v>
      </c>
      <c r="J2142" s="24" t="s">
        <v>109</v>
      </c>
      <c r="K2142" s="24" t="s">
        <v>109</v>
      </c>
      <c r="L2142" s="26" t="s">
        <v>109</v>
      </c>
      <c r="M2142" s="27" t="n">
        <v>1</v>
      </c>
      <c r="N2142" s="28" t="str">
        <f aca="false">IF(ISBLANK(M2142),"",IF(M2142=0,"Relevant to Streamer",IF(M2142=1,"Irrelevant to Streamer",IF(M2142=2,"Greetings/Gratitude","Others"))))</f>
        <v>Irrelevant to Streamer</v>
      </c>
      <c r="O2142" s="29" t="s">
        <v>88</v>
      </c>
    </row>
    <row r="2143" customFormat="false" ht="15.65" hidden="false" customHeight="false" outlineLevel="0" collapsed="false">
      <c r="A2143" s="24" t="n">
        <v>1301415759</v>
      </c>
      <c r="B2143" s="24" t="s">
        <v>5013</v>
      </c>
      <c r="C2143" s="34" t="s">
        <v>44</v>
      </c>
      <c r="D2143" s="24" t="s">
        <v>5014</v>
      </c>
      <c r="E2143" s="25" t="s">
        <v>5015</v>
      </c>
      <c r="F2143" s="24" t="n">
        <v>0</v>
      </c>
      <c r="G2143" s="24" t="n">
        <v>22</v>
      </c>
      <c r="H2143" s="24" t="n">
        <v>11</v>
      </c>
      <c r="I2143" s="24" t="n">
        <v>1</v>
      </c>
      <c r="J2143" s="24" t="s">
        <v>109</v>
      </c>
      <c r="K2143" s="24" t="s">
        <v>109</v>
      </c>
      <c r="L2143" s="26" t="s">
        <v>109</v>
      </c>
      <c r="M2143" s="27" t="n">
        <v>1</v>
      </c>
      <c r="N2143" s="28" t="str">
        <f aca="false">IF(ISBLANK(M2143),"",IF(M2143=0,"Relevant to Streamer",IF(M2143=1,"Irrelevant to Streamer",IF(M2143=2,"Greetings/Gratitude","Others"))))</f>
        <v>Irrelevant to Streamer</v>
      </c>
      <c r="O2143" s="29" t="s">
        <v>88</v>
      </c>
    </row>
    <row r="2144" customFormat="false" ht="15.65" hidden="false" customHeight="false" outlineLevel="0" collapsed="false">
      <c r="A2144" s="24" t="n">
        <v>1301415759</v>
      </c>
      <c r="B2144" s="24" t="s">
        <v>5016</v>
      </c>
      <c r="C2144" s="34" t="s">
        <v>44</v>
      </c>
      <c r="D2144" s="24" t="s">
        <v>5017</v>
      </c>
      <c r="E2144" s="25" t="s">
        <v>5018</v>
      </c>
      <c r="F2144" s="24" t="n">
        <v>0</v>
      </c>
      <c r="G2144" s="24" t="n">
        <v>36</v>
      </c>
      <c r="H2144" s="24" t="n">
        <v>9</v>
      </c>
      <c r="I2144" s="24" t="n">
        <v>1</v>
      </c>
      <c r="J2144" s="24" t="s">
        <v>87</v>
      </c>
      <c r="K2144" s="24" t="s">
        <v>87</v>
      </c>
      <c r="L2144" s="26" t="s">
        <v>87</v>
      </c>
      <c r="M2144" s="27" t="n">
        <v>1</v>
      </c>
      <c r="N2144" s="28" t="str">
        <f aca="false">IF(ISBLANK(M2144),"",IF(M2144=0,"Relevant to Streamer",IF(M2144=1,"Irrelevant to Streamer",IF(M2144=2,"Greetings/Gratitude","Others"))))</f>
        <v>Irrelevant to Streamer</v>
      </c>
      <c r="O2144" s="29" t="s">
        <v>88</v>
      </c>
    </row>
    <row r="2145" customFormat="false" ht="15.65" hidden="false" customHeight="false" outlineLevel="0" collapsed="false">
      <c r="A2145" s="24" t="n">
        <v>1301415759</v>
      </c>
      <c r="B2145" s="24" t="s">
        <v>5019</v>
      </c>
      <c r="C2145" s="34" t="s">
        <v>44</v>
      </c>
      <c r="D2145" s="24" t="s">
        <v>5020</v>
      </c>
      <c r="E2145" s="25" t="s">
        <v>5021</v>
      </c>
      <c r="F2145" s="24" t="n">
        <v>23</v>
      </c>
      <c r="G2145" s="24" t="n">
        <v>42</v>
      </c>
      <c r="H2145" s="24" t="n">
        <v>43</v>
      </c>
      <c r="I2145" s="24" t="n">
        <v>1</v>
      </c>
      <c r="J2145" s="24" t="s">
        <v>109</v>
      </c>
      <c r="K2145" s="24" t="s">
        <v>109</v>
      </c>
      <c r="L2145" s="26" t="s">
        <v>109</v>
      </c>
      <c r="M2145" s="27" t="n">
        <v>1</v>
      </c>
      <c r="N2145" s="28" t="str">
        <f aca="false">IF(ISBLANK(M2145),"",IF(M2145=0,"Relevant to Streamer",IF(M2145=1,"Irrelevant to Streamer",IF(M2145=2,"Greetings/Gratitude","Others"))))</f>
        <v>Irrelevant to Streamer</v>
      </c>
      <c r="O2145" s="29" t="s">
        <v>88</v>
      </c>
    </row>
    <row r="2146" customFormat="false" ht="15.65" hidden="false" customHeight="false" outlineLevel="0" collapsed="false">
      <c r="A2146" s="24" t="n">
        <v>1301415759</v>
      </c>
      <c r="B2146" s="24" t="s">
        <v>5022</v>
      </c>
      <c r="C2146" s="34" t="s">
        <v>44</v>
      </c>
      <c r="D2146" s="24" t="s">
        <v>5023</v>
      </c>
      <c r="E2146" s="25" t="s">
        <v>5024</v>
      </c>
      <c r="F2146" s="24" t="n">
        <v>0</v>
      </c>
      <c r="G2146" s="24" t="n">
        <v>15</v>
      </c>
      <c r="H2146" s="24" t="n">
        <v>33</v>
      </c>
      <c r="I2146" s="24" t="n">
        <v>1</v>
      </c>
      <c r="J2146" s="24" t="s">
        <v>87</v>
      </c>
      <c r="K2146" s="24" t="s">
        <v>87</v>
      </c>
      <c r="L2146" s="26" t="s">
        <v>87</v>
      </c>
      <c r="M2146" s="27" t="n">
        <v>1</v>
      </c>
      <c r="N2146" s="28" t="str">
        <f aca="false">IF(ISBLANK(M2146),"",IF(M2146=0,"Relevant to Streamer",IF(M2146=1,"Irrelevant to Streamer",IF(M2146=2,"Greetings/Gratitude","Others"))))</f>
        <v>Irrelevant to Streamer</v>
      </c>
      <c r="O2146" s="29" t="s">
        <v>88</v>
      </c>
    </row>
    <row r="2147" customFormat="false" ht="15.65" hidden="false" customHeight="false" outlineLevel="0" collapsed="false">
      <c r="A2147" s="24" t="n">
        <v>1301415759</v>
      </c>
      <c r="B2147" s="24" t="s">
        <v>5025</v>
      </c>
      <c r="C2147" s="34" t="s">
        <v>44</v>
      </c>
      <c r="D2147" s="24" t="s">
        <v>5026</v>
      </c>
      <c r="E2147" s="25" t="s">
        <v>5027</v>
      </c>
      <c r="F2147" s="24" t="n">
        <v>2</v>
      </c>
      <c r="G2147" s="24" t="n">
        <v>5</v>
      </c>
      <c r="H2147" s="24" t="n">
        <v>55</v>
      </c>
      <c r="I2147" s="24" t="n">
        <v>1</v>
      </c>
      <c r="J2147" s="24" t="s">
        <v>87</v>
      </c>
      <c r="K2147" s="24" t="s">
        <v>87</v>
      </c>
      <c r="L2147" s="26" t="s">
        <v>87</v>
      </c>
      <c r="M2147" s="27" t="n">
        <v>1</v>
      </c>
      <c r="N2147" s="28" t="str">
        <f aca="false">IF(ISBLANK(M2147),"",IF(M2147=0,"Relevant to Streamer",IF(M2147=1,"Irrelevant to Streamer",IF(M2147=2,"Greetings/Gratitude","Others"))))</f>
        <v>Irrelevant to Streamer</v>
      </c>
      <c r="O2147" s="29" t="s">
        <v>88</v>
      </c>
    </row>
    <row r="2148" customFormat="false" ht="15.65" hidden="false" customHeight="false" outlineLevel="0" collapsed="false">
      <c r="A2148" s="24" t="n">
        <v>1301415759</v>
      </c>
      <c r="B2148" s="24" t="s">
        <v>5028</v>
      </c>
      <c r="C2148" s="34" t="s">
        <v>44</v>
      </c>
      <c r="D2148" s="24" t="s">
        <v>5029</v>
      </c>
      <c r="E2148" s="25" t="s">
        <v>5030</v>
      </c>
      <c r="F2148" s="24" t="n">
        <v>2</v>
      </c>
      <c r="G2148" s="24" t="n">
        <v>27</v>
      </c>
      <c r="H2148" s="24" t="n">
        <v>29</v>
      </c>
      <c r="I2148" s="24" t="n">
        <v>1</v>
      </c>
      <c r="J2148" s="24" t="s">
        <v>87</v>
      </c>
      <c r="K2148" s="24" t="s">
        <v>87</v>
      </c>
      <c r="L2148" s="26" t="s">
        <v>87</v>
      </c>
      <c r="M2148" s="27" t="n">
        <v>1</v>
      </c>
      <c r="N2148" s="28" t="str">
        <f aca="false">IF(ISBLANK(M2148),"",IF(M2148=0,"Relevant to Streamer",IF(M2148=1,"Irrelevant to Streamer",IF(M2148=2,"Greetings/Gratitude","Others"))))</f>
        <v>Irrelevant to Streamer</v>
      </c>
      <c r="O2148" s="29" t="s">
        <v>88</v>
      </c>
    </row>
    <row r="2149" customFormat="false" ht="15.65" hidden="false" customHeight="false" outlineLevel="0" collapsed="false">
      <c r="A2149" s="24" t="n">
        <v>1301415759</v>
      </c>
      <c r="B2149" s="24" t="s">
        <v>5031</v>
      </c>
      <c r="C2149" s="34" t="s">
        <v>44</v>
      </c>
      <c r="D2149" s="24" t="s">
        <v>5032</v>
      </c>
      <c r="E2149" s="25" t="s">
        <v>4754</v>
      </c>
      <c r="F2149" s="24" t="n">
        <v>1</v>
      </c>
      <c r="G2149" s="24" t="n">
        <v>52</v>
      </c>
      <c r="H2149" s="24" t="n">
        <v>39</v>
      </c>
      <c r="I2149" s="24" t="n">
        <v>1</v>
      </c>
      <c r="J2149" s="24" t="s">
        <v>87</v>
      </c>
      <c r="K2149" s="24" t="s">
        <v>87</v>
      </c>
      <c r="L2149" s="26" t="s">
        <v>87</v>
      </c>
      <c r="M2149" s="27" t="n">
        <v>1</v>
      </c>
      <c r="N2149" s="28" t="str">
        <f aca="false">IF(ISBLANK(M2149),"",IF(M2149=0,"Relevant to Streamer",IF(M2149=1,"Irrelevant to Streamer",IF(M2149=2,"Greetings/Gratitude","Others"))))</f>
        <v>Irrelevant to Streamer</v>
      </c>
      <c r="O2149" s="29" t="s">
        <v>88</v>
      </c>
    </row>
    <row r="2150" customFormat="false" ht="15.65" hidden="false" customHeight="false" outlineLevel="0" collapsed="false">
      <c r="A2150" s="24" t="n">
        <v>1301415759</v>
      </c>
      <c r="B2150" s="24" t="s">
        <v>5033</v>
      </c>
      <c r="C2150" s="34" t="s">
        <v>44</v>
      </c>
      <c r="D2150" s="24" t="s">
        <v>5034</v>
      </c>
      <c r="E2150" s="25" t="s">
        <v>5035</v>
      </c>
      <c r="F2150" s="24" t="n">
        <v>0</v>
      </c>
      <c r="G2150" s="24" t="n">
        <v>9</v>
      </c>
      <c r="H2150" s="24" t="n">
        <v>42</v>
      </c>
      <c r="I2150" s="24" t="n">
        <v>1</v>
      </c>
      <c r="J2150" s="24" t="s">
        <v>109</v>
      </c>
      <c r="K2150" s="24" t="s">
        <v>109</v>
      </c>
      <c r="L2150" s="26" t="s">
        <v>109</v>
      </c>
      <c r="M2150" s="27" t="n">
        <v>0</v>
      </c>
      <c r="N2150" s="28" t="str">
        <f aca="false">IF(ISBLANK(M2150),"",IF(M2150=0,"Relevant to Streamer",IF(M2150=1,"Irrelevant to Streamer",IF(M2150=2,"Greetings/Gratitude","Others"))))</f>
        <v>Relevant to Streamer</v>
      </c>
      <c r="O2150" s="29" t="s">
        <v>88</v>
      </c>
    </row>
    <row r="2151" customFormat="false" ht="15.65" hidden="false" customHeight="false" outlineLevel="0" collapsed="false">
      <c r="A2151" s="24" t="n">
        <v>1301415759</v>
      </c>
      <c r="B2151" s="24" t="s">
        <v>5036</v>
      </c>
      <c r="C2151" s="34" t="s">
        <v>44</v>
      </c>
      <c r="D2151" s="24" t="s">
        <v>5037</v>
      </c>
      <c r="E2151" s="25" t="s">
        <v>1510</v>
      </c>
      <c r="F2151" s="24" t="n">
        <v>23</v>
      </c>
      <c r="G2151" s="24" t="n">
        <v>33</v>
      </c>
      <c r="H2151" s="24" t="n">
        <v>33</v>
      </c>
      <c r="I2151" s="24" t="n">
        <v>1</v>
      </c>
      <c r="J2151" s="24" t="s">
        <v>87</v>
      </c>
      <c r="K2151" s="24" t="s">
        <v>87</v>
      </c>
      <c r="L2151" s="26" t="s">
        <v>109</v>
      </c>
      <c r="M2151" s="27" t="n">
        <v>1</v>
      </c>
      <c r="N2151" s="28" t="str">
        <f aca="false">IF(ISBLANK(M2151),"",IF(M2151=0,"Relevant to Streamer",IF(M2151=1,"Irrelevant to Streamer",IF(M2151=2,"Greetings/Gratitude","Others"))))</f>
        <v>Irrelevant to Streamer</v>
      </c>
      <c r="O2151" s="29" t="s">
        <v>104</v>
      </c>
    </row>
    <row r="2152" customFormat="false" ht="15.65" hidden="false" customHeight="false" outlineLevel="0" collapsed="false">
      <c r="A2152" s="24" t="n">
        <v>1301415759</v>
      </c>
      <c r="B2152" s="24" t="s">
        <v>5038</v>
      </c>
      <c r="C2152" s="34" t="s">
        <v>44</v>
      </c>
      <c r="D2152" s="24" t="s">
        <v>5039</v>
      </c>
      <c r="E2152" s="25" t="s">
        <v>5040</v>
      </c>
      <c r="F2152" s="24" t="n">
        <v>23</v>
      </c>
      <c r="G2152" s="24" t="n">
        <v>33</v>
      </c>
      <c r="H2152" s="24" t="n">
        <v>31</v>
      </c>
      <c r="I2152" s="24" t="n">
        <v>1</v>
      </c>
      <c r="J2152" s="24" t="s">
        <v>87</v>
      </c>
      <c r="K2152" s="24" t="s">
        <v>87</v>
      </c>
      <c r="L2152" s="26" t="s">
        <v>109</v>
      </c>
      <c r="M2152" s="27" t="n">
        <v>1</v>
      </c>
      <c r="N2152" s="28" t="str">
        <f aca="false">IF(ISBLANK(M2152),"",IF(M2152=0,"Relevant to Streamer",IF(M2152=1,"Irrelevant to Streamer",IF(M2152=2,"Greetings/Gratitude","Others"))))</f>
        <v>Irrelevant to Streamer</v>
      </c>
      <c r="O2152" s="29" t="s">
        <v>104</v>
      </c>
    </row>
    <row r="2153" customFormat="false" ht="15.65" hidden="false" customHeight="false" outlineLevel="0" collapsed="false">
      <c r="A2153" s="24" t="n">
        <v>1301415759</v>
      </c>
      <c r="B2153" s="24" t="s">
        <v>5041</v>
      </c>
      <c r="C2153" s="34" t="s">
        <v>44</v>
      </c>
      <c r="D2153" s="24" t="s">
        <v>5042</v>
      </c>
      <c r="E2153" s="25" t="s">
        <v>5043</v>
      </c>
      <c r="F2153" s="24" t="n">
        <v>1</v>
      </c>
      <c r="G2153" s="24" t="n">
        <v>35</v>
      </c>
      <c r="H2153" s="24" t="n">
        <v>11</v>
      </c>
      <c r="I2153" s="24" t="n">
        <v>1</v>
      </c>
      <c r="J2153" s="24" t="s">
        <v>87</v>
      </c>
      <c r="K2153" s="24" t="s">
        <v>87</v>
      </c>
      <c r="L2153" s="26" t="s">
        <v>87</v>
      </c>
      <c r="M2153" s="27" t="n">
        <v>1</v>
      </c>
      <c r="N2153" s="28" t="str">
        <f aca="false">IF(ISBLANK(M2153),"",IF(M2153=0,"Relevant to Streamer",IF(M2153=1,"Irrelevant to Streamer",IF(M2153=2,"Greetings/Gratitude","Others"))))</f>
        <v>Irrelevant to Streamer</v>
      </c>
      <c r="O2153" s="29" t="s">
        <v>88</v>
      </c>
    </row>
    <row r="2154" customFormat="false" ht="15.65" hidden="false" customHeight="false" outlineLevel="0" collapsed="false">
      <c r="A2154" s="24" t="n">
        <v>1301415759</v>
      </c>
      <c r="B2154" s="24" t="s">
        <v>5044</v>
      </c>
      <c r="C2154" s="34" t="s">
        <v>44</v>
      </c>
      <c r="D2154" s="24" t="s">
        <v>5045</v>
      </c>
      <c r="E2154" s="25" t="s">
        <v>5046</v>
      </c>
      <c r="F2154" s="24" t="n">
        <v>0</v>
      </c>
      <c r="G2154" s="24" t="n">
        <v>54</v>
      </c>
      <c r="H2154" s="24" t="n">
        <v>9</v>
      </c>
      <c r="I2154" s="24" t="n">
        <v>1</v>
      </c>
      <c r="J2154" s="24" t="s">
        <v>109</v>
      </c>
      <c r="K2154" s="24" t="s">
        <v>109</v>
      </c>
      <c r="L2154" s="26" t="s">
        <v>109</v>
      </c>
      <c r="M2154" s="27" t="n">
        <v>1</v>
      </c>
      <c r="N2154" s="28" t="str">
        <f aca="false">IF(ISBLANK(M2154),"",IF(M2154=0,"Relevant to Streamer",IF(M2154=1,"Irrelevant to Streamer",IF(M2154=2,"Greetings/Gratitude","Others"))))</f>
        <v>Irrelevant to Streamer</v>
      </c>
      <c r="O2154" s="29" t="s">
        <v>88</v>
      </c>
    </row>
    <row r="2155" customFormat="false" ht="15.65" hidden="false" customHeight="false" outlineLevel="0" collapsed="false">
      <c r="A2155" s="24" t="n">
        <v>1301415759</v>
      </c>
      <c r="B2155" s="24" t="s">
        <v>5047</v>
      </c>
      <c r="C2155" s="34" t="s">
        <v>44</v>
      </c>
      <c r="D2155" s="24" t="s">
        <v>5048</v>
      </c>
      <c r="E2155" s="25" t="s">
        <v>5049</v>
      </c>
      <c r="F2155" s="24" t="n">
        <v>1</v>
      </c>
      <c r="G2155" s="24" t="n">
        <v>36</v>
      </c>
      <c r="H2155" s="24" t="n">
        <v>22</v>
      </c>
      <c r="I2155" s="24" t="n">
        <v>1</v>
      </c>
      <c r="J2155" s="24" t="s">
        <v>87</v>
      </c>
      <c r="K2155" s="24" t="s">
        <v>87</v>
      </c>
      <c r="L2155" s="26" t="s">
        <v>87</v>
      </c>
      <c r="M2155" s="27" t="n">
        <v>1</v>
      </c>
      <c r="N2155" s="28" t="str">
        <f aca="false">IF(ISBLANK(M2155),"",IF(M2155=0,"Relevant to Streamer",IF(M2155=1,"Irrelevant to Streamer",IF(M2155=2,"Greetings/Gratitude","Others"))))</f>
        <v>Irrelevant to Streamer</v>
      </c>
      <c r="O2155" s="29" t="s">
        <v>88</v>
      </c>
    </row>
    <row r="2156" customFormat="false" ht="15.65" hidden="false" customHeight="false" outlineLevel="0" collapsed="false">
      <c r="A2156" s="24" t="n">
        <v>1301415759</v>
      </c>
      <c r="B2156" s="24" t="s">
        <v>5050</v>
      </c>
      <c r="C2156" s="34" t="s">
        <v>44</v>
      </c>
      <c r="D2156" s="24" t="s">
        <v>5051</v>
      </c>
      <c r="E2156" s="25" t="s">
        <v>5052</v>
      </c>
      <c r="F2156" s="24" t="n">
        <v>1</v>
      </c>
      <c r="G2156" s="24" t="n">
        <v>34</v>
      </c>
      <c r="H2156" s="24" t="n">
        <v>57</v>
      </c>
      <c r="I2156" s="24" t="n">
        <v>1</v>
      </c>
      <c r="J2156" s="24" t="s">
        <v>109</v>
      </c>
      <c r="K2156" s="24" t="s">
        <v>109</v>
      </c>
      <c r="L2156" s="26" t="s">
        <v>109</v>
      </c>
      <c r="M2156" s="27" t="n">
        <v>0</v>
      </c>
      <c r="N2156" s="28" t="str">
        <f aca="false">IF(ISBLANK(M2156),"",IF(M2156=0,"Relevant to Streamer",IF(M2156=1,"Irrelevant to Streamer",IF(M2156=2,"Greetings/Gratitude","Others"))))</f>
        <v>Relevant to Streamer</v>
      </c>
      <c r="O2156" s="29" t="s">
        <v>88</v>
      </c>
    </row>
    <row r="2157" customFormat="false" ht="15.65" hidden="false" customHeight="false" outlineLevel="0" collapsed="false">
      <c r="A2157" s="24" t="n">
        <v>1301415759</v>
      </c>
      <c r="B2157" s="24" t="s">
        <v>5053</v>
      </c>
      <c r="C2157" s="34" t="s">
        <v>44</v>
      </c>
      <c r="D2157" s="24" t="s">
        <v>5054</v>
      </c>
      <c r="E2157" s="25" t="s">
        <v>5055</v>
      </c>
      <c r="F2157" s="24" t="n">
        <v>23</v>
      </c>
      <c r="G2157" s="24" t="n">
        <v>38</v>
      </c>
      <c r="H2157" s="24" t="n">
        <v>47</v>
      </c>
      <c r="I2157" s="24" t="n">
        <v>1</v>
      </c>
      <c r="J2157" s="24" t="s">
        <v>109</v>
      </c>
      <c r="K2157" s="24" t="s">
        <v>109</v>
      </c>
      <c r="L2157" s="26" t="s">
        <v>109</v>
      </c>
      <c r="M2157" s="27" t="n">
        <v>1</v>
      </c>
      <c r="N2157" s="28" t="str">
        <f aca="false">IF(ISBLANK(M2157),"",IF(M2157=0,"Relevant to Streamer",IF(M2157=1,"Irrelevant to Streamer",IF(M2157=2,"Greetings/Gratitude","Others"))))</f>
        <v>Irrelevant to Streamer</v>
      </c>
      <c r="O2157" s="29" t="s">
        <v>88</v>
      </c>
    </row>
    <row r="2158" customFormat="false" ht="15.65" hidden="false" customHeight="false" outlineLevel="0" collapsed="false">
      <c r="A2158" s="24" t="n">
        <v>1301415759</v>
      </c>
      <c r="B2158" s="24" t="s">
        <v>5056</v>
      </c>
      <c r="C2158" s="34" t="s">
        <v>44</v>
      </c>
      <c r="D2158" s="24" t="s">
        <v>5057</v>
      </c>
      <c r="E2158" s="25" t="s">
        <v>5058</v>
      </c>
      <c r="F2158" s="24" t="n">
        <v>0</v>
      </c>
      <c r="G2158" s="24" t="n">
        <v>41</v>
      </c>
      <c r="H2158" s="24" t="n">
        <v>58</v>
      </c>
      <c r="I2158" s="24" t="n">
        <v>1</v>
      </c>
      <c r="J2158" s="24" t="s">
        <v>93</v>
      </c>
      <c r="K2158" s="24" t="s">
        <v>93</v>
      </c>
      <c r="L2158" s="26" t="s">
        <v>93</v>
      </c>
      <c r="M2158" s="27" t="n">
        <v>0</v>
      </c>
      <c r="N2158" s="28" t="str">
        <f aca="false">IF(ISBLANK(M2158),"",IF(M2158=0,"Relevant to Streamer",IF(M2158=1,"Irrelevant to Streamer",IF(M2158=2,"Greetings/Gratitude","Others"))))</f>
        <v>Relevant to Streamer</v>
      </c>
      <c r="O2158" s="29" t="s">
        <v>88</v>
      </c>
    </row>
    <row r="2159" customFormat="false" ht="15.65" hidden="false" customHeight="false" outlineLevel="0" collapsed="false">
      <c r="A2159" s="24" t="n">
        <v>1301415759</v>
      </c>
      <c r="B2159" s="24" t="s">
        <v>5059</v>
      </c>
      <c r="C2159" s="34" t="s">
        <v>44</v>
      </c>
      <c r="D2159" s="24" t="s">
        <v>5060</v>
      </c>
      <c r="E2159" s="25" t="s">
        <v>5061</v>
      </c>
      <c r="F2159" s="24" t="n">
        <v>0</v>
      </c>
      <c r="G2159" s="24" t="n">
        <v>19</v>
      </c>
      <c r="H2159" s="24" t="n">
        <v>38</v>
      </c>
      <c r="I2159" s="24" t="n">
        <v>1</v>
      </c>
      <c r="J2159" s="24" t="s">
        <v>93</v>
      </c>
      <c r="K2159" s="24" t="s">
        <v>93</v>
      </c>
      <c r="L2159" s="26" t="s">
        <v>93</v>
      </c>
      <c r="M2159" s="27" t="n">
        <v>0</v>
      </c>
      <c r="N2159" s="28" t="str">
        <f aca="false">IF(ISBLANK(M2159),"",IF(M2159=0,"Relevant to Streamer",IF(M2159=1,"Irrelevant to Streamer",IF(M2159=2,"Greetings/Gratitude","Others"))))</f>
        <v>Relevant to Streamer</v>
      </c>
      <c r="O2159" s="29" t="s">
        <v>88</v>
      </c>
    </row>
    <row r="2160" customFormat="false" ht="15.65" hidden="false" customHeight="false" outlineLevel="0" collapsed="false">
      <c r="A2160" s="24" t="n">
        <v>1301415759</v>
      </c>
      <c r="B2160" s="24" t="s">
        <v>5062</v>
      </c>
      <c r="C2160" s="34" t="s">
        <v>44</v>
      </c>
      <c r="D2160" s="24" t="s">
        <v>5063</v>
      </c>
      <c r="E2160" s="25" t="s">
        <v>5064</v>
      </c>
      <c r="F2160" s="24" t="n">
        <v>1</v>
      </c>
      <c r="G2160" s="24" t="n">
        <v>10</v>
      </c>
      <c r="H2160" s="24" t="n">
        <v>32</v>
      </c>
      <c r="I2160" s="24" t="n">
        <v>1</v>
      </c>
      <c r="J2160" s="24" t="s">
        <v>87</v>
      </c>
      <c r="K2160" s="24" t="s">
        <v>87</v>
      </c>
      <c r="L2160" s="26" t="s">
        <v>87</v>
      </c>
      <c r="M2160" s="27" t="n">
        <v>1</v>
      </c>
      <c r="N2160" s="28" t="str">
        <f aca="false">IF(ISBLANK(M2160),"",IF(M2160=0,"Relevant to Streamer",IF(M2160=1,"Irrelevant to Streamer",IF(M2160=2,"Greetings/Gratitude","Others"))))</f>
        <v>Irrelevant to Streamer</v>
      </c>
      <c r="O2160" s="29" t="s">
        <v>88</v>
      </c>
    </row>
    <row r="2161" customFormat="false" ht="15.65" hidden="false" customHeight="false" outlineLevel="0" collapsed="false">
      <c r="A2161" s="24" t="n">
        <v>1301415759</v>
      </c>
      <c r="B2161" s="24" t="s">
        <v>5065</v>
      </c>
      <c r="C2161" s="34" t="s">
        <v>44</v>
      </c>
      <c r="D2161" s="24" t="s">
        <v>5066</v>
      </c>
      <c r="E2161" s="25" t="s">
        <v>5067</v>
      </c>
      <c r="F2161" s="24" t="n">
        <v>2</v>
      </c>
      <c r="G2161" s="24" t="n">
        <v>24</v>
      </c>
      <c r="H2161" s="24" t="n">
        <v>47</v>
      </c>
      <c r="I2161" s="24" t="n">
        <v>1</v>
      </c>
      <c r="J2161" s="24" t="s">
        <v>87</v>
      </c>
      <c r="K2161" s="24" t="s">
        <v>87</v>
      </c>
      <c r="L2161" s="26" t="s">
        <v>87</v>
      </c>
      <c r="M2161" s="27" t="n">
        <v>1</v>
      </c>
      <c r="N2161" s="28" t="str">
        <f aca="false">IF(ISBLANK(M2161),"",IF(M2161=0,"Relevant to Streamer",IF(M2161=1,"Irrelevant to Streamer",IF(M2161=2,"Greetings/Gratitude","Others"))))</f>
        <v>Irrelevant to Streamer</v>
      </c>
      <c r="O2161" s="29" t="s">
        <v>88</v>
      </c>
    </row>
    <row r="2162" customFormat="false" ht="15.65" hidden="false" customHeight="false" outlineLevel="0" collapsed="false">
      <c r="A2162" s="24" t="n">
        <v>1301415759</v>
      </c>
      <c r="B2162" s="24" t="s">
        <v>5068</v>
      </c>
      <c r="C2162" s="34" t="s">
        <v>44</v>
      </c>
      <c r="D2162" s="24" t="s">
        <v>5069</v>
      </c>
      <c r="E2162" s="25" t="s">
        <v>5070</v>
      </c>
      <c r="F2162" s="24" t="n">
        <v>23</v>
      </c>
      <c r="G2162" s="24" t="n">
        <v>45</v>
      </c>
      <c r="H2162" s="24" t="n">
        <v>35</v>
      </c>
      <c r="I2162" s="24" t="n">
        <v>1</v>
      </c>
      <c r="J2162" s="24" t="s">
        <v>87</v>
      </c>
      <c r="K2162" s="24" t="s">
        <v>87</v>
      </c>
      <c r="L2162" s="26" t="s">
        <v>87</v>
      </c>
      <c r="M2162" s="27" t="n">
        <v>1</v>
      </c>
      <c r="N2162" s="28" t="str">
        <f aca="false">IF(ISBLANK(M2162),"",IF(M2162=0,"Relevant to Streamer",IF(M2162=1,"Irrelevant to Streamer",IF(M2162=2,"Greetings/Gratitude","Others"))))</f>
        <v>Irrelevant to Streamer</v>
      </c>
      <c r="O2162" s="29" t="s">
        <v>88</v>
      </c>
    </row>
    <row r="2163" customFormat="false" ht="15.65" hidden="false" customHeight="false" outlineLevel="0" collapsed="false">
      <c r="A2163" s="24" t="n">
        <v>1301415759</v>
      </c>
      <c r="B2163" s="24" t="s">
        <v>5071</v>
      </c>
      <c r="C2163" s="34" t="s">
        <v>44</v>
      </c>
      <c r="D2163" s="24" t="s">
        <v>5072</v>
      </c>
      <c r="E2163" s="25" t="s">
        <v>5073</v>
      </c>
      <c r="F2163" s="24" t="n">
        <v>1</v>
      </c>
      <c r="G2163" s="24" t="n">
        <v>34</v>
      </c>
      <c r="H2163" s="24" t="n">
        <v>47</v>
      </c>
      <c r="I2163" s="24" t="n">
        <v>1</v>
      </c>
      <c r="J2163" s="24" t="s">
        <v>109</v>
      </c>
      <c r="K2163" s="24" t="s">
        <v>87</v>
      </c>
      <c r="L2163" s="26" t="s">
        <v>87</v>
      </c>
      <c r="M2163" s="27" t="n">
        <v>1</v>
      </c>
      <c r="N2163" s="28" t="str">
        <f aca="false">IF(ISBLANK(M2163),"",IF(M2163=0,"Relevant to Streamer",IF(M2163=1,"Irrelevant to Streamer",IF(M2163=2,"Greetings/Gratitude","Others"))))</f>
        <v>Irrelevant to Streamer</v>
      </c>
      <c r="O2163" s="29" t="s">
        <v>104</v>
      </c>
    </row>
    <row r="2164" customFormat="false" ht="15.65" hidden="false" customHeight="false" outlineLevel="0" collapsed="false">
      <c r="A2164" s="24" t="n">
        <v>1301415759</v>
      </c>
      <c r="B2164" s="24" t="s">
        <v>5074</v>
      </c>
      <c r="C2164" s="34" t="s">
        <v>44</v>
      </c>
      <c r="D2164" s="24" t="s">
        <v>5075</v>
      </c>
      <c r="E2164" s="25" t="s">
        <v>5076</v>
      </c>
      <c r="F2164" s="24" t="n">
        <v>2</v>
      </c>
      <c r="G2164" s="24" t="n">
        <v>0</v>
      </c>
      <c r="H2164" s="24" t="n">
        <v>35</v>
      </c>
      <c r="I2164" s="24" t="n">
        <v>1</v>
      </c>
      <c r="J2164" s="24" t="s">
        <v>109</v>
      </c>
      <c r="K2164" s="24" t="s">
        <v>109</v>
      </c>
      <c r="L2164" s="26" t="s">
        <v>109</v>
      </c>
      <c r="M2164" s="27" t="n">
        <v>1</v>
      </c>
      <c r="N2164" s="28" t="str">
        <f aca="false">IF(ISBLANK(M2164),"",IF(M2164=0,"Relevant to Streamer",IF(M2164=1,"Irrelevant to Streamer",IF(M2164=2,"Greetings/Gratitude","Others"))))</f>
        <v>Irrelevant to Streamer</v>
      </c>
      <c r="O2164" s="29" t="s">
        <v>88</v>
      </c>
    </row>
    <row r="2165" customFormat="false" ht="15.65" hidden="false" customHeight="false" outlineLevel="0" collapsed="false">
      <c r="A2165" s="24" t="n">
        <v>1301415759</v>
      </c>
      <c r="B2165" s="24" t="s">
        <v>5077</v>
      </c>
      <c r="C2165" s="34" t="s">
        <v>44</v>
      </c>
      <c r="D2165" s="24" t="s">
        <v>5078</v>
      </c>
      <c r="E2165" s="25" t="s">
        <v>5079</v>
      </c>
      <c r="F2165" s="24" t="n">
        <v>23</v>
      </c>
      <c r="G2165" s="24" t="n">
        <v>58</v>
      </c>
      <c r="H2165" s="24" t="n">
        <v>24</v>
      </c>
      <c r="I2165" s="24" t="n">
        <v>1</v>
      </c>
      <c r="J2165" s="24" t="s">
        <v>109</v>
      </c>
      <c r="K2165" s="24" t="s">
        <v>109</v>
      </c>
      <c r="L2165" s="26" t="s">
        <v>109</v>
      </c>
      <c r="M2165" s="27" t="n">
        <v>0</v>
      </c>
      <c r="N2165" s="28" t="str">
        <f aca="false">IF(ISBLANK(M2165),"",IF(M2165=0,"Relevant to Streamer",IF(M2165=1,"Irrelevant to Streamer",IF(M2165=2,"Greetings/Gratitude","Others"))))</f>
        <v>Relevant to Streamer</v>
      </c>
      <c r="O2165" s="29" t="s">
        <v>88</v>
      </c>
    </row>
    <row r="2166" customFormat="false" ht="15.65" hidden="false" customHeight="false" outlineLevel="0" collapsed="false">
      <c r="A2166" s="24" t="n">
        <v>1301415759</v>
      </c>
      <c r="B2166" s="24" t="s">
        <v>5080</v>
      </c>
      <c r="C2166" s="34" t="s">
        <v>44</v>
      </c>
      <c r="D2166" s="24" t="s">
        <v>5081</v>
      </c>
      <c r="E2166" s="25" t="s">
        <v>5082</v>
      </c>
      <c r="F2166" s="24" t="n">
        <v>0</v>
      </c>
      <c r="G2166" s="24" t="n">
        <v>52</v>
      </c>
      <c r="H2166" s="24" t="n">
        <v>20</v>
      </c>
      <c r="I2166" s="24" t="n">
        <v>1</v>
      </c>
      <c r="J2166" s="24" t="s">
        <v>109</v>
      </c>
      <c r="K2166" s="24" t="s">
        <v>109</v>
      </c>
      <c r="L2166" s="26" t="s">
        <v>109</v>
      </c>
      <c r="M2166" s="27" t="n">
        <v>1</v>
      </c>
      <c r="N2166" s="28" t="str">
        <f aca="false">IF(ISBLANK(M2166),"",IF(M2166=0,"Relevant to Streamer",IF(M2166=1,"Irrelevant to Streamer",IF(M2166=2,"Greetings/Gratitude","Others"))))</f>
        <v>Irrelevant to Streamer</v>
      </c>
      <c r="O2166" s="29" t="s">
        <v>88</v>
      </c>
    </row>
    <row r="2167" customFormat="false" ht="15.65" hidden="false" customHeight="false" outlineLevel="0" collapsed="false">
      <c r="A2167" s="24" t="n">
        <v>1301415759</v>
      </c>
      <c r="B2167" s="24" t="s">
        <v>5083</v>
      </c>
      <c r="C2167" s="34" t="s">
        <v>44</v>
      </c>
      <c r="D2167" s="24" t="s">
        <v>5084</v>
      </c>
      <c r="E2167" s="25" t="s">
        <v>5085</v>
      </c>
      <c r="F2167" s="24" t="n">
        <v>1</v>
      </c>
      <c r="G2167" s="24" t="n">
        <v>6</v>
      </c>
      <c r="H2167" s="24" t="n">
        <v>27</v>
      </c>
      <c r="I2167" s="24" t="n">
        <v>1</v>
      </c>
      <c r="J2167" s="24" t="s">
        <v>109</v>
      </c>
      <c r="K2167" s="24" t="s">
        <v>109</v>
      </c>
      <c r="L2167" s="26" t="s">
        <v>109</v>
      </c>
      <c r="M2167" s="27" t="n">
        <v>1</v>
      </c>
      <c r="N2167" s="28" t="str">
        <f aca="false">IF(ISBLANK(M2167),"",IF(M2167=0,"Relevant to Streamer",IF(M2167=1,"Irrelevant to Streamer",IF(M2167=2,"Greetings/Gratitude","Others"))))</f>
        <v>Irrelevant to Streamer</v>
      </c>
      <c r="O2167" s="29" t="s">
        <v>88</v>
      </c>
    </row>
    <row r="2168" customFormat="false" ht="15.65" hidden="false" customHeight="false" outlineLevel="0" collapsed="false">
      <c r="A2168" s="24" t="n">
        <v>1301415759</v>
      </c>
      <c r="B2168" s="24" t="s">
        <v>5086</v>
      </c>
      <c r="C2168" s="34" t="s">
        <v>44</v>
      </c>
      <c r="D2168" s="24" t="s">
        <v>5087</v>
      </c>
      <c r="E2168" s="25" t="e">
        <f aca="false">balogun_yusuf later _xludf.take care</f>
        <v>#VALUE!</v>
      </c>
      <c r="F2168" s="24" t="n">
        <v>0</v>
      </c>
      <c r="G2168" s="24" t="n">
        <v>59</v>
      </c>
      <c r="H2168" s="24" t="n">
        <v>59</v>
      </c>
      <c r="I2168" s="24" t="n">
        <v>1</v>
      </c>
      <c r="J2168" s="24" t="s">
        <v>109</v>
      </c>
      <c r="K2168" s="24" t="s">
        <v>109</v>
      </c>
      <c r="L2168" s="26" t="s">
        <v>109</v>
      </c>
      <c r="M2168" s="27" t="n">
        <v>1</v>
      </c>
      <c r="N2168" s="28" t="str">
        <f aca="false">IF(ISBLANK(M2168),"",IF(M2168=0,"Relevant to Streamer",IF(M2168=1,"Irrelevant to Streamer",IF(M2168=2,"Greetings/Gratitude","Others"))))</f>
        <v>Irrelevant to Streamer</v>
      </c>
      <c r="O2168" s="29" t="s">
        <v>88</v>
      </c>
    </row>
    <row r="2169" customFormat="false" ht="15.65" hidden="false" customHeight="false" outlineLevel="0" collapsed="false">
      <c r="A2169" s="24" t="n">
        <v>1301415759</v>
      </c>
      <c r="B2169" s="24" t="s">
        <v>5088</v>
      </c>
      <c r="C2169" s="34" t="s">
        <v>44</v>
      </c>
      <c r="D2169" s="24" t="s">
        <v>5089</v>
      </c>
      <c r="E2169" s="25" t="s">
        <v>5090</v>
      </c>
      <c r="F2169" s="24" t="n">
        <v>23</v>
      </c>
      <c r="G2169" s="24" t="n">
        <v>35</v>
      </c>
      <c r="H2169" s="24" t="n">
        <v>38</v>
      </c>
      <c r="I2169" s="24" t="n">
        <v>1</v>
      </c>
      <c r="J2169" s="24" t="s">
        <v>87</v>
      </c>
      <c r="K2169" s="24" t="s">
        <v>87</v>
      </c>
      <c r="L2169" s="26" t="s">
        <v>109</v>
      </c>
      <c r="M2169" s="27" t="n">
        <v>1</v>
      </c>
      <c r="N2169" s="28" t="str">
        <f aca="false">IF(ISBLANK(M2169),"",IF(M2169=0,"Relevant to Streamer",IF(M2169=1,"Irrelevant to Streamer",IF(M2169=2,"Greetings/Gratitude","Others"))))</f>
        <v>Irrelevant to Streamer</v>
      </c>
      <c r="O2169" s="29" t="s">
        <v>104</v>
      </c>
    </row>
    <row r="2170" customFormat="false" ht="15.65" hidden="false" customHeight="false" outlineLevel="0" collapsed="false">
      <c r="A2170" s="24" t="n">
        <v>1301415759</v>
      </c>
      <c r="B2170" s="24" t="s">
        <v>5091</v>
      </c>
      <c r="C2170" s="34" t="s">
        <v>44</v>
      </c>
      <c r="D2170" s="24" t="s">
        <v>5092</v>
      </c>
      <c r="E2170" s="25" t="n">
        <v>3</v>
      </c>
      <c r="F2170" s="24" t="n">
        <v>1</v>
      </c>
      <c r="G2170" s="24" t="n">
        <v>35</v>
      </c>
      <c r="H2170" s="24" t="n">
        <v>41</v>
      </c>
      <c r="I2170" s="24" t="n">
        <v>1</v>
      </c>
      <c r="J2170" s="24" t="s">
        <v>87</v>
      </c>
      <c r="K2170" s="24" t="s">
        <v>87</v>
      </c>
      <c r="L2170" s="26" t="s">
        <v>109</v>
      </c>
      <c r="M2170" s="27" t="n">
        <v>1</v>
      </c>
      <c r="N2170" s="28" t="str">
        <f aca="false">IF(ISBLANK(M2170),"",IF(M2170=0,"Relevant to Streamer",IF(M2170=1,"Irrelevant to Streamer",IF(M2170=2,"Greetings/Gratitude","Others"))))</f>
        <v>Irrelevant to Streamer</v>
      </c>
      <c r="O2170" s="29" t="s">
        <v>104</v>
      </c>
    </row>
    <row r="2171" customFormat="false" ht="15.65" hidden="false" customHeight="false" outlineLevel="0" collapsed="false">
      <c r="A2171" s="24" t="n">
        <v>1301415759</v>
      </c>
      <c r="B2171" s="24" t="s">
        <v>5093</v>
      </c>
      <c r="C2171" s="34" t="s">
        <v>44</v>
      </c>
      <c r="D2171" s="24" t="s">
        <v>5094</v>
      </c>
      <c r="E2171" s="25" t="s">
        <v>5095</v>
      </c>
      <c r="F2171" s="24" t="n">
        <v>1</v>
      </c>
      <c r="G2171" s="24" t="n">
        <v>20</v>
      </c>
      <c r="H2171" s="24" t="n">
        <v>8</v>
      </c>
      <c r="I2171" s="24" t="n">
        <v>1</v>
      </c>
      <c r="J2171" s="24" t="s">
        <v>109</v>
      </c>
      <c r="K2171" s="24" t="s">
        <v>109</v>
      </c>
      <c r="L2171" s="26" t="s">
        <v>109</v>
      </c>
      <c r="M2171" s="27" t="n">
        <v>0</v>
      </c>
      <c r="N2171" s="28" t="str">
        <f aca="false">IF(ISBLANK(M2171),"",IF(M2171=0,"Relevant to Streamer",IF(M2171=1,"Irrelevant to Streamer",IF(M2171=2,"Greetings/Gratitude","Others"))))</f>
        <v>Relevant to Streamer</v>
      </c>
      <c r="O2171" s="29" t="s">
        <v>88</v>
      </c>
    </row>
    <row r="2172" customFormat="false" ht="15.65" hidden="false" customHeight="false" outlineLevel="0" collapsed="false">
      <c r="A2172" s="24" t="n">
        <v>1301415759</v>
      </c>
      <c r="B2172" s="24" t="s">
        <v>5096</v>
      </c>
      <c r="C2172" s="34" t="s">
        <v>44</v>
      </c>
      <c r="D2172" s="24" t="s">
        <v>5097</v>
      </c>
      <c r="E2172" s="25" t="s">
        <v>5098</v>
      </c>
      <c r="F2172" s="24" t="n">
        <v>0</v>
      </c>
      <c r="G2172" s="24" t="n">
        <v>41</v>
      </c>
      <c r="H2172" s="24" t="n">
        <v>30</v>
      </c>
      <c r="I2172" s="24" t="n">
        <v>1</v>
      </c>
      <c r="J2172" s="24" t="s">
        <v>109</v>
      </c>
      <c r="K2172" s="24" t="s">
        <v>109</v>
      </c>
      <c r="L2172" s="26" t="s">
        <v>109</v>
      </c>
      <c r="M2172" s="27" t="n">
        <v>0</v>
      </c>
      <c r="N2172" s="28" t="str">
        <f aca="false">IF(ISBLANK(M2172),"",IF(M2172=0,"Relevant to Streamer",IF(M2172=1,"Irrelevant to Streamer",IF(M2172=2,"Greetings/Gratitude","Others"))))</f>
        <v>Relevant to Streamer</v>
      </c>
      <c r="O2172" s="29" t="s">
        <v>88</v>
      </c>
    </row>
    <row r="2173" customFormat="false" ht="15.65" hidden="false" customHeight="false" outlineLevel="0" collapsed="false">
      <c r="A2173" s="24" t="n">
        <v>1301415759</v>
      </c>
      <c r="B2173" s="24" t="s">
        <v>5099</v>
      </c>
      <c r="C2173" s="34" t="s">
        <v>44</v>
      </c>
      <c r="D2173" s="24" t="s">
        <v>5100</v>
      </c>
      <c r="E2173" s="25" t="s">
        <v>5101</v>
      </c>
      <c r="F2173" s="24" t="n">
        <v>1</v>
      </c>
      <c r="G2173" s="24" t="n">
        <v>31</v>
      </c>
      <c r="H2173" s="24" t="n">
        <v>43</v>
      </c>
      <c r="I2173" s="24" t="n">
        <v>1</v>
      </c>
      <c r="J2173" s="24" t="s">
        <v>87</v>
      </c>
      <c r="K2173" s="24" t="s">
        <v>87</v>
      </c>
      <c r="L2173" s="26" t="s">
        <v>87</v>
      </c>
      <c r="M2173" s="27" t="n">
        <v>1</v>
      </c>
      <c r="N2173" s="28" t="str">
        <f aca="false">IF(ISBLANK(M2173),"",IF(M2173=0,"Relevant to Streamer",IF(M2173=1,"Irrelevant to Streamer",IF(M2173=2,"Greetings/Gratitude","Others"))))</f>
        <v>Irrelevant to Streamer</v>
      </c>
      <c r="O2173" s="29" t="s">
        <v>88</v>
      </c>
    </row>
    <row r="2174" customFormat="false" ht="15.65" hidden="false" customHeight="false" outlineLevel="0" collapsed="false">
      <c r="A2174" s="24" t="n">
        <v>1301415759</v>
      </c>
      <c r="B2174" s="24" t="s">
        <v>5102</v>
      </c>
      <c r="C2174" s="34" t="s">
        <v>44</v>
      </c>
      <c r="D2174" s="24" t="s">
        <v>5103</v>
      </c>
      <c r="E2174" s="25" t="s">
        <v>5104</v>
      </c>
      <c r="F2174" s="24" t="n">
        <v>2</v>
      </c>
      <c r="G2174" s="24" t="n">
        <v>1</v>
      </c>
      <c r="H2174" s="24" t="n">
        <v>23</v>
      </c>
      <c r="I2174" s="24" t="n">
        <v>1</v>
      </c>
      <c r="J2174" s="24" t="s">
        <v>87</v>
      </c>
      <c r="K2174" s="24" t="s">
        <v>87</v>
      </c>
      <c r="L2174" s="26" t="s">
        <v>87</v>
      </c>
      <c r="M2174" s="27" t="n">
        <v>1</v>
      </c>
      <c r="N2174" s="28" t="str">
        <f aca="false">IF(ISBLANK(M2174),"",IF(M2174=0,"Relevant to Streamer",IF(M2174=1,"Irrelevant to Streamer",IF(M2174=2,"Greetings/Gratitude","Others"))))</f>
        <v>Irrelevant to Streamer</v>
      </c>
      <c r="O2174" s="29" t="s">
        <v>88</v>
      </c>
    </row>
    <row r="2175" customFormat="false" ht="15.65" hidden="false" customHeight="false" outlineLevel="0" collapsed="false">
      <c r="A2175" s="24" t="n">
        <v>1301415759</v>
      </c>
      <c r="B2175" s="24" t="s">
        <v>5105</v>
      </c>
      <c r="C2175" s="34" t="s">
        <v>44</v>
      </c>
      <c r="D2175" s="24" t="s">
        <v>5106</v>
      </c>
      <c r="E2175" s="25" t="s">
        <v>5107</v>
      </c>
      <c r="F2175" s="24" t="n">
        <v>1</v>
      </c>
      <c r="G2175" s="24" t="n">
        <v>17</v>
      </c>
      <c r="H2175" s="24" t="n">
        <v>18</v>
      </c>
      <c r="I2175" s="24" t="n">
        <v>1</v>
      </c>
      <c r="J2175" s="24" t="s">
        <v>87</v>
      </c>
      <c r="K2175" s="24" t="s">
        <v>87</v>
      </c>
      <c r="L2175" s="26" t="s">
        <v>109</v>
      </c>
      <c r="M2175" s="27" t="n">
        <v>1</v>
      </c>
      <c r="N2175" s="28" t="str">
        <f aca="false">IF(ISBLANK(M2175),"",IF(M2175=0,"Relevant to Streamer",IF(M2175=1,"Irrelevant to Streamer",IF(M2175=2,"Greetings/Gratitude","Others"))))</f>
        <v>Irrelevant to Streamer</v>
      </c>
      <c r="O2175" s="29" t="s">
        <v>104</v>
      </c>
    </row>
    <row r="2176" customFormat="false" ht="15.65" hidden="false" customHeight="false" outlineLevel="0" collapsed="false">
      <c r="A2176" s="24" t="n">
        <v>1301415759</v>
      </c>
      <c r="B2176" s="24" t="s">
        <v>5108</v>
      </c>
      <c r="C2176" s="34" t="s">
        <v>44</v>
      </c>
      <c r="D2176" s="24" t="s">
        <v>5109</v>
      </c>
      <c r="E2176" s="25" t="s">
        <v>5110</v>
      </c>
      <c r="F2176" s="24" t="n">
        <v>0</v>
      </c>
      <c r="G2176" s="24" t="n">
        <v>43</v>
      </c>
      <c r="H2176" s="24" t="n">
        <v>53</v>
      </c>
      <c r="I2176" s="24" t="n">
        <v>1</v>
      </c>
      <c r="J2176" s="24" t="s">
        <v>87</v>
      </c>
      <c r="K2176" s="24" t="s">
        <v>87</v>
      </c>
      <c r="L2176" s="26" t="s">
        <v>109</v>
      </c>
      <c r="M2176" s="27" t="n">
        <v>1</v>
      </c>
      <c r="N2176" s="28" t="str">
        <f aca="false">IF(ISBLANK(M2176),"",IF(M2176=0,"Relevant to Streamer",IF(M2176=1,"Irrelevant to Streamer",IF(M2176=2,"Greetings/Gratitude","Others"))))</f>
        <v>Irrelevant to Streamer</v>
      </c>
      <c r="O2176" s="29" t="s">
        <v>104</v>
      </c>
    </row>
    <row r="2177" customFormat="false" ht="15.65" hidden="false" customHeight="false" outlineLevel="0" collapsed="false">
      <c r="A2177" s="24" t="n">
        <v>1301415759</v>
      </c>
      <c r="B2177" s="24" t="s">
        <v>5111</v>
      </c>
      <c r="C2177" s="34" t="s">
        <v>44</v>
      </c>
      <c r="D2177" s="24" t="s">
        <v>5112</v>
      </c>
      <c r="E2177" s="25" t="s">
        <v>5113</v>
      </c>
      <c r="F2177" s="24" t="n">
        <v>23</v>
      </c>
      <c r="G2177" s="24" t="n">
        <v>38</v>
      </c>
      <c r="H2177" s="24" t="n">
        <v>38</v>
      </c>
      <c r="I2177" s="24" t="n">
        <v>1</v>
      </c>
      <c r="J2177" s="24" t="s">
        <v>93</v>
      </c>
      <c r="K2177" s="24" t="s">
        <v>93</v>
      </c>
      <c r="L2177" s="26" t="s">
        <v>93</v>
      </c>
      <c r="M2177" s="27" t="n">
        <v>0</v>
      </c>
      <c r="N2177" s="28" t="str">
        <f aca="false">IF(ISBLANK(M2177),"",IF(M2177=0,"Relevant to Streamer",IF(M2177=1,"Irrelevant to Streamer",IF(M2177=2,"Greetings/Gratitude","Others"))))</f>
        <v>Relevant to Streamer</v>
      </c>
      <c r="O2177" s="29" t="s">
        <v>88</v>
      </c>
    </row>
    <row r="2178" customFormat="false" ht="15.65" hidden="false" customHeight="false" outlineLevel="0" collapsed="false">
      <c r="A2178" s="24" t="n">
        <v>1301415759</v>
      </c>
      <c r="B2178" s="24" t="s">
        <v>5114</v>
      </c>
      <c r="C2178" s="34" t="s">
        <v>44</v>
      </c>
      <c r="D2178" s="24" t="s">
        <v>5115</v>
      </c>
      <c r="E2178" s="25" t="s">
        <v>5116</v>
      </c>
      <c r="F2178" s="24" t="n">
        <v>0</v>
      </c>
      <c r="G2178" s="24" t="n">
        <v>55</v>
      </c>
      <c r="H2178" s="24" t="n">
        <v>3</v>
      </c>
      <c r="I2178" s="24" t="n">
        <v>1</v>
      </c>
      <c r="J2178" s="24" t="s">
        <v>109</v>
      </c>
      <c r="K2178" s="24" t="s">
        <v>109</v>
      </c>
      <c r="L2178" s="26" t="s">
        <v>109</v>
      </c>
      <c r="M2178" s="27" t="n">
        <v>0</v>
      </c>
      <c r="N2178" s="28" t="str">
        <f aca="false">IF(ISBLANK(M2178),"",IF(M2178=0,"Relevant to Streamer",IF(M2178=1,"Irrelevant to Streamer",IF(M2178=2,"Greetings/Gratitude","Others"))))</f>
        <v>Relevant to Streamer</v>
      </c>
      <c r="O2178" s="29" t="s">
        <v>88</v>
      </c>
    </row>
    <row r="2179" customFormat="false" ht="15.65" hidden="false" customHeight="false" outlineLevel="0" collapsed="false">
      <c r="A2179" s="24" t="n">
        <v>1301415759</v>
      </c>
      <c r="B2179" s="24" t="s">
        <v>5117</v>
      </c>
      <c r="C2179" s="34" t="s">
        <v>44</v>
      </c>
      <c r="D2179" s="24" t="s">
        <v>5118</v>
      </c>
      <c r="E2179" s="25" t="s">
        <v>995</v>
      </c>
      <c r="F2179" s="24" t="n">
        <v>1</v>
      </c>
      <c r="G2179" s="24" t="n">
        <v>3</v>
      </c>
      <c r="H2179" s="24" t="n">
        <v>34</v>
      </c>
      <c r="I2179" s="24" t="n">
        <v>1</v>
      </c>
      <c r="J2179" s="24" t="s">
        <v>87</v>
      </c>
      <c r="K2179" s="24" t="s">
        <v>87</v>
      </c>
      <c r="L2179" s="26" t="s">
        <v>87</v>
      </c>
      <c r="M2179" s="27" t="n">
        <v>1</v>
      </c>
      <c r="N2179" s="28" t="str">
        <f aca="false">IF(ISBLANK(M2179),"",IF(M2179=0,"Relevant to Streamer",IF(M2179=1,"Irrelevant to Streamer",IF(M2179=2,"Greetings/Gratitude","Others"))))</f>
        <v>Irrelevant to Streamer</v>
      </c>
      <c r="O2179" s="29" t="s">
        <v>88</v>
      </c>
    </row>
    <row r="2180" customFormat="false" ht="15.65" hidden="false" customHeight="false" outlineLevel="0" collapsed="false">
      <c r="A2180" s="24" t="n">
        <v>1301415759</v>
      </c>
      <c r="B2180" s="24" t="s">
        <v>5119</v>
      </c>
      <c r="C2180" s="34" t="s">
        <v>44</v>
      </c>
      <c r="D2180" s="24" t="s">
        <v>5120</v>
      </c>
      <c r="E2180" s="25" t="s">
        <v>5121</v>
      </c>
      <c r="F2180" s="24" t="n">
        <v>1</v>
      </c>
      <c r="G2180" s="24" t="n">
        <v>58</v>
      </c>
      <c r="H2180" s="24" t="n">
        <v>51</v>
      </c>
      <c r="I2180" s="24" t="n">
        <v>1</v>
      </c>
      <c r="J2180" s="24" t="s">
        <v>87</v>
      </c>
      <c r="K2180" s="24" t="s">
        <v>87</v>
      </c>
      <c r="L2180" s="26" t="s">
        <v>87</v>
      </c>
      <c r="M2180" s="27" t="n">
        <v>1</v>
      </c>
      <c r="N2180" s="28" t="str">
        <f aca="false">IF(ISBLANK(M2180),"",IF(M2180=0,"Relevant to Streamer",IF(M2180=1,"Irrelevant to Streamer",IF(M2180=2,"Greetings/Gratitude","Others"))))</f>
        <v>Irrelevant to Streamer</v>
      </c>
      <c r="O2180" s="29" t="s">
        <v>88</v>
      </c>
    </row>
    <row r="2181" customFormat="false" ht="15.65" hidden="false" customHeight="false" outlineLevel="0" collapsed="false">
      <c r="A2181" s="24" t="n">
        <v>1301415759</v>
      </c>
      <c r="B2181" s="24" t="s">
        <v>5122</v>
      </c>
      <c r="C2181" s="34" t="s">
        <v>44</v>
      </c>
      <c r="D2181" s="24" t="s">
        <v>5123</v>
      </c>
      <c r="E2181" s="25" t="s">
        <v>5124</v>
      </c>
      <c r="F2181" s="24" t="n">
        <v>2</v>
      </c>
      <c r="G2181" s="24" t="n">
        <v>5</v>
      </c>
      <c r="H2181" s="24" t="n">
        <v>56</v>
      </c>
      <c r="I2181" s="24" t="n">
        <v>1</v>
      </c>
      <c r="J2181" s="24" t="s">
        <v>109</v>
      </c>
      <c r="K2181" s="24" t="s">
        <v>109</v>
      </c>
      <c r="L2181" s="26" t="s">
        <v>109</v>
      </c>
      <c r="M2181" s="27" t="n">
        <v>0</v>
      </c>
      <c r="N2181" s="28" t="str">
        <f aca="false">IF(ISBLANK(M2181),"",IF(M2181=0,"Relevant to Streamer",IF(M2181=1,"Irrelevant to Streamer",IF(M2181=2,"Greetings/Gratitude","Others"))))</f>
        <v>Relevant to Streamer</v>
      </c>
      <c r="O2181" s="29" t="s">
        <v>88</v>
      </c>
    </row>
    <row r="2182" customFormat="false" ht="15.65" hidden="false" customHeight="false" outlineLevel="0" collapsed="false">
      <c r="A2182" s="24" t="n">
        <v>1301415759</v>
      </c>
      <c r="B2182" s="24" t="s">
        <v>5125</v>
      </c>
      <c r="C2182" s="34" t="s">
        <v>44</v>
      </c>
      <c r="D2182" s="24" t="s">
        <v>5126</v>
      </c>
      <c r="E2182" s="25" t="s">
        <v>5127</v>
      </c>
      <c r="F2182" s="24" t="n">
        <v>2</v>
      </c>
      <c r="G2182" s="24" t="n">
        <v>1</v>
      </c>
      <c r="H2182" s="24" t="n">
        <v>48</v>
      </c>
      <c r="I2182" s="24" t="n">
        <v>1</v>
      </c>
      <c r="J2182" s="24" t="s">
        <v>87</v>
      </c>
      <c r="K2182" s="24" t="s">
        <v>87</v>
      </c>
      <c r="L2182" s="26" t="s">
        <v>87</v>
      </c>
      <c r="M2182" s="27" t="n">
        <v>0</v>
      </c>
      <c r="N2182" s="28" t="str">
        <f aca="false">IF(ISBLANK(M2182),"",IF(M2182=0,"Relevant to Streamer",IF(M2182=1,"Irrelevant to Streamer",IF(M2182=2,"Greetings/Gratitude","Others"))))</f>
        <v>Relevant to Streamer</v>
      </c>
      <c r="O2182" s="29" t="s">
        <v>88</v>
      </c>
    </row>
    <row r="2183" customFormat="false" ht="15.65" hidden="false" customHeight="false" outlineLevel="0" collapsed="false">
      <c r="A2183" s="24" t="n">
        <v>1301415759</v>
      </c>
      <c r="B2183" s="24" t="s">
        <v>5128</v>
      </c>
      <c r="C2183" s="34" t="s">
        <v>44</v>
      </c>
      <c r="D2183" s="24" t="s">
        <v>5129</v>
      </c>
      <c r="E2183" s="25" t="e">
        <f aca="false">cesar_avina lul good one</f>
        <v>#VALUE!</v>
      </c>
      <c r="F2183" s="24" t="n">
        <v>0</v>
      </c>
      <c r="G2183" s="24" t="n">
        <v>11</v>
      </c>
      <c r="H2183" s="24" t="n">
        <v>35</v>
      </c>
      <c r="I2183" s="24" t="n">
        <v>1</v>
      </c>
      <c r="J2183" s="24" t="s">
        <v>109</v>
      </c>
      <c r="K2183" s="24" t="s">
        <v>109</v>
      </c>
      <c r="L2183" s="26" t="s">
        <v>109</v>
      </c>
      <c r="M2183" s="27" t="n">
        <v>1</v>
      </c>
      <c r="N2183" s="28" t="str">
        <f aca="false">IF(ISBLANK(M2183),"",IF(M2183=0,"Relevant to Streamer",IF(M2183=1,"Irrelevant to Streamer",IF(M2183=2,"Greetings/Gratitude","Others"))))</f>
        <v>Irrelevant to Streamer</v>
      </c>
      <c r="O2183" s="29" t="s">
        <v>88</v>
      </c>
    </row>
    <row r="2184" customFormat="false" ht="15.65" hidden="false" customHeight="false" outlineLevel="0" collapsed="false">
      <c r="A2184" s="24" t="n">
        <v>1301415759</v>
      </c>
      <c r="B2184" s="24" t="s">
        <v>5130</v>
      </c>
      <c r="C2184" s="34" t="s">
        <v>44</v>
      </c>
      <c r="D2184" s="24" t="s">
        <v>5131</v>
      </c>
      <c r="E2184" s="25" t="s">
        <v>330</v>
      </c>
      <c r="F2184" s="24" t="n">
        <v>23</v>
      </c>
      <c r="G2184" s="24" t="n">
        <v>48</v>
      </c>
      <c r="H2184" s="24" t="n">
        <v>34</v>
      </c>
      <c r="I2184" s="24" t="n">
        <v>1</v>
      </c>
      <c r="J2184" s="24" t="s">
        <v>87</v>
      </c>
      <c r="K2184" s="24" t="s">
        <v>87</v>
      </c>
      <c r="L2184" s="26" t="s">
        <v>87</v>
      </c>
      <c r="M2184" s="27" t="n">
        <v>1</v>
      </c>
      <c r="N2184" s="28" t="str">
        <f aca="false">IF(ISBLANK(M2184),"",IF(M2184=0,"Relevant to Streamer",IF(M2184=1,"Irrelevant to Streamer",IF(M2184=2,"Greetings/Gratitude","Others"))))</f>
        <v>Irrelevant to Streamer</v>
      </c>
      <c r="O2184" s="29" t="s">
        <v>88</v>
      </c>
    </row>
    <row r="2185" customFormat="false" ht="15.65" hidden="false" customHeight="false" outlineLevel="0" collapsed="false">
      <c r="A2185" s="24" t="n">
        <v>1301415759</v>
      </c>
      <c r="B2185" s="24" t="s">
        <v>5132</v>
      </c>
      <c r="C2185" s="34" t="s">
        <v>44</v>
      </c>
      <c r="D2185" s="24" t="s">
        <v>5133</v>
      </c>
      <c r="E2185" s="25" t="s">
        <v>5134</v>
      </c>
      <c r="F2185" s="24" t="n">
        <v>0</v>
      </c>
      <c r="G2185" s="24" t="n">
        <v>27</v>
      </c>
      <c r="H2185" s="24" t="n">
        <v>13</v>
      </c>
      <c r="I2185" s="24" t="n">
        <v>1</v>
      </c>
      <c r="J2185" s="24" t="s">
        <v>93</v>
      </c>
      <c r="K2185" s="24" t="s">
        <v>93</v>
      </c>
      <c r="L2185" s="26" t="s">
        <v>93</v>
      </c>
      <c r="M2185" s="27" t="n">
        <v>1</v>
      </c>
      <c r="N2185" s="28" t="str">
        <f aca="false">IF(ISBLANK(M2185),"",IF(M2185=0,"Relevant to Streamer",IF(M2185=1,"Irrelevant to Streamer",IF(M2185=2,"Greetings/Gratitude","Others"))))</f>
        <v>Irrelevant to Streamer</v>
      </c>
      <c r="O2185" s="29" t="s">
        <v>88</v>
      </c>
    </row>
    <row r="2186" customFormat="false" ht="15.65" hidden="false" customHeight="false" outlineLevel="0" collapsed="false">
      <c r="A2186" s="24" t="n">
        <v>1301415759</v>
      </c>
      <c r="B2186" s="24" t="s">
        <v>5135</v>
      </c>
      <c r="C2186" s="34" t="s">
        <v>44</v>
      </c>
      <c r="D2186" s="24" t="s">
        <v>5136</v>
      </c>
      <c r="E2186" s="25" t="s">
        <v>5137</v>
      </c>
      <c r="F2186" s="24" t="n">
        <v>0</v>
      </c>
      <c r="G2186" s="24" t="n">
        <v>51</v>
      </c>
      <c r="H2186" s="24" t="n">
        <v>5</v>
      </c>
      <c r="I2186" s="24" t="n">
        <v>1</v>
      </c>
      <c r="J2186" s="24" t="s">
        <v>109</v>
      </c>
      <c r="K2186" s="24" t="s">
        <v>109</v>
      </c>
      <c r="L2186" s="26" t="s">
        <v>109</v>
      </c>
      <c r="M2186" s="27" t="n">
        <v>1</v>
      </c>
      <c r="N2186" s="28" t="str">
        <f aca="false">IF(ISBLANK(M2186),"",IF(M2186=0,"Relevant to Streamer",IF(M2186=1,"Irrelevant to Streamer",IF(M2186=2,"Greetings/Gratitude","Others"))))</f>
        <v>Irrelevant to Streamer</v>
      </c>
      <c r="O2186" s="29" t="s">
        <v>88</v>
      </c>
    </row>
    <row r="2187" customFormat="false" ht="15.65" hidden="false" customHeight="false" outlineLevel="0" collapsed="false">
      <c r="A2187" s="24" t="n">
        <v>1301415759</v>
      </c>
      <c r="B2187" s="24" t="s">
        <v>5138</v>
      </c>
      <c r="C2187" s="34" t="s">
        <v>44</v>
      </c>
      <c r="D2187" s="24" t="s">
        <v>5139</v>
      </c>
      <c r="E2187" s="25" t="s">
        <v>5140</v>
      </c>
      <c r="F2187" s="24" t="n">
        <v>23</v>
      </c>
      <c r="G2187" s="24" t="n">
        <v>33</v>
      </c>
      <c r="H2187" s="24" t="n">
        <v>59</v>
      </c>
      <c r="I2187" s="24" t="n">
        <v>1</v>
      </c>
      <c r="J2187" s="24" t="s">
        <v>87</v>
      </c>
      <c r="K2187" s="24" t="s">
        <v>87</v>
      </c>
      <c r="L2187" s="26" t="s">
        <v>87</v>
      </c>
      <c r="M2187" s="27" t="n">
        <v>1</v>
      </c>
      <c r="N2187" s="28" t="str">
        <f aca="false">IF(ISBLANK(M2187),"",IF(M2187=0,"Relevant to Streamer",IF(M2187=1,"Irrelevant to Streamer",IF(M2187=2,"Greetings/Gratitude","Others"))))</f>
        <v>Irrelevant to Streamer</v>
      </c>
      <c r="O2187" s="29" t="s">
        <v>88</v>
      </c>
    </row>
    <row r="2188" customFormat="false" ht="15.65" hidden="false" customHeight="false" outlineLevel="0" collapsed="false">
      <c r="A2188" s="24" t="n">
        <v>1301415759</v>
      </c>
      <c r="B2188" s="24" t="s">
        <v>5141</v>
      </c>
      <c r="C2188" s="34" t="s">
        <v>44</v>
      </c>
      <c r="D2188" s="24" t="s">
        <v>5142</v>
      </c>
      <c r="E2188" s="25" t="s">
        <v>5143</v>
      </c>
      <c r="F2188" s="24" t="n">
        <v>2</v>
      </c>
      <c r="G2188" s="24" t="n">
        <v>5</v>
      </c>
      <c r="H2188" s="24" t="n">
        <v>4</v>
      </c>
      <c r="I2188" s="24" t="n">
        <v>1</v>
      </c>
      <c r="J2188" s="24" t="s">
        <v>109</v>
      </c>
      <c r="K2188" s="24" t="s">
        <v>109</v>
      </c>
      <c r="L2188" s="26" t="s">
        <v>109</v>
      </c>
      <c r="M2188" s="27" t="n">
        <v>1</v>
      </c>
      <c r="N2188" s="28" t="str">
        <f aca="false">IF(ISBLANK(M2188),"",IF(M2188=0,"Relevant to Streamer",IF(M2188=1,"Irrelevant to Streamer",IF(M2188=2,"Greetings/Gratitude","Others"))))</f>
        <v>Irrelevant to Streamer</v>
      </c>
      <c r="O2188" s="29" t="s">
        <v>88</v>
      </c>
    </row>
    <row r="2189" customFormat="false" ht="15.65" hidden="false" customHeight="false" outlineLevel="0" collapsed="false">
      <c r="A2189" s="24" t="n">
        <v>1301415759</v>
      </c>
      <c r="B2189" s="24" t="s">
        <v>5144</v>
      </c>
      <c r="C2189" s="34" t="s">
        <v>44</v>
      </c>
      <c r="D2189" s="24" t="s">
        <v>5145</v>
      </c>
      <c r="E2189" s="25" t="s">
        <v>5146</v>
      </c>
      <c r="F2189" s="24" t="n">
        <v>0</v>
      </c>
      <c r="G2189" s="24" t="n">
        <v>13</v>
      </c>
      <c r="H2189" s="24" t="n">
        <v>39</v>
      </c>
      <c r="I2189" s="24" t="n">
        <v>1</v>
      </c>
      <c r="J2189" s="24" t="s">
        <v>109</v>
      </c>
      <c r="K2189" s="24" t="s">
        <v>109</v>
      </c>
      <c r="L2189" s="26" t="s">
        <v>109</v>
      </c>
      <c r="M2189" s="27" t="n">
        <v>1</v>
      </c>
      <c r="N2189" s="28" t="str">
        <f aca="false">IF(ISBLANK(M2189),"",IF(M2189=0,"Relevant to Streamer",IF(M2189=1,"Irrelevant to Streamer",IF(M2189=2,"Greetings/Gratitude","Others"))))</f>
        <v>Irrelevant to Streamer</v>
      </c>
      <c r="O2189" s="29" t="s">
        <v>88</v>
      </c>
    </row>
    <row r="2190" customFormat="false" ht="15.65" hidden="false" customHeight="false" outlineLevel="0" collapsed="false">
      <c r="A2190" s="24" t="n">
        <v>1301415759</v>
      </c>
      <c r="B2190" s="24" t="s">
        <v>5147</v>
      </c>
      <c r="C2190" s="34" t="s">
        <v>44</v>
      </c>
      <c r="D2190" s="24" t="s">
        <v>5148</v>
      </c>
      <c r="E2190" s="25" t="s">
        <v>5149</v>
      </c>
      <c r="F2190" s="24" t="n">
        <v>1</v>
      </c>
      <c r="G2190" s="24" t="n">
        <v>11</v>
      </c>
      <c r="H2190" s="24" t="n">
        <v>6</v>
      </c>
      <c r="I2190" s="24" t="n">
        <v>1</v>
      </c>
      <c r="J2190" s="24" t="s">
        <v>109</v>
      </c>
      <c r="K2190" s="24" t="s">
        <v>109</v>
      </c>
      <c r="L2190" s="26" t="s">
        <v>109</v>
      </c>
      <c r="M2190" s="27" t="n">
        <v>0</v>
      </c>
      <c r="N2190" s="28" t="str">
        <f aca="false">IF(ISBLANK(M2190),"",IF(M2190=0,"Relevant to Streamer",IF(M2190=1,"Irrelevant to Streamer",IF(M2190=2,"Greetings/Gratitude","Others"))))</f>
        <v>Relevant to Streamer</v>
      </c>
      <c r="O2190" s="29" t="s">
        <v>88</v>
      </c>
    </row>
    <row r="2191" customFormat="false" ht="15.65" hidden="false" customHeight="false" outlineLevel="0" collapsed="false">
      <c r="A2191" s="24" t="n">
        <v>1301415759</v>
      </c>
      <c r="B2191" s="24" t="s">
        <v>5150</v>
      </c>
      <c r="C2191" s="34" t="s">
        <v>44</v>
      </c>
      <c r="D2191" s="24" t="s">
        <v>5151</v>
      </c>
      <c r="E2191" s="25" t="s">
        <v>5152</v>
      </c>
      <c r="F2191" s="24" t="n">
        <v>0</v>
      </c>
      <c r="G2191" s="24" t="n">
        <v>15</v>
      </c>
      <c r="H2191" s="24" t="n">
        <v>54</v>
      </c>
      <c r="I2191" s="24" t="n">
        <v>1</v>
      </c>
      <c r="J2191" s="24" t="s">
        <v>109</v>
      </c>
      <c r="K2191" s="24" t="s">
        <v>109</v>
      </c>
      <c r="L2191" s="26" t="s">
        <v>109</v>
      </c>
      <c r="M2191" s="27" t="n">
        <v>1</v>
      </c>
      <c r="N2191" s="28" t="str">
        <f aca="false">IF(ISBLANK(M2191),"",IF(M2191=0,"Relevant to Streamer",IF(M2191=1,"Irrelevant to Streamer",IF(M2191=2,"Greetings/Gratitude","Others"))))</f>
        <v>Irrelevant to Streamer</v>
      </c>
      <c r="O2191" s="29" t="s">
        <v>88</v>
      </c>
    </row>
    <row r="2192" customFormat="false" ht="15.65" hidden="false" customHeight="false" outlineLevel="0" collapsed="false">
      <c r="A2192" s="24" t="n">
        <v>1301415759</v>
      </c>
      <c r="B2192" s="24" t="s">
        <v>5153</v>
      </c>
      <c r="C2192" s="34" t="s">
        <v>44</v>
      </c>
      <c r="D2192" s="24" t="s">
        <v>5154</v>
      </c>
      <c r="E2192" s="25" t="s">
        <v>5155</v>
      </c>
      <c r="F2192" s="24" t="n">
        <v>23</v>
      </c>
      <c r="G2192" s="24" t="n">
        <v>53</v>
      </c>
      <c r="H2192" s="24" t="n">
        <v>19</v>
      </c>
      <c r="I2192" s="24" t="n">
        <v>1</v>
      </c>
      <c r="J2192" s="24" t="s">
        <v>109</v>
      </c>
      <c r="K2192" s="24" t="s">
        <v>109</v>
      </c>
      <c r="L2192" s="26" t="s">
        <v>109</v>
      </c>
      <c r="M2192" s="27" t="n">
        <v>1</v>
      </c>
      <c r="N2192" s="28" t="str">
        <f aca="false">IF(ISBLANK(M2192),"",IF(M2192=0,"Relevant to Streamer",IF(M2192=1,"Irrelevant to Streamer",IF(M2192=2,"Greetings/Gratitude","Others"))))</f>
        <v>Irrelevant to Streamer</v>
      </c>
      <c r="O2192" s="29" t="s">
        <v>88</v>
      </c>
    </row>
    <row r="2193" customFormat="false" ht="15.65" hidden="false" customHeight="false" outlineLevel="0" collapsed="false">
      <c r="A2193" s="24" t="n">
        <v>1301415759</v>
      </c>
      <c r="B2193" s="24" t="s">
        <v>5156</v>
      </c>
      <c r="C2193" s="34" t="s">
        <v>44</v>
      </c>
      <c r="D2193" s="24" t="s">
        <v>5157</v>
      </c>
      <c r="E2193" s="25" t="s">
        <v>5158</v>
      </c>
      <c r="F2193" s="24" t="n">
        <v>0</v>
      </c>
      <c r="G2193" s="24" t="n">
        <v>21</v>
      </c>
      <c r="H2193" s="24" t="n">
        <v>49</v>
      </c>
      <c r="I2193" s="24" t="n">
        <v>1</v>
      </c>
      <c r="J2193" s="24" t="s">
        <v>109</v>
      </c>
      <c r="K2193" s="24" t="s">
        <v>109</v>
      </c>
      <c r="L2193" s="26" t="s">
        <v>109</v>
      </c>
      <c r="M2193" s="27" t="n">
        <v>0</v>
      </c>
      <c r="N2193" s="28" t="str">
        <f aca="false">IF(ISBLANK(M2193),"",IF(M2193=0,"Relevant to Streamer",IF(M2193=1,"Irrelevant to Streamer",IF(M2193=2,"Greetings/Gratitude","Others"))))</f>
        <v>Relevant to Streamer</v>
      </c>
      <c r="O2193" s="29" t="s">
        <v>88</v>
      </c>
    </row>
    <row r="2194" customFormat="false" ht="15.65" hidden="false" customHeight="false" outlineLevel="0" collapsed="false">
      <c r="A2194" s="24" t="n">
        <v>1301415759</v>
      </c>
      <c r="B2194" s="24" t="s">
        <v>5159</v>
      </c>
      <c r="C2194" s="34" t="s">
        <v>44</v>
      </c>
      <c r="D2194" s="24" t="s">
        <v>5160</v>
      </c>
      <c r="E2194" s="25" t="s">
        <v>5161</v>
      </c>
      <c r="F2194" s="24" t="n">
        <v>0</v>
      </c>
      <c r="G2194" s="24" t="n">
        <v>23</v>
      </c>
      <c r="H2194" s="24" t="n">
        <v>2</v>
      </c>
      <c r="I2194" s="24" t="n">
        <v>1</v>
      </c>
      <c r="J2194" s="24" t="s">
        <v>87</v>
      </c>
      <c r="K2194" s="24" t="s">
        <v>87</v>
      </c>
      <c r="L2194" s="26" t="s">
        <v>87</v>
      </c>
      <c r="M2194" s="27" t="n">
        <v>1</v>
      </c>
      <c r="N2194" s="28" t="str">
        <f aca="false">IF(ISBLANK(M2194),"",IF(M2194=0,"Relevant to Streamer",IF(M2194=1,"Irrelevant to Streamer",IF(M2194=2,"Greetings/Gratitude","Others"))))</f>
        <v>Irrelevant to Streamer</v>
      </c>
      <c r="O2194" s="29" t="s">
        <v>88</v>
      </c>
    </row>
    <row r="2195" customFormat="false" ht="15.65" hidden="false" customHeight="false" outlineLevel="0" collapsed="false">
      <c r="A2195" s="24" t="n">
        <v>1301415759</v>
      </c>
      <c r="B2195" s="24" t="s">
        <v>5162</v>
      </c>
      <c r="C2195" s="34" t="s">
        <v>44</v>
      </c>
      <c r="D2195" s="24" t="s">
        <v>5163</v>
      </c>
      <c r="E2195" s="25" t="s">
        <v>5164</v>
      </c>
      <c r="F2195" s="24" t="n">
        <v>1</v>
      </c>
      <c r="G2195" s="24" t="n">
        <v>10</v>
      </c>
      <c r="H2195" s="24" t="n">
        <v>51</v>
      </c>
      <c r="I2195" s="24" t="n">
        <v>1</v>
      </c>
      <c r="J2195" s="24" t="s">
        <v>109</v>
      </c>
      <c r="K2195" s="24" t="s">
        <v>109</v>
      </c>
      <c r="L2195" s="26" t="s">
        <v>109</v>
      </c>
      <c r="M2195" s="27" t="n">
        <v>0</v>
      </c>
      <c r="N2195" s="28" t="str">
        <f aca="false">IF(ISBLANK(M2195),"",IF(M2195=0,"Relevant to Streamer",IF(M2195=1,"Irrelevant to Streamer",IF(M2195=2,"Greetings/Gratitude","Others"))))</f>
        <v>Relevant to Streamer</v>
      </c>
      <c r="O2195" s="29" t="s">
        <v>88</v>
      </c>
    </row>
    <row r="2196" customFormat="false" ht="15.65" hidden="false" customHeight="false" outlineLevel="0" collapsed="false">
      <c r="A2196" s="24" t="n">
        <v>1301415759</v>
      </c>
      <c r="B2196" s="24" t="s">
        <v>5165</v>
      </c>
      <c r="C2196" s="34" t="s">
        <v>44</v>
      </c>
      <c r="D2196" s="24" t="s">
        <v>5166</v>
      </c>
      <c r="E2196" s="25" t="s">
        <v>4754</v>
      </c>
      <c r="F2196" s="24" t="n">
        <v>1</v>
      </c>
      <c r="G2196" s="24" t="n">
        <v>10</v>
      </c>
      <c r="H2196" s="24" t="n">
        <v>11</v>
      </c>
      <c r="I2196" s="24" t="n">
        <v>1</v>
      </c>
      <c r="J2196" s="24" t="s">
        <v>109</v>
      </c>
      <c r="K2196" s="24" t="s">
        <v>87</v>
      </c>
      <c r="L2196" s="26" t="s">
        <v>109</v>
      </c>
      <c r="M2196" s="27" t="n">
        <v>1</v>
      </c>
      <c r="N2196" s="28" t="str">
        <f aca="false">IF(ISBLANK(M2196),"",IF(M2196=0,"Relevant to Streamer",IF(M2196=1,"Irrelevant to Streamer",IF(M2196=2,"Greetings/Gratitude","Others"))))</f>
        <v>Irrelevant to Streamer</v>
      </c>
      <c r="O2196" s="29" t="s">
        <v>104</v>
      </c>
    </row>
    <row r="2197" customFormat="false" ht="15.65" hidden="false" customHeight="false" outlineLevel="0" collapsed="false">
      <c r="A2197" s="24" t="n">
        <v>1301415759</v>
      </c>
      <c r="B2197" s="24" t="s">
        <v>5167</v>
      </c>
      <c r="C2197" s="34" t="s">
        <v>44</v>
      </c>
      <c r="D2197" s="24" t="s">
        <v>5168</v>
      </c>
      <c r="E2197" s="25" t="s">
        <v>5169</v>
      </c>
      <c r="F2197" s="24" t="n">
        <v>23</v>
      </c>
      <c r="G2197" s="24" t="n">
        <v>34</v>
      </c>
      <c r="H2197" s="24" t="n">
        <v>39</v>
      </c>
      <c r="I2197" s="24" t="n">
        <v>1</v>
      </c>
      <c r="J2197" s="24" t="s">
        <v>87</v>
      </c>
      <c r="K2197" s="24" t="s">
        <v>87</v>
      </c>
      <c r="L2197" s="26" t="s">
        <v>109</v>
      </c>
      <c r="M2197" s="27" t="n">
        <v>1</v>
      </c>
      <c r="N2197" s="28" t="str">
        <f aca="false">IF(ISBLANK(M2197),"",IF(M2197=0,"Relevant to Streamer",IF(M2197=1,"Irrelevant to Streamer",IF(M2197=2,"Greetings/Gratitude","Others"))))</f>
        <v>Irrelevant to Streamer</v>
      </c>
      <c r="O2197" s="29" t="s">
        <v>104</v>
      </c>
    </row>
    <row r="2198" customFormat="false" ht="15.65" hidden="false" customHeight="false" outlineLevel="0" collapsed="false">
      <c r="A2198" s="24" t="n">
        <v>1301415759</v>
      </c>
      <c r="B2198" s="24" t="s">
        <v>5170</v>
      </c>
      <c r="C2198" s="34" t="s">
        <v>44</v>
      </c>
      <c r="D2198" s="24" t="s">
        <v>5171</v>
      </c>
      <c r="E2198" s="25" t="s">
        <v>5070</v>
      </c>
      <c r="F2198" s="24" t="n">
        <v>23</v>
      </c>
      <c r="G2198" s="24" t="n">
        <v>41</v>
      </c>
      <c r="H2198" s="24" t="n">
        <v>6</v>
      </c>
      <c r="I2198" s="24" t="n">
        <v>1</v>
      </c>
      <c r="J2198" s="24" t="s">
        <v>87</v>
      </c>
      <c r="K2198" s="24" t="s">
        <v>87</v>
      </c>
      <c r="L2198" s="26" t="s">
        <v>87</v>
      </c>
      <c r="M2198" s="27" t="n">
        <v>1</v>
      </c>
      <c r="N2198" s="28" t="str">
        <f aca="false">IF(ISBLANK(M2198),"",IF(M2198=0,"Relevant to Streamer",IF(M2198=1,"Irrelevant to Streamer",IF(M2198=2,"Greetings/Gratitude","Others"))))</f>
        <v>Irrelevant to Streamer</v>
      </c>
      <c r="O2198" s="29" t="s">
        <v>88</v>
      </c>
    </row>
    <row r="2199" customFormat="false" ht="15.65" hidden="false" customHeight="false" outlineLevel="0" collapsed="false">
      <c r="A2199" s="24" t="n">
        <v>1301415759</v>
      </c>
      <c r="B2199" s="24" t="s">
        <v>5172</v>
      </c>
      <c r="C2199" s="34" t="s">
        <v>44</v>
      </c>
      <c r="D2199" s="24" t="s">
        <v>5173</v>
      </c>
      <c r="E2199" s="25" t="s">
        <v>5174</v>
      </c>
      <c r="F2199" s="24" t="n">
        <v>1</v>
      </c>
      <c r="G2199" s="24" t="n">
        <v>24</v>
      </c>
      <c r="H2199" s="24" t="n">
        <v>30</v>
      </c>
      <c r="I2199" s="24" t="n">
        <v>1</v>
      </c>
      <c r="J2199" s="24" t="s">
        <v>109</v>
      </c>
      <c r="K2199" s="24" t="s">
        <v>109</v>
      </c>
      <c r="L2199" s="26" t="s">
        <v>109</v>
      </c>
      <c r="M2199" s="27" t="n">
        <v>0</v>
      </c>
      <c r="N2199" s="28" t="str">
        <f aca="false">IF(ISBLANK(M2199),"",IF(M2199=0,"Relevant to Streamer",IF(M2199=1,"Irrelevant to Streamer",IF(M2199=2,"Greetings/Gratitude","Others"))))</f>
        <v>Relevant to Streamer</v>
      </c>
      <c r="O2199" s="29" t="s">
        <v>88</v>
      </c>
    </row>
    <row r="2200" customFormat="false" ht="15.65" hidden="false" customHeight="false" outlineLevel="0" collapsed="false">
      <c r="A2200" s="24" t="n">
        <v>1301415759</v>
      </c>
      <c r="B2200" s="24" t="s">
        <v>5175</v>
      </c>
      <c r="C2200" s="34" t="s">
        <v>44</v>
      </c>
      <c r="D2200" s="24" t="s">
        <v>5176</v>
      </c>
      <c r="E2200" s="25" t="s">
        <v>5177</v>
      </c>
      <c r="F2200" s="24" t="n">
        <v>23</v>
      </c>
      <c r="G2200" s="24" t="n">
        <v>31</v>
      </c>
      <c r="H2200" s="24" t="n">
        <v>40</v>
      </c>
      <c r="I2200" s="24" t="n">
        <v>1</v>
      </c>
      <c r="J2200" s="24" t="s">
        <v>109</v>
      </c>
      <c r="K2200" s="24" t="s">
        <v>109</v>
      </c>
      <c r="L2200" s="26" t="s">
        <v>109</v>
      </c>
      <c r="M2200" s="27" t="n">
        <v>1</v>
      </c>
      <c r="N2200" s="28" t="str">
        <f aca="false">IF(ISBLANK(M2200),"",IF(M2200=0,"Relevant to Streamer",IF(M2200=1,"Irrelevant to Streamer",IF(M2200=2,"Greetings/Gratitude","Others"))))</f>
        <v>Irrelevant to Streamer</v>
      </c>
      <c r="O2200" s="29" t="s">
        <v>88</v>
      </c>
    </row>
    <row r="2201" customFormat="false" ht="15.65" hidden="false" customHeight="false" outlineLevel="0" collapsed="false">
      <c r="A2201" s="24" t="n">
        <v>1301415759</v>
      </c>
      <c r="B2201" s="24" t="s">
        <v>5178</v>
      </c>
      <c r="C2201" s="34" t="s">
        <v>44</v>
      </c>
      <c r="D2201" s="24" t="s">
        <v>5179</v>
      </c>
      <c r="E2201" s="25" t="s">
        <v>5180</v>
      </c>
      <c r="F2201" s="24" t="n">
        <v>1</v>
      </c>
      <c r="G2201" s="24" t="n">
        <v>6</v>
      </c>
      <c r="H2201" s="24" t="n">
        <v>56</v>
      </c>
      <c r="I2201" s="24" t="n">
        <v>1</v>
      </c>
      <c r="J2201" s="24" t="s">
        <v>109</v>
      </c>
      <c r="K2201" s="24" t="s">
        <v>109</v>
      </c>
      <c r="L2201" s="26" t="s">
        <v>109</v>
      </c>
      <c r="M2201" s="27" t="n">
        <v>0</v>
      </c>
      <c r="N2201" s="28" t="str">
        <f aca="false">IF(ISBLANK(M2201),"",IF(M2201=0,"Relevant to Streamer",IF(M2201=1,"Irrelevant to Streamer",IF(M2201=2,"Greetings/Gratitude","Others"))))</f>
        <v>Relevant to Streamer</v>
      </c>
      <c r="O2201" s="29" t="s">
        <v>88</v>
      </c>
    </row>
    <row r="2202" customFormat="false" ht="15.65" hidden="false" customHeight="false" outlineLevel="0" collapsed="false">
      <c r="A2202" s="24" t="n">
        <v>1299306419</v>
      </c>
      <c r="B2202" s="24" t="s">
        <v>5181</v>
      </c>
      <c r="C2202" s="34" t="s">
        <v>44</v>
      </c>
      <c r="D2202" s="24" t="s">
        <v>222</v>
      </c>
      <c r="E2202" s="25" t="s">
        <v>5182</v>
      </c>
      <c r="F2202" s="24" t="n">
        <v>23</v>
      </c>
      <c r="G2202" s="24" t="n">
        <v>47</v>
      </c>
      <c r="H2202" s="24" t="n">
        <v>18</v>
      </c>
      <c r="I2202" s="24" t="n">
        <v>1</v>
      </c>
      <c r="J2202" s="24" t="s">
        <v>109</v>
      </c>
      <c r="K2202" s="24" t="s">
        <v>109</v>
      </c>
      <c r="L2202" s="26" t="s">
        <v>109</v>
      </c>
      <c r="M2202" s="27" t="n">
        <v>1</v>
      </c>
      <c r="N2202" s="28" t="str">
        <f aca="false">IF(ISBLANK(M2202),"",IF(M2202=0,"Relevant to Streamer",IF(M2202=1,"Irrelevant to Streamer",IF(M2202=2,"Greetings/Gratitude","Others"))))</f>
        <v>Irrelevant to Streamer</v>
      </c>
      <c r="O2202" s="29" t="s">
        <v>88</v>
      </c>
    </row>
    <row r="2203" customFormat="false" ht="15.65" hidden="false" customHeight="false" outlineLevel="0" collapsed="false">
      <c r="A2203" s="24" t="n">
        <v>1299306419</v>
      </c>
      <c r="B2203" s="24" t="s">
        <v>5183</v>
      </c>
      <c r="C2203" s="34" t="s">
        <v>44</v>
      </c>
      <c r="D2203" s="24" t="s">
        <v>4672</v>
      </c>
      <c r="E2203" s="25" t="s">
        <v>5184</v>
      </c>
      <c r="F2203" s="24" t="n">
        <v>1</v>
      </c>
      <c r="G2203" s="24" t="n">
        <v>5</v>
      </c>
      <c r="H2203" s="24" t="n">
        <v>35</v>
      </c>
      <c r="I2203" s="24" t="n">
        <v>1</v>
      </c>
      <c r="J2203" s="24" t="s">
        <v>109</v>
      </c>
      <c r="K2203" s="24" t="s">
        <v>109</v>
      </c>
      <c r="L2203" s="26" t="s">
        <v>109</v>
      </c>
      <c r="M2203" s="27" t="n">
        <v>0</v>
      </c>
      <c r="N2203" s="28" t="str">
        <f aca="false">IF(ISBLANK(M2203),"",IF(M2203=0,"Relevant to Streamer",IF(M2203=1,"Irrelevant to Streamer",IF(M2203=2,"Greetings/Gratitude","Others"))))</f>
        <v>Relevant to Streamer</v>
      </c>
      <c r="O2203" s="29" t="s">
        <v>88</v>
      </c>
    </row>
    <row r="2204" customFormat="false" ht="15.65" hidden="false" customHeight="false" outlineLevel="0" collapsed="false">
      <c r="A2204" s="24" t="n">
        <v>1299306419</v>
      </c>
      <c r="B2204" s="24" t="s">
        <v>5185</v>
      </c>
      <c r="C2204" s="34" t="s">
        <v>44</v>
      </c>
      <c r="D2204" s="24" t="s">
        <v>5186</v>
      </c>
      <c r="E2204" s="25" t="s">
        <v>5187</v>
      </c>
      <c r="F2204" s="24" t="n">
        <v>0</v>
      </c>
      <c r="G2204" s="24" t="n">
        <v>42</v>
      </c>
      <c r="H2204" s="24" t="n">
        <v>38</v>
      </c>
      <c r="I2204" s="24" t="n">
        <v>1</v>
      </c>
      <c r="J2204" s="24" t="s">
        <v>109</v>
      </c>
      <c r="K2204" s="24" t="s">
        <v>109</v>
      </c>
      <c r="L2204" s="26" t="s">
        <v>109</v>
      </c>
      <c r="M2204" s="27" t="n">
        <v>1</v>
      </c>
      <c r="N2204" s="28" t="str">
        <f aca="false">IF(ISBLANK(M2204),"",IF(M2204=0,"Relevant to Streamer",IF(M2204=1,"Irrelevant to Streamer",IF(M2204=2,"Greetings/Gratitude","Others"))))</f>
        <v>Irrelevant to Streamer</v>
      </c>
      <c r="O2204" s="29" t="s">
        <v>88</v>
      </c>
    </row>
    <row r="2205" customFormat="false" ht="15.65" hidden="false" customHeight="false" outlineLevel="0" collapsed="false">
      <c r="A2205" s="24" t="n">
        <v>1299306419</v>
      </c>
      <c r="B2205" s="24" t="s">
        <v>5188</v>
      </c>
      <c r="C2205" s="34" t="s">
        <v>44</v>
      </c>
      <c r="D2205" s="24" t="s">
        <v>5005</v>
      </c>
      <c r="E2205" s="25" t="s">
        <v>5189</v>
      </c>
      <c r="F2205" s="24" t="n">
        <v>1</v>
      </c>
      <c r="G2205" s="24" t="n">
        <v>25</v>
      </c>
      <c r="H2205" s="24" t="n">
        <v>33</v>
      </c>
      <c r="I2205" s="24" t="n">
        <v>1</v>
      </c>
      <c r="J2205" s="24" t="s">
        <v>109</v>
      </c>
      <c r="K2205" s="24" t="s">
        <v>109</v>
      </c>
      <c r="L2205" s="26" t="s">
        <v>109</v>
      </c>
      <c r="M2205" s="27" t="n">
        <v>0</v>
      </c>
      <c r="N2205" s="28" t="str">
        <f aca="false">IF(ISBLANK(M2205),"",IF(M2205=0,"Relevant to Streamer",IF(M2205=1,"Irrelevant to Streamer",IF(M2205=2,"Greetings/Gratitude","Others"))))</f>
        <v>Relevant to Streamer</v>
      </c>
      <c r="O2205" s="29" t="s">
        <v>88</v>
      </c>
    </row>
    <row r="2206" customFormat="false" ht="15.65" hidden="false" customHeight="false" outlineLevel="0" collapsed="false">
      <c r="A2206" s="24" t="n">
        <v>1299306419</v>
      </c>
      <c r="B2206" s="24" t="s">
        <v>5190</v>
      </c>
      <c r="C2206" s="34" t="s">
        <v>44</v>
      </c>
      <c r="D2206" s="24" t="s">
        <v>4699</v>
      </c>
      <c r="E2206" s="25" t="s">
        <v>5191</v>
      </c>
      <c r="F2206" s="24" t="n">
        <v>0</v>
      </c>
      <c r="G2206" s="24" t="n">
        <v>27</v>
      </c>
      <c r="H2206" s="24" t="n">
        <v>5</v>
      </c>
      <c r="I2206" s="24" t="n">
        <v>1</v>
      </c>
      <c r="J2206" s="24" t="s">
        <v>87</v>
      </c>
      <c r="K2206" s="24" t="s">
        <v>87</v>
      </c>
      <c r="L2206" s="26" t="s">
        <v>87</v>
      </c>
      <c r="M2206" s="27" t="n">
        <v>1</v>
      </c>
      <c r="N2206" s="28" t="str">
        <f aca="false">IF(ISBLANK(M2206),"",IF(M2206=0,"Relevant to Streamer",IF(M2206=1,"Irrelevant to Streamer",IF(M2206=2,"Greetings/Gratitude","Others"))))</f>
        <v>Irrelevant to Streamer</v>
      </c>
      <c r="O2206" s="29" t="s">
        <v>88</v>
      </c>
    </row>
    <row r="2207" customFormat="false" ht="15.65" hidden="false" customHeight="false" outlineLevel="0" collapsed="false">
      <c r="A2207" s="24" t="n">
        <v>1299306419</v>
      </c>
      <c r="B2207" s="24" t="s">
        <v>5192</v>
      </c>
      <c r="C2207" s="34" t="s">
        <v>44</v>
      </c>
      <c r="D2207" s="24" t="s">
        <v>5193</v>
      </c>
      <c r="E2207" s="25" t="n">
        <v>0</v>
      </c>
      <c r="F2207" s="24" t="n">
        <v>2</v>
      </c>
      <c r="G2207" s="24" t="n">
        <v>1</v>
      </c>
      <c r="H2207" s="24" t="n">
        <v>45</v>
      </c>
      <c r="I2207" s="24" t="n">
        <v>1</v>
      </c>
      <c r="J2207" s="24" t="s">
        <v>87</v>
      </c>
      <c r="K2207" s="24" t="s">
        <v>87</v>
      </c>
      <c r="L2207" s="26" t="s">
        <v>87</v>
      </c>
      <c r="M2207" s="27" t="n">
        <v>1</v>
      </c>
      <c r="N2207" s="28" t="str">
        <f aca="false">IF(ISBLANK(M2207),"",IF(M2207=0,"Relevant to Streamer",IF(M2207=1,"Irrelevant to Streamer",IF(M2207=2,"Greetings/Gratitude","Others"))))</f>
        <v>Irrelevant to Streamer</v>
      </c>
      <c r="O2207" s="29" t="s">
        <v>88</v>
      </c>
    </row>
    <row r="2208" customFormat="false" ht="15.65" hidden="false" customHeight="false" outlineLevel="0" collapsed="false">
      <c r="A2208" s="24" t="n">
        <v>1299306419</v>
      </c>
      <c r="B2208" s="24" t="s">
        <v>5194</v>
      </c>
      <c r="C2208" s="34" t="s">
        <v>44</v>
      </c>
      <c r="D2208" s="24" t="s">
        <v>4796</v>
      </c>
      <c r="E2208" s="25" t="s">
        <v>5195</v>
      </c>
      <c r="F2208" s="24" t="n">
        <v>23</v>
      </c>
      <c r="G2208" s="24" t="n">
        <v>48</v>
      </c>
      <c r="H2208" s="24" t="n">
        <v>9</v>
      </c>
      <c r="I2208" s="24" t="n">
        <v>1</v>
      </c>
      <c r="J2208" s="24" t="s">
        <v>109</v>
      </c>
      <c r="K2208" s="24" t="s">
        <v>109</v>
      </c>
      <c r="L2208" s="26" t="s">
        <v>109</v>
      </c>
      <c r="M2208" s="27" t="n">
        <v>1</v>
      </c>
      <c r="N2208" s="28" t="str">
        <f aca="false">IF(ISBLANK(M2208),"",IF(M2208=0,"Relevant to Streamer",IF(M2208=1,"Irrelevant to Streamer",IF(M2208=2,"Greetings/Gratitude","Others"))))</f>
        <v>Irrelevant to Streamer</v>
      </c>
      <c r="O2208" s="29" t="s">
        <v>88</v>
      </c>
    </row>
    <row r="2209" customFormat="false" ht="15.65" hidden="false" customHeight="false" outlineLevel="0" collapsed="false">
      <c r="A2209" s="24" t="n">
        <v>1299306419</v>
      </c>
      <c r="B2209" s="24" t="s">
        <v>5196</v>
      </c>
      <c r="C2209" s="34" t="s">
        <v>44</v>
      </c>
      <c r="D2209" s="24" t="s">
        <v>4939</v>
      </c>
      <c r="E2209" s="25" t="s">
        <v>5197</v>
      </c>
      <c r="F2209" s="24" t="n">
        <v>23</v>
      </c>
      <c r="G2209" s="24" t="n">
        <v>52</v>
      </c>
      <c r="H2209" s="24" t="n">
        <v>43</v>
      </c>
      <c r="I2209" s="24" t="n">
        <v>1</v>
      </c>
      <c r="J2209" s="24" t="s">
        <v>87</v>
      </c>
      <c r="K2209" s="24" t="s">
        <v>87</v>
      </c>
      <c r="L2209" s="26" t="s">
        <v>87</v>
      </c>
      <c r="M2209" s="27" t="n">
        <v>1</v>
      </c>
      <c r="N2209" s="28" t="str">
        <f aca="false">IF(ISBLANK(M2209),"",IF(M2209=0,"Relevant to Streamer",IF(M2209=1,"Irrelevant to Streamer",IF(M2209=2,"Greetings/Gratitude","Others"))))</f>
        <v>Irrelevant to Streamer</v>
      </c>
      <c r="O2209" s="29" t="s">
        <v>88</v>
      </c>
    </row>
    <row r="2210" customFormat="false" ht="15.65" hidden="false" customHeight="false" outlineLevel="0" collapsed="false">
      <c r="A2210" s="24" t="n">
        <v>1299306419</v>
      </c>
      <c r="B2210" s="24" t="s">
        <v>5198</v>
      </c>
      <c r="C2210" s="34" t="s">
        <v>44</v>
      </c>
      <c r="D2210" s="24" t="s">
        <v>4711</v>
      </c>
      <c r="E2210" s="25" t="s">
        <v>5199</v>
      </c>
      <c r="F2210" s="24" t="n">
        <v>2</v>
      </c>
      <c r="G2210" s="24" t="n">
        <v>17</v>
      </c>
      <c r="H2210" s="24" t="n">
        <v>14</v>
      </c>
      <c r="I2210" s="24" t="n">
        <v>1</v>
      </c>
      <c r="J2210" s="24" t="s">
        <v>87</v>
      </c>
      <c r="K2210" s="24" t="s">
        <v>87</v>
      </c>
      <c r="L2210" s="26" t="s">
        <v>87</v>
      </c>
      <c r="M2210" s="27" t="n">
        <v>1</v>
      </c>
      <c r="N2210" s="28" t="str">
        <f aca="false">IF(ISBLANK(M2210),"",IF(M2210=0,"Relevant to Streamer",IF(M2210=1,"Irrelevant to Streamer",IF(M2210=2,"Greetings/Gratitude","Others"))))</f>
        <v>Irrelevant to Streamer</v>
      </c>
      <c r="O2210" s="29" t="s">
        <v>88</v>
      </c>
    </row>
    <row r="2211" customFormat="false" ht="15.65" hidden="false" customHeight="false" outlineLevel="0" collapsed="false">
      <c r="A2211" s="24" t="n">
        <v>1299306419</v>
      </c>
      <c r="B2211" s="24" t="s">
        <v>5200</v>
      </c>
      <c r="C2211" s="34" t="s">
        <v>44</v>
      </c>
      <c r="D2211" s="24" t="s">
        <v>4663</v>
      </c>
      <c r="E2211" s="25" t="s">
        <v>5201</v>
      </c>
      <c r="F2211" s="24" t="n">
        <v>2</v>
      </c>
      <c r="G2211" s="24" t="n">
        <v>40</v>
      </c>
      <c r="H2211" s="24" t="n">
        <v>21</v>
      </c>
      <c r="I2211" s="24" t="n">
        <v>1</v>
      </c>
      <c r="J2211" s="24" t="s">
        <v>109</v>
      </c>
      <c r="K2211" s="24" t="s">
        <v>109</v>
      </c>
      <c r="L2211" s="26" t="s">
        <v>109</v>
      </c>
      <c r="M2211" s="27" t="n">
        <v>1</v>
      </c>
      <c r="N2211" s="28" t="str">
        <f aca="false">IF(ISBLANK(M2211),"",IF(M2211=0,"Relevant to Streamer",IF(M2211=1,"Irrelevant to Streamer",IF(M2211=2,"Greetings/Gratitude","Others"))))</f>
        <v>Irrelevant to Streamer</v>
      </c>
      <c r="O2211" s="29" t="s">
        <v>88</v>
      </c>
    </row>
    <row r="2212" customFormat="false" ht="15.65" hidden="false" customHeight="false" outlineLevel="0" collapsed="false">
      <c r="A2212" s="24" t="n">
        <v>1299306419</v>
      </c>
      <c r="B2212" s="24" t="s">
        <v>5202</v>
      </c>
      <c r="C2212" s="34" t="s">
        <v>44</v>
      </c>
      <c r="D2212" s="24" t="s">
        <v>4949</v>
      </c>
      <c r="E2212" s="25" t="s">
        <v>5203</v>
      </c>
      <c r="F2212" s="24" t="n">
        <v>1</v>
      </c>
      <c r="G2212" s="24" t="n">
        <v>15</v>
      </c>
      <c r="H2212" s="24" t="n">
        <v>1</v>
      </c>
      <c r="I2212" s="24" t="n">
        <v>1</v>
      </c>
      <c r="J2212" s="24" t="s">
        <v>109</v>
      </c>
      <c r="K2212" s="24" t="s">
        <v>109</v>
      </c>
      <c r="L2212" s="26" t="s">
        <v>109</v>
      </c>
      <c r="M2212" s="27" t="n">
        <v>1</v>
      </c>
      <c r="N2212" s="28" t="str">
        <f aca="false">IF(ISBLANK(M2212),"",IF(M2212=0,"Relevant to Streamer",IF(M2212=1,"Irrelevant to Streamer",IF(M2212=2,"Greetings/Gratitude","Others"))))</f>
        <v>Irrelevant to Streamer</v>
      </c>
      <c r="O2212" s="29" t="s">
        <v>88</v>
      </c>
    </row>
    <row r="2213" customFormat="false" ht="15.65" hidden="false" customHeight="false" outlineLevel="0" collapsed="false">
      <c r="A2213" s="24" t="n">
        <v>1299306419</v>
      </c>
      <c r="B2213" s="24" t="s">
        <v>5204</v>
      </c>
      <c r="C2213" s="34" t="s">
        <v>44</v>
      </c>
      <c r="D2213" s="24" t="s">
        <v>4640</v>
      </c>
      <c r="E2213" s="25" t="s">
        <v>5205</v>
      </c>
      <c r="F2213" s="24" t="n">
        <v>1</v>
      </c>
      <c r="G2213" s="24" t="n">
        <v>43</v>
      </c>
      <c r="H2213" s="24" t="n">
        <v>16</v>
      </c>
      <c r="I2213" s="24" t="n">
        <v>1</v>
      </c>
      <c r="J2213" s="24" t="s">
        <v>109</v>
      </c>
      <c r="K2213" s="24" t="s">
        <v>109</v>
      </c>
      <c r="L2213" s="26" t="s">
        <v>109</v>
      </c>
      <c r="M2213" s="27" t="n">
        <v>1</v>
      </c>
      <c r="N2213" s="28" t="str">
        <f aca="false">IF(ISBLANK(M2213),"",IF(M2213=0,"Relevant to Streamer",IF(M2213=1,"Irrelevant to Streamer",IF(M2213=2,"Greetings/Gratitude","Others"))))</f>
        <v>Irrelevant to Streamer</v>
      </c>
      <c r="O2213" s="29" t="s">
        <v>88</v>
      </c>
    </row>
    <row r="2214" customFormat="false" ht="15.65" hidden="false" customHeight="false" outlineLevel="0" collapsed="false">
      <c r="A2214" s="24" t="n">
        <v>1299306419</v>
      </c>
      <c r="B2214" s="24" t="s">
        <v>5206</v>
      </c>
      <c r="C2214" s="34" t="s">
        <v>44</v>
      </c>
      <c r="D2214" s="24" t="s">
        <v>4628</v>
      </c>
      <c r="E2214" s="25" t="s">
        <v>5207</v>
      </c>
      <c r="F2214" s="24" t="n">
        <v>1</v>
      </c>
      <c r="G2214" s="24" t="n">
        <v>19</v>
      </c>
      <c r="H2214" s="24" t="n">
        <v>3</v>
      </c>
      <c r="I2214" s="24" t="n">
        <v>1</v>
      </c>
      <c r="J2214" s="24" t="s">
        <v>93</v>
      </c>
      <c r="K2214" s="24" t="s">
        <v>93</v>
      </c>
      <c r="L2214" s="26" t="s">
        <v>93</v>
      </c>
      <c r="M2214" s="27" t="n">
        <v>1</v>
      </c>
      <c r="N2214" s="28" t="str">
        <f aca="false">IF(ISBLANK(M2214),"",IF(M2214=0,"Relevant to Streamer",IF(M2214=1,"Irrelevant to Streamer",IF(M2214=2,"Greetings/Gratitude","Others"))))</f>
        <v>Irrelevant to Streamer</v>
      </c>
      <c r="O2214" s="29" t="s">
        <v>88</v>
      </c>
    </row>
    <row r="2215" customFormat="false" ht="15.65" hidden="false" customHeight="false" outlineLevel="0" collapsed="false">
      <c r="A2215" s="24" t="n">
        <v>1299306419</v>
      </c>
      <c r="B2215" s="24" t="s">
        <v>5208</v>
      </c>
      <c r="C2215" s="34" t="s">
        <v>44</v>
      </c>
      <c r="D2215" s="24" t="s">
        <v>4637</v>
      </c>
      <c r="E2215" s="25" t="e">
        <f aca="false">getwreckt2020 what _xludf.sort of tech do you do?</f>
        <v>#VALUE!</v>
      </c>
      <c r="F2215" s="24" t="n">
        <v>0</v>
      </c>
      <c r="G2215" s="24" t="n">
        <v>2</v>
      </c>
      <c r="H2215" s="24" t="n">
        <v>20</v>
      </c>
      <c r="I2215" s="24" t="n">
        <v>1</v>
      </c>
      <c r="J2215" s="24" t="s">
        <v>93</v>
      </c>
      <c r="K2215" s="24" t="s">
        <v>93</v>
      </c>
      <c r="L2215" s="26" t="s">
        <v>93</v>
      </c>
      <c r="M2215" s="27" t="n">
        <v>1</v>
      </c>
      <c r="N2215" s="28" t="str">
        <f aca="false">IF(ISBLANK(M2215),"",IF(M2215=0,"Relevant to Streamer",IF(M2215=1,"Irrelevant to Streamer",IF(M2215=2,"Greetings/Gratitude","Others"))))</f>
        <v>Irrelevant to Streamer</v>
      </c>
      <c r="O2215" s="29" t="s">
        <v>88</v>
      </c>
    </row>
    <row r="2216" customFormat="false" ht="15.65" hidden="false" customHeight="false" outlineLevel="0" collapsed="false">
      <c r="A2216" s="24" t="n">
        <v>1299306419</v>
      </c>
      <c r="B2216" s="24" t="s">
        <v>5209</v>
      </c>
      <c r="C2216" s="34" t="s">
        <v>44</v>
      </c>
      <c r="D2216" s="24" t="s">
        <v>5210</v>
      </c>
      <c r="E2216" s="25" t="s">
        <v>5211</v>
      </c>
      <c r="F2216" s="24" t="n">
        <v>0</v>
      </c>
      <c r="G2216" s="24" t="n">
        <v>36</v>
      </c>
      <c r="H2216" s="24" t="n">
        <v>8</v>
      </c>
      <c r="I2216" s="24" t="n">
        <v>1</v>
      </c>
      <c r="J2216" s="24" t="s">
        <v>87</v>
      </c>
      <c r="K2216" s="24" t="s">
        <v>87</v>
      </c>
      <c r="L2216" s="26" t="s">
        <v>87</v>
      </c>
      <c r="M2216" s="27" t="n">
        <v>0</v>
      </c>
      <c r="N2216" s="28" t="str">
        <f aca="false">IF(ISBLANK(M2216),"",IF(M2216=0,"Relevant to Streamer",IF(M2216=1,"Irrelevant to Streamer",IF(M2216=2,"Greetings/Gratitude","Others"))))</f>
        <v>Relevant to Streamer</v>
      </c>
      <c r="O2216" s="29" t="s">
        <v>88</v>
      </c>
    </row>
    <row r="2217" customFormat="false" ht="15.65" hidden="false" customHeight="false" outlineLevel="0" collapsed="false">
      <c r="A2217" s="24" t="n">
        <v>1299306419</v>
      </c>
      <c r="B2217" s="24" t="s">
        <v>5212</v>
      </c>
      <c r="C2217" s="34" t="s">
        <v>44</v>
      </c>
      <c r="D2217" s="24" t="s">
        <v>5078</v>
      </c>
      <c r="E2217" s="25" t="s">
        <v>5213</v>
      </c>
      <c r="F2217" s="24" t="n">
        <v>1</v>
      </c>
      <c r="G2217" s="24" t="n">
        <v>11</v>
      </c>
      <c r="H2217" s="24" t="n">
        <v>46</v>
      </c>
      <c r="I2217" s="24" t="n">
        <v>1</v>
      </c>
      <c r="J2217" s="24" t="s">
        <v>109</v>
      </c>
      <c r="K2217" s="24" t="s">
        <v>87</v>
      </c>
      <c r="L2217" s="26" t="s">
        <v>87</v>
      </c>
      <c r="M2217" s="27" t="n">
        <v>0</v>
      </c>
      <c r="N2217" s="28" t="str">
        <f aca="false">IF(ISBLANK(M2217),"",IF(M2217=0,"Relevant to Streamer",IF(M2217=1,"Irrelevant to Streamer",IF(M2217=2,"Greetings/Gratitude","Others"))))</f>
        <v>Relevant to Streamer</v>
      </c>
      <c r="O2217" s="29" t="s">
        <v>104</v>
      </c>
    </row>
    <row r="2218" customFormat="false" ht="15.65" hidden="false" customHeight="false" outlineLevel="0" collapsed="false">
      <c r="A2218" s="24" t="n">
        <v>1299306419</v>
      </c>
      <c r="B2218" s="24" t="s">
        <v>5214</v>
      </c>
      <c r="C2218" s="34" t="s">
        <v>44</v>
      </c>
      <c r="D2218" s="24" t="s">
        <v>4724</v>
      </c>
      <c r="E2218" s="25" t="s">
        <v>5215</v>
      </c>
      <c r="F2218" s="24" t="n">
        <v>2</v>
      </c>
      <c r="G2218" s="24" t="n">
        <v>25</v>
      </c>
      <c r="H2218" s="24" t="n">
        <v>33</v>
      </c>
      <c r="I2218" s="24" t="n">
        <v>1</v>
      </c>
      <c r="J2218" s="24" t="s">
        <v>87</v>
      </c>
      <c r="K2218" s="24" t="s">
        <v>87</v>
      </c>
      <c r="L2218" s="26" t="s">
        <v>87</v>
      </c>
      <c r="M2218" s="27" t="n">
        <v>1</v>
      </c>
      <c r="N2218" s="28" t="str">
        <f aca="false">IF(ISBLANK(M2218),"",IF(M2218=0,"Relevant to Streamer",IF(M2218=1,"Irrelevant to Streamer",IF(M2218=2,"Greetings/Gratitude","Others"))))</f>
        <v>Irrelevant to Streamer</v>
      </c>
      <c r="O2218" s="29" t="s">
        <v>88</v>
      </c>
    </row>
    <row r="2219" customFormat="false" ht="15.65" hidden="false" customHeight="false" outlineLevel="0" collapsed="false">
      <c r="A2219" s="24" t="n">
        <v>1299306419</v>
      </c>
      <c r="B2219" s="24" t="s">
        <v>5216</v>
      </c>
      <c r="C2219" s="34" t="s">
        <v>44</v>
      </c>
      <c r="D2219" s="24" t="s">
        <v>4857</v>
      </c>
      <c r="E2219" s="25" t="s">
        <v>5217</v>
      </c>
      <c r="F2219" s="24" t="n">
        <v>0</v>
      </c>
      <c r="G2219" s="24" t="n">
        <v>11</v>
      </c>
      <c r="H2219" s="24" t="n">
        <v>2</v>
      </c>
      <c r="I2219" s="24" t="n">
        <v>1</v>
      </c>
      <c r="J2219" s="24" t="s">
        <v>87</v>
      </c>
      <c r="K2219" s="24" t="s">
        <v>87</v>
      </c>
      <c r="L2219" s="26" t="s">
        <v>87</v>
      </c>
      <c r="M2219" s="27" t="n">
        <v>1</v>
      </c>
      <c r="N2219" s="28" t="str">
        <f aca="false">IF(ISBLANK(M2219),"",IF(M2219=0,"Relevant to Streamer",IF(M2219=1,"Irrelevant to Streamer",IF(M2219=2,"Greetings/Gratitude","Others"))))</f>
        <v>Irrelevant to Streamer</v>
      </c>
      <c r="O2219" s="29" t="s">
        <v>88</v>
      </c>
    </row>
    <row r="2220" customFormat="false" ht="15.65" hidden="false" customHeight="false" outlineLevel="0" collapsed="false">
      <c r="A2220" s="24" t="n">
        <v>1299306419</v>
      </c>
      <c r="B2220" s="24" t="s">
        <v>5218</v>
      </c>
      <c r="C2220" s="34" t="s">
        <v>44</v>
      </c>
      <c r="D2220" s="24" t="s">
        <v>4666</v>
      </c>
      <c r="E2220" s="25" t="s">
        <v>5219</v>
      </c>
      <c r="F2220" s="24" t="n">
        <v>2</v>
      </c>
      <c r="G2220" s="24" t="n">
        <v>16</v>
      </c>
      <c r="H2220" s="24" t="n">
        <v>52</v>
      </c>
      <c r="I2220" s="24" t="n">
        <v>1</v>
      </c>
      <c r="J2220" s="24" t="s">
        <v>109</v>
      </c>
      <c r="K2220" s="24" t="s">
        <v>109</v>
      </c>
      <c r="L2220" s="26" t="s">
        <v>109</v>
      </c>
      <c r="M2220" s="27" t="n">
        <v>0</v>
      </c>
      <c r="N2220" s="28" t="str">
        <f aca="false">IF(ISBLANK(M2220),"",IF(M2220=0,"Relevant to Streamer",IF(M2220=1,"Irrelevant to Streamer",IF(M2220=2,"Greetings/Gratitude","Others"))))</f>
        <v>Relevant to Streamer</v>
      </c>
      <c r="O2220" s="29" t="s">
        <v>88</v>
      </c>
    </row>
    <row r="2221" customFormat="false" ht="15.65" hidden="false" customHeight="false" outlineLevel="0" collapsed="false">
      <c r="A2221" s="24" t="n">
        <v>1299306419</v>
      </c>
      <c r="B2221" s="24" t="s">
        <v>5220</v>
      </c>
      <c r="C2221" s="34" t="s">
        <v>44</v>
      </c>
      <c r="D2221" s="24" t="s">
        <v>4904</v>
      </c>
      <c r="E2221" s="25" t="s">
        <v>5221</v>
      </c>
      <c r="F2221" s="24" t="n">
        <v>0</v>
      </c>
      <c r="G2221" s="24" t="n">
        <v>37</v>
      </c>
      <c r="H2221" s="24" t="n">
        <v>59</v>
      </c>
      <c r="I2221" s="24" t="n">
        <v>1</v>
      </c>
      <c r="J2221" s="24" t="s">
        <v>109</v>
      </c>
      <c r="K2221" s="24" t="s">
        <v>109</v>
      </c>
      <c r="L2221" s="26" t="s">
        <v>109</v>
      </c>
      <c r="M2221" s="27" t="n">
        <v>1</v>
      </c>
      <c r="N2221" s="28" t="str">
        <f aca="false">IF(ISBLANK(M2221),"",IF(M2221=0,"Relevant to Streamer",IF(M2221=1,"Irrelevant to Streamer",IF(M2221=2,"Greetings/Gratitude","Others"))))</f>
        <v>Irrelevant to Streamer</v>
      </c>
      <c r="O2221" s="29" t="s">
        <v>88</v>
      </c>
    </row>
    <row r="2222" customFormat="false" ht="15.65" hidden="false" customHeight="false" outlineLevel="0" collapsed="false">
      <c r="A2222" s="24" t="n">
        <v>1299306419</v>
      </c>
      <c r="B2222" s="24" t="s">
        <v>5222</v>
      </c>
      <c r="C2222" s="34" t="s">
        <v>44</v>
      </c>
      <c r="D2222" s="24" t="s">
        <v>5157</v>
      </c>
      <c r="E2222" s="25" t="e">
        <f aca="false" t="array" ref="E2222:E2222">_xlfn.single(benito23667 there exist portrait)/landscape media queries you can use _xludf.if you want...</f>
        <v>#VALUE!</v>
      </c>
      <c r="F2222" s="24" t="n">
        <v>1</v>
      </c>
      <c r="G2222" s="24" t="n">
        <v>35</v>
      </c>
      <c r="H2222" s="24" t="n">
        <v>20</v>
      </c>
      <c r="I2222" s="24" t="n">
        <v>1</v>
      </c>
      <c r="J2222" s="24" t="s">
        <v>109</v>
      </c>
      <c r="K2222" s="24" t="s">
        <v>109</v>
      </c>
      <c r="L2222" s="26" t="s">
        <v>109</v>
      </c>
      <c r="M2222" s="27" t="n">
        <v>1</v>
      </c>
      <c r="N2222" s="28" t="str">
        <f aca="false">IF(ISBLANK(M2222),"",IF(M2222=0,"Relevant to Streamer",IF(M2222=1,"Irrelevant to Streamer",IF(M2222=2,"Greetings/Gratitude","Others"))))</f>
        <v>Irrelevant to Streamer</v>
      </c>
      <c r="O2222" s="29" t="s">
        <v>88</v>
      </c>
    </row>
    <row r="2223" customFormat="false" ht="15.65" hidden="false" customHeight="false" outlineLevel="0" collapsed="false">
      <c r="A2223" s="24" t="n">
        <v>1299306419</v>
      </c>
      <c r="B2223" s="24" t="s">
        <v>5223</v>
      </c>
      <c r="C2223" s="34" t="s">
        <v>44</v>
      </c>
      <c r="D2223" s="24" t="s">
        <v>5224</v>
      </c>
      <c r="E2223" s="25" t="s">
        <v>5225</v>
      </c>
      <c r="F2223" s="24" t="n">
        <v>23</v>
      </c>
      <c r="G2223" s="24" t="n">
        <v>46</v>
      </c>
      <c r="H2223" s="24" t="n">
        <v>27</v>
      </c>
      <c r="I2223" s="24" t="n">
        <v>1</v>
      </c>
      <c r="J2223" s="24" t="s">
        <v>109</v>
      </c>
      <c r="K2223" s="24" t="s">
        <v>109</v>
      </c>
      <c r="L2223" s="26" t="s">
        <v>109</v>
      </c>
      <c r="M2223" s="27" t="n">
        <v>1</v>
      </c>
      <c r="N2223" s="28" t="str">
        <f aca="false">IF(ISBLANK(M2223),"",IF(M2223=0,"Relevant to Streamer",IF(M2223=1,"Irrelevant to Streamer",IF(M2223=2,"Greetings/Gratitude","Others"))))</f>
        <v>Irrelevant to Streamer</v>
      </c>
      <c r="O2223" s="29" t="s">
        <v>88</v>
      </c>
    </row>
    <row r="2224" customFormat="false" ht="15.65" hidden="false" customHeight="false" outlineLevel="0" collapsed="false">
      <c r="A2224" s="24" t="n">
        <v>1299306419</v>
      </c>
      <c r="B2224" s="24" t="s">
        <v>5226</v>
      </c>
      <c r="C2224" s="34" t="s">
        <v>44</v>
      </c>
      <c r="D2224" s="24" t="s">
        <v>4625</v>
      </c>
      <c r="E2224" s="25" t="s">
        <v>5227</v>
      </c>
      <c r="F2224" s="24" t="n">
        <v>2</v>
      </c>
      <c r="G2224" s="24" t="n">
        <v>3</v>
      </c>
      <c r="H2224" s="24" t="n">
        <v>41</v>
      </c>
      <c r="I2224" s="24" t="n">
        <v>1</v>
      </c>
      <c r="J2224" s="24" t="s">
        <v>87</v>
      </c>
      <c r="K2224" s="24" t="s">
        <v>87</v>
      </c>
      <c r="L2224" s="26" t="s">
        <v>87</v>
      </c>
      <c r="M2224" s="27" t="n">
        <v>1</v>
      </c>
      <c r="N2224" s="28" t="str">
        <f aca="false">IF(ISBLANK(M2224),"",IF(M2224=0,"Relevant to Streamer",IF(M2224=1,"Irrelevant to Streamer",IF(M2224=2,"Greetings/Gratitude","Others"))))</f>
        <v>Irrelevant to Streamer</v>
      </c>
      <c r="O2224" s="29" t="s">
        <v>88</v>
      </c>
    </row>
    <row r="2225" customFormat="false" ht="15.65" hidden="false" customHeight="false" outlineLevel="0" collapsed="false">
      <c r="A2225" s="24" t="n">
        <v>1299306419</v>
      </c>
      <c r="B2225" s="24" t="s">
        <v>5228</v>
      </c>
      <c r="C2225" s="34" t="s">
        <v>44</v>
      </c>
      <c r="D2225" s="24" t="s">
        <v>4631</v>
      </c>
      <c r="E2225" s="25" t="s">
        <v>4745</v>
      </c>
      <c r="F2225" s="24" t="n">
        <v>0</v>
      </c>
      <c r="G2225" s="24" t="n">
        <v>13</v>
      </c>
      <c r="H2225" s="24" t="n">
        <v>30</v>
      </c>
      <c r="I2225" s="24" t="n">
        <v>1</v>
      </c>
      <c r="J2225" s="24" t="s">
        <v>87</v>
      </c>
      <c r="K2225" s="24" t="s">
        <v>87</v>
      </c>
      <c r="L2225" s="26" t="s">
        <v>109</v>
      </c>
      <c r="M2225" s="27" t="n">
        <v>0</v>
      </c>
      <c r="N2225" s="28" t="str">
        <f aca="false">IF(ISBLANK(M2225),"",IF(M2225=0,"Relevant to Streamer",IF(M2225=1,"Irrelevant to Streamer",IF(M2225=2,"Greetings/Gratitude","Others"))))</f>
        <v>Relevant to Streamer</v>
      </c>
      <c r="O2225" s="29" t="s">
        <v>104</v>
      </c>
    </row>
    <row r="2226" customFormat="false" ht="15.65" hidden="false" customHeight="false" outlineLevel="0" collapsed="false">
      <c r="A2226" s="24" t="n">
        <v>1299306419</v>
      </c>
      <c r="B2226" s="24" t="s">
        <v>5229</v>
      </c>
      <c r="C2226" s="34" t="s">
        <v>44</v>
      </c>
      <c r="D2226" s="24" t="s">
        <v>5230</v>
      </c>
      <c r="E2226" s="25" t="s">
        <v>5231</v>
      </c>
      <c r="F2226" s="24" t="n">
        <v>2</v>
      </c>
      <c r="G2226" s="24" t="n">
        <v>2</v>
      </c>
      <c r="H2226" s="24" t="n">
        <v>6</v>
      </c>
      <c r="I2226" s="24" t="n">
        <v>1</v>
      </c>
      <c r="J2226" s="24" t="s">
        <v>109</v>
      </c>
      <c r="K2226" s="24" t="s">
        <v>109</v>
      </c>
      <c r="L2226" s="26" t="s">
        <v>109</v>
      </c>
      <c r="M2226" s="27" t="n">
        <v>0</v>
      </c>
      <c r="N2226" s="28" t="str">
        <f aca="false">IF(ISBLANK(M2226),"",IF(M2226=0,"Relevant to Streamer",IF(M2226=1,"Irrelevant to Streamer",IF(M2226=2,"Greetings/Gratitude","Others"))))</f>
        <v>Relevant to Streamer</v>
      </c>
      <c r="O2226" s="29" t="s">
        <v>88</v>
      </c>
    </row>
    <row r="2227" customFormat="false" ht="15.65" hidden="false" customHeight="false" outlineLevel="0" collapsed="false">
      <c r="A2227" s="24" t="n">
        <v>1299306419</v>
      </c>
      <c r="B2227" s="24" t="s">
        <v>5232</v>
      </c>
      <c r="C2227" s="34" t="s">
        <v>44</v>
      </c>
      <c r="D2227" s="24" t="s">
        <v>4849</v>
      </c>
      <c r="E2227" s="25" t="s">
        <v>5233</v>
      </c>
      <c r="F2227" s="24" t="n">
        <v>23</v>
      </c>
      <c r="G2227" s="24" t="n">
        <v>53</v>
      </c>
      <c r="H2227" s="24" t="n">
        <v>45</v>
      </c>
      <c r="I2227" s="24" t="n">
        <v>1</v>
      </c>
      <c r="J2227" s="24" t="s">
        <v>109</v>
      </c>
      <c r="K2227" s="24" t="s">
        <v>109</v>
      </c>
      <c r="L2227" s="26" t="s">
        <v>109</v>
      </c>
      <c r="M2227" s="27" t="n">
        <v>1</v>
      </c>
      <c r="N2227" s="28" t="str">
        <f aca="false">IF(ISBLANK(M2227),"",IF(M2227=0,"Relevant to Streamer",IF(M2227=1,"Irrelevant to Streamer",IF(M2227=2,"Greetings/Gratitude","Others"))))</f>
        <v>Irrelevant to Streamer</v>
      </c>
      <c r="O2227" s="29" t="s">
        <v>88</v>
      </c>
    </row>
    <row r="2228" customFormat="false" ht="15.65" hidden="false" customHeight="false" outlineLevel="0" collapsed="false">
      <c r="A2228" s="24" t="n">
        <v>1299306419</v>
      </c>
      <c r="B2228" s="24" t="s">
        <v>5234</v>
      </c>
      <c r="C2228" s="34" t="s">
        <v>44</v>
      </c>
      <c r="D2228" s="24" t="s">
        <v>4693</v>
      </c>
      <c r="E2228" s="25" t="s">
        <v>995</v>
      </c>
      <c r="F2228" s="24" t="n">
        <v>2</v>
      </c>
      <c r="G2228" s="24" t="n">
        <v>6</v>
      </c>
      <c r="H2228" s="24" t="n">
        <v>20</v>
      </c>
      <c r="I2228" s="24" t="n">
        <v>1</v>
      </c>
      <c r="J2228" s="24" t="s">
        <v>87</v>
      </c>
      <c r="K2228" s="24" t="s">
        <v>87</v>
      </c>
      <c r="L2228" s="26" t="s">
        <v>87</v>
      </c>
      <c r="M2228" s="27" t="n">
        <v>1</v>
      </c>
      <c r="N2228" s="28" t="str">
        <f aca="false">IF(ISBLANK(M2228),"",IF(M2228=0,"Relevant to Streamer",IF(M2228=1,"Irrelevant to Streamer",IF(M2228=2,"Greetings/Gratitude","Others"))))</f>
        <v>Irrelevant to Streamer</v>
      </c>
      <c r="O2228" s="29" t="s">
        <v>88</v>
      </c>
    </row>
    <row r="2229" customFormat="false" ht="15.65" hidden="false" customHeight="false" outlineLevel="0" collapsed="false">
      <c r="A2229" s="24" t="n">
        <v>1299306419</v>
      </c>
      <c r="B2229" s="24" t="s">
        <v>5235</v>
      </c>
      <c r="C2229" s="34" t="s">
        <v>44</v>
      </c>
      <c r="D2229" s="24" t="s">
        <v>5236</v>
      </c>
      <c r="E2229" s="25" t="s">
        <v>5237</v>
      </c>
      <c r="F2229" s="24" t="n">
        <v>1</v>
      </c>
      <c r="G2229" s="24" t="n">
        <v>44</v>
      </c>
      <c r="H2229" s="24" t="n">
        <v>22</v>
      </c>
      <c r="I2229" s="24" t="n">
        <v>1</v>
      </c>
      <c r="J2229" s="24" t="s">
        <v>87</v>
      </c>
      <c r="K2229" s="24" t="s">
        <v>87</v>
      </c>
      <c r="L2229" s="26" t="s">
        <v>87</v>
      </c>
      <c r="M2229" s="27" t="n">
        <v>1</v>
      </c>
      <c r="N2229" s="28" t="str">
        <f aca="false">IF(ISBLANK(M2229),"",IF(M2229=0,"Relevant to Streamer",IF(M2229=1,"Irrelevant to Streamer",IF(M2229=2,"Greetings/Gratitude","Others"))))</f>
        <v>Irrelevant to Streamer</v>
      </c>
      <c r="O2229" s="29" t="s">
        <v>88</v>
      </c>
    </row>
    <row r="2230" customFormat="false" ht="15.65" hidden="false" customHeight="false" outlineLevel="0" collapsed="false">
      <c r="A2230" s="24" t="n">
        <v>1299306419</v>
      </c>
      <c r="B2230" s="24" t="s">
        <v>5238</v>
      </c>
      <c r="C2230" s="34" t="s">
        <v>44</v>
      </c>
      <c r="D2230" s="24" t="s">
        <v>4790</v>
      </c>
      <c r="E2230" s="25" t="e">
        <f aca="false">hopelesssugarhigh no</f>
        <v>#VALUE!</v>
      </c>
      <c r="F2230" s="24" t="n">
        <v>0</v>
      </c>
      <c r="G2230" s="24" t="n">
        <v>15</v>
      </c>
      <c r="H2230" s="24" t="n">
        <v>0</v>
      </c>
      <c r="I2230" s="24" t="n">
        <v>1</v>
      </c>
      <c r="J2230" s="24" t="s">
        <v>109</v>
      </c>
      <c r="K2230" s="24" t="s">
        <v>109</v>
      </c>
      <c r="L2230" s="26" t="s">
        <v>109</v>
      </c>
      <c r="M2230" s="27" t="n">
        <v>1</v>
      </c>
      <c r="N2230" s="28" t="str">
        <f aca="false">IF(ISBLANK(M2230),"",IF(M2230=0,"Relevant to Streamer",IF(M2230=1,"Irrelevant to Streamer",IF(M2230=2,"Greetings/Gratitude","Others"))))</f>
        <v>Irrelevant to Streamer</v>
      </c>
      <c r="O2230" s="29" t="s">
        <v>88</v>
      </c>
    </row>
    <row r="2231" customFormat="false" ht="15.65" hidden="false" customHeight="false" outlineLevel="0" collapsed="false">
      <c r="A2231" s="24" t="n">
        <v>1299306419</v>
      </c>
      <c r="B2231" s="24" t="s">
        <v>5239</v>
      </c>
      <c r="C2231" s="34" t="s">
        <v>44</v>
      </c>
      <c r="D2231" s="24" t="s">
        <v>4860</v>
      </c>
      <c r="E2231" s="25" t="s">
        <v>5240</v>
      </c>
      <c r="F2231" s="24" t="n">
        <v>2</v>
      </c>
      <c r="G2231" s="24" t="n">
        <v>18</v>
      </c>
      <c r="H2231" s="24" t="n">
        <v>11</v>
      </c>
      <c r="I2231" s="24" t="n">
        <v>1</v>
      </c>
      <c r="J2231" s="24" t="s">
        <v>109</v>
      </c>
      <c r="K2231" s="24" t="s">
        <v>109</v>
      </c>
      <c r="L2231" s="26" t="s">
        <v>109</v>
      </c>
      <c r="M2231" s="27" t="n">
        <v>0</v>
      </c>
      <c r="N2231" s="28" t="str">
        <f aca="false">IF(ISBLANK(M2231),"",IF(M2231=0,"Relevant to Streamer",IF(M2231=1,"Irrelevant to Streamer",IF(M2231=2,"Greetings/Gratitude","Others"))))</f>
        <v>Relevant to Streamer</v>
      </c>
      <c r="O2231" s="29" t="s">
        <v>88</v>
      </c>
    </row>
    <row r="2232" customFormat="false" ht="15.65" hidden="false" customHeight="false" outlineLevel="0" collapsed="false">
      <c r="A2232" s="24" t="n">
        <v>1299306419</v>
      </c>
      <c r="B2232" s="24" t="s">
        <v>5241</v>
      </c>
      <c r="C2232" s="34" t="s">
        <v>44</v>
      </c>
      <c r="D2232" s="24" t="s">
        <v>4756</v>
      </c>
      <c r="E2232" s="25" t="n">
        <v>1.2</v>
      </c>
      <c r="F2232" s="24" t="n">
        <v>1</v>
      </c>
      <c r="G2232" s="24" t="n">
        <v>16</v>
      </c>
      <c r="H2232" s="24" t="n">
        <v>37</v>
      </c>
      <c r="I2232" s="24" t="n">
        <v>1</v>
      </c>
      <c r="J2232" s="24" t="s">
        <v>87</v>
      </c>
      <c r="K2232" s="24" t="s">
        <v>87</v>
      </c>
      <c r="L2232" s="26" t="s">
        <v>109</v>
      </c>
      <c r="M2232" s="27" t="n">
        <v>0</v>
      </c>
      <c r="N2232" s="28" t="str">
        <f aca="false">IF(ISBLANK(M2232),"",IF(M2232=0,"Relevant to Streamer",IF(M2232=1,"Irrelevant to Streamer",IF(M2232=2,"Greetings/Gratitude","Others"))))</f>
        <v>Relevant to Streamer</v>
      </c>
      <c r="O2232" s="29" t="s">
        <v>104</v>
      </c>
    </row>
    <row r="2233" customFormat="false" ht="15.65" hidden="false" customHeight="false" outlineLevel="0" collapsed="false">
      <c r="A2233" s="24" t="n">
        <v>1299306419</v>
      </c>
      <c r="B2233" s="24" t="s">
        <v>5242</v>
      </c>
      <c r="C2233" s="34" t="s">
        <v>44</v>
      </c>
      <c r="D2233" s="24" t="s">
        <v>4926</v>
      </c>
      <c r="E2233" s="25" t="s">
        <v>5243</v>
      </c>
      <c r="F2233" s="24" t="n">
        <v>2</v>
      </c>
      <c r="G2233" s="24" t="n">
        <v>29</v>
      </c>
      <c r="H2233" s="24" t="n">
        <v>10</v>
      </c>
      <c r="I2233" s="24" t="n">
        <v>1</v>
      </c>
      <c r="J2233" s="24" t="s">
        <v>93</v>
      </c>
      <c r="K2233" s="24" t="s">
        <v>93</v>
      </c>
      <c r="L2233" s="26" t="s">
        <v>93</v>
      </c>
      <c r="M2233" s="27" t="n">
        <v>0</v>
      </c>
      <c r="N2233" s="28" t="str">
        <f aca="false">IF(ISBLANK(M2233),"",IF(M2233=0,"Relevant to Streamer",IF(M2233=1,"Irrelevant to Streamer",IF(M2233=2,"Greetings/Gratitude","Others"))))</f>
        <v>Relevant to Streamer</v>
      </c>
      <c r="O2233" s="29" t="s">
        <v>88</v>
      </c>
    </row>
    <row r="2234" customFormat="false" ht="15.65" hidden="false" customHeight="false" outlineLevel="0" collapsed="false">
      <c r="A2234" s="24" t="n">
        <v>1299306419</v>
      </c>
      <c r="B2234" s="24" t="s">
        <v>5244</v>
      </c>
      <c r="C2234" s="34" t="s">
        <v>44</v>
      </c>
      <c r="D2234" s="24" t="s">
        <v>4778</v>
      </c>
      <c r="E2234" s="25" t="s">
        <v>5245</v>
      </c>
      <c r="F2234" s="24" t="n">
        <v>2</v>
      </c>
      <c r="G2234" s="24" t="n">
        <v>40</v>
      </c>
      <c r="H2234" s="24" t="n">
        <v>22</v>
      </c>
      <c r="I2234" s="24" t="n">
        <v>1</v>
      </c>
      <c r="J2234" s="24" t="s">
        <v>109</v>
      </c>
      <c r="K2234" s="24" t="s">
        <v>109</v>
      </c>
      <c r="L2234" s="26" t="s">
        <v>109</v>
      </c>
      <c r="M2234" s="27" t="n">
        <v>1</v>
      </c>
      <c r="N2234" s="28" t="str">
        <f aca="false">IF(ISBLANK(M2234),"",IF(M2234=0,"Relevant to Streamer",IF(M2234=1,"Irrelevant to Streamer",IF(M2234=2,"Greetings/Gratitude","Others"))))</f>
        <v>Irrelevant to Streamer</v>
      </c>
      <c r="O2234" s="29" t="s">
        <v>88</v>
      </c>
    </row>
    <row r="2235" customFormat="false" ht="15.65" hidden="false" customHeight="false" outlineLevel="0" collapsed="false">
      <c r="A2235" s="24" t="n">
        <v>1299306419</v>
      </c>
      <c r="B2235" s="24" t="s">
        <v>5246</v>
      </c>
      <c r="C2235" s="34" t="s">
        <v>44</v>
      </c>
      <c r="D2235" s="24" t="s">
        <v>4865</v>
      </c>
      <c r="E2235" s="25" t="s">
        <v>5247</v>
      </c>
      <c r="F2235" s="24" t="n">
        <v>1</v>
      </c>
      <c r="G2235" s="24" t="n">
        <v>35</v>
      </c>
      <c r="H2235" s="24" t="n">
        <v>51</v>
      </c>
      <c r="I2235" s="24" t="n">
        <v>1</v>
      </c>
      <c r="J2235" s="24" t="s">
        <v>87</v>
      </c>
      <c r="K2235" s="24" t="s">
        <v>87</v>
      </c>
      <c r="L2235" s="26" t="s">
        <v>87</v>
      </c>
      <c r="M2235" s="27" t="n">
        <v>0</v>
      </c>
      <c r="N2235" s="28" t="str">
        <f aca="false">IF(ISBLANK(M2235),"",IF(M2235=0,"Relevant to Streamer",IF(M2235=1,"Irrelevant to Streamer",IF(M2235=2,"Greetings/Gratitude","Others"))))</f>
        <v>Relevant to Streamer</v>
      </c>
      <c r="O2235" s="29" t="s">
        <v>88</v>
      </c>
    </row>
    <row r="2236" customFormat="false" ht="15.65" hidden="false" customHeight="false" outlineLevel="0" collapsed="false">
      <c r="A2236" s="24" t="n">
        <v>1299306419</v>
      </c>
      <c r="B2236" s="24" t="s">
        <v>5248</v>
      </c>
      <c r="C2236" s="34" t="s">
        <v>44</v>
      </c>
      <c r="D2236" s="24" t="s">
        <v>5249</v>
      </c>
      <c r="E2236" s="25" t="s">
        <v>5250</v>
      </c>
      <c r="F2236" s="24" t="n">
        <v>0</v>
      </c>
      <c r="G2236" s="24" t="n">
        <v>10</v>
      </c>
      <c r="H2236" s="24" t="n">
        <v>35</v>
      </c>
      <c r="I2236" s="24" t="n">
        <v>1</v>
      </c>
      <c r="J2236" s="24" t="s">
        <v>109</v>
      </c>
      <c r="K2236" s="24" t="s">
        <v>109</v>
      </c>
      <c r="L2236" s="26" t="s">
        <v>109</v>
      </c>
      <c r="M2236" s="27" t="n">
        <v>1</v>
      </c>
      <c r="N2236" s="28" t="str">
        <f aca="false">IF(ISBLANK(M2236),"",IF(M2236=0,"Relevant to Streamer",IF(M2236=1,"Irrelevant to Streamer",IF(M2236=2,"Greetings/Gratitude","Others"))))</f>
        <v>Irrelevant to Streamer</v>
      </c>
      <c r="O2236" s="29" t="s">
        <v>88</v>
      </c>
    </row>
    <row r="2237" customFormat="false" ht="15.65" hidden="false" customHeight="false" outlineLevel="0" collapsed="false">
      <c r="A2237" s="24" t="n">
        <v>1299306419</v>
      </c>
      <c r="B2237" s="24" t="s">
        <v>5251</v>
      </c>
      <c r="C2237" s="34" t="s">
        <v>44</v>
      </c>
      <c r="D2237" s="24" t="s">
        <v>4868</v>
      </c>
      <c r="E2237" s="25" t="s">
        <v>5252</v>
      </c>
      <c r="F2237" s="24" t="n">
        <v>2</v>
      </c>
      <c r="G2237" s="24" t="n">
        <v>34</v>
      </c>
      <c r="H2237" s="24" t="n">
        <v>22</v>
      </c>
      <c r="I2237" s="24" t="n">
        <v>1</v>
      </c>
      <c r="J2237" s="24" t="s">
        <v>109</v>
      </c>
      <c r="K2237" s="24" t="s">
        <v>109</v>
      </c>
      <c r="L2237" s="26" t="s">
        <v>109</v>
      </c>
      <c r="M2237" s="27" t="n">
        <v>1</v>
      </c>
      <c r="N2237" s="28" t="str">
        <f aca="false">IF(ISBLANK(M2237),"",IF(M2237=0,"Relevant to Streamer",IF(M2237=1,"Irrelevant to Streamer",IF(M2237=2,"Greetings/Gratitude","Others"))))</f>
        <v>Irrelevant to Streamer</v>
      </c>
      <c r="O2237" s="29" t="s">
        <v>88</v>
      </c>
    </row>
    <row r="2238" customFormat="false" ht="15.65" hidden="false" customHeight="false" outlineLevel="0" collapsed="false">
      <c r="A2238" s="24" t="n">
        <v>1299306419</v>
      </c>
      <c r="B2238" s="24" t="s">
        <v>5253</v>
      </c>
      <c r="C2238" s="34" t="s">
        <v>44</v>
      </c>
      <c r="D2238" s="24" t="s">
        <v>4660</v>
      </c>
      <c r="E2238" s="25" t="s">
        <v>4968</v>
      </c>
      <c r="F2238" s="24" t="n">
        <v>23</v>
      </c>
      <c r="G2238" s="24" t="n">
        <v>34</v>
      </c>
      <c r="H2238" s="24" t="n">
        <v>28</v>
      </c>
      <c r="I2238" s="24" t="n">
        <v>1</v>
      </c>
      <c r="J2238" s="24" t="s">
        <v>87</v>
      </c>
      <c r="K2238" s="24" t="s">
        <v>87</v>
      </c>
      <c r="L2238" s="26" t="s">
        <v>87</v>
      </c>
      <c r="M2238" s="27" t="n">
        <v>1</v>
      </c>
      <c r="N2238" s="28" t="str">
        <f aca="false">IF(ISBLANK(M2238),"",IF(M2238=0,"Relevant to Streamer",IF(M2238=1,"Irrelevant to Streamer",IF(M2238=2,"Greetings/Gratitude","Others"))))</f>
        <v>Irrelevant to Streamer</v>
      </c>
      <c r="O2238" s="29" t="s">
        <v>88</v>
      </c>
    </row>
    <row r="2239" customFormat="false" ht="15.65" hidden="false" customHeight="false" outlineLevel="0" collapsed="false">
      <c r="A2239" s="24" t="n">
        <v>1299306419</v>
      </c>
      <c r="B2239" s="24" t="s">
        <v>5254</v>
      </c>
      <c r="C2239" s="34" t="s">
        <v>44</v>
      </c>
      <c r="D2239" s="24" t="s">
        <v>5255</v>
      </c>
      <c r="E2239" s="25" t="s">
        <v>5256</v>
      </c>
      <c r="F2239" s="24" t="n">
        <v>2</v>
      </c>
      <c r="G2239" s="24" t="n">
        <v>8</v>
      </c>
      <c r="H2239" s="24" t="n">
        <v>52</v>
      </c>
      <c r="I2239" s="24" t="n">
        <v>1</v>
      </c>
      <c r="J2239" s="24" t="s">
        <v>93</v>
      </c>
      <c r="K2239" s="24" t="s">
        <v>93</v>
      </c>
      <c r="L2239" s="26" t="s">
        <v>93</v>
      </c>
      <c r="M2239" s="27" t="n">
        <v>0</v>
      </c>
      <c r="N2239" s="28" t="str">
        <f aca="false">IF(ISBLANK(M2239),"",IF(M2239=0,"Relevant to Streamer",IF(M2239=1,"Irrelevant to Streamer",IF(M2239=2,"Greetings/Gratitude","Others"))))</f>
        <v>Relevant to Streamer</v>
      </c>
      <c r="O2239" s="29" t="s">
        <v>88</v>
      </c>
    </row>
    <row r="2240" customFormat="false" ht="15.65" hidden="false" customHeight="false" outlineLevel="0" collapsed="false">
      <c r="A2240" s="24" t="n">
        <v>1299306419</v>
      </c>
      <c r="B2240" s="24" t="s">
        <v>5257</v>
      </c>
      <c r="C2240" s="34" t="s">
        <v>44</v>
      </c>
      <c r="D2240" s="24" t="s">
        <v>5258</v>
      </c>
      <c r="E2240" s="25" t="s">
        <v>5259</v>
      </c>
      <c r="F2240" s="24" t="n">
        <v>1</v>
      </c>
      <c r="G2240" s="24" t="n">
        <v>33</v>
      </c>
      <c r="H2240" s="24" t="n">
        <v>27</v>
      </c>
      <c r="I2240" s="24" t="n">
        <v>1</v>
      </c>
      <c r="J2240" s="24" t="s">
        <v>87</v>
      </c>
      <c r="K2240" s="24" t="s">
        <v>87</v>
      </c>
      <c r="L2240" s="26" t="s">
        <v>109</v>
      </c>
      <c r="M2240" s="27" t="n">
        <v>1</v>
      </c>
      <c r="N2240" s="28" t="str">
        <f aca="false">IF(ISBLANK(M2240),"",IF(M2240=0,"Relevant to Streamer",IF(M2240=1,"Irrelevant to Streamer",IF(M2240=2,"Greetings/Gratitude","Others"))))</f>
        <v>Irrelevant to Streamer</v>
      </c>
      <c r="O2240" s="29" t="s">
        <v>104</v>
      </c>
    </row>
    <row r="2241" customFormat="false" ht="15.65" hidden="false" customHeight="false" outlineLevel="0" collapsed="false">
      <c r="A2241" s="24" t="n">
        <v>1299306419</v>
      </c>
      <c r="B2241" s="24" t="s">
        <v>5260</v>
      </c>
      <c r="C2241" s="34" t="s">
        <v>44</v>
      </c>
      <c r="D2241" s="24" t="s">
        <v>5261</v>
      </c>
      <c r="E2241" s="25" t="s">
        <v>5262</v>
      </c>
      <c r="F2241" s="24" t="n">
        <v>2</v>
      </c>
      <c r="G2241" s="24" t="n">
        <v>30</v>
      </c>
      <c r="H2241" s="24" t="n">
        <v>8</v>
      </c>
      <c r="I2241" s="24" t="n">
        <v>1</v>
      </c>
      <c r="J2241" s="24" t="s">
        <v>87</v>
      </c>
      <c r="K2241" s="24" t="s">
        <v>87</v>
      </c>
      <c r="L2241" s="26" t="s">
        <v>109</v>
      </c>
      <c r="M2241" s="27" t="n">
        <v>1</v>
      </c>
      <c r="N2241" s="28" t="str">
        <f aca="false">IF(ISBLANK(M2241),"",IF(M2241=0,"Relevant to Streamer",IF(M2241=1,"Irrelevant to Streamer",IF(M2241=2,"Greetings/Gratitude","Others"))))</f>
        <v>Irrelevant to Streamer</v>
      </c>
      <c r="O2241" s="29" t="s">
        <v>104</v>
      </c>
    </row>
    <row r="2242" customFormat="false" ht="15.65" hidden="false" customHeight="false" outlineLevel="0" collapsed="false">
      <c r="A2242" s="24" t="n">
        <v>1299306419</v>
      </c>
      <c r="B2242" s="24" t="s">
        <v>5263</v>
      </c>
      <c r="C2242" s="34" t="s">
        <v>44</v>
      </c>
      <c r="D2242" s="24" t="s">
        <v>4643</v>
      </c>
      <c r="E2242" s="25" t="s">
        <v>5264</v>
      </c>
      <c r="F2242" s="24" t="n">
        <v>2</v>
      </c>
      <c r="G2242" s="24" t="n">
        <v>23</v>
      </c>
      <c r="H2242" s="24" t="n">
        <v>54</v>
      </c>
      <c r="I2242" s="24" t="n">
        <v>1</v>
      </c>
      <c r="J2242" s="24" t="s">
        <v>87</v>
      </c>
      <c r="K2242" s="24" t="s">
        <v>87</v>
      </c>
      <c r="L2242" s="26" t="s">
        <v>87</v>
      </c>
      <c r="M2242" s="27" t="n">
        <v>1</v>
      </c>
      <c r="N2242" s="28" t="str">
        <f aca="false">IF(ISBLANK(M2242),"",IF(M2242=0,"Relevant to Streamer",IF(M2242=1,"Irrelevant to Streamer",IF(M2242=2,"Greetings/Gratitude","Others"))))</f>
        <v>Irrelevant to Streamer</v>
      </c>
      <c r="O2242" s="29" t="s">
        <v>88</v>
      </c>
    </row>
    <row r="2243" customFormat="false" ht="15.65" hidden="false" customHeight="false" outlineLevel="0" collapsed="false">
      <c r="A2243" s="24" t="n">
        <v>1299306419</v>
      </c>
      <c r="B2243" s="24" t="s">
        <v>5265</v>
      </c>
      <c r="C2243" s="34" t="s">
        <v>44</v>
      </c>
      <c r="D2243" s="24" t="s">
        <v>4651</v>
      </c>
      <c r="E2243" s="25" t="s">
        <v>5266</v>
      </c>
      <c r="F2243" s="24" t="n">
        <v>1</v>
      </c>
      <c r="G2243" s="24" t="n">
        <v>35</v>
      </c>
      <c r="H2243" s="24" t="n">
        <v>14</v>
      </c>
      <c r="I2243" s="24" t="n">
        <v>1</v>
      </c>
      <c r="J2243" s="24" t="s">
        <v>5267</v>
      </c>
      <c r="K2243" s="24" t="s">
        <v>87</v>
      </c>
      <c r="L2243" s="26" t="s">
        <v>87</v>
      </c>
      <c r="M2243" s="27" t="n">
        <v>1</v>
      </c>
      <c r="N2243" s="28" t="str">
        <f aca="false">IF(ISBLANK(M2243),"",IF(M2243=0,"Relevant to Streamer",IF(M2243=1,"Irrelevant to Streamer",IF(M2243=2,"Greetings/Gratitude","Others"))))</f>
        <v>Irrelevant to Streamer</v>
      </c>
      <c r="O2243" s="29" t="s">
        <v>104</v>
      </c>
    </row>
    <row r="2244" customFormat="false" ht="15.65" hidden="false" customHeight="false" outlineLevel="0" collapsed="false">
      <c r="A2244" s="24" t="n">
        <v>1299306419</v>
      </c>
      <c r="B2244" s="24" t="s">
        <v>5268</v>
      </c>
      <c r="C2244" s="34" t="s">
        <v>44</v>
      </c>
      <c r="D2244" s="24" t="s">
        <v>4824</v>
      </c>
      <c r="E2244" s="25" t="s">
        <v>5269</v>
      </c>
      <c r="F2244" s="24" t="n">
        <v>23</v>
      </c>
      <c r="G2244" s="24" t="n">
        <v>44</v>
      </c>
      <c r="H2244" s="24" t="n">
        <v>9</v>
      </c>
      <c r="I2244" s="24" t="n">
        <v>1</v>
      </c>
      <c r="J2244" s="24" t="s">
        <v>109</v>
      </c>
      <c r="K2244" s="24" t="s">
        <v>109</v>
      </c>
      <c r="L2244" s="26" t="s">
        <v>109</v>
      </c>
      <c r="M2244" s="27" t="n">
        <v>1</v>
      </c>
      <c r="N2244" s="28" t="str">
        <f aca="false">IF(ISBLANK(M2244),"",IF(M2244=0,"Relevant to Streamer",IF(M2244=1,"Irrelevant to Streamer",IF(M2244=2,"Greetings/Gratitude","Others"))))</f>
        <v>Irrelevant to Streamer</v>
      </c>
      <c r="O2244" s="29" t="s">
        <v>88</v>
      </c>
    </row>
    <row r="2245" customFormat="false" ht="15.65" hidden="false" customHeight="false" outlineLevel="0" collapsed="false">
      <c r="A2245" s="24" t="n">
        <v>1299306419</v>
      </c>
      <c r="B2245" s="24" t="s">
        <v>5270</v>
      </c>
      <c r="C2245" s="34" t="s">
        <v>44</v>
      </c>
      <c r="D2245" s="24" t="s">
        <v>4696</v>
      </c>
      <c r="E2245" s="25" t="s">
        <v>5271</v>
      </c>
      <c r="F2245" s="24" t="n">
        <v>0</v>
      </c>
      <c r="G2245" s="24" t="n">
        <v>57</v>
      </c>
      <c r="H2245" s="24" t="n">
        <v>36</v>
      </c>
      <c r="I2245" s="24" t="n">
        <v>1</v>
      </c>
      <c r="J2245" s="24" t="s">
        <v>87</v>
      </c>
      <c r="K2245" s="24" t="s">
        <v>87</v>
      </c>
      <c r="L2245" s="26" t="s">
        <v>87</v>
      </c>
      <c r="M2245" s="27" t="n">
        <v>1</v>
      </c>
      <c r="N2245" s="28" t="str">
        <f aca="false">IF(ISBLANK(M2245),"",IF(M2245=0,"Relevant to Streamer",IF(M2245=1,"Irrelevant to Streamer",IF(M2245=2,"Greetings/Gratitude","Others"))))</f>
        <v>Irrelevant to Streamer</v>
      </c>
      <c r="O2245" s="29" t="s">
        <v>88</v>
      </c>
    </row>
    <row r="2246" customFormat="false" ht="15.65" hidden="false" customHeight="false" outlineLevel="0" collapsed="false">
      <c r="A2246" s="24" t="n">
        <v>1299306419</v>
      </c>
      <c r="B2246" s="24" t="s">
        <v>5272</v>
      </c>
      <c r="C2246" s="34" t="s">
        <v>44</v>
      </c>
      <c r="D2246" s="24" t="s">
        <v>5039</v>
      </c>
      <c r="E2246" s="25" t="n">
        <v>111</v>
      </c>
      <c r="F2246" s="24" t="n">
        <v>0</v>
      </c>
      <c r="G2246" s="24" t="n">
        <v>17</v>
      </c>
      <c r="H2246" s="24" t="n">
        <v>28</v>
      </c>
      <c r="I2246" s="24" t="n">
        <v>1</v>
      </c>
      <c r="J2246" s="24" t="s">
        <v>87</v>
      </c>
      <c r="K2246" s="24" t="s">
        <v>87</v>
      </c>
      <c r="L2246" s="26" t="s">
        <v>87</v>
      </c>
      <c r="M2246" s="27" t="n">
        <v>1</v>
      </c>
      <c r="N2246" s="28" t="str">
        <f aca="false">IF(ISBLANK(M2246),"",IF(M2246=0,"Relevant to Streamer",IF(M2246=1,"Irrelevant to Streamer",IF(M2246=2,"Greetings/Gratitude","Others"))))</f>
        <v>Irrelevant to Streamer</v>
      </c>
      <c r="O2246" s="29" t="s">
        <v>88</v>
      </c>
    </row>
    <row r="2247" customFormat="false" ht="15.65" hidden="false" customHeight="false" outlineLevel="0" collapsed="false">
      <c r="A2247" s="24" t="n">
        <v>1299306419</v>
      </c>
      <c r="B2247" s="24" t="s">
        <v>5273</v>
      </c>
      <c r="C2247" s="34" t="s">
        <v>44</v>
      </c>
      <c r="D2247" s="24" t="s">
        <v>4738</v>
      </c>
      <c r="E2247" s="25" t="s">
        <v>5274</v>
      </c>
      <c r="F2247" s="24" t="n">
        <v>1</v>
      </c>
      <c r="G2247" s="24" t="n">
        <v>15</v>
      </c>
      <c r="H2247" s="24" t="n">
        <v>35</v>
      </c>
      <c r="I2247" s="24" t="n">
        <v>1</v>
      </c>
      <c r="J2247" s="24" t="s">
        <v>109</v>
      </c>
      <c r="K2247" s="24" t="s">
        <v>109</v>
      </c>
      <c r="L2247" s="26" t="s">
        <v>109</v>
      </c>
      <c r="M2247" s="27" t="n">
        <v>1</v>
      </c>
      <c r="N2247" s="28" t="str">
        <f aca="false">IF(ISBLANK(M2247),"",IF(M2247=0,"Relevant to Streamer",IF(M2247=1,"Irrelevant to Streamer",IF(M2247=2,"Greetings/Gratitude","Others"))))</f>
        <v>Irrelevant to Streamer</v>
      </c>
      <c r="O2247" s="29" t="s">
        <v>88</v>
      </c>
    </row>
    <row r="2248" customFormat="false" ht="15.65" hidden="false" customHeight="false" outlineLevel="0" collapsed="false">
      <c r="A2248" s="24" t="n">
        <v>1299306419</v>
      </c>
      <c r="B2248" s="24" t="s">
        <v>5275</v>
      </c>
      <c r="C2248" s="34" t="s">
        <v>44</v>
      </c>
      <c r="D2248" s="24" t="s">
        <v>4827</v>
      </c>
      <c r="E2248" s="25" t="s">
        <v>5219</v>
      </c>
      <c r="F2248" s="24" t="n">
        <v>2</v>
      </c>
      <c r="G2248" s="24" t="n">
        <v>17</v>
      </c>
      <c r="H2248" s="24" t="n">
        <v>1</v>
      </c>
      <c r="I2248" s="24" t="n">
        <v>1</v>
      </c>
      <c r="J2248" s="24" t="s">
        <v>109</v>
      </c>
      <c r="K2248" s="24" t="s">
        <v>109</v>
      </c>
      <c r="L2248" s="26" t="s">
        <v>109</v>
      </c>
      <c r="M2248" s="27" t="n">
        <v>0</v>
      </c>
      <c r="N2248" s="28" t="str">
        <f aca="false">IF(ISBLANK(M2248),"",IF(M2248=0,"Relevant to Streamer",IF(M2248=1,"Irrelevant to Streamer",IF(M2248=2,"Greetings/Gratitude","Others"))))</f>
        <v>Relevant to Streamer</v>
      </c>
      <c r="O2248" s="29" t="s">
        <v>88</v>
      </c>
    </row>
    <row r="2249" customFormat="false" ht="15.65" hidden="false" customHeight="false" outlineLevel="0" collapsed="false">
      <c r="A2249" s="24" t="n">
        <v>1299306419</v>
      </c>
      <c r="B2249" s="24" t="s">
        <v>5276</v>
      </c>
      <c r="C2249" s="34" t="s">
        <v>44</v>
      </c>
      <c r="D2249" s="24" t="s">
        <v>4785</v>
      </c>
      <c r="E2249" s="25" t="s">
        <v>5277</v>
      </c>
      <c r="F2249" s="24" t="n">
        <v>1</v>
      </c>
      <c r="G2249" s="24" t="n">
        <v>59</v>
      </c>
      <c r="H2249" s="24" t="n">
        <v>51</v>
      </c>
      <c r="I2249" s="24" t="n">
        <v>1</v>
      </c>
      <c r="J2249" s="24" t="s">
        <v>93</v>
      </c>
      <c r="K2249" s="24" t="s">
        <v>93</v>
      </c>
      <c r="L2249" s="26" t="s">
        <v>93</v>
      </c>
      <c r="M2249" s="27" t="n">
        <v>0</v>
      </c>
      <c r="N2249" s="28" t="str">
        <f aca="false">IF(ISBLANK(M2249),"",IF(M2249=0,"Relevant to Streamer",IF(M2249=1,"Irrelevant to Streamer",IF(M2249=2,"Greetings/Gratitude","Others"))))</f>
        <v>Relevant to Streamer</v>
      </c>
      <c r="O2249" s="29" t="s">
        <v>88</v>
      </c>
    </row>
    <row r="2250" customFormat="false" ht="15.65" hidden="false" customHeight="false" outlineLevel="0" collapsed="false">
      <c r="A2250" s="24" t="n">
        <v>1299306419</v>
      </c>
      <c r="B2250" s="24" t="s">
        <v>5278</v>
      </c>
      <c r="C2250" s="34" t="s">
        <v>44</v>
      </c>
      <c r="D2250" s="24" t="s">
        <v>5279</v>
      </c>
      <c r="E2250" s="25" t="s">
        <v>5280</v>
      </c>
      <c r="F2250" s="24" t="n">
        <v>1</v>
      </c>
      <c r="G2250" s="24" t="n">
        <v>53</v>
      </c>
      <c r="H2250" s="24" t="n">
        <v>13</v>
      </c>
      <c r="I2250" s="24" t="n">
        <v>1</v>
      </c>
      <c r="J2250" s="24" t="s">
        <v>109</v>
      </c>
      <c r="K2250" s="24" t="s">
        <v>109</v>
      </c>
      <c r="L2250" s="26" t="s">
        <v>109</v>
      </c>
      <c r="M2250" s="27" t="n">
        <v>0</v>
      </c>
      <c r="N2250" s="28" t="str">
        <f aca="false">IF(ISBLANK(M2250),"",IF(M2250=0,"Relevant to Streamer",IF(M2250=1,"Irrelevant to Streamer",IF(M2250=2,"Greetings/Gratitude","Others"))))</f>
        <v>Relevant to Streamer</v>
      </c>
      <c r="O2250" s="29" t="s">
        <v>88</v>
      </c>
    </row>
    <row r="2251" customFormat="false" ht="15.65" hidden="false" customHeight="false" outlineLevel="0" collapsed="false">
      <c r="A2251" s="24" t="n">
        <v>1299306419</v>
      </c>
      <c r="B2251" s="24" t="s">
        <v>5281</v>
      </c>
      <c r="C2251" s="34" t="s">
        <v>44</v>
      </c>
      <c r="D2251" s="24" t="s">
        <v>4929</v>
      </c>
      <c r="E2251" s="25" t="s">
        <v>5282</v>
      </c>
      <c r="F2251" s="24" t="n">
        <v>2</v>
      </c>
      <c r="G2251" s="24" t="n">
        <v>14</v>
      </c>
      <c r="H2251" s="24" t="n">
        <v>34</v>
      </c>
      <c r="I2251" s="24" t="n">
        <v>1</v>
      </c>
      <c r="J2251" s="24" t="s">
        <v>109</v>
      </c>
      <c r="K2251" s="24" t="s">
        <v>109</v>
      </c>
      <c r="L2251" s="26" t="s">
        <v>109</v>
      </c>
      <c r="M2251" s="27" t="n">
        <v>1</v>
      </c>
      <c r="N2251" s="28" t="str">
        <f aca="false">IF(ISBLANK(M2251),"",IF(M2251=0,"Relevant to Streamer",IF(M2251=1,"Irrelevant to Streamer",IF(M2251=2,"Greetings/Gratitude","Others"))))</f>
        <v>Irrelevant to Streamer</v>
      </c>
      <c r="O2251" s="29" t="s">
        <v>88</v>
      </c>
    </row>
    <row r="2252" customFormat="false" ht="15.65" hidden="false" customHeight="false" outlineLevel="0" collapsed="false">
      <c r="A2252" s="24" t="n">
        <v>1299306419</v>
      </c>
      <c r="B2252" s="24" t="s">
        <v>5283</v>
      </c>
      <c r="C2252" s="34" t="s">
        <v>44</v>
      </c>
      <c r="D2252" s="24" t="s">
        <v>5284</v>
      </c>
      <c r="E2252" s="25" t="s">
        <v>5285</v>
      </c>
      <c r="F2252" s="24" t="n">
        <v>0</v>
      </c>
      <c r="G2252" s="24" t="n">
        <v>32</v>
      </c>
      <c r="H2252" s="24" t="n">
        <v>8</v>
      </c>
      <c r="I2252" s="24" t="n">
        <v>1</v>
      </c>
      <c r="J2252" s="24" t="s">
        <v>109</v>
      </c>
      <c r="K2252" s="24" t="s">
        <v>109</v>
      </c>
      <c r="L2252" s="26" t="s">
        <v>109</v>
      </c>
      <c r="M2252" s="27" t="n">
        <v>0</v>
      </c>
      <c r="N2252" s="28" t="str">
        <f aca="false">IF(ISBLANK(M2252),"",IF(M2252=0,"Relevant to Streamer",IF(M2252=1,"Irrelevant to Streamer",IF(M2252=2,"Greetings/Gratitude","Others"))))</f>
        <v>Relevant to Streamer</v>
      </c>
      <c r="O2252" s="29" t="s">
        <v>88</v>
      </c>
    </row>
    <row r="2253" customFormat="false" ht="15.65" hidden="false" customHeight="false" outlineLevel="0" collapsed="false">
      <c r="A2253" s="24" t="n">
        <v>1299306419</v>
      </c>
      <c r="B2253" s="24" t="s">
        <v>5286</v>
      </c>
      <c r="C2253" s="34" t="s">
        <v>44</v>
      </c>
      <c r="D2253" s="24" t="s">
        <v>4681</v>
      </c>
      <c r="E2253" s="25" t="s">
        <v>5287</v>
      </c>
      <c r="F2253" s="24" t="n">
        <v>1</v>
      </c>
      <c r="G2253" s="24" t="n">
        <v>43</v>
      </c>
      <c r="H2253" s="24" t="n">
        <v>38</v>
      </c>
      <c r="I2253" s="24" t="n">
        <v>1</v>
      </c>
      <c r="J2253" s="24" t="s">
        <v>109</v>
      </c>
      <c r="K2253" s="24" t="s">
        <v>87</v>
      </c>
      <c r="L2253" s="26" t="s">
        <v>87</v>
      </c>
      <c r="M2253" s="27" t="n">
        <v>1</v>
      </c>
      <c r="N2253" s="28" t="str">
        <f aca="false">IF(ISBLANK(M2253),"",IF(M2253=0,"Relevant to Streamer",IF(M2253=1,"Irrelevant to Streamer",IF(M2253=2,"Greetings/Gratitude","Others"))))</f>
        <v>Irrelevant to Streamer</v>
      </c>
      <c r="O2253" s="29" t="s">
        <v>104</v>
      </c>
    </row>
    <row r="2254" customFormat="false" ht="15.65" hidden="false" customHeight="false" outlineLevel="0" collapsed="false">
      <c r="A2254" s="24" t="n">
        <v>1299306419</v>
      </c>
      <c r="B2254" s="24" t="s">
        <v>5288</v>
      </c>
      <c r="C2254" s="34" t="s">
        <v>44</v>
      </c>
      <c r="D2254" s="24" t="s">
        <v>5289</v>
      </c>
      <c r="E2254" s="25" t="s">
        <v>5290</v>
      </c>
      <c r="F2254" s="24" t="n">
        <v>1</v>
      </c>
      <c r="G2254" s="24" t="n">
        <v>13</v>
      </c>
      <c r="H2254" s="24" t="n">
        <v>58</v>
      </c>
      <c r="I2254" s="24" t="n">
        <v>1</v>
      </c>
      <c r="J2254" s="24" t="s">
        <v>109</v>
      </c>
      <c r="K2254" s="24" t="s">
        <v>109</v>
      </c>
      <c r="L2254" s="26" t="s">
        <v>109</v>
      </c>
      <c r="M2254" s="27" t="n">
        <v>1</v>
      </c>
      <c r="N2254" s="28" t="str">
        <f aca="false">IF(ISBLANK(M2254),"",IF(M2254=0,"Relevant to Streamer",IF(M2254=1,"Irrelevant to Streamer",IF(M2254=2,"Greetings/Gratitude","Others"))))</f>
        <v>Irrelevant to Streamer</v>
      </c>
      <c r="O2254" s="29" t="s">
        <v>88</v>
      </c>
    </row>
    <row r="2255" customFormat="false" ht="15.65" hidden="false" customHeight="false" outlineLevel="0" collapsed="false">
      <c r="A2255" s="24" t="n">
        <v>1299306419</v>
      </c>
      <c r="B2255" s="24" t="s">
        <v>5291</v>
      </c>
      <c r="C2255" s="34" t="s">
        <v>44</v>
      </c>
      <c r="D2255" s="24" t="s">
        <v>5075</v>
      </c>
      <c r="E2255" s="25" t="s">
        <v>5292</v>
      </c>
      <c r="F2255" s="24" t="n">
        <v>23</v>
      </c>
      <c r="G2255" s="24" t="n">
        <v>59</v>
      </c>
      <c r="H2255" s="24" t="n">
        <v>54</v>
      </c>
      <c r="I2255" s="24" t="n">
        <v>1</v>
      </c>
      <c r="J2255" s="24" t="s">
        <v>109</v>
      </c>
      <c r="K2255" s="24" t="s">
        <v>109</v>
      </c>
      <c r="L2255" s="26" t="s">
        <v>109</v>
      </c>
      <c r="M2255" s="27" t="n">
        <v>0</v>
      </c>
      <c r="N2255" s="28" t="str">
        <f aca="false">IF(ISBLANK(M2255),"",IF(M2255=0,"Relevant to Streamer",IF(M2255=1,"Irrelevant to Streamer",IF(M2255=2,"Greetings/Gratitude","Others"))))</f>
        <v>Relevant to Streamer</v>
      </c>
      <c r="O2255" s="29" t="s">
        <v>88</v>
      </c>
    </row>
    <row r="2256" customFormat="false" ht="15.65" hidden="false" customHeight="false" outlineLevel="0" collapsed="false">
      <c r="A2256" s="24" t="n">
        <v>1299306419</v>
      </c>
      <c r="B2256" s="24" t="s">
        <v>5293</v>
      </c>
      <c r="C2256" s="34" t="s">
        <v>44</v>
      </c>
      <c r="D2256" s="24" t="s">
        <v>4970</v>
      </c>
      <c r="E2256" s="25" t="s">
        <v>5294</v>
      </c>
      <c r="F2256" s="24" t="n">
        <v>0</v>
      </c>
      <c r="G2256" s="24" t="n">
        <v>39</v>
      </c>
      <c r="H2256" s="24" t="n">
        <v>54</v>
      </c>
      <c r="I2256" s="24" t="n">
        <v>1</v>
      </c>
      <c r="J2256" s="24" t="s">
        <v>87</v>
      </c>
      <c r="K2256" s="24" t="s">
        <v>87</v>
      </c>
      <c r="L2256" s="26" t="s">
        <v>87</v>
      </c>
      <c r="M2256" s="27" t="n">
        <v>1</v>
      </c>
      <c r="N2256" s="28" t="str">
        <f aca="false">IF(ISBLANK(M2256),"",IF(M2256=0,"Relevant to Streamer",IF(M2256=1,"Irrelevant to Streamer",IF(M2256=2,"Greetings/Gratitude","Others"))))</f>
        <v>Irrelevant to Streamer</v>
      </c>
      <c r="O2256" s="29" t="s">
        <v>88</v>
      </c>
    </row>
    <row r="2257" customFormat="false" ht="15.65" hidden="false" customHeight="false" outlineLevel="0" collapsed="false">
      <c r="A2257" s="24" t="n">
        <v>1299306419</v>
      </c>
      <c r="B2257" s="24" t="s">
        <v>5295</v>
      </c>
      <c r="C2257" s="34" t="s">
        <v>44</v>
      </c>
      <c r="D2257" s="24" t="s">
        <v>4622</v>
      </c>
      <c r="E2257" s="25" t="s">
        <v>5296</v>
      </c>
      <c r="F2257" s="24" t="n">
        <v>0</v>
      </c>
      <c r="G2257" s="24" t="n">
        <v>5</v>
      </c>
      <c r="H2257" s="24" t="n">
        <v>54</v>
      </c>
      <c r="I2257" s="24" t="n">
        <v>1</v>
      </c>
      <c r="J2257" s="24" t="s">
        <v>87</v>
      </c>
      <c r="K2257" s="24" t="s">
        <v>87</v>
      </c>
      <c r="L2257" s="26" t="s">
        <v>87</v>
      </c>
      <c r="M2257" s="27" t="n">
        <v>1</v>
      </c>
      <c r="N2257" s="28" t="str">
        <f aca="false">IF(ISBLANK(M2257),"",IF(M2257=0,"Relevant to Streamer",IF(M2257=1,"Irrelevant to Streamer",IF(M2257=2,"Greetings/Gratitude","Others"))))</f>
        <v>Irrelevant to Streamer</v>
      </c>
      <c r="O2257" s="29" t="s">
        <v>88</v>
      </c>
    </row>
    <row r="2258" customFormat="false" ht="15.65" hidden="false" customHeight="false" outlineLevel="0" collapsed="false">
      <c r="A2258" s="24" t="n">
        <v>1299306419</v>
      </c>
      <c r="B2258" s="24" t="s">
        <v>5297</v>
      </c>
      <c r="C2258" s="34" t="s">
        <v>44</v>
      </c>
      <c r="D2258" s="24" t="s">
        <v>5298</v>
      </c>
      <c r="E2258" s="25" t="s">
        <v>5299</v>
      </c>
      <c r="F2258" s="24" t="n">
        <v>2</v>
      </c>
      <c r="G2258" s="24" t="n">
        <v>37</v>
      </c>
      <c r="H2258" s="24" t="n">
        <v>47</v>
      </c>
      <c r="I2258" s="24" t="n">
        <v>1</v>
      </c>
      <c r="J2258" s="24" t="s">
        <v>109</v>
      </c>
      <c r="K2258" s="24" t="s">
        <v>87</v>
      </c>
      <c r="L2258" s="26" t="s">
        <v>87</v>
      </c>
      <c r="M2258" s="27" t="n">
        <v>1</v>
      </c>
      <c r="N2258" s="28" t="str">
        <f aca="false">IF(ISBLANK(M2258),"",IF(M2258=0,"Relevant to Streamer",IF(M2258=1,"Irrelevant to Streamer",IF(M2258=2,"Greetings/Gratitude","Others"))))</f>
        <v>Irrelevant to Streamer</v>
      </c>
      <c r="O2258" s="29" t="s">
        <v>104</v>
      </c>
    </row>
    <row r="2259" customFormat="false" ht="15.65" hidden="false" customHeight="false" outlineLevel="0" collapsed="false">
      <c r="A2259" s="24" t="n">
        <v>1299306419</v>
      </c>
      <c r="B2259" s="24" t="s">
        <v>5300</v>
      </c>
      <c r="C2259" s="34" t="s">
        <v>44</v>
      </c>
      <c r="D2259" s="24" t="s">
        <v>4648</v>
      </c>
      <c r="E2259" s="25" t="s">
        <v>5301</v>
      </c>
      <c r="F2259" s="24" t="n">
        <v>23</v>
      </c>
      <c r="G2259" s="24" t="n">
        <v>45</v>
      </c>
      <c r="H2259" s="24" t="n">
        <v>17</v>
      </c>
      <c r="I2259" s="24" t="n">
        <v>1</v>
      </c>
      <c r="J2259" s="24" t="s">
        <v>109</v>
      </c>
      <c r="K2259" s="24" t="s">
        <v>109</v>
      </c>
      <c r="L2259" s="26" t="s">
        <v>109</v>
      </c>
      <c r="M2259" s="27" t="n">
        <v>1</v>
      </c>
      <c r="N2259" s="28" t="str">
        <f aca="false">IF(ISBLANK(M2259),"",IF(M2259=0,"Relevant to Streamer",IF(M2259=1,"Irrelevant to Streamer",IF(M2259=2,"Greetings/Gratitude","Others"))))</f>
        <v>Irrelevant to Streamer</v>
      </c>
      <c r="O2259" s="29" t="s">
        <v>88</v>
      </c>
    </row>
    <row r="2260" customFormat="false" ht="15.65" hidden="false" customHeight="false" outlineLevel="0" collapsed="false">
      <c r="A2260" s="24" t="n">
        <v>1299306419</v>
      </c>
      <c r="B2260" s="24" t="s">
        <v>5302</v>
      </c>
      <c r="C2260" s="34" t="s">
        <v>44</v>
      </c>
      <c r="D2260" s="24" t="s">
        <v>4645</v>
      </c>
      <c r="E2260" s="25" t="s">
        <v>5303</v>
      </c>
      <c r="F2260" s="24" t="n">
        <v>23</v>
      </c>
      <c r="G2260" s="24" t="n">
        <v>54</v>
      </c>
      <c r="H2260" s="24" t="n">
        <v>49</v>
      </c>
      <c r="I2260" s="24" t="n">
        <v>1</v>
      </c>
      <c r="J2260" s="24" t="s">
        <v>93</v>
      </c>
      <c r="K2260" s="24" t="s">
        <v>93</v>
      </c>
      <c r="L2260" s="26" t="s">
        <v>93</v>
      </c>
      <c r="M2260" s="27" t="n">
        <v>1</v>
      </c>
      <c r="N2260" s="28" t="str">
        <f aca="false">IF(ISBLANK(M2260),"",IF(M2260=0,"Relevant to Streamer",IF(M2260=1,"Irrelevant to Streamer",IF(M2260=2,"Greetings/Gratitude","Others"))))</f>
        <v>Irrelevant to Streamer</v>
      </c>
      <c r="O2260" s="29" t="s">
        <v>88</v>
      </c>
    </row>
    <row r="2261" customFormat="false" ht="15.65" hidden="false" customHeight="false" outlineLevel="0" collapsed="false">
      <c r="A2261" s="24" t="n">
        <v>1299306419</v>
      </c>
      <c r="B2261" s="24" t="s">
        <v>5304</v>
      </c>
      <c r="C2261" s="34" t="s">
        <v>44</v>
      </c>
      <c r="D2261" s="24" t="s">
        <v>5305</v>
      </c>
      <c r="E2261" s="25" t="s">
        <v>5306</v>
      </c>
      <c r="F2261" s="24" t="n">
        <v>0</v>
      </c>
      <c r="G2261" s="24" t="n">
        <v>6</v>
      </c>
      <c r="H2261" s="24" t="n">
        <v>4</v>
      </c>
      <c r="I2261" s="24" t="n">
        <v>1</v>
      </c>
      <c r="J2261" s="24" t="s">
        <v>87</v>
      </c>
      <c r="K2261" s="24" t="s">
        <v>87</v>
      </c>
      <c r="L2261" s="26" t="s">
        <v>87</v>
      </c>
      <c r="M2261" s="27" t="n">
        <v>1</v>
      </c>
      <c r="N2261" s="28" t="str">
        <f aca="false">IF(ISBLANK(M2261),"",IF(M2261=0,"Relevant to Streamer",IF(M2261=1,"Irrelevant to Streamer",IF(M2261=2,"Greetings/Gratitude","Others"))))</f>
        <v>Irrelevant to Streamer</v>
      </c>
      <c r="O2261" s="29" t="s">
        <v>88</v>
      </c>
    </row>
    <row r="2262" customFormat="false" ht="15.65" hidden="false" customHeight="false" outlineLevel="0" collapsed="false">
      <c r="A2262" s="24" t="n">
        <v>1299306419</v>
      </c>
      <c r="B2262" s="24" t="s">
        <v>5307</v>
      </c>
      <c r="C2262" s="34" t="s">
        <v>44</v>
      </c>
      <c r="D2262" s="24" t="s">
        <v>5308</v>
      </c>
      <c r="E2262" s="25" t="s">
        <v>5309</v>
      </c>
      <c r="F2262" s="24" t="n">
        <v>1</v>
      </c>
      <c r="G2262" s="24" t="n">
        <v>21</v>
      </c>
      <c r="H2262" s="24" t="n">
        <v>13</v>
      </c>
      <c r="I2262" s="24" t="n">
        <v>1</v>
      </c>
      <c r="J2262" s="24" t="s">
        <v>109</v>
      </c>
      <c r="K2262" s="24" t="s">
        <v>109</v>
      </c>
      <c r="L2262" s="26" t="s">
        <v>109</v>
      </c>
      <c r="M2262" s="27" t="n">
        <v>1</v>
      </c>
      <c r="N2262" s="28" t="str">
        <f aca="false">IF(ISBLANK(M2262),"",IF(M2262=0,"Relevant to Streamer",IF(M2262=1,"Irrelevant to Streamer",IF(M2262=2,"Greetings/Gratitude","Others"))))</f>
        <v>Irrelevant to Streamer</v>
      </c>
      <c r="O2262" s="29" t="s">
        <v>88</v>
      </c>
    </row>
    <row r="2263" customFormat="false" ht="15.65" hidden="false" customHeight="false" outlineLevel="0" collapsed="false">
      <c r="A2263" s="24" t="n">
        <v>1299306419</v>
      </c>
      <c r="B2263" s="24" t="s">
        <v>5310</v>
      </c>
      <c r="C2263" s="34" t="s">
        <v>44</v>
      </c>
      <c r="D2263" s="24" t="s">
        <v>5311</v>
      </c>
      <c r="E2263" s="25" t="s">
        <v>5312</v>
      </c>
      <c r="F2263" s="24" t="n">
        <v>2</v>
      </c>
      <c r="G2263" s="24" t="n">
        <v>26</v>
      </c>
      <c r="H2263" s="24" t="n">
        <v>3</v>
      </c>
      <c r="I2263" s="24" t="n">
        <v>1</v>
      </c>
      <c r="J2263" s="24" t="s">
        <v>109</v>
      </c>
      <c r="K2263" s="24" t="s">
        <v>109</v>
      </c>
      <c r="L2263" s="26" t="s">
        <v>109</v>
      </c>
      <c r="M2263" s="27" t="n">
        <v>1</v>
      </c>
      <c r="N2263" s="28" t="str">
        <f aca="false">IF(ISBLANK(M2263),"",IF(M2263=0,"Relevant to Streamer",IF(M2263=1,"Irrelevant to Streamer",IF(M2263=2,"Greetings/Gratitude","Others"))))</f>
        <v>Irrelevant to Streamer</v>
      </c>
      <c r="O2263" s="29" t="s">
        <v>88</v>
      </c>
    </row>
    <row r="2264" customFormat="false" ht="15.65" hidden="false" customHeight="false" outlineLevel="0" collapsed="false">
      <c r="A2264" s="24" t="n">
        <v>1299306419</v>
      </c>
      <c r="B2264" s="24" t="s">
        <v>5313</v>
      </c>
      <c r="C2264" s="34" t="s">
        <v>44</v>
      </c>
      <c r="D2264" s="24" t="s">
        <v>4967</v>
      </c>
      <c r="E2264" s="25" t="s">
        <v>5314</v>
      </c>
      <c r="F2264" s="24" t="n">
        <v>23</v>
      </c>
      <c r="G2264" s="24" t="n">
        <v>37</v>
      </c>
      <c r="H2264" s="24" t="n">
        <v>2</v>
      </c>
      <c r="I2264" s="24" t="n">
        <v>1</v>
      </c>
      <c r="J2264" s="24" t="s">
        <v>87</v>
      </c>
      <c r="K2264" s="24" t="s">
        <v>87</v>
      </c>
      <c r="L2264" s="26" t="s">
        <v>87</v>
      </c>
      <c r="M2264" s="27" t="n">
        <v>1</v>
      </c>
      <c r="N2264" s="28" t="str">
        <f aca="false">IF(ISBLANK(M2264),"",IF(M2264=0,"Relevant to Streamer",IF(M2264=1,"Irrelevant to Streamer",IF(M2264=2,"Greetings/Gratitude","Others"))))</f>
        <v>Irrelevant to Streamer</v>
      </c>
      <c r="O2264" s="29" t="s">
        <v>88</v>
      </c>
    </row>
    <row r="2265" customFormat="false" ht="15.65" hidden="false" customHeight="false" outlineLevel="0" collapsed="false">
      <c r="A2265" s="24" t="n">
        <v>1299306419</v>
      </c>
      <c r="B2265" s="24" t="s">
        <v>5315</v>
      </c>
      <c r="C2265" s="34" t="s">
        <v>44</v>
      </c>
      <c r="D2265" s="24" t="s">
        <v>4952</v>
      </c>
      <c r="E2265" s="25" t="n">
        <v>0</v>
      </c>
      <c r="F2265" s="24" t="n">
        <v>2</v>
      </c>
      <c r="G2265" s="24" t="n">
        <v>1</v>
      </c>
      <c r="H2265" s="24" t="n">
        <v>48</v>
      </c>
      <c r="I2265" s="24" t="n">
        <v>1</v>
      </c>
      <c r="J2265" s="24" t="s">
        <v>87</v>
      </c>
      <c r="K2265" s="24" t="s">
        <v>87</v>
      </c>
      <c r="L2265" s="26" t="s">
        <v>87</v>
      </c>
      <c r="M2265" s="27" t="n">
        <v>1</v>
      </c>
      <c r="N2265" s="28" t="str">
        <f aca="false">IF(ISBLANK(M2265),"",IF(M2265=0,"Relevant to Streamer",IF(M2265=1,"Irrelevant to Streamer",IF(M2265=2,"Greetings/Gratitude","Others"))))</f>
        <v>Irrelevant to Streamer</v>
      </c>
      <c r="O2265" s="29" t="s">
        <v>88</v>
      </c>
    </row>
    <row r="2266" customFormat="false" ht="15.65" hidden="false" customHeight="false" outlineLevel="0" collapsed="false">
      <c r="A2266" s="24" t="n">
        <v>1299306419</v>
      </c>
      <c r="B2266" s="24" t="s">
        <v>5316</v>
      </c>
      <c r="C2266" s="34" t="s">
        <v>44</v>
      </c>
      <c r="D2266" s="24" t="s">
        <v>5317</v>
      </c>
      <c r="E2266" s="25" t="s">
        <v>5318</v>
      </c>
      <c r="F2266" s="24" t="n">
        <v>2</v>
      </c>
      <c r="G2266" s="24" t="n">
        <v>30</v>
      </c>
      <c r="H2266" s="24" t="n">
        <v>26</v>
      </c>
      <c r="I2266" s="24" t="n">
        <v>1</v>
      </c>
      <c r="J2266" s="24" t="s">
        <v>109</v>
      </c>
      <c r="K2266" s="24" t="s">
        <v>109</v>
      </c>
      <c r="L2266" s="26" t="s">
        <v>109</v>
      </c>
      <c r="M2266" s="27" t="n">
        <v>1</v>
      </c>
      <c r="N2266" s="28" t="str">
        <f aca="false">IF(ISBLANK(M2266),"",IF(M2266=0,"Relevant to Streamer",IF(M2266=1,"Irrelevant to Streamer",IF(M2266=2,"Greetings/Gratitude","Others"))))</f>
        <v>Irrelevant to Streamer</v>
      </c>
      <c r="O2266" s="29" t="s">
        <v>88</v>
      </c>
    </row>
    <row r="2267" customFormat="false" ht="15.65" hidden="false" customHeight="false" outlineLevel="0" collapsed="false">
      <c r="A2267" s="24" t="n">
        <v>1299306419</v>
      </c>
      <c r="B2267" s="24" t="s">
        <v>5319</v>
      </c>
      <c r="C2267" s="34" t="s">
        <v>44</v>
      </c>
      <c r="D2267" s="24" t="s">
        <v>5320</v>
      </c>
      <c r="E2267" s="25" t="s">
        <v>5321</v>
      </c>
      <c r="F2267" s="24" t="n">
        <v>23</v>
      </c>
      <c r="G2267" s="24" t="n">
        <v>36</v>
      </c>
      <c r="H2267" s="24" t="n">
        <v>58</v>
      </c>
      <c r="I2267" s="24" t="n">
        <v>1</v>
      </c>
      <c r="J2267" s="24" t="s">
        <v>87</v>
      </c>
      <c r="K2267" s="24" t="s">
        <v>87</v>
      </c>
      <c r="L2267" s="26" t="s">
        <v>87</v>
      </c>
      <c r="M2267" s="27" t="n">
        <v>1</v>
      </c>
      <c r="N2267" s="28" t="str">
        <f aca="false">IF(ISBLANK(M2267),"",IF(M2267=0,"Relevant to Streamer",IF(M2267=1,"Irrelevant to Streamer",IF(M2267=2,"Greetings/Gratitude","Others"))))</f>
        <v>Irrelevant to Streamer</v>
      </c>
      <c r="O2267" s="29" t="s">
        <v>88</v>
      </c>
    </row>
    <row r="2268" customFormat="false" ht="15.65" hidden="false" customHeight="false" outlineLevel="0" collapsed="false">
      <c r="A2268" s="24" t="n">
        <v>1299306419</v>
      </c>
      <c r="B2268" s="24" t="s">
        <v>5322</v>
      </c>
      <c r="C2268" s="34" t="s">
        <v>44</v>
      </c>
      <c r="D2268" s="24" t="s">
        <v>4775</v>
      </c>
      <c r="E2268" s="25" t="s">
        <v>5323</v>
      </c>
      <c r="F2268" s="24" t="n">
        <v>0</v>
      </c>
      <c r="G2268" s="24" t="n">
        <v>59</v>
      </c>
      <c r="H2268" s="24" t="n">
        <v>13</v>
      </c>
      <c r="I2268" s="24" t="n">
        <v>1</v>
      </c>
      <c r="J2268" s="24" t="s">
        <v>109</v>
      </c>
      <c r="K2268" s="24" t="s">
        <v>109</v>
      </c>
      <c r="L2268" s="26" t="s">
        <v>109</v>
      </c>
      <c r="M2268" s="27" t="n">
        <v>1</v>
      </c>
      <c r="N2268" s="28" t="str">
        <f aca="false">IF(ISBLANK(M2268),"",IF(M2268=0,"Relevant to Streamer",IF(M2268=1,"Irrelevant to Streamer",IF(M2268=2,"Greetings/Gratitude","Others"))))</f>
        <v>Irrelevant to Streamer</v>
      </c>
      <c r="O2268" s="29" t="s">
        <v>88</v>
      </c>
    </row>
    <row r="2269" customFormat="false" ht="15.65" hidden="false" customHeight="false" outlineLevel="0" collapsed="false">
      <c r="A2269" s="24" t="n">
        <v>1299306419</v>
      </c>
      <c r="B2269" s="24" t="s">
        <v>5324</v>
      </c>
      <c r="C2269" s="34" t="s">
        <v>44</v>
      </c>
      <c r="D2269" s="24" t="s">
        <v>5325</v>
      </c>
      <c r="E2269" s="25" t="s">
        <v>5326</v>
      </c>
      <c r="F2269" s="24" t="n">
        <v>2</v>
      </c>
      <c r="G2269" s="24" t="n">
        <v>40</v>
      </c>
      <c r="H2269" s="24" t="n">
        <v>17</v>
      </c>
      <c r="I2269" s="24" t="n">
        <v>1</v>
      </c>
      <c r="J2269" s="24" t="s">
        <v>109</v>
      </c>
      <c r="K2269" s="24" t="s">
        <v>109</v>
      </c>
      <c r="L2269" s="26" t="s">
        <v>109</v>
      </c>
      <c r="M2269" s="27" t="n">
        <v>0</v>
      </c>
      <c r="N2269" s="28" t="str">
        <f aca="false">IF(ISBLANK(M2269),"",IF(M2269=0,"Relevant to Streamer",IF(M2269=1,"Irrelevant to Streamer",IF(M2269=2,"Greetings/Gratitude","Others"))))</f>
        <v>Relevant to Streamer</v>
      </c>
      <c r="O2269" s="29" t="s">
        <v>88</v>
      </c>
    </row>
    <row r="2270" customFormat="false" ht="15.65" hidden="false" customHeight="false" outlineLevel="0" collapsed="false">
      <c r="A2270" s="24" t="n">
        <v>1299306419</v>
      </c>
      <c r="B2270" s="24" t="s">
        <v>5327</v>
      </c>
      <c r="C2270" s="34" t="s">
        <v>44</v>
      </c>
      <c r="D2270" s="24" t="s">
        <v>4889</v>
      </c>
      <c r="E2270" s="25" t="s">
        <v>5328</v>
      </c>
      <c r="F2270" s="24" t="n">
        <v>1</v>
      </c>
      <c r="G2270" s="24" t="n">
        <v>49</v>
      </c>
      <c r="H2270" s="24" t="n">
        <v>46</v>
      </c>
      <c r="I2270" s="24" t="n">
        <v>1</v>
      </c>
      <c r="J2270" s="24" t="s">
        <v>109</v>
      </c>
      <c r="K2270" s="24" t="s">
        <v>87</v>
      </c>
      <c r="L2270" s="26" t="s">
        <v>87</v>
      </c>
      <c r="M2270" s="27" t="n">
        <v>0</v>
      </c>
      <c r="N2270" s="28" t="str">
        <f aca="false">IF(ISBLANK(M2270),"",IF(M2270=0,"Relevant to Streamer",IF(M2270=1,"Irrelevant to Streamer",IF(M2270=2,"Greetings/Gratitude","Others"))))</f>
        <v>Relevant to Streamer</v>
      </c>
      <c r="O2270" s="29" t="s">
        <v>104</v>
      </c>
    </row>
    <row r="2271" customFormat="false" ht="15.65" hidden="false" customHeight="false" outlineLevel="0" collapsed="false">
      <c r="A2271" s="24" t="n">
        <v>1299306419</v>
      </c>
      <c r="B2271" s="24" t="s">
        <v>5329</v>
      </c>
      <c r="C2271" s="34" t="s">
        <v>44</v>
      </c>
      <c r="D2271" s="24" t="s">
        <v>5330</v>
      </c>
      <c r="E2271" s="25" t="s">
        <v>5331</v>
      </c>
      <c r="F2271" s="24" t="n">
        <v>2</v>
      </c>
      <c r="G2271" s="24" t="n">
        <v>13</v>
      </c>
      <c r="H2271" s="24" t="n">
        <v>17</v>
      </c>
      <c r="I2271" s="24" t="n">
        <v>1</v>
      </c>
      <c r="J2271" s="24" t="s">
        <v>87</v>
      </c>
      <c r="K2271" s="24" t="s">
        <v>87</v>
      </c>
      <c r="L2271" s="26" t="s">
        <v>87</v>
      </c>
      <c r="M2271" s="27" t="n">
        <v>1</v>
      </c>
      <c r="N2271" s="28" t="str">
        <f aca="false">IF(ISBLANK(M2271),"",IF(M2271=0,"Relevant to Streamer",IF(M2271=1,"Irrelevant to Streamer",IF(M2271=2,"Greetings/Gratitude","Others"))))</f>
        <v>Irrelevant to Streamer</v>
      </c>
      <c r="O2271" s="29" t="s">
        <v>88</v>
      </c>
    </row>
    <row r="2272" customFormat="false" ht="15.65" hidden="false" customHeight="false" outlineLevel="0" collapsed="false">
      <c r="A2272" s="24" t="n">
        <v>1299306419</v>
      </c>
      <c r="B2272" s="24" t="s">
        <v>5332</v>
      </c>
      <c r="C2272" s="34" t="s">
        <v>44</v>
      </c>
      <c r="D2272" s="24" t="s">
        <v>5333</v>
      </c>
      <c r="E2272" s="25" t="s">
        <v>5334</v>
      </c>
      <c r="F2272" s="24" t="n">
        <v>23</v>
      </c>
      <c r="G2272" s="24" t="n">
        <v>37</v>
      </c>
      <c r="H2272" s="24" t="n">
        <v>16</v>
      </c>
      <c r="I2272" s="24" t="n">
        <v>1</v>
      </c>
      <c r="J2272" s="24" t="s">
        <v>109</v>
      </c>
      <c r="K2272" s="24" t="s">
        <v>109</v>
      </c>
      <c r="L2272" s="26" t="s">
        <v>109</v>
      </c>
      <c r="M2272" s="27" t="n">
        <v>1</v>
      </c>
      <c r="N2272" s="28" t="str">
        <f aca="false">IF(ISBLANK(M2272),"",IF(M2272=0,"Relevant to Streamer",IF(M2272=1,"Irrelevant to Streamer",IF(M2272=2,"Greetings/Gratitude","Others"))))</f>
        <v>Irrelevant to Streamer</v>
      </c>
      <c r="O2272" s="29" t="s">
        <v>88</v>
      </c>
    </row>
    <row r="2273" customFormat="false" ht="15.65" hidden="false" customHeight="false" outlineLevel="0" collapsed="false">
      <c r="A2273" s="24" t="n">
        <v>1299306419</v>
      </c>
      <c r="B2273" s="24" t="s">
        <v>5335</v>
      </c>
      <c r="C2273" s="34" t="s">
        <v>44</v>
      </c>
      <c r="D2273" s="24" t="s">
        <v>4747</v>
      </c>
      <c r="E2273" s="25" t="s">
        <v>5336</v>
      </c>
      <c r="F2273" s="24" t="n">
        <v>0</v>
      </c>
      <c r="G2273" s="24" t="n">
        <v>17</v>
      </c>
      <c r="H2273" s="24" t="n">
        <v>0</v>
      </c>
      <c r="I2273" s="24" t="n">
        <v>1</v>
      </c>
      <c r="J2273" s="24" t="s">
        <v>109</v>
      </c>
      <c r="K2273" s="24" t="s">
        <v>109</v>
      </c>
      <c r="L2273" s="26" t="s">
        <v>109</v>
      </c>
      <c r="M2273" s="27" t="n">
        <v>1</v>
      </c>
      <c r="N2273" s="28" t="str">
        <f aca="false">IF(ISBLANK(M2273),"",IF(M2273=0,"Relevant to Streamer",IF(M2273=1,"Irrelevant to Streamer",IF(M2273=2,"Greetings/Gratitude","Others"))))</f>
        <v>Irrelevant to Streamer</v>
      </c>
      <c r="O2273" s="29" t="s">
        <v>88</v>
      </c>
    </row>
    <row r="2274" customFormat="false" ht="15.65" hidden="false" customHeight="false" outlineLevel="0" collapsed="false">
      <c r="A2274" s="24" t="n">
        <v>1299306419</v>
      </c>
      <c r="B2274" s="24" t="s">
        <v>5337</v>
      </c>
      <c r="C2274" s="34" t="s">
        <v>44</v>
      </c>
      <c r="D2274" s="24" t="s">
        <v>5054</v>
      </c>
      <c r="E2274" s="25" t="s">
        <v>5338</v>
      </c>
      <c r="F2274" s="24" t="n">
        <v>2</v>
      </c>
      <c r="G2274" s="24" t="n">
        <v>15</v>
      </c>
      <c r="H2274" s="24" t="n">
        <v>40</v>
      </c>
      <c r="I2274" s="24" t="n">
        <v>1</v>
      </c>
      <c r="J2274" s="24" t="s">
        <v>109</v>
      </c>
      <c r="K2274" s="24" t="s">
        <v>109</v>
      </c>
      <c r="L2274" s="26" t="s">
        <v>109</v>
      </c>
      <c r="M2274" s="27" t="n">
        <v>0</v>
      </c>
      <c r="N2274" s="28" t="str">
        <f aca="false">IF(ISBLANK(M2274),"",IF(M2274=0,"Relevant to Streamer",IF(M2274=1,"Irrelevant to Streamer",IF(M2274=2,"Greetings/Gratitude","Others"))))</f>
        <v>Relevant to Streamer</v>
      </c>
      <c r="O2274" s="29" t="s">
        <v>88</v>
      </c>
    </row>
    <row r="2275" customFormat="false" ht="15.65" hidden="false" customHeight="false" outlineLevel="0" collapsed="false">
      <c r="A2275" s="24" t="n">
        <v>1299306419</v>
      </c>
      <c r="B2275" s="24" t="s">
        <v>5339</v>
      </c>
      <c r="C2275" s="34" t="s">
        <v>44</v>
      </c>
      <c r="D2275" s="24" t="s">
        <v>4657</v>
      </c>
      <c r="E2275" s="25" t="s">
        <v>5340</v>
      </c>
      <c r="F2275" s="24" t="n">
        <v>0</v>
      </c>
      <c r="G2275" s="24" t="n">
        <v>13</v>
      </c>
      <c r="H2275" s="24" t="n">
        <v>1</v>
      </c>
      <c r="I2275" s="24" t="n">
        <v>1</v>
      </c>
      <c r="J2275" s="24" t="s">
        <v>109</v>
      </c>
      <c r="K2275" s="24" t="s">
        <v>109</v>
      </c>
      <c r="L2275" s="26" t="s">
        <v>109</v>
      </c>
      <c r="M2275" s="27" t="n">
        <v>1</v>
      </c>
      <c r="N2275" s="28" t="str">
        <f aca="false">IF(ISBLANK(M2275),"",IF(M2275=0,"Relevant to Streamer",IF(M2275=1,"Irrelevant to Streamer",IF(M2275=2,"Greetings/Gratitude","Others"))))</f>
        <v>Irrelevant to Streamer</v>
      </c>
      <c r="O2275" s="29" t="s">
        <v>88</v>
      </c>
    </row>
    <row r="2276" customFormat="false" ht="15.65" hidden="false" customHeight="false" outlineLevel="0" collapsed="false">
      <c r="A2276" s="24" t="n">
        <v>1299306419</v>
      </c>
      <c r="B2276" s="24" t="s">
        <v>5341</v>
      </c>
      <c r="C2276" s="34" t="s">
        <v>44</v>
      </c>
      <c r="D2276" s="24" t="s">
        <v>5342</v>
      </c>
      <c r="E2276" s="25" t="e">
        <f aca="false">yeltrahc the browser default.</f>
        <v>#VALUE!</v>
      </c>
      <c r="F2276" s="24" t="n">
        <v>0</v>
      </c>
      <c r="G2276" s="24" t="n">
        <v>57</v>
      </c>
      <c r="H2276" s="24" t="n">
        <v>26</v>
      </c>
      <c r="I2276" s="24" t="n">
        <v>1</v>
      </c>
      <c r="J2276" s="24" t="s">
        <v>109</v>
      </c>
      <c r="K2276" s="24" t="s">
        <v>109</v>
      </c>
      <c r="L2276" s="26" t="s">
        <v>109</v>
      </c>
      <c r="M2276" s="27" t="n">
        <v>1</v>
      </c>
      <c r="N2276" s="28" t="str">
        <f aca="false">IF(ISBLANK(M2276),"",IF(M2276=0,"Relevant to Streamer",IF(M2276=1,"Irrelevant to Streamer",IF(M2276=2,"Greetings/Gratitude","Others"))))</f>
        <v>Irrelevant to Streamer</v>
      </c>
      <c r="O2276" s="29" t="s">
        <v>88</v>
      </c>
    </row>
    <row r="2277" customFormat="false" ht="15.65" hidden="false" customHeight="false" outlineLevel="0" collapsed="false">
      <c r="A2277" s="24" t="n">
        <v>1299306419</v>
      </c>
      <c r="B2277" s="24" t="s">
        <v>5343</v>
      </c>
      <c r="C2277" s="34" t="s">
        <v>44</v>
      </c>
      <c r="D2277" s="24" t="s">
        <v>5344</v>
      </c>
      <c r="E2277" s="25" t="s">
        <v>5345</v>
      </c>
      <c r="F2277" s="24" t="n">
        <v>1</v>
      </c>
      <c r="G2277" s="24" t="n">
        <v>44</v>
      </c>
      <c r="H2277" s="24" t="n">
        <v>11</v>
      </c>
      <c r="I2277" s="24" t="n">
        <v>1</v>
      </c>
      <c r="J2277" s="24" t="s">
        <v>87</v>
      </c>
      <c r="K2277" s="24" t="s">
        <v>87</v>
      </c>
      <c r="L2277" s="26" t="s">
        <v>87</v>
      </c>
      <c r="M2277" s="27" t="n">
        <v>1</v>
      </c>
      <c r="N2277" s="28" t="str">
        <f aca="false">IF(ISBLANK(M2277),"",IF(M2277=0,"Relevant to Streamer",IF(M2277=1,"Irrelevant to Streamer",IF(M2277=2,"Greetings/Gratitude","Others"))))</f>
        <v>Irrelevant to Streamer</v>
      </c>
      <c r="O2277" s="29" t="s">
        <v>88</v>
      </c>
    </row>
    <row r="2278" customFormat="false" ht="15.65" hidden="false" customHeight="false" outlineLevel="0" collapsed="false">
      <c r="A2278" s="24" t="n">
        <v>1299306419</v>
      </c>
      <c r="B2278" s="24" t="s">
        <v>5346</v>
      </c>
      <c r="C2278" s="34" t="s">
        <v>44</v>
      </c>
      <c r="D2278" s="24" t="s">
        <v>5347</v>
      </c>
      <c r="E2278" s="25" t="s">
        <v>5348</v>
      </c>
      <c r="F2278" s="24" t="n">
        <v>0</v>
      </c>
      <c r="G2278" s="24" t="n">
        <v>5</v>
      </c>
      <c r="H2278" s="24" t="n">
        <v>41</v>
      </c>
      <c r="I2278" s="24" t="n">
        <v>1</v>
      </c>
      <c r="J2278" s="24" t="s">
        <v>109</v>
      </c>
      <c r="K2278" s="24" t="s">
        <v>109</v>
      </c>
      <c r="L2278" s="26" t="s">
        <v>109</v>
      </c>
      <c r="M2278" s="27" t="n">
        <v>1</v>
      </c>
      <c r="N2278" s="28" t="str">
        <f aca="false">IF(ISBLANK(M2278),"",IF(M2278=0,"Relevant to Streamer",IF(M2278=1,"Irrelevant to Streamer",IF(M2278=2,"Greetings/Gratitude","Others"))))</f>
        <v>Irrelevant to Streamer</v>
      </c>
      <c r="O2278" s="29" t="s">
        <v>88</v>
      </c>
    </row>
    <row r="2279" customFormat="false" ht="15.65" hidden="false" customHeight="false" outlineLevel="0" collapsed="false">
      <c r="A2279" s="24" t="n">
        <v>1299306419</v>
      </c>
      <c r="B2279" s="24" t="s">
        <v>5349</v>
      </c>
      <c r="C2279" s="34" t="s">
        <v>44</v>
      </c>
      <c r="D2279" s="24" t="s">
        <v>4990</v>
      </c>
      <c r="E2279" s="25" t="s">
        <v>4850</v>
      </c>
      <c r="F2279" s="24" t="n">
        <v>0</v>
      </c>
      <c r="G2279" s="24" t="n">
        <v>11</v>
      </c>
      <c r="H2279" s="24" t="n">
        <v>49</v>
      </c>
      <c r="I2279" s="24" t="n">
        <v>1</v>
      </c>
      <c r="J2279" s="24" t="s">
        <v>87</v>
      </c>
      <c r="K2279" s="24" t="s">
        <v>87</v>
      </c>
      <c r="L2279" s="26" t="s">
        <v>87</v>
      </c>
      <c r="M2279" s="27" t="n">
        <v>1</v>
      </c>
      <c r="N2279" s="28" t="str">
        <f aca="false">IF(ISBLANK(M2279),"",IF(M2279=0,"Relevant to Streamer",IF(M2279=1,"Irrelevant to Streamer",IF(M2279=2,"Greetings/Gratitude","Others"))))</f>
        <v>Irrelevant to Streamer</v>
      </c>
      <c r="O2279" s="29" t="s">
        <v>88</v>
      </c>
    </row>
    <row r="2280" customFormat="false" ht="15.65" hidden="false" customHeight="false" outlineLevel="0" collapsed="false">
      <c r="A2280" s="24" t="n">
        <v>1299306419</v>
      </c>
      <c r="B2280" s="24" t="s">
        <v>5350</v>
      </c>
      <c r="C2280" s="34" t="s">
        <v>44</v>
      </c>
      <c r="D2280" s="24" t="s">
        <v>4880</v>
      </c>
      <c r="E2280" s="25" t="s">
        <v>5351</v>
      </c>
      <c r="F2280" s="24" t="n">
        <v>23</v>
      </c>
      <c r="G2280" s="24" t="n">
        <v>39</v>
      </c>
      <c r="H2280" s="24" t="n">
        <v>58</v>
      </c>
      <c r="I2280" s="24" t="n">
        <v>1</v>
      </c>
      <c r="J2280" s="24" t="s">
        <v>109</v>
      </c>
      <c r="K2280" s="24" t="s">
        <v>109</v>
      </c>
      <c r="L2280" s="26" t="s">
        <v>109</v>
      </c>
      <c r="M2280" s="27" t="n">
        <v>1</v>
      </c>
      <c r="N2280" s="28" t="str">
        <f aca="false">IF(ISBLANK(M2280),"",IF(M2280=0,"Relevant to Streamer",IF(M2280=1,"Irrelevant to Streamer",IF(M2280=2,"Greetings/Gratitude","Others"))))</f>
        <v>Irrelevant to Streamer</v>
      </c>
      <c r="O2280" s="29" t="s">
        <v>88</v>
      </c>
    </row>
    <row r="2281" customFormat="false" ht="15.65" hidden="false" customHeight="false" outlineLevel="0" collapsed="false">
      <c r="A2281" s="24" t="n">
        <v>1299306419</v>
      </c>
      <c r="B2281" s="24" t="s">
        <v>5352</v>
      </c>
      <c r="C2281" s="34" t="s">
        <v>44</v>
      </c>
      <c r="D2281" s="24" t="s">
        <v>4702</v>
      </c>
      <c r="E2281" s="25" t="s">
        <v>5353</v>
      </c>
      <c r="F2281" s="24" t="n">
        <v>23</v>
      </c>
      <c r="G2281" s="24" t="n">
        <v>42</v>
      </c>
      <c r="H2281" s="24" t="n">
        <v>21</v>
      </c>
      <c r="I2281" s="24" t="n">
        <v>1</v>
      </c>
      <c r="J2281" s="24" t="s">
        <v>109</v>
      </c>
      <c r="K2281" s="24" t="s">
        <v>109</v>
      </c>
      <c r="L2281" s="26" t="s">
        <v>109</v>
      </c>
      <c r="M2281" s="27" t="n">
        <v>1</v>
      </c>
      <c r="N2281" s="28" t="str">
        <f aca="false">IF(ISBLANK(M2281),"",IF(M2281=0,"Relevant to Streamer",IF(M2281=1,"Irrelevant to Streamer",IF(M2281=2,"Greetings/Gratitude","Others"))))</f>
        <v>Irrelevant to Streamer</v>
      </c>
      <c r="O2281" s="29" t="s">
        <v>88</v>
      </c>
    </row>
    <row r="2282" customFormat="false" ht="15.65" hidden="false" customHeight="false" outlineLevel="0" collapsed="false">
      <c r="A2282" s="24" t="n">
        <v>1299306419</v>
      </c>
      <c r="B2282" s="24" t="s">
        <v>5354</v>
      </c>
      <c r="C2282" s="34" t="s">
        <v>44</v>
      </c>
      <c r="D2282" s="24" t="s">
        <v>4801</v>
      </c>
      <c r="E2282" s="25" t="s">
        <v>5355</v>
      </c>
      <c r="F2282" s="24" t="n">
        <v>1</v>
      </c>
      <c r="G2282" s="24" t="n">
        <v>36</v>
      </c>
      <c r="H2282" s="24" t="n">
        <v>12</v>
      </c>
      <c r="I2282" s="24" t="n">
        <v>1</v>
      </c>
      <c r="J2282" s="24" t="s">
        <v>109</v>
      </c>
      <c r="K2282" s="24" t="s">
        <v>109</v>
      </c>
      <c r="L2282" s="26" t="s">
        <v>109</v>
      </c>
      <c r="M2282" s="27" t="n">
        <v>1</v>
      </c>
      <c r="N2282" s="28" t="str">
        <f aca="false">IF(ISBLANK(M2282),"",IF(M2282=0,"Relevant to Streamer",IF(M2282=1,"Irrelevant to Streamer",IF(M2282=2,"Greetings/Gratitude","Others"))))</f>
        <v>Irrelevant to Streamer</v>
      </c>
      <c r="O2282" s="29" t="s">
        <v>88</v>
      </c>
    </row>
    <row r="2283" customFormat="false" ht="15.65" hidden="false" customHeight="false" outlineLevel="0" collapsed="false">
      <c r="A2283" s="24" t="n">
        <v>1299306419</v>
      </c>
      <c r="B2283" s="24" t="s">
        <v>5356</v>
      </c>
      <c r="C2283" s="34" t="s">
        <v>44</v>
      </c>
      <c r="D2283" s="24" t="s">
        <v>5357</v>
      </c>
      <c r="E2283" s="25" t="n">
        <v>1131</v>
      </c>
      <c r="F2283" s="24" t="n">
        <v>0</v>
      </c>
      <c r="G2283" s="24" t="n">
        <v>20</v>
      </c>
      <c r="H2283" s="24" t="n">
        <v>13</v>
      </c>
      <c r="I2283" s="24" t="n">
        <v>1</v>
      </c>
      <c r="J2283" s="24" t="s">
        <v>87</v>
      </c>
      <c r="K2283" s="24" t="s">
        <v>87</v>
      </c>
      <c r="L2283" s="26" t="s">
        <v>87</v>
      </c>
      <c r="M2283" s="27" t="n">
        <v>1</v>
      </c>
      <c r="N2283" s="28" t="str">
        <f aca="false">IF(ISBLANK(M2283),"",IF(M2283=0,"Relevant to Streamer",IF(M2283=1,"Irrelevant to Streamer",IF(M2283=2,"Greetings/Gratitude","Others"))))</f>
        <v>Irrelevant to Streamer</v>
      </c>
      <c r="O2283" s="29" t="s">
        <v>88</v>
      </c>
    </row>
    <row r="2284" customFormat="false" ht="15.65" hidden="false" customHeight="false" outlineLevel="0" collapsed="false">
      <c r="A2284" s="24" t="n">
        <v>1299306419</v>
      </c>
      <c r="B2284" s="24" t="s">
        <v>5358</v>
      </c>
      <c r="C2284" s="34" t="s">
        <v>44</v>
      </c>
      <c r="D2284" s="24" t="s">
        <v>5359</v>
      </c>
      <c r="E2284" s="25" t="s">
        <v>5360</v>
      </c>
      <c r="F2284" s="24" t="n">
        <v>1</v>
      </c>
      <c r="G2284" s="24" t="n">
        <v>54</v>
      </c>
      <c r="H2284" s="24" t="n">
        <v>15</v>
      </c>
      <c r="I2284" s="24" t="n">
        <v>1</v>
      </c>
      <c r="J2284" s="24" t="s">
        <v>109</v>
      </c>
      <c r="K2284" s="24" t="s">
        <v>109</v>
      </c>
      <c r="L2284" s="26" t="s">
        <v>109</v>
      </c>
      <c r="M2284" s="27" t="n">
        <v>1</v>
      </c>
      <c r="N2284" s="28" t="str">
        <f aca="false">IF(ISBLANK(M2284),"",IF(M2284=0,"Relevant to Streamer",IF(M2284=1,"Irrelevant to Streamer",IF(M2284=2,"Greetings/Gratitude","Others"))))</f>
        <v>Irrelevant to Streamer</v>
      </c>
      <c r="O2284" s="29" t="s">
        <v>88</v>
      </c>
    </row>
    <row r="2285" customFormat="false" ht="15.65" hidden="false" customHeight="false" outlineLevel="0" collapsed="false">
      <c r="A2285" s="24" t="n">
        <v>1299306419</v>
      </c>
      <c r="B2285" s="24" t="s">
        <v>5361</v>
      </c>
      <c r="C2285" s="34" t="s">
        <v>44</v>
      </c>
      <c r="D2285" s="24" t="s">
        <v>4936</v>
      </c>
      <c r="E2285" s="25" t="s">
        <v>5362</v>
      </c>
      <c r="F2285" s="24" t="n">
        <v>1</v>
      </c>
      <c r="G2285" s="24" t="n">
        <v>32</v>
      </c>
      <c r="H2285" s="24" t="n">
        <v>13</v>
      </c>
      <c r="I2285" s="24" t="n">
        <v>1</v>
      </c>
      <c r="J2285" s="24" t="s">
        <v>93</v>
      </c>
      <c r="K2285" s="24" t="s">
        <v>93</v>
      </c>
      <c r="L2285" s="26" t="s">
        <v>93</v>
      </c>
      <c r="M2285" s="27" t="n">
        <v>0</v>
      </c>
      <c r="N2285" s="28" t="str">
        <f aca="false">IF(ISBLANK(M2285),"",IF(M2285=0,"Relevant to Streamer",IF(M2285=1,"Irrelevant to Streamer",IF(M2285=2,"Greetings/Gratitude","Others"))))</f>
        <v>Relevant to Streamer</v>
      </c>
      <c r="O2285" s="29" t="s">
        <v>88</v>
      </c>
    </row>
    <row r="2286" customFormat="false" ht="15.65" hidden="false" customHeight="false" outlineLevel="0" collapsed="false">
      <c r="A2286" s="24" t="n">
        <v>1299306419</v>
      </c>
      <c r="B2286" s="24" t="s">
        <v>5363</v>
      </c>
      <c r="C2286" s="34" t="s">
        <v>44</v>
      </c>
      <c r="D2286" s="24" t="s">
        <v>5131</v>
      </c>
      <c r="E2286" s="25" t="s">
        <v>5364</v>
      </c>
      <c r="F2286" s="24" t="n">
        <v>1</v>
      </c>
      <c r="G2286" s="24" t="n">
        <v>12</v>
      </c>
      <c r="H2286" s="24" t="n">
        <v>31</v>
      </c>
      <c r="I2286" s="24" t="n">
        <v>1</v>
      </c>
      <c r="J2286" s="24" t="s">
        <v>109</v>
      </c>
      <c r="K2286" s="24" t="s">
        <v>109</v>
      </c>
      <c r="L2286" s="26" t="s">
        <v>109</v>
      </c>
      <c r="M2286" s="27" t="n">
        <v>0</v>
      </c>
      <c r="N2286" s="28" t="str">
        <f aca="false">IF(ISBLANK(M2286),"",IF(M2286=0,"Relevant to Streamer",IF(M2286=1,"Irrelevant to Streamer",IF(M2286=2,"Greetings/Gratitude","Others"))))</f>
        <v>Relevant to Streamer</v>
      </c>
      <c r="O2286" s="29" t="s">
        <v>88</v>
      </c>
    </row>
    <row r="2287" customFormat="false" ht="15.65" hidden="false" customHeight="false" outlineLevel="0" collapsed="false">
      <c r="A2287" s="24" t="n">
        <v>1299306419</v>
      </c>
      <c r="B2287" s="24" t="s">
        <v>5365</v>
      </c>
      <c r="C2287" s="34" t="s">
        <v>44</v>
      </c>
      <c r="D2287" s="24" t="s">
        <v>5109</v>
      </c>
      <c r="E2287" s="25" t="s">
        <v>5366</v>
      </c>
      <c r="F2287" s="24" t="n">
        <v>2</v>
      </c>
      <c r="G2287" s="24" t="n">
        <v>28</v>
      </c>
      <c r="H2287" s="24" t="n">
        <v>28</v>
      </c>
      <c r="I2287" s="24" t="n">
        <v>1</v>
      </c>
      <c r="J2287" s="24" t="s">
        <v>109</v>
      </c>
      <c r="K2287" s="24" t="s">
        <v>109</v>
      </c>
      <c r="L2287" s="26" t="s">
        <v>109</v>
      </c>
      <c r="M2287" s="27" t="n">
        <v>1</v>
      </c>
      <c r="N2287" s="28" t="str">
        <f aca="false">IF(ISBLANK(M2287),"",IF(M2287=0,"Relevant to Streamer",IF(M2287=1,"Irrelevant to Streamer",IF(M2287=2,"Greetings/Gratitude","Others"))))</f>
        <v>Irrelevant to Streamer</v>
      </c>
      <c r="O2287" s="29" t="s">
        <v>88</v>
      </c>
    </row>
    <row r="2288" customFormat="false" ht="15.65" hidden="false" customHeight="false" outlineLevel="0" collapsed="false">
      <c r="A2288" s="24" t="n">
        <v>1299306419</v>
      </c>
      <c r="B2288" s="24" t="s">
        <v>5367</v>
      </c>
      <c r="C2288" s="34" t="s">
        <v>44</v>
      </c>
      <c r="D2288" s="24" t="s">
        <v>1670</v>
      </c>
      <c r="E2288" s="25" t="s">
        <v>5368</v>
      </c>
      <c r="F2288" s="24" t="n">
        <v>0</v>
      </c>
      <c r="G2288" s="24" t="n">
        <v>50</v>
      </c>
      <c r="H2288" s="24" t="n">
        <v>5</v>
      </c>
      <c r="I2288" s="24" t="n">
        <v>1</v>
      </c>
      <c r="J2288" s="24" t="s">
        <v>109</v>
      </c>
      <c r="K2288" s="24" t="s">
        <v>109</v>
      </c>
      <c r="L2288" s="26" t="s">
        <v>109</v>
      </c>
      <c r="M2288" s="27" t="n">
        <v>1</v>
      </c>
      <c r="N2288" s="28" t="str">
        <f aca="false">IF(ISBLANK(M2288),"",IF(M2288=0,"Relevant to Streamer",IF(M2288=1,"Irrelevant to Streamer",IF(M2288=2,"Greetings/Gratitude","Others"))))</f>
        <v>Irrelevant to Streamer</v>
      </c>
      <c r="O2288" s="29" t="s">
        <v>88</v>
      </c>
    </row>
    <row r="2289" customFormat="false" ht="15.65" hidden="false" customHeight="false" outlineLevel="0" collapsed="false">
      <c r="A2289" s="24" t="n">
        <v>1299306419</v>
      </c>
      <c r="B2289" s="24" t="s">
        <v>5369</v>
      </c>
      <c r="C2289" s="34" t="s">
        <v>44</v>
      </c>
      <c r="D2289" s="24" t="s">
        <v>5026</v>
      </c>
      <c r="E2289" s="25" t="s">
        <v>5370</v>
      </c>
      <c r="F2289" s="24" t="n">
        <v>0</v>
      </c>
      <c r="G2289" s="24" t="n">
        <v>13</v>
      </c>
      <c r="H2289" s="24" t="n">
        <v>5</v>
      </c>
      <c r="I2289" s="24" t="n">
        <v>1</v>
      </c>
      <c r="J2289" s="24" t="s">
        <v>87</v>
      </c>
      <c r="K2289" s="24" t="s">
        <v>87</v>
      </c>
      <c r="L2289" s="26" t="s">
        <v>87</v>
      </c>
      <c r="M2289" s="27" t="n">
        <v>1</v>
      </c>
      <c r="N2289" s="28" t="str">
        <f aca="false">IF(ISBLANK(M2289),"",IF(M2289=0,"Relevant to Streamer",IF(M2289=1,"Irrelevant to Streamer",IF(M2289=2,"Greetings/Gratitude","Others"))))</f>
        <v>Irrelevant to Streamer</v>
      </c>
      <c r="O2289" s="29" t="s">
        <v>88</v>
      </c>
    </row>
    <row r="2290" customFormat="false" ht="15.65" hidden="false" customHeight="false" outlineLevel="0" collapsed="false">
      <c r="A2290" s="24" t="n">
        <v>1299306419</v>
      </c>
      <c r="B2290" s="24" t="s">
        <v>5371</v>
      </c>
      <c r="C2290" s="34" t="s">
        <v>44</v>
      </c>
      <c r="D2290" s="24" t="s">
        <v>5087</v>
      </c>
      <c r="E2290" s="25" t="s">
        <v>5372</v>
      </c>
      <c r="F2290" s="24" t="n">
        <v>0</v>
      </c>
      <c r="G2290" s="24" t="n">
        <v>59</v>
      </c>
      <c r="H2290" s="24" t="n">
        <v>27</v>
      </c>
      <c r="I2290" s="24" t="n">
        <v>1</v>
      </c>
      <c r="J2290" s="24" t="s">
        <v>109</v>
      </c>
      <c r="K2290" s="24" t="s">
        <v>109</v>
      </c>
      <c r="L2290" s="26" t="s">
        <v>109</v>
      </c>
      <c r="M2290" s="27" t="n">
        <v>0</v>
      </c>
      <c r="N2290" s="28" t="str">
        <f aca="false">IF(ISBLANK(M2290),"",IF(M2290=0,"Relevant to Streamer",IF(M2290=1,"Irrelevant to Streamer",IF(M2290=2,"Greetings/Gratitude","Others"))))</f>
        <v>Relevant to Streamer</v>
      </c>
      <c r="O2290" s="29" t="s">
        <v>88</v>
      </c>
    </row>
    <row r="2291" customFormat="false" ht="15.65" hidden="false" customHeight="false" outlineLevel="0" collapsed="false">
      <c r="A2291" s="24" t="n">
        <v>1299306419</v>
      </c>
      <c r="B2291" s="24" t="s">
        <v>5373</v>
      </c>
      <c r="C2291" s="34" t="s">
        <v>44</v>
      </c>
      <c r="D2291" s="24" t="s">
        <v>5374</v>
      </c>
      <c r="E2291" s="25" t="s">
        <v>5375</v>
      </c>
      <c r="F2291" s="24" t="n">
        <v>0</v>
      </c>
      <c r="G2291" s="24" t="n">
        <v>33</v>
      </c>
      <c r="H2291" s="24" t="n">
        <v>6</v>
      </c>
      <c r="I2291" s="24" t="n">
        <v>1</v>
      </c>
      <c r="J2291" s="24" t="s">
        <v>87</v>
      </c>
      <c r="K2291" s="24" t="s">
        <v>87</v>
      </c>
      <c r="L2291" s="26" t="s">
        <v>87</v>
      </c>
      <c r="M2291" s="27" t="n">
        <v>0</v>
      </c>
      <c r="N2291" s="28" t="str">
        <f aca="false">IF(ISBLANK(M2291),"",IF(M2291=0,"Relevant to Streamer",IF(M2291=1,"Irrelevant to Streamer",IF(M2291=2,"Greetings/Gratitude","Others"))))</f>
        <v>Relevant to Streamer</v>
      </c>
      <c r="O2291" s="29" t="s">
        <v>88</v>
      </c>
    </row>
    <row r="2292" customFormat="false" ht="15.65" hidden="false" customHeight="false" outlineLevel="0" collapsed="false">
      <c r="A2292" s="24" t="n">
        <v>1299306419</v>
      </c>
      <c r="B2292" s="24" t="s">
        <v>5376</v>
      </c>
      <c r="C2292" s="34" t="s">
        <v>44</v>
      </c>
      <c r="D2292" s="24" t="s">
        <v>5377</v>
      </c>
      <c r="E2292" s="25" t="s">
        <v>5378</v>
      </c>
      <c r="F2292" s="24" t="n">
        <v>0</v>
      </c>
      <c r="G2292" s="24" t="n">
        <v>33</v>
      </c>
      <c r="H2292" s="24" t="n">
        <v>24</v>
      </c>
      <c r="I2292" s="24" t="n">
        <v>1</v>
      </c>
      <c r="J2292" s="24" t="s">
        <v>109</v>
      </c>
      <c r="K2292" s="24" t="s">
        <v>109</v>
      </c>
      <c r="L2292" s="26" t="s">
        <v>109</v>
      </c>
      <c r="M2292" s="27" t="n">
        <v>0</v>
      </c>
      <c r="N2292" s="28" t="str">
        <f aca="false">IF(ISBLANK(M2292),"",IF(M2292=0,"Relevant to Streamer",IF(M2292=1,"Irrelevant to Streamer",IF(M2292=2,"Greetings/Gratitude","Others"))))</f>
        <v>Relevant to Streamer</v>
      </c>
      <c r="O2292" s="29" t="s">
        <v>88</v>
      </c>
    </row>
    <row r="2293" customFormat="false" ht="15.65" hidden="false" customHeight="false" outlineLevel="0" collapsed="false">
      <c r="A2293" s="24" t="n">
        <v>1299306419</v>
      </c>
      <c r="B2293" s="24" t="s">
        <v>5379</v>
      </c>
      <c r="C2293" s="34" t="s">
        <v>44</v>
      </c>
      <c r="D2293" s="24" t="s">
        <v>4923</v>
      </c>
      <c r="E2293" s="25" t="s">
        <v>5380</v>
      </c>
      <c r="F2293" s="24" t="n">
        <v>1</v>
      </c>
      <c r="G2293" s="24" t="n">
        <v>15</v>
      </c>
      <c r="H2293" s="24" t="n">
        <v>33</v>
      </c>
      <c r="I2293" s="24" t="n">
        <v>1</v>
      </c>
      <c r="J2293" s="24" t="s">
        <v>109</v>
      </c>
      <c r="K2293" s="24" t="s">
        <v>109</v>
      </c>
      <c r="L2293" s="26" t="s">
        <v>109</v>
      </c>
      <c r="M2293" s="27" t="n">
        <v>1</v>
      </c>
      <c r="N2293" s="28" t="str">
        <f aca="false">IF(ISBLANK(M2293),"",IF(M2293=0,"Relevant to Streamer",IF(M2293=1,"Irrelevant to Streamer",IF(M2293=2,"Greetings/Gratitude","Others"))))</f>
        <v>Irrelevant to Streamer</v>
      </c>
      <c r="O2293" s="29" t="s">
        <v>88</v>
      </c>
    </row>
    <row r="2294" customFormat="false" ht="15.65" hidden="false" customHeight="false" outlineLevel="0" collapsed="false">
      <c r="A2294" s="24" t="n">
        <v>1299306419</v>
      </c>
      <c r="B2294" s="24" t="s">
        <v>5381</v>
      </c>
      <c r="C2294" s="34" t="s">
        <v>44</v>
      </c>
      <c r="D2294" s="24" t="s">
        <v>4675</v>
      </c>
      <c r="E2294" s="25" t="n">
        <v>111</v>
      </c>
      <c r="F2294" s="24" t="n">
        <v>0</v>
      </c>
      <c r="G2294" s="24" t="n">
        <v>17</v>
      </c>
      <c r="H2294" s="24" t="n">
        <v>25</v>
      </c>
      <c r="I2294" s="24" t="n">
        <v>1</v>
      </c>
      <c r="J2294" s="24" t="s">
        <v>87</v>
      </c>
      <c r="K2294" s="24" t="s">
        <v>87</v>
      </c>
      <c r="L2294" s="26" t="s">
        <v>87</v>
      </c>
      <c r="M2294" s="27" t="n">
        <v>1</v>
      </c>
      <c r="N2294" s="28" t="str">
        <f aca="false">IF(ISBLANK(M2294),"",IF(M2294=0,"Relevant to Streamer",IF(M2294=1,"Irrelevant to Streamer",IF(M2294=2,"Greetings/Gratitude","Others"))))</f>
        <v>Irrelevant to Streamer</v>
      </c>
      <c r="O2294" s="29" t="s">
        <v>88</v>
      </c>
    </row>
    <row r="2295" customFormat="false" ht="15.65" hidden="false" customHeight="false" outlineLevel="0" collapsed="false">
      <c r="A2295" s="24" t="n">
        <v>1299306419</v>
      </c>
      <c r="B2295" s="24" t="s">
        <v>5382</v>
      </c>
      <c r="C2295" s="34" t="s">
        <v>44</v>
      </c>
      <c r="D2295" s="24" t="s">
        <v>5383</v>
      </c>
      <c r="E2295" s="25" t="s">
        <v>5384</v>
      </c>
      <c r="F2295" s="24" t="n">
        <v>0</v>
      </c>
      <c r="G2295" s="24" t="n">
        <v>54</v>
      </c>
      <c r="H2295" s="24" t="n">
        <v>33</v>
      </c>
      <c r="I2295" s="24" t="n">
        <v>1</v>
      </c>
      <c r="J2295" s="24" t="s">
        <v>109</v>
      </c>
      <c r="K2295" s="24" t="s">
        <v>109</v>
      </c>
      <c r="L2295" s="26" t="s">
        <v>109</v>
      </c>
      <c r="M2295" s="27" t="n">
        <v>1</v>
      </c>
      <c r="N2295" s="28" t="str">
        <f aca="false">IF(ISBLANK(M2295),"",IF(M2295=0,"Relevant to Streamer",IF(M2295=1,"Irrelevant to Streamer",IF(M2295=2,"Greetings/Gratitude","Others"))))</f>
        <v>Irrelevant to Streamer</v>
      </c>
      <c r="O2295" s="29" t="s">
        <v>88</v>
      </c>
    </row>
    <row r="2296" customFormat="false" ht="15.65" hidden="false" customHeight="false" outlineLevel="0" collapsed="false">
      <c r="A2296" s="24" t="n">
        <v>1299306419</v>
      </c>
      <c r="B2296" s="24" t="s">
        <v>5385</v>
      </c>
      <c r="C2296" s="34" t="s">
        <v>44</v>
      </c>
      <c r="D2296" s="24" t="s">
        <v>5023</v>
      </c>
      <c r="E2296" s="25" t="s">
        <v>5386</v>
      </c>
      <c r="F2296" s="24" t="n">
        <v>0</v>
      </c>
      <c r="G2296" s="24" t="n">
        <v>19</v>
      </c>
      <c r="H2296" s="24" t="n">
        <v>16</v>
      </c>
      <c r="I2296" s="24" t="n">
        <v>1</v>
      </c>
      <c r="J2296" s="24" t="s">
        <v>87</v>
      </c>
      <c r="K2296" s="24" t="s">
        <v>87</v>
      </c>
      <c r="L2296" s="26" t="s">
        <v>87</v>
      </c>
      <c r="M2296" s="27" t="n">
        <v>1</v>
      </c>
      <c r="N2296" s="28" t="str">
        <f aca="false">IF(ISBLANK(M2296),"",IF(M2296=0,"Relevant to Streamer",IF(M2296=1,"Irrelevant to Streamer",IF(M2296=2,"Greetings/Gratitude","Others"))))</f>
        <v>Irrelevant to Streamer</v>
      </c>
      <c r="O2296" s="29" t="s">
        <v>88</v>
      </c>
    </row>
    <row r="2297" customFormat="false" ht="15.65" hidden="false" customHeight="false" outlineLevel="0" collapsed="false">
      <c r="A2297" s="24" t="n">
        <v>1299306419</v>
      </c>
      <c r="B2297" s="24" t="s">
        <v>5387</v>
      </c>
      <c r="C2297" s="34" t="s">
        <v>44</v>
      </c>
      <c r="D2297" s="24" t="s">
        <v>5388</v>
      </c>
      <c r="E2297" s="25" t="s">
        <v>5389</v>
      </c>
      <c r="F2297" s="24" t="n">
        <v>0</v>
      </c>
      <c r="G2297" s="24" t="n">
        <v>4</v>
      </c>
      <c r="H2297" s="24" t="n">
        <v>42</v>
      </c>
      <c r="I2297" s="24" t="n">
        <v>1</v>
      </c>
      <c r="J2297" s="24" t="s">
        <v>87</v>
      </c>
      <c r="K2297" s="24" t="s">
        <v>87</v>
      </c>
      <c r="L2297" s="26" t="s">
        <v>87</v>
      </c>
      <c r="M2297" s="27" t="n">
        <v>1</v>
      </c>
      <c r="N2297" s="28" t="str">
        <f aca="false">IF(ISBLANK(M2297),"",IF(M2297=0,"Relevant to Streamer",IF(M2297=1,"Irrelevant to Streamer",IF(M2297=2,"Greetings/Gratitude","Others"))))</f>
        <v>Irrelevant to Streamer</v>
      </c>
      <c r="O2297" s="29" t="s">
        <v>88</v>
      </c>
    </row>
    <row r="2298" customFormat="false" ht="15.65" hidden="false" customHeight="false" outlineLevel="0" collapsed="false">
      <c r="A2298" s="24" t="n">
        <v>1299306419</v>
      </c>
      <c r="B2298" s="24" t="s">
        <v>5390</v>
      </c>
      <c r="C2298" s="34" t="s">
        <v>44</v>
      </c>
      <c r="D2298" s="24" t="s">
        <v>4976</v>
      </c>
      <c r="E2298" s="25" t="s">
        <v>5391</v>
      </c>
      <c r="F2298" s="24" t="n">
        <v>2</v>
      </c>
      <c r="G2298" s="24" t="n">
        <v>10</v>
      </c>
      <c r="H2298" s="24" t="n">
        <v>20</v>
      </c>
      <c r="I2298" s="24" t="n">
        <v>1</v>
      </c>
      <c r="J2298" s="24" t="s">
        <v>87</v>
      </c>
      <c r="K2298" s="24" t="s">
        <v>87</v>
      </c>
      <c r="L2298" s="26" t="s">
        <v>87</v>
      </c>
      <c r="M2298" s="27" t="n">
        <v>1</v>
      </c>
      <c r="N2298" s="28" t="str">
        <f aca="false">IF(ISBLANK(M2298),"",IF(M2298=0,"Relevant to Streamer",IF(M2298=1,"Irrelevant to Streamer",IF(M2298=2,"Greetings/Gratitude","Others"))))</f>
        <v>Irrelevant to Streamer</v>
      </c>
      <c r="O2298" s="29" t="s">
        <v>88</v>
      </c>
    </row>
    <row r="2299" customFormat="false" ht="15.65" hidden="false" customHeight="false" outlineLevel="0" collapsed="false">
      <c r="A2299" s="24" t="n">
        <v>1299306419</v>
      </c>
      <c r="B2299" s="24" t="s">
        <v>5392</v>
      </c>
      <c r="C2299" s="34" t="s">
        <v>44</v>
      </c>
      <c r="D2299" s="24" t="s">
        <v>4741</v>
      </c>
      <c r="E2299" s="25" t="s">
        <v>5393</v>
      </c>
      <c r="F2299" s="24" t="n">
        <v>1</v>
      </c>
      <c r="G2299" s="24" t="n">
        <v>13</v>
      </c>
      <c r="H2299" s="24" t="n">
        <v>32</v>
      </c>
      <c r="I2299" s="24" t="n">
        <v>1</v>
      </c>
      <c r="J2299" s="24" t="s">
        <v>87</v>
      </c>
      <c r="K2299" s="24" t="s">
        <v>87</v>
      </c>
      <c r="L2299" s="26" t="s">
        <v>87</v>
      </c>
      <c r="M2299" s="27" t="n">
        <v>0</v>
      </c>
      <c r="N2299" s="28" t="str">
        <f aca="false">IF(ISBLANK(M2299),"",IF(M2299=0,"Relevant to Streamer",IF(M2299=1,"Irrelevant to Streamer",IF(M2299=2,"Greetings/Gratitude","Others"))))</f>
        <v>Relevant to Streamer</v>
      </c>
      <c r="O2299" s="29" t="s">
        <v>88</v>
      </c>
    </row>
    <row r="2300" customFormat="false" ht="15.65" hidden="false" customHeight="false" outlineLevel="0" collapsed="false">
      <c r="A2300" s="24" t="n">
        <v>1299306419</v>
      </c>
      <c r="B2300" s="24" t="s">
        <v>5394</v>
      </c>
      <c r="C2300" s="34" t="s">
        <v>44</v>
      </c>
      <c r="D2300" s="24" t="s">
        <v>4901</v>
      </c>
      <c r="E2300" s="25" t="s">
        <v>5395</v>
      </c>
      <c r="F2300" s="24" t="n">
        <v>1</v>
      </c>
      <c r="G2300" s="24" t="n">
        <v>17</v>
      </c>
      <c r="H2300" s="24" t="n">
        <v>45</v>
      </c>
      <c r="I2300" s="24" t="n">
        <v>1</v>
      </c>
      <c r="J2300" s="24" t="s">
        <v>109</v>
      </c>
      <c r="K2300" s="24" t="s">
        <v>109</v>
      </c>
      <c r="L2300" s="26" t="s">
        <v>109</v>
      </c>
      <c r="M2300" s="27" t="n">
        <v>1</v>
      </c>
      <c r="N2300" s="28" t="str">
        <f aca="false">IF(ISBLANK(M2300),"",IF(M2300=0,"Relevant to Streamer",IF(M2300=1,"Irrelevant to Streamer",IF(M2300=2,"Greetings/Gratitude","Others"))))</f>
        <v>Irrelevant to Streamer</v>
      </c>
      <c r="O2300" s="29" t="s">
        <v>88</v>
      </c>
    </row>
    <row r="2301" customFormat="false" ht="15.65" hidden="false" customHeight="false" outlineLevel="0" collapsed="false">
      <c r="A2301" s="24" t="n">
        <v>1299306419</v>
      </c>
      <c r="B2301" s="24" t="s">
        <v>5396</v>
      </c>
      <c r="C2301" s="34" t="s">
        <v>44</v>
      </c>
      <c r="D2301" s="24" t="s">
        <v>4669</v>
      </c>
      <c r="E2301" s="25" t="s">
        <v>5397</v>
      </c>
      <c r="F2301" s="24" t="n">
        <v>23</v>
      </c>
      <c r="G2301" s="24" t="n">
        <v>35</v>
      </c>
      <c r="H2301" s="24" t="n">
        <v>49</v>
      </c>
      <c r="I2301" s="24" t="n">
        <v>1</v>
      </c>
      <c r="J2301" s="24" t="s">
        <v>109</v>
      </c>
      <c r="K2301" s="24" t="s">
        <v>109</v>
      </c>
      <c r="L2301" s="26" t="s">
        <v>109</v>
      </c>
      <c r="M2301" s="27" t="n">
        <v>0</v>
      </c>
      <c r="N2301" s="28" t="str">
        <f aca="false">IF(ISBLANK(M2301),"",IF(M2301=0,"Relevant to Streamer",IF(M2301=1,"Irrelevant to Streamer",IF(M2301=2,"Greetings/Gratitude","Others"))))</f>
        <v>Relevant to Streamer</v>
      </c>
      <c r="O2301" s="29" t="s">
        <v>88</v>
      </c>
    </row>
    <row r="2302" customFormat="false" ht="15.65" hidden="false" customHeight="false" outlineLevel="0" collapsed="false">
      <c r="A2302" s="24" t="n">
        <v>1299306419</v>
      </c>
      <c r="B2302" s="24" t="s">
        <v>5398</v>
      </c>
      <c r="C2302" s="34" t="s">
        <v>44</v>
      </c>
      <c r="D2302" s="24" t="s">
        <v>5399</v>
      </c>
      <c r="E2302" s="25" t="s">
        <v>5400</v>
      </c>
      <c r="F2302" s="24" t="n">
        <v>2</v>
      </c>
      <c r="G2302" s="24" t="n">
        <v>3</v>
      </c>
      <c r="H2302" s="24" t="n">
        <v>11</v>
      </c>
      <c r="I2302" s="24" t="n">
        <v>1</v>
      </c>
      <c r="J2302" s="24" t="s">
        <v>109</v>
      </c>
      <c r="K2302" s="24" t="s">
        <v>109</v>
      </c>
      <c r="L2302" s="26" t="s">
        <v>109</v>
      </c>
      <c r="M2302" s="27" t="n">
        <v>1</v>
      </c>
      <c r="N2302" s="28" t="str">
        <f aca="false">IF(ISBLANK(M2302),"",IF(M2302=0,"Relevant to Streamer",IF(M2302=1,"Irrelevant to Streamer",IF(M2302=2,"Greetings/Gratitude","Others"))))</f>
        <v>Irrelevant to Streamer</v>
      </c>
      <c r="O2302" s="29" t="s">
        <v>88</v>
      </c>
    </row>
    <row r="2303" customFormat="false" ht="15.65" hidden="false" customHeight="false" outlineLevel="0" collapsed="false">
      <c r="A2303" s="24" t="n">
        <v>1299306419</v>
      </c>
      <c r="B2303" s="24" t="s">
        <v>5401</v>
      </c>
      <c r="C2303" s="34" t="s">
        <v>44</v>
      </c>
      <c r="D2303" s="24" t="s">
        <v>5069</v>
      </c>
      <c r="E2303" s="25" t="s">
        <v>5402</v>
      </c>
      <c r="F2303" s="24" t="n">
        <v>23</v>
      </c>
      <c r="G2303" s="24" t="n">
        <v>45</v>
      </c>
      <c r="H2303" s="24" t="n">
        <v>5</v>
      </c>
      <c r="I2303" s="24" t="n">
        <v>1</v>
      </c>
      <c r="J2303" s="24" t="s">
        <v>87</v>
      </c>
      <c r="K2303" s="24" t="s">
        <v>87</v>
      </c>
      <c r="L2303" s="26" t="s">
        <v>87</v>
      </c>
      <c r="M2303" s="27" t="n">
        <v>1</v>
      </c>
      <c r="N2303" s="28" t="str">
        <f aca="false">IF(ISBLANK(M2303),"",IF(M2303=0,"Relevant to Streamer",IF(M2303=1,"Irrelevant to Streamer",IF(M2303=2,"Greetings/Gratitude","Others"))))</f>
        <v>Irrelevant to Streamer</v>
      </c>
      <c r="O2303" s="29" t="s">
        <v>88</v>
      </c>
    </row>
    <row r="2304" customFormat="false" ht="15.65" hidden="false" customHeight="false" outlineLevel="0" collapsed="false">
      <c r="A2304" s="24" t="n">
        <v>1299306419</v>
      </c>
      <c r="B2304" s="24" t="s">
        <v>5403</v>
      </c>
      <c r="C2304" s="34" t="s">
        <v>44</v>
      </c>
      <c r="D2304" s="24" t="s">
        <v>5404</v>
      </c>
      <c r="E2304" s="25" t="s">
        <v>5405</v>
      </c>
      <c r="F2304" s="24" t="n">
        <v>0</v>
      </c>
      <c r="G2304" s="24" t="n">
        <v>54</v>
      </c>
      <c r="H2304" s="24" t="n">
        <v>14</v>
      </c>
      <c r="I2304" s="24" t="n">
        <v>1</v>
      </c>
      <c r="J2304" s="24" t="s">
        <v>109</v>
      </c>
      <c r="K2304" s="24" t="s">
        <v>109</v>
      </c>
      <c r="L2304" s="26" t="s">
        <v>109</v>
      </c>
      <c r="M2304" s="27" t="n">
        <v>1</v>
      </c>
      <c r="N2304" s="28" t="str">
        <f aca="false">IF(ISBLANK(M2304),"",IF(M2304=0,"Relevant to Streamer",IF(M2304=1,"Irrelevant to Streamer",IF(M2304=2,"Greetings/Gratitude","Others"))))</f>
        <v>Irrelevant to Streamer</v>
      </c>
      <c r="O2304" s="29" t="s">
        <v>88</v>
      </c>
    </row>
    <row r="2305" customFormat="false" ht="15.65" hidden="false" customHeight="false" outlineLevel="0" collapsed="false">
      <c r="A2305" s="24" t="n">
        <v>1299306419</v>
      </c>
      <c r="B2305" s="24" t="s">
        <v>5406</v>
      </c>
      <c r="C2305" s="34" t="s">
        <v>44</v>
      </c>
      <c r="D2305" s="24" t="s">
        <v>4793</v>
      </c>
      <c r="E2305" s="25" t="s">
        <v>5287</v>
      </c>
      <c r="F2305" s="24" t="n">
        <v>0</v>
      </c>
      <c r="G2305" s="24" t="n">
        <v>28</v>
      </c>
      <c r="H2305" s="24" t="n">
        <v>4</v>
      </c>
      <c r="I2305" s="24" t="n">
        <v>1</v>
      </c>
      <c r="J2305" s="24" t="s">
        <v>109</v>
      </c>
      <c r="K2305" s="24" t="s">
        <v>87</v>
      </c>
      <c r="L2305" s="26" t="s">
        <v>87</v>
      </c>
      <c r="M2305" s="27" t="n">
        <v>1</v>
      </c>
      <c r="N2305" s="28" t="str">
        <f aca="false">IF(ISBLANK(M2305),"",IF(M2305=0,"Relevant to Streamer",IF(M2305=1,"Irrelevant to Streamer",IF(M2305=2,"Greetings/Gratitude","Others"))))</f>
        <v>Irrelevant to Streamer</v>
      </c>
      <c r="O2305" s="29" t="s">
        <v>104</v>
      </c>
    </row>
    <row r="2306" customFormat="false" ht="15.65" hidden="false" customHeight="false" outlineLevel="0" collapsed="false">
      <c r="A2306" s="24" t="n">
        <v>1299306419</v>
      </c>
      <c r="B2306" s="24" t="s">
        <v>5407</v>
      </c>
      <c r="C2306" s="34" t="s">
        <v>44</v>
      </c>
      <c r="D2306" s="24" t="s">
        <v>5408</v>
      </c>
      <c r="E2306" s="25" t="s">
        <v>5409</v>
      </c>
      <c r="F2306" s="24" t="n">
        <v>2</v>
      </c>
      <c r="G2306" s="24" t="n">
        <v>31</v>
      </c>
      <c r="H2306" s="24" t="n">
        <v>30</v>
      </c>
      <c r="I2306" s="24" t="n">
        <v>1</v>
      </c>
      <c r="J2306" s="24" t="s">
        <v>109</v>
      </c>
      <c r="K2306" s="24" t="s">
        <v>109</v>
      </c>
      <c r="L2306" s="26" t="s">
        <v>109</v>
      </c>
      <c r="M2306" s="27" t="n">
        <v>1</v>
      </c>
      <c r="N2306" s="28" t="str">
        <f aca="false">IF(ISBLANK(M2306),"",IF(M2306=0,"Relevant to Streamer",IF(M2306=1,"Irrelevant to Streamer",IF(M2306=2,"Greetings/Gratitude","Others"))))</f>
        <v>Irrelevant to Streamer</v>
      </c>
      <c r="O2306" s="29" t="s">
        <v>88</v>
      </c>
    </row>
    <row r="2307" customFormat="false" ht="15.65" hidden="false" customHeight="false" outlineLevel="0" collapsed="false">
      <c r="A2307" s="24" t="n">
        <v>1299306419</v>
      </c>
      <c r="B2307" s="24" t="s">
        <v>5410</v>
      </c>
      <c r="C2307" s="34" t="s">
        <v>44</v>
      </c>
      <c r="D2307" s="24" t="s">
        <v>5411</v>
      </c>
      <c r="E2307" s="25" t="s">
        <v>5412</v>
      </c>
      <c r="F2307" s="24" t="n">
        <v>2</v>
      </c>
      <c r="G2307" s="24" t="n">
        <v>13</v>
      </c>
      <c r="H2307" s="24" t="n">
        <v>39</v>
      </c>
      <c r="I2307" s="24" t="n">
        <v>1</v>
      </c>
      <c r="J2307" s="24" t="s">
        <v>109</v>
      </c>
      <c r="K2307" s="24" t="s">
        <v>109</v>
      </c>
      <c r="L2307" s="26" t="s">
        <v>109</v>
      </c>
      <c r="M2307" s="27" t="n">
        <v>0</v>
      </c>
      <c r="N2307" s="28" t="str">
        <f aca="false">IF(ISBLANK(M2307),"",IF(M2307=0,"Relevant to Streamer",IF(M2307=1,"Irrelevant to Streamer",IF(M2307=2,"Greetings/Gratitude","Others"))))</f>
        <v>Relevant to Streamer</v>
      </c>
      <c r="O2307" s="29" t="s">
        <v>88</v>
      </c>
    </row>
    <row r="2308" customFormat="false" ht="15.65" hidden="false" customHeight="false" outlineLevel="0" collapsed="false">
      <c r="A2308" s="24" t="n">
        <v>1299306419</v>
      </c>
      <c r="B2308" s="24" t="s">
        <v>5413</v>
      </c>
      <c r="C2308" s="34" t="s">
        <v>44</v>
      </c>
      <c r="D2308" s="24" t="s">
        <v>5414</v>
      </c>
      <c r="E2308" s="25" t="s">
        <v>5415</v>
      </c>
      <c r="F2308" s="24" t="n">
        <v>0</v>
      </c>
      <c r="G2308" s="24" t="n">
        <v>45</v>
      </c>
      <c r="H2308" s="24" t="n">
        <v>38</v>
      </c>
      <c r="I2308" s="24" t="n">
        <v>1</v>
      </c>
      <c r="J2308" s="24" t="s">
        <v>87</v>
      </c>
      <c r="K2308" s="24" t="s">
        <v>87</v>
      </c>
      <c r="L2308" s="26" t="s">
        <v>87</v>
      </c>
      <c r="M2308" s="27" t="n">
        <v>1</v>
      </c>
      <c r="N2308" s="28" t="str">
        <f aca="false">IF(ISBLANK(M2308),"",IF(M2308=0,"Relevant to Streamer",IF(M2308=1,"Irrelevant to Streamer",IF(M2308=2,"Greetings/Gratitude","Others"))))</f>
        <v>Irrelevant to Streamer</v>
      </c>
      <c r="O2308" s="29" t="s">
        <v>88</v>
      </c>
    </row>
    <row r="2309" customFormat="false" ht="15.65" hidden="false" customHeight="false" outlineLevel="0" collapsed="false">
      <c r="A2309" s="24" t="n">
        <v>1299306419</v>
      </c>
      <c r="B2309" s="24" t="s">
        <v>5416</v>
      </c>
      <c r="C2309" s="34" t="s">
        <v>44</v>
      </c>
      <c r="D2309" s="24" t="s">
        <v>5120</v>
      </c>
      <c r="E2309" s="25" t="n">
        <v>0</v>
      </c>
      <c r="F2309" s="24" t="n">
        <v>2</v>
      </c>
      <c r="G2309" s="24" t="n">
        <v>1</v>
      </c>
      <c r="H2309" s="24" t="n">
        <v>45</v>
      </c>
      <c r="I2309" s="24" t="n">
        <v>1</v>
      </c>
      <c r="J2309" s="24" t="s">
        <v>87</v>
      </c>
      <c r="K2309" s="24" t="s">
        <v>87</v>
      </c>
      <c r="L2309" s="26" t="s">
        <v>87</v>
      </c>
      <c r="M2309" s="27" t="n">
        <v>1</v>
      </c>
      <c r="N2309" s="28" t="str">
        <f aca="false">IF(ISBLANK(M2309),"",IF(M2309=0,"Relevant to Streamer",IF(M2309=1,"Irrelevant to Streamer",IF(M2309=2,"Greetings/Gratitude","Others"))))</f>
        <v>Irrelevant to Streamer</v>
      </c>
      <c r="O2309" s="29" t="s">
        <v>88</v>
      </c>
    </row>
    <row r="2310" customFormat="false" ht="15.65" hidden="false" customHeight="false" outlineLevel="0" collapsed="false">
      <c r="A2310" s="24" t="n">
        <v>1299306419</v>
      </c>
      <c r="B2310" s="24" t="s">
        <v>5417</v>
      </c>
      <c r="C2310" s="34" t="s">
        <v>44</v>
      </c>
      <c r="D2310" s="24" t="s">
        <v>5418</v>
      </c>
      <c r="E2310" s="25" t="s">
        <v>5419</v>
      </c>
      <c r="F2310" s="24" t="n">
        <v>0</v>
      </c>
      <c r="G2310" s="24" t="n">
        <v>54</v>
      </c>
      <c r="H2310" s="24" t="n">
        <v>21</v>
      </c>
      <c r="I2310" s="24" t="n">
        <v>1</v>
      </c>
      <c r="J2310" s="24" t="s">
        <v>109</v>
      </c>
      <c r="K2310" s="24" t="s">
        <v>109</v>
      </c>
      <c r="L2310" s="26" t="s">
        <v>109</v>
      </c>
      <c r="M2310" s="27" t="n">
        <v>1</v>
      </c>
      <c r="N2310" s="28" t="str">
        <f aca="false">IF(ISBLANK(M2310),"",IF(M2310=0,"Relevant to Streamer",IF(M2310=1,"Irrelevant to Streamer",IF(M2310=2,"Greetings/Gratitude","Others"))))</f>
        <v>Irrelevant to Streamer</v>
      </c>
      <c r="O2310" s="29" t="s">
        <v>88</v>
      </c>
    </row>
    <row r="2311" customFormat="false" ht="15.65" hidden="false" customHeight="false" outlineLevel="0" collapsed="false">
      <c r="A2311" s="24" t="n">
        <v>1299306419</v>
      </c>
      <c r="B2311" s="24" t="s">
        <v>5420</v>
      </c>
      <c r="C2311" s="34" t="s">
        <v>44</v>
      </c>
      <c r="D2311" s="24" t="s">
        <v>5421</v>
      </c>
      <c r="E2311" s="25" t="s">
        <v>5422</v>
      </c>
      <c r="F2311" s="24" t="n">
        <v>1</v>
      </c>
      <c r="G2311" s="24" t="n">
        <v>38</v>
      </c>
      <c r="H2311" s="24" t="n">
        <v>33</v>
      </c>
      <c r="I2311" s="24" t="n">
        <v>1</v>
      </c>
      <c r="J2311" s="24" t="s">
        <v>109</v>
      </c>
      <c r="K2311" s="24" t="s">
        <v>109</v>
      </c>
      <c r="L2311" s="26" t="s">
        <v>109</v>
      </c>
      <c r="M2311" s="27" t="n">
        <v>0</v>
      </c>
      <c r="N2311" s="28" t="str">
        <f aca="false">IF(ISBLANK(M2311),"",IF(M2311=0,"Relevant to Streamer",IF(M2311=1,"Irrelevant to Streamer",IF(M2311=2,"Greetings/Gratitude","Others"))))</f>
        <v>Relevant to Streamer</v>
      </c>
      <c r="O2311" s="29" t="s">
        <v>88</v>
      </c>
    </row>
    <row r="2312" customFormat="false" ht="15.65" hidden="false" customHeight="false" outlineLevel="0" collapsed="false">
      <c r="A2312" s="24" t="n">
        <v>1299306419</v>
      </c>
      <c r="B2312" s="24" t="s">
        <v>5423</v>
      </c>
      <c r="C2312" s="34" t="s">
        <v>44</v>
      </c>
      <c r="D2312" s="24" t="s">
        <v>5017</v>
      </c>
      <c r="E2312" s="25" t="s">
        <v>5299</v>
      </c>
      <c r="F2312" s="24" t="n">
        <v>0</v>
      </c>
      <c r="G2312" s="24" t="n">
        <v>34</v>
      </c>
      <c r="H2312" s="24" t="n">
        <v>53</v>
      </c>
      <c r="I2312" s="24" t="n">
        <v>1</v>
      </c>
      <c r="J2312" s="24" t="s">
        <v>109</v>
      </c>
      <c r="K2312" s="24" t="s">
        <v>109</v>
      </c>
      <c r="L2312" s="26" t="s">
        <v>109</v>
      </c>
      <c r="M2312" s="27" t="n">
        <v>1</v>
      </c>
      <c r="N2312" s="28" t="str">
        <f aca="false">IF(ISBLANK(M2312),"",IF(M2312=0,"Relevant to Streamer",IF(M2312=1,"Irrelevant to Streamer",IF(M2312=2,"Greetings/Gratitude","Others"))))</f>
        <v>Irrelevant to Streamer</v>
      </c>
      <c r="O2312" s="29" t="s">
        <v>88</v>
      </c>
    </row>
    <row r="2313" customFormat="false" ht="15.65" hidden="false" customHeight="false" outlineLevel="0" collapsed="false">
      <c r="A2313" s="24" t="n">
        <v>1299306419</v>
      </c>
      <c r="B2313" s="24" t="s">
        <v>5424</v>
      </c>
      <c r="C2313" s="34" t="s">
        <v>44</v>
      </c>
      <c r="D2313" s="24" t="s">
        <v>4729</v>
      </c>
      <c r="E2313" s="25" t="s">
        <v>5425</v>
      </c>
      <c r="F2313" s="24" t="n">
        <v>1</v>
      </c>
      <c r="G2313" s="24" t="n">
        <v>48</v>
      </c>
      <c r="H2313" s="24" t="n">
        <v>13</v>
      </c>
      <c r="I2313" s="24" t="n">
        <v>1</v>
      </c>
      <c r="J2313" s="24" t="s">
        <v>109</v>
      </c>
      <c r="K2313" s="24" t="s">
        <v>109</v>
      </c>
      <c r="L2313" s="26" t="s">
        <v>109</v>
      </c>
      <c r="M2313" s="27" t="n">
        <v>0</v>
      </c>
      <c r="N2313" s="28" t="str">
        <f aca="false">IF(ISBLANK(M2313),"",IF(M2313=0,"Relevant to Streamer",IF(M2313=1,"Irrelevant to Streamer",IF(M2313=2,"Greetings/Gratitude","Others"))))</f>
        <v>Relevant to Streamer</v>
      </c>
      <c r="O2313" s="29" t="s">
        <v>88</v>
      </c>
    </row>
    <row r="2314" customFormat="false" ht="15.65" hidden="false" customHeight="false" outlineLevel="0" collapsed="false">
      <c r="A2314" s="24" t="n">
        <v>1299306419</v>
      </c>
      <c r="B2314" s="24" t="s">
        <v>5426</v>
      </c>
      <c r="C2314" s="34" t="s">
        <v>44</v>
      </c>
      <c r="D2314" s="24" t="s">
        <v>4995</v>
      </c>
      <c r="E2314" s="25" t="s">
        <v>5427</v>
      </c>
      <c r="F2314" s="24" t="n">
        <v>23</v>
      </c>
      <c r="G2314" s="24" t="n">
        <v>37</v>
      </c>
      <c r="H2314" s="24" t="n">
        <v>58</v>
      </c>
      <c r="I2314" s="24" t="n">
        <v>1</v>
      </c>
      <c r="J2314" s="24" t="s">
        <v>87</v>
      </c>
      <c r="K2314" s="24" t="s">
        <v>87</v>
      </c>
      <c r="L2314" s="26" t="s">
        <v>87</v>
      </c>
      <c r="M2314" s="27" t="n">
        <v>1</v>
      </c>
      <c r="N2314" s="28" t="str">
        <f aca="false">IF(ISBLANK(M2314),"",IF(M2314=0,"Relevant to Streamer",IF(M2314=1,"Irrelevant to Streamer",IF(M2314=2,"Greetings/Gratitude","Others"))))</f>
        <v>Irrelevant to Streamer</v>
      </c>
      <c r="O2314" s="29" t="s">
        <v>88</v>
      </c>
    </row>
    <row r="2315" customFormat="false" ht="15.65" hidden="false" customHeight="false" outlineLevel="0" collapsed="false">
      <c r="A2315" s="24" t="n">
        <v>1299306419</v>
      </c>
      <c r="B2315" s="24" t="s">
        <v>5428</v>
      </c>
      <c r="C2315" s="34" t="s">
        <v>44</v>
      </c>
      <c r="D2315" s="24" t="s">
        <v>5429</v>
      </c>
      <c r="E2315" s="25" t="s">
        <v>995</v>
      </c>
      <c r="F2315" s="24" t="n">
        <v>2</v>
      </c>
      <c r="G2315" s="24" t="n">
        <v>4</v>
      </c>
      <c r="H2315" s="24" t="n">
        <v>1</v>
      </c>
      <c r="I2315" s="24" t="n">
        <v>1</v>
      </c>
      <c r="J2315" s="24" t="s">
        <v>87</v>
      </c>
      <c r="K2315" s="24" t="s">
        <v>87</v>
      </c>
      <c r="L2315" s="26" t="s">
        <v>87</v>
      </c>
      <c r="M2315" s="27" t="n">
        <v>1</v>
      </c>
      <c r="N2315" s="28" t="str">
        <f aca="false">IF(ISBLANK(M2315),"",IF(M2315=0,"Relevant to Streamer",IF(M2315=1,"Irrelevant to Streamer",IF(M2315=2,"Greetings/Gratitude","Others"))))</f>
        <v>Irrelevant to Streamer</v>
      </c>
      <c r="O2315" s="29" t="s">
        <v>88</v>
      </c>
    </row>
    <row r="2316" customFormat="false" ht="15.65" hidden="false" customHeight="false" outlineLevel="0" collapsed="false">
      <c r="A2316" s="24" t="n">
        <v>1299306419</v>
      </c>
      <c r="B2316" s="24" t="s">
        <v>5430</v>
      </c>
      <c r="C2316" s="34" t="s">
        <v>44</v>
      </c>
      <c r="D2316" s="24" t="s">
        <v>5431</v>
      </c>
      <c r="E2316" s="25" t="s">
        <v>5432</v>
      </c>
      <c r="F2316" s="24" t="n">
        <v>0</v>
      </c>
      <c r="G2316" s="24" t="n">
        <v>39</v>
      </c>
      <c r="H2316" s="24" t="n">
        <v>2</v>
      </c>
      <c r="I2316" s="24" t="n">
        <v>1</v>
      </c>
      <c r="J2316" s="24" t="s">
        <v>93</v>
      </c>
      <c r="K2316" s="24" t="s">
        <v>93</v>
      </c>
      <c r="L2316" s="26" t="s">
        <v>93</v>
      </c>
      <c r="M2316" s="27" t="n">
        <v>1</v>
      </c>
      <c r="N2316" s="28" t="str">
        <f aca="false">IF(ISBLANK(M2316),"",IF(M2316=0,"Relevant to Streamer",IF(M2316=1,"Irrelevant to Streamer",IF(M2316=2,"Greetings/Gratitude","Others"))))</f>
        <v>Irrelevant to Streamer</v>
      </c>
      <c r="O2316" s="29" t="s">
        <v>88</v>
      </c>
    </row>
    <row r="2317" customFormat="false" ht="15.65" hidden="false" customHeight="false" outlineLevel="0" collapsed="false">
      <c r="A2317" s="24" t="n">
        <v>1299306419</v>
      </c>
      <c r="B2317" s="24" t="s">
        <v>5433</v>
      </c>
      <c r="C2317" s="34" t="s">
        <v>44</v>
      </c>
      <c r="D2317" s="24" t="s">
        <v>5066</v>
      </c>
      <c r="E2317" s="25" t="s">
        <v>5434</v>
      </c>
      <c r="F2317" s="24" t="n">
        <v>2</v>
      </c>
      <c r="G2317" s="24" t="n">
        <v>40</v>
      </c>
      <c r="H2317" s="24" t="n">
        <v>25</v>
      </c>
      <c r="I2317" s="24" t="n">
        <v>1</v>
      </c>
      <c r="J2317" s="24" t="s">
        <v>87</v>
      </c>
      <c r="K2317" s="24" t="s">
        <v>87</v>
      </c>
      <c r="L2317" s="26" t="s">
        <v>87</v>
      </c>
      <c r="M2317" s="27" t="n">
        <v>1</v>
      </c>
      <c r="N2317" s="28" t="str">
        <f aca="false">IF(ISBLANK(M2317),"",IF(M2317=0,"Relevant to Streamer",IF(M2317=1,"Irrelevant to Streamer",IF(M2317=2,"Greetings/Gratitude","Others"))))</f>
        <v>Irrelevant to Streamer</v>
      </c>
      <c r="O2317" s="29" t="s">
        <v>88</v>
      </c>
    </row>
    <row r="2318" customFormat="false" ht="15.65" hidden="false" customHeight="false" outlineLevel="0" collapsed="false">
      <c r="A2318" s="24" t="n">
        <v>1299306419</v>
      </c>
      <c r="B2318" s="24" t="s">
        <v>5435</v>
      </c>
      <c r="C2318" s="34" t="s">
        <v>44</v>
      </c>
      <c r="D2318" s="24" t="s">
        <v>4871</v>
      </c>
      <c r="E2318" s="25" t="s">
        <v>5436</v>
      </c>
      <c r="F2318" s="24" t="n">
        <v>2</v>
      </c>
      <c r="G2318" s="24" t="n">
        <v>26</v>
      </c>
      <c r="H2318" s="24" t="n">
        <v>30</v>
      </c>
      <c r="I2318" s="24" t="n">
        <v>1</v>
      </c>
      <c r="J2318" s="24" t="s">
        <v>87</v>
      </c>
      <c r="K2318" s="24" t="s">
        <v>87</v>
      </c>
      <c r="L2318" s="26" t="s">
        <v>109</v>
      </c>
      <c r="M2318" s="27" t="n">
        <v>1</v>
      </c>
      <c r="N2318" s="28" t="str">
        <f aca="false">IF(ISBLANK(M2318),"",IF(M2318=0,"Relevant to Streamer",IF(M2318=1,"Irrelevant to Streamer",IF(M2318=2,"Greetings/Gratitude","Others"))))</f>
        <v>Irrelevant to Streamer</v>
      </c>
      <c r="O2318" s="29" t="s">
        <v>104</v>
      </c>
    </row>
    <row r="2319" customFormat="false" ht="15.65" hidden="false" customHeight="false" outlineLevel="0" collapsed="false">
      <c r="A2319" s="24" t="n">
        <v>1299306419</v>
      </c>
      <c r="B2319" s="24" t="s">
        <v>5437</v>
      </c>
      <c r="C2319" s="34" t="s">
        <v>44</v>
      </c>
      <c r="D2319" s="24" t="s">
        <v>5438</v>
      </c>
      <c r="E2319" s="25" t="s">
        <v>5439</v>
      </c>
      <c r="F2319" s="24" t="n">
        <v>23</v>
      </c>
      <c r="G2319" s="24" t="n">
        <v>37</v>
      </c>
      <c r="H2319" s="24" t="n">
        <v>28</v>
      </c>
      <c r="I2319" s="24" t="n">
        <v>1</v>
      </c>
      <c r="J2319" s="24" t="s">
        <v>87</v>
      </c>
      <c r="K2319" s="24" t="s">
        <v>87</v>
      </c>
      <c r="L2319" s="26" t="s">
        <v>87</v>
      </c>
      <c r="M2319" s="27" t="n">
        <v>1</v>
      </c>
      <c r="N2319" s="28" t="str">
        <f aca="false">IF(ISBLANK(M2319),"",IF(M2319=0,"Relevant to Streamer",IF(M2319=1,"Irrelevant to Streamer",IF(M2319=2,"Greetings/Gratitude","Others"))))</f>
        <v>Irrelevant to Streamer</v>
      </c>
      <c r="O2319" s="29" t="s">
        <v>88</v>
      </c>
    </row>
    <row r="2320" customFormat="false" ht="15.65" hidden="false" customHeight="false" outlineLevel="0" collapsed="false">
      <c r="A2320" s="24" t="n">
        <v>1299306419</v>
      </c>
      <c r="B2320" s="24" t="s">
        <v>5440</v>
      </c>
      <c r="C2320" s="34" t="s">
        <v>44</v>
      </c>
      <c r="D2320" s="24" t="s">
        <v>5441</v>
      </c>
      <c r="E2320" s="25" t="s">
        <v>5442</v>
      </c>
      <c r="F2320" s="24" t="n">
        <v>2</v>
      </c>
      <c r="G2320" s="24" t="n">
        <v>40</v>
      </c>
      <c r="H2320" s="24" t="n">
        <v>22</v>
      </c>
      <c r="I2320" s="24" t="n">
        <v>1</v>
      </c>
      <c r="J2320" s="24" t="s">
        <v>87</v>
      </c>
      <c r="K2320" s="24" t="s">
        <v>87</v>
      </c>
      <c r="L2320" s="26" t="s">
        <v>87</v>
      </c>
      <c r="M2320" s="27" t="n">
        <v>1</v>
      </c>
      <c r="N2320" s="28" t="str">
        <f aca="false">IF(ISBLANK(M2320),"",IF(M2320=0,"Relevant to Streamer",IF(M2320=1,"Irrelevant to Streamer",IF(M2320=2,"Greetings/Gratitude","Others"))))</f>
        <v>Irrelevant to Streamer</v>
      </c>
      <c r="O2320" s="29" t="s">
        <v>88</v>
      </c>
    </row>
    <row r="2321" customFormat="false" ht="15.65" hidden="false" customHeight="false" outlineLevel="0" collapsed="false">
      <c r="A2321" s="24" t="n">
        <v>1299306419</v>
      </c>
      <c r="B2321" s="24" t="s">
        <v>5443</v>
      </c>
      <c r="C2321" s="34" t="s">
        <v>44</v>
      </c>
      <c r="D2321" s="24" t="s">
        <v>5115</v>
      </c>
      <c r="E2321" s="25" t="s">
        <v>5444</v>
      </c>
      <c r="F2321" s="24" t="n">
        <v>23</v>
      </c>
      <c r="G2321" s="24" t="n">
        <v>36</v>
      </c>
      <c r="H2321" s="24" t="n">
        <v>23</v>
      </c>
      <c r="I2321" s="24" t="n">
        <v>1</v>
      </c>
      <c r="J2321" s="24" t="s">
        <v>109</v>
      </c>
      <c r="K2321" s="24" t="s">
        <v>109</v>
      </c>
      <c r="L2321" s="26" t="s">
        <v>109</v>
      </c>
      <c r="M2321" s="27" t="n">
        <v>1</v>
      </c>
      <c r="N2321" s="28" t="str">
        <f aca="false">IF(ISBLANK(M2321),"",IF(M2321=0,"Relevant to Streamer",IF(M2321=1,"Irrelevant to Streamer",IF(M2321=2,"Greetings/Gratitude","Others"))))</f>
        <v>Irrelevant to Streamer</v>
      </c>
      <c r="O2321" s="29" t="s">
        <v>88</v>
      </c>
    </row>
    <row r="2322" customFormat="false" ht="15.65" hidden="false" customHeight="false" outlineLevel="0" collapsed="false">
      <c r="A2322" s="24" t="n">
        <v>1299306419</v>
      </c>
      <c r="B2322" s="24" t="s">
        <v>5445</v>
      </c>
      <c r="C2322" s="34" t="s">
        <v>44</v>
      </c>
      <c r="D2322" s="24" t="s">
        <v>5446</v>
      </c>
      <c r="E2322" s="25" t="s">
        <v>5447</v>
      </c>
      <c r="F2322" s="24" t="n">
        <v>1</v>
      </c>
      <c r="G2322" s="24" t="n">
        <v>45</v>
      </c>
      <c r="H2322" s="24" t="n">
        <v>44</v>
      </c>
      <c r="I2322" s="24" t="n">
        <v>1</v>
      </c>
      <c r="J2322" s="24" t="s">
        <v>87</v>
      </c>
      <c r="K2322" s="24" t="s">
        <v>87</v>
      </c>
      <c r="L2322" s="26" t="s">
        <v>87</v>
      </c>
      <c r="M2322" s="27" t="n">
        <v>1</v>
      </c>
      <c r="N2322" s="28" t="str">
        <f aca="false">IF(ISBLANK(M2322),"",IF(M2322=0,"Relevant to Streamer",IF(M2322=1,"Irrelevant to Streamer",IF(M2322=2,"Greetings/Gratitude","Others"))))</f>
        <v>Irrelevant to Streamer</v>
      </c>
      <c r="O2322" s="29" t="s">
        <v>88</v>
      </c>
    </row>
    <row r="2323" customFormat="false" ht="15.65" hidden="false" customHeight="false" outlineLevel="0" collapsed="false">
      <c r="A2323" s="24" t="n">
        <v>1299306419</v>
      </c>
      <c r="B2323" s="24" t="s">
        <v>5448</v>
      </c>
      <c r="C2323" s="34" t="s">
        <v>44</v>
      </c>
      <c r="D2323" s="24" t="s">
        <v>5051</v>
      </c>
      <c r="E2323" s="25" t="s">
        <v>5449</v>
      </c>
      <c r="F2323" s="24" t="n">
        <v>2</v>
      </c>
      <c r="G2323" s="24" t="n">
        <v>22</v>
      </c>
      <c r="H2323" s="24" t="n">
        <v>44</v>
      </c>
      <c r="I2323" s="24" t="n">
        <v>1</v>
      </c>
      <c r="J2323" s="24" t="s">
        <v>87</v>
      </c>
      <c r="K2323" s="24" t="s">
        <v>87</v>
      </c>
      <c r="L2323" s="26" t="s">
        <v>87</v>
      </c>
      <c r="M2323" s="27" t="n">
        <v>1</v>
      </c>
      <c r="N2323" s="28" t="str">
        <f aca="false">IF(ISBLANK(M2323),"",IF(M2323=0,"Relevant to Streamer",IF(M2323=1,"Irrelevant to Streamer",IF(M2323=2,"Greetings/Gratitude","Others"))))</f>
        <v>Irrelevant to Streamer</v>
      </c>
      <c r="O2323" s="29" t="s">
        <v>88</v>
      </c>
    </row>
    <row r="2324" customFormat="false" ht="15.65" hidden="false" customHeight="false" outlineLevel="0" collapsed="false">
      <c r="A2324" s="24" t="n">
        <v>1299306419</v>
      </c>
      <c r="B2324" s="24" t="s">
        <v>5450</v>
      </c>
      <c r="C2324" s="34" t="s">
        <v>44</v>
      </c>
      <c r="D2324" s="24" t="s">
        <v>5451</v>
      </c>
      <c r="E2324" s="25" t="s">
        <v>5452</v>
      </c>
      <c r="F2324" s="24" t="n">
        <v>2</v>
      </c>
      <c r="G2324" s="24" t="n">
        <v>32</v>
      </c>
      <c r="H2324" s="24" t="n">
        <v>30</v>
      </c>
      <c r="I2324" s="24" t="n">
        <v>1</v>
      </c>
      <c r="J2324" s="24" t="s">
        <v>109</v>
      </c>
      <c r="K2324" s="24" t="s">
        <v>109</v>
      </c>
      <c r="L2324" s="26" t="s">
        <v>109</v>
      </c>
      <c r="M2324" s="27" t="n">
        <v>1</v>
      </c>
      <c r="N2324" s="28" t="str">
        <f aca="false">IF(ISBLANK(M2324),"",IF(M2324=0,"Relevant to Streamer",IF(M2324=1,"Irrelevant to Streamer",IF(M2324=2,"Greetings/Gratitude","Others"))))</f>
        <v>Irrelevant to Streamer</v>
      </c>
      <c r="O2324" s="29" t="s">
        <v>88</v>
      </c>
    </row>
    <row r="2325" customFormat="false" ht="15.65" hidden="false" customHeight="false" outlineLevel="0" collapsed="false">
      <c r="A2325" s="24" t="n">
        <v>1299306419</v>
      </c>
      <c r="B2325" s="24" t="s">
        <v>5453</v>
      </c>
      <c r="C2325" s="34" t="s">
        <v>44</v>
      </c>
      <c r="D2325" s="24" t="s">
        <v>4770</v>
      </c>
      <c r="E2325" s="25" t="e">
        <f aca="false">jugglingbiohazards that is a badger</f>
        <v>#VALUE!</v>
      </c>
      <c r="F2325" s="24" t="n">
        <v>0</v>
      </c>
      <c r="G2325" s="24" t="n">
        <v>33</v>
      </c>
      <c r="H2325" s="24" t="n">
        <v>53</v>
      </c>
      <c r="I2325" s="24" t="n">
        <v>1</v>
      </c>
      <c r="J2325" s="24" t="s">
        <v>109</v>
      </c>
      <c r="K2325" s="24" t="s">
        <v>109</v>
      </c>
      <c r="L2325" s="26" t="s">
        <v>109</v>
      </c>
      <c r="M2325" s="27" t="n">
        <v>1</v>
      </c>
      <c r="N2325" s="28" t="str">
        <f aca="false">IF(ISBLANK(M2325),"",IF(M2325=0,"Relevant to Streamer",IF(M2325=1,"Irrelevant to Streamer",IF(M2325=2,"Greetings/Gratitude","Others"))))</f>
        <v>Irrelevant to Streamer</v>
      </c>
      <c r="O2325" s="29" t="s">
        <v>88</v>
      </c>
    </row>
    <row r="2326" customFormat="false" ht="15.65" hidden="false" customHeight="false" outlineLevel="0" collapsed="false">
      <c r="A2326" s="24" t="n">
        <v>1299306419</v>
      </c>
      <c r="B2326" s="24" t="s">
        <v>5454</v>
      </c>
      <c r="C2326" s="34" t="s">
        <v>44</v>
      </c>
      <c r="D2326" s="24" t="s">
        <v>4780</v>
      </c>
      <c r="E2326" s="25" t="s">
        <v>5455</v>
      </c>
      <c r="F2326" s="24" t="n">
        <v>2</v>
      </c>
      <c r="G2326" s="24" t="n">
        <v>25</v>
      </c>
      <c r="H2326" s="24" t="n">
        <v>25</v>
      </c>
      <c r="I2326" s="24" t="n">
        <v>1</v>
      </c>
      <c r="J2326" s="24" t="s">
        <v>87</v>
      </c>
      <c r="K2326" s="24" t="s">
        <v>87</v>
      </c>
      <c r="L2326" s="26" t="s">
        <v>109</v>
      </c>
      <c r="M2326" s="27" t="n">
        <v>1</v>
      </c>
      <c r="N2326" s="28" t="str">
        <f aca="false">IF(ISBLANK(M2326),"",IF(M2326=0,"Relevant to Streamer",IF(M2326=1,"Irrelevant to Streamer",IF(M2326=2,"Greetings/Gratitude","Others"))))</f>
        <v>Irrelevant to Streamer</v>
      </c>
      <c r="O2326" s="29" t="s">
        <v>104</v>
      </c>
    </row>
    <row r="2327" customFormat="false" ht="15.65" hidden="false" customHeight="false" outlineLevel="0" collapsed="false">
      <c r="A2327" s="24" t="n">
        <v>1299306419</v>
      </c>
      <c r="B2327" s="24" t="s">
        <v>5456</v>
      </c>
      <c r="C2327" s="34" t="s">
        <v>44</v>
      </c>
      <c r="D2327" s="24" t="s">
        <v>4684</v>
      </c>
      <c r="E2327" s="25" t="s">
        <v>5455</v>
      </c>
      <c r="F2327" s="24" t="n">
        <v>2</v>
      </c>
      <c r="G2327" s="24" t="n">
        <v>2</v>
      </c>
      <c r="H2327" s="24" t="n">
        <v>36</v>
      </c>
      <c r="I2327" s="24" t="n">
        <v>1</v>
      </c>
      <c r="J2327" s="24" t="s">
        <v>87</v>
      </c>
      <c r="K2327" s="24" t="s">
        <v>87</v>
      </c>
      <c r="L2327" s="26" t="s">
        <v>109</v>
      </c>
      <c r="M2327" s="27" t="n">
        <v>1</v>
      </c>
      <c r="N2327" s="28" t="str">
        <f aca="false">IF(ISBLANK(M2327),"",IF(M2327=0,"Relevant to Streamer",IF(M2327=1,"Irrelevant to Streamer",IF(M2327=2,"Greetings/Gratitude","Others"))))</f>
        <v>Irrelevant to Streamer</v>
      </c>
      <c r="O2327" s="29" t="s">
        <v>104</v>
      </c>
    </row>
    <row r="2328" customFormat="false" ht="15.65" hidden="false" customHeight="false" outlineLevel="0" collapsed="false">
      <c r="A2328" s="24" t="n">
        <v>1299306419</v>
      </c>
      <c r="B2328" s="24" t="s">
        <v>5457</v>
      </c>
      <c r="C2328" s="34" t="s">
        <v>44</v>
      </c>
      <c r="D2328" s="24" t="s">
        <v>5458</v>
      </c>
      <c r="E2328" s="25" t="s">
        <v>5459</v>
      </c>
      <c r="F2328" s="24" t="n">
        <v>0</v>
      </c>
      <c r="G2328" s="24" t="n">
        <v>51</v>
      </c>
      <c r="H2328" s="24" t="n">
        <v>44</v>
      </c>
      <c r="I2328" s="24" t="n">
        <v>1</v>
      </c>
      <c r="J2328" s="24" t="s">
        <v>87</v>
      </c>
      <c r="K2328" s="24" t="s">
        <v>87</v>
      </c>
      <c r="L2328" s="26" t="s">
        <v>87</v>
      </c>
      <c r="M2328" s="27" t="n">
        <v>1</v>
      </c>
      <c r="N2328" s="28" t="str">
        <f aca="false">IF(ISBLANK(M2328),"",IF(M2328=0,"Relevant to Streamer",IF(M2328=1,"Irrelevant to Streamer",IF(M2328=2,"Greetings/Gratitude","Others"))))</f>
        <v>Irrelevant to Streamer</v>
      </c>
      <c r="O2328" s="29" t="s">
        <v>88</v>
      </c>
    </row>
    <row r="2329" customFormat="false" ht="15.65" hidden="false" customHeight="false" outlineLevel="0" collapsed="false">
      <c r="A2329" s="24" t="n">
        <v>1299306419</v>
      </c>
      <c r="B2329" s="24" t="s">
        <v>5460</v>
      </c>
      <c r="C2329" s="34" t="s">
        <v>44</v>
      </c>
      <c r="D2329" s="24" t="s">
        <v>5461</v>
      </c>
      <c r="E2329" s="25" t="s">
        <v>5462</v>
      </c>
      <c r="F2329" s="24" t="n">
        <v>23</v>
      </c>
      <c r="G2329" s="24" t="n">
        <v>46</v>
      </c>
      <c r="H2329" s="24" t="n">
        <v>46</v>
      </c>
      <c r="I2329" s="24" t="n">
        <v>1</v>
      </c>
      <c r="J2329" s="24" t="s">
        <v>109</v>
      </c>
      <c r="K2329" s="24" t="s">
        <v>109</v>
      </c>
      <c r="L2329" s="26" t="s">
        <v>109</v>
      </c>
      <c r="M2329" s="27" t="n">
        <v>1</v>
      </c>
      <c r="N2329" s="28" t="str">
        <f aca="false">IF(ISBLANK(M2329),"",IF(M2329=0,"Relevant to Streamer",IF(M2329=1,"Irrelevant to Streamer",IF(M2329=2,"Greetings/Gratitude","Others"))))</f>
        <v>Irrelevant to Streamer</v>
      </c>
      <c r="O2329" s="29" t="s">
        <v>88</v>
      </c>
    </row>
    <row r="2330" customFormat="false" ht="15.65" hidden="false" customHeight="false" outlineLevel="0" collapsed="false">
      <c r="A2330" s="24" t="n">
        <v>1299306419</v>
      </c>
      <c r="B2330" s="24" t="s">
        <v>5463</v>
      </c>
      <c r="C2330" s="34" t="s">
        <v>44</v>
      </c>
      <c r="D2330" s="24" t="s">
        <v>5464</v>
      </c>
      <c r="E2330" s="25" t="s">
        <v>5465</v>
      </c>
      <c r="F2330" s="24" t="n">
        <v>2</v>
      </c>
      <c r="G2330" s="24" t="n">
        <v>17</v>
      </c>
      <c r="H2330" s="24" t="n">
        <v>52</v>
      </c>
      <c r="I2330" s="24" t="n">
        <v>1</v>
      </c>
      <c r="J2330" s="24" t="s">
        <v>87</v>
      </c>
      <c r="K2330" s="24" t="s">
        <v>87</v>
      </c>
      <c r="L2330" s="26" t="s">
        <v>87</v>
      </c>
      <c r="M2330" s="27" t="n">
        <v>1</v>
      </c>
      <c r="N2330" s="28" t="str">
        <f aca="false">IF(ISBLANK(M2330),"",IF(M2330=0,"Relevant to Streamer",IF(M2330=1,"Irrelevant to Streamer",IF(M2330=2,"Greetings/Gratitude","Others"))))</f>
        <v>Irrelevant to Streamer</v>
      </c>
      <c r="O2330" s="29" t="s">
        <v>88</v>
      </c>
    </row>
    <row r="2331" customFormat="false" ht="15.65" hidden="false" customHeight="false" outlineLevel="0" collapsed="false">
      <c r="A2331" s="24" t="n">
        <v>1299306419</v>
      </c>
      <c r="B2331" s="24" t="s">
        <v>5466</v>
      </c>
      <c r="C2331" s="34" t="s">
        <v>44</v>
      </c>
      <c r="D2331" s="24" t="s">
        <v>5467</v>
      </c>
      <c r="E2331" s="25" t="s">
        <v>5468</v>
      </c>
      <c r="F2331" s="24" t="n">
        <v>23</v>
      </c>
      <c r="G2331" s="24" t="n">
        <v>57</v>
      </c>
      <c r="H2331" s="24" t="n">
        <v>8</v>
      </c>
      <c r="I2331" s="24" t="n">
        <v>1</v>
      </c>
      <c r="J2331" s="24" t="s">
        <v>109</v>
      </c>
      <c r="K2331" s="24" t="s">
        <v>109</v>
      </c>
      <c r="L2331" s="26" t="s">
        <v>109</v>
      </c>
      <c r="M2331" s="27" t="n">
        <v>1</v>
      </c>
      <c r="N2331" s="28" t="str">
        <f aca="false">IF(ISBLANK(M2331),"",IF(M2331=0,"Relevant to Streamer",IF(M2331=1,"Irrelevant to Streamer",IF(M2331=2,"Greetings/Gratitude","Others"))))</f>
        <v>Irrelevant to Streamer</v>
      </c>
      <c r="O2331" s="29" t="s">
        <v>88</v>
      </c>
    </row>
    <row r="2332" customFormat="false" ht="15.65" hidden="false" customHeight="false" outlineLevel="0" collapsed="false">
      <c r="A2332" s="24" t="n">
        <v>1299306419</v>
      </c>
      <c r="B2332" s="24" t="s">
        <v>5469</v>
      </c>
      <c r="C2332" s="34" t="s">
        <v>44</v>
      </c>
      <c r="D2332" s="24" t="s">
        <v>5470</v>
      </c>
      <c r="E2332" s="25" t="s">
        <v>5471</v>
      </c>
      <c r="F2332" s="24" t="n">
        <v>2</v>
      </c>
      <c r="G2332" s="24" t="n">
        <v>3</v>
      </c>
      <c r="H2332" s="24" t="n">
        <v>21</v>
      </c>
      <c r="I2332" s="24" t="n">
        <v>1</v>
      </c>
      <c r="J2332" s="24" t="s">
        <v>109</v>
      </c>
      <c r="K2332" s="24" t="s">
        <v>109</v>
      </c>
      <c r="L2332" s="26" t="s">
        <v>109</v>
      </c>
      <c r="M2332" s="27" t="n">
        <v>0</v>
      </c>
      <c r="N2332" s="28" t="str">
        <f aca="false">IF(ISBLANK(M2332),"",IF(M2332=0,"Relevant to Streamer",IF(M2332=1,"Irrelevant to Streamer",IF(M2332=2,"Greetings/Gratitude","Others"))))</f>
        <v>Relevant to Streamer</v>
      </c>
      <c r="O2332" s="29" t="s">
        <v>88</v>
      </c>
    </row>
    <row r="2333" customFormat="false" ht="15.65" hidden="false" customHeight="false" outlineLevel="0" collapsed="false">
      <c r="A2333" s="24" t="n">
        <v>1299306419</v>
      </c>
      <c r="B2333" s="24" t="s">
        <v>5472</v>
      </c>
      <c r="C2333" s="34" t="s">
        <v>44</v>
      </c>
      <c r="D2333" s="24" t="s">
        <v>4807</v>
      </c>
      <c r="E2333" s="25" t="s">
        <v>5473</v>
      </c>
      <c r="F2333" s="24" t="n">
        <v>23</v>
      </c>
      <c r="G2333" s="24" t="n">
        <v>53</v>
      </c>
      <c r="H2333" s="24" t="n">
        <v>59</v>
      </c>
      <c r="I2333" s="24" t="n">
        <v>1</v>
      </c>
      <c r="J2333" s="24" t="s">
        <v>109</v>
      </c>
      <c r="K2333" s="24" t="s">
        <v>109</v>
      </c>
      <c r="L2333" s="26" t="s">
        <v>109</v>
      </c>
      <c r="M2333" s="27" t="n">
        <v>1</v>
      </c>
      <c r="N2333" s="28" t="str">
        <f aca="false">IF(ISBLANK(M2333),"",IF(M2333=0,"Relevant to Streamer",IF(M2333=1,"Irrelevant to Streamer",IF(M2333=2,"Greetings/Gratitude","Others"))))</f>
        <v>Irrelevant to Streamer</v>
      </c>
      <c r="O2333" s="29" t="s">
        <v>88</v>
      </c>
    </row>
    <row r="2334" customFormat="false" ht="15.65" hidden="false" customHeight="false" outlineLevel="0" collapsed="false">
      <c r="A2334" s="24" t="n">
        <v>1299306419</v>
      </c>
      <c r="B2334" s="24" t="s">
        <v>5474</v>
      </c>
      <c r="C2334" s="34" t="s">
        <v>44</v>
      </c>
      <c r="D2334" s="24" t="s">
        <v>4914</v>
      </c>
      <c r="E2334" s="25" t="s">
        <v>5475</v>
      </c>
      <c r="F2334" s="24" t="n">
        <v>1</v>
      </c>
      <c r="G2334" s="24" t="n">
        <v>24</v>
      </c>
      <c r="H2334" s="24" t="n">
        <v>53</v>
      </c>
      <c r="I2334" s="24" t="n">
        <v>1</v>
      </c>
      <c r="J2334" s="24" t="s">
        <v>87</v>
      </c>
      <c r="K2334" s="24" t="s">
        <v>109</v>
      </c>
      <c r="L2334" s="26" t="s">
        <v>109</v>
      </c>
      <c r="M2334" s="27" t="n">
        <v>0</v>
      </c>
      <c r="N2334" s="28" t="str">
        <f aca="false">IF(ISBLANK(M2334),"",IF(M2334=0,"Relevant to Streamer",IF(M2334=1,"Irrelevant to Streamer",IF(M2334=2,"Greetings/Gratitude","Others"))))</f>
        <v>Relevant to Streamer</v>
      </c>
      <c r="O2334" s="29" t="s">
        <v>104</v>
      </c>
    </row>
    <row r="2335" customFormat="false" ht="15.65" hidden="false" customHeight="false" outlineLevel="0" collapsed="false">
      <c r="A2335" s="24" t="n">
        <v>1299306419</v>
      </c>
      <c r="B2335" s="24" t="s">
        <v>5476</v>
      </c>
      <c r="C2335" s="34" t="s">
        <v>44</v>
      </c>
      <c r="D2335" s="24" t="s">
        <v>5123</v>
      </c>
      <c r="E2335" s="25" t="s">
        <v>5477</v>
      </c>
      <c r="F2335" s="24" t="n">
        <v>1</v>
      </c>
      <c r="G2335" s="24" t="n">
        <v>20</v>
      </c>
      <c r="H2335" s="24" t="n">
        <v>18</v>
      </c>
      <c r="I2335" s="24" t="n">
        <v>1</v>
      </c>
      <c r="J2335" s="24" t="s">
        <v>109</v>
      </c>
      <c r="K2335" s="24" t="s">
        <v>109</v>
      </c>
      <c r="L2335" s="26" t="s">
        <v>109</v>
      </c>
      <c r="M2335" s="27" t="n">
        <v>1</v>
      </c>
      <c r="N2335" s="28" t="str">
        <f aca="false">IF(ISBLANK(M2335),"",IF(M2335=0,"Relevant to Streamer",IF(M2335=1,"Irrelevant to Streamer",IF(M2335=2,"Greetings/Gratitude","Others"))))</f>
        <v>Irrelevant to Streamer</v>
      </c>
      <c r="O2335" s="29" t="s">
        <v>88</v>
      </c>
    </row>
    <row r="2336" customFormat="false" ht="15.65" hidden="false" customHeight="false" outlineLevel="0" collapsed="false">
      <c r="A2336" s="24" t="n">
        <v>1299306419</v>
      </c>
      <c r="B2336" s="24" t="s">
        <v>5478</v>
      </c>
      <c r="C2336" s="34" t="s">
        <v>44</v>
      </c>
      <c r="D2336" s="24" t="s">
        <v>5479</v>
      </c>
      <c r="E2336" s="25" t="s">
        <v>5480</v>
      </c>
      <c r="F2336" s="24" t="n">
        <v>0</v>
      </c>
      <c r="G2336" s="24" t="n">
        <v>42</v>
      </c>
      <c r="H2336" s="24" t="n">
        <v>42</v>
      </c>
      <c r="I2336" s="24" t="n">
        <v>1</v>
      </c>
      <c r="J2336" s="24" t="s">
        <v>109</v>
      </c>
      <c r="K2336" s="24" t="s">
        <v>109</v>
      </c>
      <c r="L2336" s="26" t="s">
        <v>109</v>
      </c>
      <c r="M2336" s="27" t="n">
        <v>0</v>
      </c>
      <c r="N2336" s="28" t="str">
        <f aca="false">IF(ISBLANK(M2336),"",IF(M2336=0,"Relevant to Streamer",IF(M2336=1,"Irrelevant to Streamer",IF(M2336=2,"Greetings/Gratitude","Others"))))</f>
        <v>Relevant to Streamer</v>
      </c>
      <c r="O2336" s="29" t="s">
        <v>88</v>
      </c>
    </row>
    <row r="2337" customFormat="false" ht="15.65" hidden="false" customHeight="false" outlineLevel="0" collapsed="false">
      <c r="A2337" s="24" t="n">
        <v>1299306419</v>
      </c>
      <c r="B2337" s="24" t="s">
        <v>5481</v>
      </c>
      <c r="C2337" s="34" t="s">
        <v>44</v>
      </c>
      <c r="D2337" s="24" t="s">
        <v>5482</v>
      </c>
      <c r="E2337" s="25" t="s">
        <v>5483</v>
      </c>
      <c r="F2337" s="24" t="n">
        <v>1</v>
      </c>
      <c r="G2337" s="24" t="n">
        <v>45</v>
      </c>
      <c r="H2337" s="24" t="n">
        <v>14</v>
      </c>
      <c r="I2337" s="24" t="n">
        <v>1</v>
      </c>
      <c r="J2337" s="24" t="s">
        <v>93</v>
      </c>
      <c r="K2337" s="24" t="s">
        <v>93</v>
      </c>
      <c r="L2337" s="26" t="s">
        <v>93</v>
      </c>
      <c r="M2337" s="27" t="n">
        <v>0</v>
      </c>
      <c r="N2337" s="28" t="str">
        <f aca="false">IF(ISBLANK(M2337),"",IF(M2337=0,"Relevant to Streamer",IF(M2337=1,"Irrelevant to Streamer",IF(M2337=2,"Greetings/Gratitude","Others"))))</f>
        <v>Relevant to Streamer</v>
      </c>
      <c r="O2337" s="29" t="s">
        <v>88</v>
      </c>
    </row>
    <row r="2338" customFormat="false" ht="15.65" hidden="false" customHeight="false" outlineLevel="0" collapsed="false">
      <c r="A2338" s="24" t="n">
        <v>1299306419</v>
      </c>
      <c r="B2338" s="24" t="s">
        <v>5484</v>
      </c>
      <c r="C2338" s="34" t="s">
        <v>44</v>
      </c>
      <c r="D2338" s="24" t="s">
        <v>5100</v>
      </c>
      <c r="E2338" s="25" t="s">
        <v>5485</v>
      </c>
      <c r="F2338" s="24" t="n">
        <v>1</v>
      </c>
      <c r="G2338" s="24" t="n">
        <v>59</v>
      </c>
      <c r="H2338" s="24" t="n">
        <v>16</v>
      </c>
      <c r="I2338" s="24" t="n">
        <v>1</v>
      </c>
      <c r="J2338" s="24" t="s">
        <v>109</v>
      </c>
      <c r="K2338" s="24" t="s">
        <v>109</v>
      </c>
      <c r="L2338" s="26" t="s">
        <v>109</v>
      </c>
      <c r="M2338" s="27" t="n">
        <v>0</v>
      </c>
      <c r="N2338" s="28" t="str">
        <f aca="false">IF(ISBLANK(M2338),"",IF(M2338=0,"Relevant to Streamer",IF(M2338=1,"Irrelevant to Streamer",IF(M2338=2,"Greetings/Gratitude","Others"))))</f>
        <v>Relevant to Streamer</v>
      </c>
      <c r="O2338" s="29" t="s">
        <v>88</v>
      </c>
    </row>
    <row r="2339" customFormat="false" ht="15.65" hidden="false" customHeight="false" outlineLevel="0" collapsed="false">
      <c r="A2339" s="24" t="n">
        <v>1299306419</v>
      </c>
      <c r="B2339" s="24" t="s">
        <v>5486</v>
      </c>
      <c r="C2339" s="34" t="s">
        <v>44</v>
      </c>
      <c r="D2339" s="24" t="s">
        <v>5487</v>
      </c>
      <c r="E2339" s="25" t="s">
        <v>5488</v>
      </c>
      <c r="F2339" s="24" t="n">
        <v>0</v>
      </c>
      <c r="G2339" s="24" t="n">
        <v>34</v>
      </c>
      <c r="H2339" s="24" t="n">
        <v>15</v>
      </c>
      <c r="I2339" s="24" t="n">
        <v>1</v>
      </c>
      <c r="J2339" s="24" t="s">
        <v>109</v>
      </c>
      <c r="K2339" s="24" t="s">
        <v>109</v>
      </c>
      <c r="L2339" s="26" t="s">
        <v>109</v>
      </c>
      <c r="M2339" s="27" t="n">
        <v>1</v>
      </c>
      <c r="N2339" s="28" t="str">
        <f aca="false">IF(ISBLANK(M2339),"",IF(M2339=0,"Relevant to Streamer",IF(M2339=1,"Irrelevant to Streamer",IF(M2339=2,"Greetings/Gratitude","Others"))))</f>
        <v>Irrelevant to Streamer</v>
      </c>
      <c r="O2339" s="29" t="s">
        <v>88</v>
      </c>
    </row>
    <row r="2340" customFormat="false" ht="15.65" hidden="false" customHeight="false" outlineLevel="0" collapsed="false">
      <c r="A2340" s="24" t="n">
        <v>1299306419</v>
      </c>
      <c r="B2340" s="24" t="s">
        <v>5489</v>
      </c>
      <c r="C2340" s="34" t="s">
        <v>44</v>
      </c>
      <c r="D2340" s="24" t="s">
        <v>4634</v>
      </c>
      <c r="E2340" s="25" t="s">
        <v>5490</v>
      </c>
      <c r="F2340" s="24" t="n">
        <v>0</v>
      </c>
      <c r="G2340" s="24" t="n">
        <v>0</v>
      </c>
      <c r="H2340" s="24" t="n">
        <v>47</v>
      </c>
      <c r="I2340" s="24" t="n">
        <v>1</v>
      </c>
      <c r="J2340" s="24" t="s">
        <v>109</v>
      </c>
      <c r="K2340" s="24" t="s">
        <v>109</v>
      </c>
      <c r="L2340" s="26" t="s">
        <v>109</v>
      </c>
      <c r="M2340" s="27" t="n">
        <v>1</v>
      </c>
      <c r="N2340" s="28" t="str">
        <f aca="false">IF(ISBLANK(M2340),"",IF(M2340=0,"Relevant to Streamer",IF(M2340=1,"Irrelevant to Streamer",IF(M2340=2,"Greetings/Gratitude","Others"))))</f>
        <v>Irrelevant to Streamer</v>
      </c>
      <c r="O2340" s="29" t="s">
        <v>88</v>
      </c>
    </row>
    <row r="2341" customFormat="false" ht="15.65" hidden="false" customHeight="false" outlineLevel="0" collapsed="false">
      <c r="A2341" s="24" t="n">
        <v>1299306419</v>
      </c>
      <c r="B2341" s="24" t="s">
        <v>5491</v>
      </c>
      <c r="C2341" s="34" t="s">
        <v>44</v>
      </c>
      <c r="D2341" s="24" t="s">
        <v>4687</v>
      </c>
      <c r="E2341" s="25" t="s">
        <v>5492</v>
      </c>
      <c r="F2341" s="24" t="n">
        <v>1</v>
      </c>
      <c r="G2341" s="24" t="n">
        <v>52</v>
      </c>
      <c r="H2341" s="24" t="n">
        <v>57</v>
      </c>
      <c r="I2341" s="24" t="n">
        <v>1</v>
      </c>
      <c r="J2341" s="24" t="s">
        <v>109</v>
      </c>
      <c r="K2341" s="24" t="s">
        <v>109</v>
      </c>
      <c r="L2341" s="26" t="s">
        <v>109</v>
      </c>
      <c r="M2341" s="27" t="n">
        <v>0</v>
      </c>
      <c r="N2341" s="28" t="str">
        <f aca="false">IF(ISBLANK(M2341),"",IF(M2341=0,"Relevant to Streamer",IF(M2341=1,"Irrelevant to Streamer",IF(M2341=2,"Greetings/Gratitude","Others"))))</f>
        <v>Relevant to Streamer</v>
      </c>
      <c r="O2341" s="29" t="s">
        <v>88</v>
      </c>
    </row>
    <row r="2342" customFormat="false" ht="15.65" hidden="false" customHeight="false" outlineLevel="0" collapsed="false">
      <c r="A2342" s="24" t="n">
        <v>1299306419</v>
      </c>
      <c r="B2342" s="24" t="s">
        <v>5493</v>
      </c>
      <c r="C2342" s="34" t="s">
        <v>44</v>
      </c>
      <c r="D2342" s="24" t="s">
        <v>4759</v>
      </c>
      <c r="E2342" s="25" t="s">
        <v>5494</v>
      </c>
      <c r="F2342" s="24" t="n">
        <v>2</v>
      </c>
      <c r="G2342" s="24" t="n">
        <v>7</v>
      </c>
      <c r="H2342" s="24" t="n">
        <v>9</v>
      </c>
      <c r="I2342" s="24" t="n">
        <v>1</v>
      </c>
      <c r="J2342" s="24" t="s">
        <v>109</v>
      </c>
      <c r="K2342" s="24" t="s">
        <v>109</v>
      </c>
      <c r="L2342" s="26" t="s">
        <v>109</v>
      </c>
      <c r="M2342" s="27" t="n">
        <v>0</v>
      </c>
      <c r="N2342" s="28" t="str">
        <f aca="false">IF(ISBLANK(M2342),"",IF(M2342=0,"Relevant to Streamer",IF(M2342=1,"Irrelevant to Streamer",IF(M2342=2,"Greetings/Gratitude","Others"))))</f>
        <v>Relevant to Streamer</v>
      </c>
      <c r="O2342" s="29" t="s">
        <v>88</v>
      </c>
    </row>
    <row r="2343" customFormat="false" ht="15.65" hidden="false" customHeight="false" outlineLevel="0" collapsed="false">
      <c r="A2343" s="24" t="n">
        <v>1299306419</v>
      </c>
      <c r="B2343" s="24" t="s">
        <v>5495</v>
      </c>
      <c r="C2343" s="34" t="s">
        <v>44</v>
      </c>
      <c r="D2343" s="24" t="s">
        <v>4982</v>
      </c>
      <c r="E2343" s="25" t="s">
        <v>5496</v>
      </c>
      <c r="F2343" s="24" t="n">
        <v>1</v>
      </c>
      <c r="G2343" s="24" t="n">
        <v>28</v>
      </c>
      <c r="H2343" s="24" t="n">
        <v>35</v>
      </c>
      <c r="I2343" s="24" t="n">
        <v>1</v>
      </c>
      <c r="J2343" s="24" t="s">
        <v>109</v>
      </c>
      <c r="K2343" s="24" t="s">
        <v>109</v>
      </c>
      <c r="L2343" s="26" t="s">
        <v>109</v>
      </c>
      <c r="M2343" s="27" t="n">
        <v>0</v>
      </c>
      <c r="N2343" s="28" t="str">
        <f aca="false">IF(ISBLANK(M2343),"",IF(M2343=0,"Relevant to Streamer",IF(M2343=1,"Irrelevant to Streamer",IF(M2343=2,"Greetings/Gratitude","Others"))))</f>
        <v>Relevant to Streamer</v>
      </c>
      <c r="O2343" s="29" t="s">
        <v>88</v>
      </c>
    </row>
    <row r="2344" customFormat="false" ht="15.65" hidden="false" customHeight="false" outlineLevel="0" collapsed="false">
      <c r="A2344" s="24" t="n">
        <v>1299306419</v>
      </c>
      <c r="B2344" s="24" t="s">
        <v>5497</v>
      </c>
      <c r="C2344" s="34" t="s">
        <v>44</v>
      </c>
      <c r="D2344" s="24" t="s">
        <v>4910</v>
      </c>
      <c r="E2344" s="25" t="s">
        <v>5498</v>
      </c>
      <c r="F2344" s="24" t="n">
        <v>0</v>
      </c>
      <c r="G2344" s="24" t="n">
        <v>7</v>
      </c>
      <c r="H2344" s="24" t="n">
        <v>21</v>
      </c>
      <c r="I2344" s="24" t="n">
        <v>1</v>
      </c>
      <c r="J2344" s="24" t="s">
        <v>109</v>
      </c>
      <c r="K2344" s="24" t="s">
        <v>109</v>
      </c>
      <c r="L2344" s="26" t="s">
        <v>109</v>
      </c>
      <c r="M2344" s="27" t="n">
        <v>1</v>
      </c>
      <c r="N2344" s="28" t="str">
        <f aca="false">IF(ISBLANK(M2344),"",IF(M2344=0,"Relevant to Streamer",IF(M2344=1,"Irrelevant to Streamer",IF(M2344=2,"Greetings/Gratitude","Others"))))</f>
        <v>Irrelevant to Streamer</v>
      </c>
      <c r="O2344" s="29" t="s">
        <v>88</v>
      </c>
    </row>
    <row r="2345" customFormat="false" ht="15.65" hidden="false" customHeight="false" outlineLevel="0" collapsed="false">
      <c r="A2345" s="24" t="n">
        <v>1299306419</v>
      </c>
      <c r="B2345" s="24" t="s">
        <v>5499</v>
      </c>
      <c r="C2345" s="34" t="s">
        <v>44</v>
      </c>
      <c r="D2345" s="24" t="s">
        <v>5500</v>
      </c>
      <c r="E2345" s="25" t="s">
        <v>5501</v>
      </c>
      <c r="F2345" s="24" t="n">
        <v>1</v>
      </c>
      <c r="G2345" s="24" t="n">
        <v>5</v>
      </c>
      <c r="H2345" s="24" t="n">
        <v>59</v>
      </c>
      <c r="I2345" s="24" t="n">
        <v>1</v>
      </c>
      <c r="J2345" s="24" t="s">
        <v>109</v>
      </c>
      <c r="K2345" s="24" t="s">
        <v>109</v>
      </c>
      <c r="L2345" s="26" t="s">
        <v>109</v>
      </c>
      <c r="M2345" s="27" t="n">
        <v>1</v>
      </c>
      <c r="N2345" s="28" t="str">
        <f aca="false">IF(ISBLANK(M2345),"",IF(M2345=0,"Relevant to Streamer",IF(M2345=1,"Irrelevant to Streamer",IF(M2345=2,"Greetings/Gratitude","Others"))))</f>
        <v>Irrelevant to Streamer</v>
      </c>
      <c r="O2345" s="29" t="s">
        <v>88</v>
      </c>
    </row>
    <row r="2346" customFormat="false" ht="15.65" hidden="false" customHeight="false" outlineLevel="0" collapsed="false">
      <c r="A2346" s="24" t="n">
        <v>1299306419</v>
      </c>
      <c r="B2346" s="24" t="s">
        <v>5502</v>
      </c>
      <c r="C2346" s="34" t="s">
        <v>44</v>
      </c>
      <c r="D2346" s="24" t="s">
        <v>4852</v>
      </c>
      <c r="E2346" s="25" t="n">
        <v>1.2</v>
      </c>
      <c r="F2346" s="24" t="n">
        <v>1</v>
      </c>
      <c r="G2346" s="24" t="n">
        <v>16</v>
      </c>
      <c r="H2346" s="24" t="n">
        <v>23</v>
      </c>
      <c r="I2346" s="24" t="n">
        <v>1</v>
      </c>
      <c r="J2346" s="24" t="s">
        <v>87</v>
      </c>
      <c r="K2346" s="24" t="s">
        <v>87</v>
      </c>
      <c r="L2346" s="26" t="s">
        <v>87</v>
      </c>
      <c r="M2346" s="27" t="n">
        <v>0</v>
      </c>
      <c r="N2346" s="28" t="str">
        <f aca="false">IF(ISBLANK(M2346),"",IF(M2346=0,"Relevant to Streamer",IF(M2346=1,"Irrelevant to Streamer",IF(M2346=2,"Greetings/Gratitude","Others"))))</f>
        <v>Relevant to Streamer</v>
      </c>
      <c r="O2346" s="29" t="s">
        <v>88</v>
      </c>
    </row>
    <row r="2347" customFormat="false" ht="15.65" hidden="false" customHeight="false" outlineLevel="0" collapsed="false">
      <c r="A2347" s="24" t="n">
        <v>1299306419</v>
      </c>
      <c r="B2347" s="24" t="s">
        <v>5503</v>
      </c>
      <c r="C2347" s="34" t="s">
        <v>44</v>
      </c>
      <c r="D2347" s="24" t="s">
        <v>4722</v>
      </c>
      <c r="E2347" s="25" t="s">
        <v>5504</v>
      </c>
      <c r="F2347" s="24" t="n">
        <v>0</v>
      </c>
      <c r="G2347" s="24" t="n">
        <v>45</v>
      </c>
      <c r="H2347" s="24" t="n">
        <v>51</v>
      </c>
      <c r="I2347" s="24" t="n">
        <v>1</v>
      </c>
      <c r="J2347" s="24" t="s">
        <v>109</v>
      </c>
      <c r="K2347" s="24" t="s">
        <v>109</v>
      </c>
      <c r="L2347" s="26" t="s">
        <v>109</v>
      </c>
      <c r="M2347" s="27" t="n">
        <v>1</v>
      </c>
      <c r="N2347" s="28" t="str">
        <f aca="false">IF(ISBLANK(M2347),"",IF(M2347=0,"Relevant to Streamer",IF(M2347=1,"Irrelevant to Streamer",IF(M2347=2,"Greetings/Gratitude","Others"))))</f>
        <v>Irrelevant to Streamer</v>
      </c>
      <c r="O2347" s="29" t="s">
        <v>88</v>
      </c>
    </row>
    <row r="2348" customFormat="false" ht="15.65" hidden="false" customHeight="false" outlineLevel="0" collapsed="false">
      <c r="A2348" s="24" t="n">
        <v>1299306419</v>
      </c>
      <c r="B2348" s="24" t="s">
        <v>5505</v>
      </c>
      <c r="C2348" s="34" t="s">
        <v>44</v>
      </c>
      <c r="D2348" s="24" t="s">
        <v>5506</v>
      </c>
      <c r="E2348" s="25" t="s">
        <v>5507</v>
      </c>
      <c r="F2348" s="24" t="n">
        <v>1</v>
      </c>
      <c r="G2348" s="24" t="n">
        <v>50</v>
      </c>
      <c r="H2348" s="24" t="n">
        <v>42</v>
      </c>
      <c r="I2348" s="24" t="n">
        <v>1</v>
      </c>
      <c r="J2348" s="24" t="s">
        <v>109</v>
      </c>
      <c r="K2348" s="24" t="s">
        <v>109</v>
      </c>
      <c r="L2348" s="26" t="s">
        <v>109</v>
      </c>
      <c r="M2348" s="27" t="n">
        <v>1</v>
      </c>
      <c r="N2348" s="28" t="str">
        <f aca="false">IF(ISBLANK(M2348),"",IF(M2348=0,"Relevant to Streamer",IF(M2348=1,"Irrelevant to Streamer",IF(M2348=2,"Greetings/Gratitude","Others"))))</f>
        <v>Irrelevant to Streamer</v>
      </c>
      <c r="O2348" s="29" t="s">
        <v>88</v>
      </c>
    </row>
    <row r="2349" customFormat="false" ht="15.65" hidden="false" customHeight="false" outlineLevel="0" collapsed="false">
      <c r="A2349" s="24" t="n">
        <v>1299306419</v>
      </c>
      <c r="B2349" s="24" t="s">
        <v>5508</v>
      </c>
      <c r="C2349" s="34" t="s">
        <v>44</v>
      </c>
      <c r="D2349" s="24" t="s">
        <v>4732</v>
      </c>
      <c r="E2349" s="25" t="s">
        <v>5395</v>
      </c>
      <c r="F2349" s="24" t="n">
        <v>1</v>
      </c>
      <c r="G2349" s="24" t="n">
        <v>18</v>
      </c>
      <c r="H2349" s="24" t="n">
        <v>26</v>
      </c>
      <c r="I2349" s="24" t="n">
        <v>1</v>
      </c>
      <c r="J2349" s="24" t="s">
        <v>109</v>
      </c>
      <c r="K2349" s="24" t="s">
        <v>109</v>
      </c>
      <c r="L2349" s="26" t="s">
        <v>109</v>
      </c>
      <c r="M2349" s="27" t="n">
        <v>1</v>
      </c>
      <c r="N2349" s="28" t="str">
        <f aca="false">IF(ISBLANK(M2349),"",IF(M2349=0,"Relevant to Streamer",IF(M2349=1,"Irrelevant to Streamer",IF(M2349=2,"Greetings/Gratitude","Others"))))</f>
        <v>Irrelevant to Streamer</v>
      </c>
      <c r="O2349" s="29" t="s">
        <v>88</v>
      </c>
    </row>
    <row r="2350" customFormat="false" ht="15.65" hidden="false" customHeight="false" outlineLevel="0" collapsed="false">
      <c r="A2350" s="24" t="n">
        <v>1299306419</v>
      </c>
      <c r="B2350" s="24" t="s">
        <v>5509</v>
      </c>
      <c r="C2350" s="34" t="s">
        <v>44</v>
      </c>
      <c r="D2350" s="24" t="s">
        <v>5510</v>
      </c>
      <c r="E2350" s="25" t="s">
        <v>5511</v>
      </c>
      <c r="F2350" s="24" t="n">
        <v>2</v>
      </c>
      <c r="G2350" s="24" t="n">
        <v>13</v>
      </c>
      <c r="H2350" s="24" t="n">
        <v>12</v>
      </c>
      <c r="I2350" s="24" t="n">
        <v>1</v>
      </c>
      <c r="J2350" s="24" t="s">
        <v>87</v>
      </c>
      <c r="K2350" s="24" t="s">
        <v>87</v>
      </c>
      <c r="L2350" s="26" t="s">
        <v>87</v>
      </c>
      <c r="M2350" s="27" t="n">
        <v>1</v>
      </c>
      <c r="N2350" s="28" t="str">
        <f aca="false">IF(ISBLANK(M2350),"",IF(M2350=0,"Relevant to Streamer",IF(M2350=1,"Irrelevant to Streamer",IF(M2350=2,"Greetings/Gratitude","Others"))))</f>
        <v>Irrelevant to Streamer</v>
      </c>
      <c r="O2350" s="29" t="s">
        <v>88</v>
      </c>
    </row>
    <row r="2351" customFormat="false" ht="15.65" hidden="false" customHeight="false" outlineLevel="0" collapsed="false">
      <c r="A2351" s="24" t="n">
        <v>1299306419</v>
      </c>
      <c r="B2351" s="24" t="s">
        <v>5512</v>
      </c>
      <c r="C2351" s="34" t="s">
        <v>44</v>
      </c>
      <c r="D2351" s="24" t="s">
        <v>5513</v>
      </c>
      <c r="E2351" s="25" t="s">
        <v>5514</v>
      </c>
      <c r="F2351" s="24" t="n">
        <v>2</v>
      </c>
      <c r="G2351" s="24" t="n">
        <v>2</v>
      </c>
      <c r="H2351" s="24" t="n">
        <v>40</v>
      </c>
      <c r="I2351" s="24" t="n">
        <v>1</v>
      </c>
      <c r="J2351" s="24" t="s">
        <v>109</v>
      </c>
      <c r="K2351" s="24" t="s">
        <v>109</v>
      </c>
      <c r="L2351" s="26" t="s">
        <v>109</v>
      </c>
      <c r="M2351" s="27" t="n">
        <v>0</v>
      </c>
      <c r="N2351" s="28" t="str">
        <f aca="false">IF(ISBLANK(M2351),"",IF(M2351=0,"Relevant to Streamer",IF(M2351=1,"Irrelevant to Streamer",IF(M2351=2,"Greetings/Gratitude","Others"))))</f>
        <v>Relevant to Streamer</v>
      </c>
      <c r="O2351" s="29" t="s">
        <v>88</v>
      </c>
    </row>
    <row r="2352" customFormat="false" ht="15.65" hidden="false" customHeight="false" outlineLevel="0" collapsed="false">
      <c r="A2352" s="24" t="n">
        <v>1299306419</v>
      </c>
      <c r="B2352" s="24" t="s">
        <v>5515</v>
      </c>
      <c r="C2352" s="34" t="s">
        <v>44</v>
      </c>
      <c r="D2352" s="24" t="s">
        <v>5516</v>
      </c>
      <c r="E2352" s="25" t="s">
        <v>5517</v>
      </c>
      <c r="F2352" s="24" t="n">
        <v>23</v>
      </c>
      <c r="G2352" s="24" t="n">
        <v>40</v>
      </c>
      <c r="H2352" s="24" t="n">
        <v>58</v>
      </c>
      <c r="I2352" s="24" t="n">
        <v>1</v>
      </c>
      <c r="J2352" s="24" t="s">
        <v>109</v>
      </c>
      <c r="K2352" s="24" t="s">
        <v>109</v>
      </c>
      <c r="L2352" s="26" t="s">
        <v>109</v>
      </c>
      <c r="M2352" s="27" t="n">
        <v>1</v>
      </c>
      <c r="N2352" s="28" t="str">
        <f aca="false">IF(ISBLANK(M2352),"",IF(M2352=0,"Relevant to Streamer",IF(M2352=1,"Irrelevant to Streamer",IF(M2352=2,"Greetings/Gratitude","Others"))))</f>
        <v>Irrelevant to Streamer</v>
      </c>
      <c r="O2352" s="29" t="s">
        <v>88</v>
      </c>
    </row>
    <row r="2353" customFormat="false" ht="15.65" hidden="false" customHeight="false" outlineLevel="0" collapsed="false">
      <c r="A2353" s="24" t="n">
        <v>1299306419</v>
      </c>
      <c r="B2353" s="24" t="s">
        <v>5518</v>
      </c>
      <c r="C2353" s="34" t="s">
        <v>44</v>
      </c>
      <c r="D2353" s="24" t="s">
        <v>4855</v>
      </c>
      <c r="E2353" s="25" t="s">
        <v>5519</v>
      </c>
      <c r="F2353" s="24" t="n">
        <v>2</v>
      </c>
      <c r="G2353" s="24" t="n">
        <v>39</v>
      </c>
      <c r="H2353" s="24" t="n">
        <v>22</v>
      </c>
      <c r="I2353" s="24" t="n">
        <v>1</v>
      </c>
      <c r="J2353" s="24" t="s">
        <v>109</v>
      </c>
      <c r="K2353" s="24" t="s">
        <v>109</v>
      </c>
      <c r="L2353" s="26" t="s">
        <v>109</v>
      </c>
      <c r="M2353" s="27" t="n">
        <v>0</v>
      </c>
      <c r="N2353" s="28" t="str">
        <f aca="false">IF(ISBLANK(M2353),"",IF(M2353=0,"Relevant to Streamer",IF(M2353=1,"Irrelevant to Streamer",IF(M2353=2,"Greetings/Gratitude","Others"))))</f>
        <v>Relevant to Streamer</v>
      </c>
      <c r="O2353" s="29" t="s">
        <v>88</v>
      </c>
    </row>
    <row r="2354" customFormat="false" ht="15.65" hidden="false" customHeight="false" outlineLevel="0" collapsed="false">
      <c r="A2354" s="24" t="n">
        <v>1299306419</v>
      </c>
      <c r="B2354" s="24" t="s">
        <v>5520</v>
      </c>
      <c r="C2354" s="34" t="s">
        <v>44</v>
      </c>
      <c r="D2354" s="24" t="s">
        <v>5521</v>
      </c>
      <c r="E2354" s="25" t="s">
        <v>5522</v>
      </c>
      <c r="F2354" s="24" t="n">
        <v>1</v>
      </c>
      <c r="G2354" s="24" t="n">
        <v>46</v>
      </c>
      <c r="H2354" s="24" t="n">
        <v>21</v>
      </c>
      <c r="I2354" s="24" t="n">
        <v>1</v>
      </c>
      <c r="J2354" s="24" t="s">
        <v>109</v>
      </c>
      <c r="K2354" s="24" t="s">
        <v>109</v>
      </c>
      <c r="L2354" s="26" t="s">
        <v>109</v>
      </c>
      <c r="M2354" s="27" t="n">
        <v>0</v>
      </c>
      <c r="N2354" s="28" t="str">
        <f aca="false">IF(ISBLANK(M2354),"",IF(M2354=0,"Relevant to Streamer",IF(M2354=1,"Irrelevant to Streamer",IF(M2354=2,"Greetings/Gratitude","Others"))))</f>
        <v>Relevant to Streamer</v>
      </c>
      <c r="O2354" s="29" t="s">
        <v>88</v>
      </c>
    </row>
    <row r="2355" customFormat="false" ht="15.65" hidden="false" customHeight="false" outlineLevel="0" collapsed="false">
      <c r="A2355" s="24" t="n">
        <v>1299306419</v>
      </c>
      <c r="B2355" s="24" t="s">
        <v>5523</v>
      </c>
      <c r="C2355" s="34" t="s">
        <v>44</v>
      </c>
      <c r="D2355" s="24" t="s">
        <v>5524</v>
      </c>
      <c r="E2355" s="25" t="n">
        <v>0</v>
      </c>
      <c r="F2355" s="24" t="n">
        <v>2</v>
      </c>
      <c r="G2355" s="24" t="n">
        <v>1</v>
      </c>
      <c r="H2355" s="24" t="n">
        <v>49</v>
      </c>
      <c r="I2355" s="24" t="n">
        <v>1</v>
      </c>
      <c r="J2355" s="24" t="s">
        <v>87</v>
      </c>
      <c r="K2355" s="24" t="s">
        <v>87</v>
      </c>
      <c r="L2355" s="26" t="s">
        <v>87</v>
      </c>
      <c r="M2355" s="27" t="n">
        <v>1</v>
      </c>
      <c r="N2355" s="28" t="str">
        <f aca="false">IF(ISBLANK(M2355),"",IF(M2355=0,"Relevant to Streamer",IF(M2355=1,"Irrelevant to Streamer",IF(M2355=2,"Greetings/Gratitude","Others"))))</f>
        <v>Irrelevant to Streamer</v>
      </c>
      <c r="O2355" s="29" t="s">
        <v>88</v>
      </c>
    </row>
    <row r="2356" customFormat="false" ht="15.65" hidden="false" customHeight="false" outlineLevel="0" collapsed="false">
      <c r="A2356" s="24" t="n">
        <v>1299306419</v>
      </c>
      <c r="B2356" s="24" t="s">
        <v>5525</v>
      </c>
      <c r="C2356" s="34" t="s">
        <v>44</v>
      </c>
      <c r="D2356" s="24" t="s">
        <v>4985</v>
      </c>
      <c r="E2356" s="25" t="s">
        <v>5207</v>
      </c>
      <c r="F2356" s="24" t="n">
        <v>1</v>
      </c>
      <c r="G2356" s="24" t="n">
        <v>51</v>
      </c>
      <c r="H2356" s="24" t="n">
        <v>38</v>
      </c>
      <c r="I2356" s="24" t="n">
        <v>1</v>
      </c>
      <c r="J2356" s="24" t="s">
        <v>93</v>
      </c>
      <c r="K2356" s="24" t="s">
        <v>93</v>
      </c>
      <c r="L2356" s="26" t="s">
        <v>93</v>
      </c>
      <c r="M2356" s="27" t="n">
        <v>1</v>
      </c>
      <c r="N2356" s="28" t="str">
        <f aca="false">IF(ISBLANK(M2356),"",IF(M2356=0,"Relevant to Streamer",IF(M2356=1,"Irrelevant to Streamer",IF(M2356=2,"Greetings/Gratitude","Others"))))</f>
        <v>Irrelevant to Streamer</v>
      </c>
      <c r="O2356" s="29" t="s">
        <v>88</v>
      </c>
    </row>
    <row r="2357" customFormat="false" ht="15.65" hidden="false" customHeight="false" outlineLevel="0" collapsed="false">
      <c r="A2357" s="24" t="n">
        <v>1299306419</v>
      </c>
      <c r="B2357" s="24" t="s">
        <v>5526</v>
      </c>
      <c r="C2357" s="34" t="s">
        <v>44</v>
      </c>
      <c r="D2357" s="24" t="s">
        <v>5148</v>
      </c>
      <c r="E2357" s="25" t="n">
        <v>851</v>
      </c>
      <c r="F2357" s="24" t="n">
        <v>2</v>
      </c>
      <c r="G2357" s="24" t="n">
        <v>0</v>
      </c>
      <c r="H2357" s="24" t="n">
        <v>39</v>
      </c>
      <c r="I2357" s="24" t="n">
        <v>1</v>
      </c>
      <c r="J2357" s="24" t="s">
        <v>87</v>
      </c>
      <c r="K2357" s="24" t="s">
        <v>87</v>
      </c>
      <c r="L2357" s="26" t="s">
        <v>87</v>
      </c>
      <c r="M2357" s="27" t="n">
        <v>1</v>
      </c>
      <c r="N2357" s="28" t="str">
        <f aca="false">IF(ISBLANK(M2357),"",IF(M2357=0,"Relevant to Streamer",IF(M2357=1,"Irrelevant to Streamer",IF(M2357=2,"Greetings/Gratitude","Others"))))</f>
        <v>Irrelevant to Streamer</v>
      </c>
      <c r="O2357" s="29" t="s">
        <v>88</v>
      </c>
    </row>
    <row r="2358" customFormat="false" ht="15.65" hidden="false" customHeight="false" outlineLevel="0" collapsed="false">
      <c r="A2358" s="24" t="n">
        <v>1299306419</v>
      </c>
      <c r="B2358" s="24" t="s">
        <v>5527</v>
      </c>
      <c r="C2358" s="34" t="s">
        <v>44</v>
      </c>
      <c r="D2358" s="24" t="s">
        <v>5528</v>
      </c>
      <c r="E2358" s="25" t="s">
        <v>5529</v>
      </c>
      <c r="F2358" s="24" t="n">
        <v>1</v>
      </c>
      <c r="G2358" s="24" t="n">
        <v>48</v>
      </c>
      <c r="H2358" s="24" t="n">
        <v>39</v>
      </c>
      <c r="I2358" s="24" t="n">
        <v>1</v>
      </c>
      <c r="J2358" s="24" t="s">
        <v>109</v>
      </c>
      <c r="K2358" s="24" t="s">
        <v>109</v>
      </c>
      <c r="L2358" s="26" t="s">
        <v>109</v>
      </c>
      <c r="M2358" s="27" t="n">
        <v>0</v>
      </c>
      <c r="N2358" s="28" t="str">
        <f aca="false">IF(ISBLANK(M2358),"",IF(M2358=0,"Relevant to Streamer",IF(M2358=1,"Irrelevant to Streamer",IF(M2358=2,"Greetings/Gratitude","Others"))))</f>
        <v>Relevant to Streamer</v>
      </c>
      <c r="O2358" s="29" t="s">
        <v>88</v>
      </c>
    </row>
    <row r="2359" customFormat="false" ht="15.65" hidden="false" customHeight="false" outlineLevel="0" collapsed="false">
      <c r="A2359" s="24" t="n">
        <v>1299306419</v>
      </c>
      <c r="B2359" s="24" t="s">
        <v>5530</v>
      </c>
      <c r="C2359" s="34" t="s">
        <v>44</v>
      </c>
      <c r="D2359" s="24" t="s">
        <v>5531</v>
      </c>
      <c r="E2359" s="25" t="s">
        <v>5532</v>
      </c>
      <c r="F2359" s="24" t="n">
        <v>2</v>
      </c>
      <c r="G2359" s="24" t="n">
        <v>21</v>
      </c>
      <c r="H2359" s="24" t="n">
        <v>23</v>
      </c>
      <c r="I2359" s="24" t="n">
        <v>1</v>
      </c>
      <c r="J2359" s="24" t="s">
        <v>109</v>
      </c>
      <c r="K2359" s="24" t="s">
        <v>109</v>
      </c>
      <c r="L2359" s="26" t="s">
        <v>109</v>
      </c>
      <c r="M2359" s="27" t="n">
        <v>1</v>
      </c>
      <c r="N2359" s="28" t="str">
        <f aca="false">IF(ISBLANK(M2359),"",IF(M2359=0,"Relevant to Streamer",IF(M2359=1,"Irrelevant to Streamer",IF(M2359=2,"Greetings/Gratitude","Others"))))</f>
        <v>Irrelevant to Streamer</v>
      </c>
      <c r="O2359" s="29" t="s">
        <v>88</v>
      </c>
    </row>
    <row r="2360" customFormat="false" ht="15.65" hidden="false" customHeight="false" outlineLevel="0" collapsed="false">
      <c r="A2360" s="24" t="n">
        <v>1299306419</v>
      </c>
      <c r="B2360" s="24" t="s">
        <v>5533</v>
      </c>
      <c r="C2360" s="34" t="s">
        <v>44</v>
      </c>
      <c r="D2360" s="24" t="s">
        <v>4798</v>
      </c>
      <c r="E2360" s="25" t="s">
        <v>5534</v>
      </c>
      <c r="F2360" s="24" t="n">
        <v>1</v>
      </c>
      <c r="G2360" s="24" t="n">
        <v>33</v>
      </c>
      <c r="H2360" s="24" t="n">
        <v>54</v>
      </c>
      <c r="I2360" s="24" t="n">
        <v>1</v>
      </c>
      <c r="J2360" s="24" t="s">
        <v>109</v>
      </c>
      <c r="K2360" s="24" t="s">
        <v>109</v>
      </c>
      <c r="L2360" s="26" t="s">
        <v>109</v>
      </c>
      <c r="M2360" s="27" t="n">
        <v>1</v>
      </c>
      <c r="N2360" s="28" t="str">
        <f aca="false">IF(ISBLANK(M2360),"",IF(M2360=0,"Relevant to Streamer",IF(M2360=1,"Irrelevant to Streamer",IF(M2360=2,"Greetings/Gratitude","Others"))))</f>
        <v>Irrelevant to Streamer</v>
      </c>
      <c r="O2360" s="29" t="s">
        <v>88</v>
      </c>
    </row>
    <row r="2361" customFormat="false" ht="15.65" hidden="false" customHeight="false" outlineLevel="0" collapsed="false">
      <c r="A2361" s="24" t="n">
        <v>1299306419</v>
      </c>
      <c r="B2361" s="24" t="s">
        <v>5535</v>
      </c>
      <c r="C2361" s="34" t="s">
        <v>44</v>
      </c>
      <c r="D2361" s="24" t="s">
        <v>4713</v>
      </c>
      <c r="E2361" s="25" t="s">
        <v>5536</v>
      </c>
      <c r="F2361" s="24" t="n">
        <v>1</v>
      </c>
      <c r="G2361" s="24" t="n">
        <v>54</v>
      </c>
      <c r="H2361" s="24" t="n">
        <v>38</v>
      </c>
      <c r="I2361" s="24" t="n">
        <v>1</v>
      </c>
      <c r="J2361" s="24" t="s">
        <v>109</v>
      </c>
      <c r="K2361" s="24" t="s">
        <v>109</v>
      </c>
      <c r="L2361" s="26" t="s">
        <v>109</v>
      </c>
      <c r="M2361" s="27" t="n">
        <v>0</v>
      </c>
      <c r="N2361" s="28" t="str">
        <f aca="false">IF(ISBLANK(M2361),"",IF(M2361=0,"Relevant to Streamer",IF(M2361=1,"Irrelevant to Streamer",IF(M2361=2,"Greetings/Gratitude","Others"))))</f>
        <v>Relevant to Streamer</v>
      </c>
      <c r="O2361" s="29" t="s">
        <v>88</v>
      </c>
    </row>
    <row r="2362" customFormat="false" ht="15.65" hidden="false" customHeight="false" outlineLevel="0" collapsed="false">
      <c r="A2362" s="24" t="n">
        <v>1299306419</v>
      </c>
      <c r="B2362" s="24" t="s">
        <v>5537</v>
      </c>
      <c r="C2362" s="34" t="s">
        <v>44</v>
      </c>
      <c r="D2362" s="24" t="s">
        <v>5538</v>
      </c>
      <c r="E2362" s="25" t="s">
        <v>5355</v>
      </c>
      <c r="F2362" s="24" t="n">
        <v>1</v>
      </c>
      <c r="G2362" s="24" t="n">
        <v>35</v>
      </c>
      <c r="H2362" s="24" t="n">
        <v>48</v>
      </c>
      <c r="I2362" s="24" t="n">
        <v>1</v>
      </c>
      <c r="J2362" s="24" t="s">
        <v>109</v>
      </c>
      <c r="K2362" s="24" t="s">
        <v>109</v>
      </c>
      <c r="L2362" s="26" t="s">
        <v>109</v>
      </c>
      <c r="M2362" s="27" t="n">
        <v>0</v>
      </c>
      <c r="N2362" s="28" t="str">
        <f aca="false">IF(ISBLANK(M2362),"",IF(M2362=0,"Relevant to Streamer",IF(M2362=1,"Irrelevant to Streamer",IF(M2362=2,"Greetings/Gratitude","Others"))))</f>
        <v>Relevant to Streamer</v>
      </c>
      <c r="O2362" s="29" t="s">
        <v>88</v>
      </c>
    </row>
    <row r="2363" customFormat="false" ht="15.65" hidden="false" customHeight="false" outlineLevel="0" collapsed="false">
      <c r="A2363" s="24" t="n">
        <v>1299306419</v>
      </c>
      <c r="B2363" s="24" t="s">
        <v>5539</v>
      </c>
      <c r="C2363" s="34" t="s">
        <v>44</v>
      </c>
      <c r="D2363" s="24" t="s">
        <v>5072</v>
      </c>
      <c r="E2363" s="25" t="n">
        <v>1000</v>
      </c>
      <c r="F2363" s="24" t="n">
        <v>0</v>
      </c>
      <c r="G2363" s="24" t="n">
        <v>18</v>
      </c>
      <c r="H2363" s="24" t="n">
        <v>29</v>
      </c>
      <c r="I2363" s="24" t="n">
        <v>1</v>
      </c>
      <c r="J2363" s="24" t="s">
        <v>87</v>
      </c>
      <c r="K2363" s="24" t="s">
        <v>87</v>
      </c>
      <c r="L2363" s="26" t="s">
        <v>87</v>
      </c>
      <c r="M2363" s="27" t="n">
        <v>1</v>
      </c>
      <c r="N2363" s="28" t="str">
        <f aca="false">IF(ISBLANK(M2363),"",IF(M2363=0,"Relevant to Streamer",IF(M2363=1,"Irrelevant to Streamer",IF(M2363=2,"Greetings/Gratitude","Others"))))</f>
        <v>Irrelevant to Streamer</v>
      </c>
      <c r="O2363" s="29" t="s">
        <v>88</v>
      </c>
    </row>
    <row r="2364" customFormat="false" ht="15.65" hidden="false" customHeight="false" outlineLevel="0" collapsed="false">
      <c r="A2364" s="24" t="n">
        <v>1299306419</v>
      </c>
      <c r="B2364" s="24" t="s">
        <v>5540</v>
      </c>
      <c r="C2364" s="34" t="s">
        <v>44</v>
      </c>
      <c r="D2364" s="24" t="s">
        <v>4993</v>
      </c>
      <c r="E2364" s="25" t="s">
        <v>5541</v>
      </c>
      <c r="F2364" s="24" t="n">
        <v>1</v>
      </c>
      <c r="G2364" s="24" t="n">
        <v>22</v>
      </c>
      <c r="H2364" s="24" t="n">
        <v>38</v>
      </c>
      <c r="I2364" s="24" t="n">
        <v>1</v>
      </c>
      <c r="J2364" s="24" t="s">
        <v>109</v>
      </c>
      <c r="K2364" s="24" t="s">
        <v>109</v>
      </c>
      <c r="L2364" s="26" t="s">
        <v>109</v>
      </c>
      <c r="M2364" s="27" t="n">
        <v>0</v>
      </c>
      <c r="N2364" s="28" t="str">
        <f aca="false">IF(ISBLANK(M2364),"",IF(M2364=0,"Relevant to Streamer",IF(M2364=1,"Irrelevant to Streamer",IF(M2364=2,"Greetings/Gratitude","Others"))))</f>
        <v>Relevant to Streamer</v>
      </c>
      <c r="O2364" s="29" t="s">
        <v>88</v>
      </c>
    </row>
    <row r="2365" customFormat="false" ht="15.65" hidden="false" customHeight="false" outlineLevel="0" collapsed="false">
      <c r="A2365" s="24" t="n">
        <v>1299306419</v>
      </c>
      <c r="B2365" s="24" t="s">
        <v>5542</v>
      </c>
      <c r="C2365" s="34" t="s">
        <v>44</v>
      </c>
      <c r="D2365" s="24" t="s">
        <v>5543</v>
      </c>
      <c r="E2365" s="25" t="s">
        <v>5544</v>
      </c>
      <c r="F2365" s="24" t="n">
        <v>1</v>
      </c>
      <c r="G2365" s="24" t="n">
        <v>8</v>
      </c>
      <c r="H2365" s="24" t="n">
        <v>36</v>
      </c>
      <c r="I2365" s="24" t="n">
        <v>1</v>
      </c>
      <c r="J2365" s="24" t="s">
        <v>109</v>
      </c>
      <c r="K2365" s="24" t="s">
        <v>109</v>
      </c>
      <c r="L2365" s="26" t="s">
        <v>109</v>
      </c>
      <c r="M2365" s="27" t="n">
        <v>1</v>
      </c>
      <c r="N2365" s="28" t="str">
        <f aca="false">IF(ISBLANK(M2365),"",IF(M2365=0,"Relevant to Streamer",IF(M2365=1,"Irrelevant to Streamer",IF(M2365=2,"Greetings/Gratitude","Others"))))</f>
        <v>Irrelevant to Streamer</v>
      </c>
      <c r="O2365" s="29" t="s">
        <v>88</v>
      </c>
    </row>
    <row r="2366" customFormat="false" ht="15.65" hidden="false" customHeight="false" outlineLevel="0" collapsed="false">
      <c r="A2366" s="24" t="n">
        <v>1299306419</v>
      </c>
      <c r="B2366" s="24" t="s">
        <v>5545</v>
      </c>
      <c r="C2366" s="34" t="s">
        <v>44</v>
      </c>
      <c r="D2366" s="24" t="s">
        <v>5546</v>
      </c>
      <c r="E2366" s="25" t="s">
        <v>5547</v>
      </c>
      <c r="F2366" s="24" t="n">
        <v>1</v>
      </c>
      <c r="G2366" s="24" t="n">
        <v>15</v>
      </c>
      <c r="H2366" s="24" t="n">
        <v>50</v>
      </c>
      <c r="I2366" s="24" t="n">
        <v>1</v>
      </c>
      <c r="J2366" s="24" t="s">
        <v>109</v>
      </c>
      <c r="K2366" s="24" t="s">
        <v>109</v>
      </c>
      <c r="L2366" s="26" t="s">
        <v>109</v>
      </c>
      <c r="M2366" s="27" t="n">
        <v>0</v>
      </c>
      <c r="N2366" s="28" t="str">
        <f aca="false">IF(ISBLANK(M2366),"",IF(M2366=0,"Relevant to Streamer",IF(M2366=1,"Irrelevant to Streamer",IF(M2366=2,"Greetings/Gratitude","Others"))))</f>
        <v>Relevant to Streamer</v>
      </c>
      <c r="O2366" s="29" t="s">
        <v>88</v>
      </c>
    </row>
    <row r="2367" customFormat="false" ht="15.65" hidden="false" customHeight="false" outlineLevel="0" collapsed="false">
      <c r="A2367" s="24" t="n">
        <v>1299306419</v>
      </c>
      <c r="B2367" s="24" t="s">
        <v>5548</v>
      </c>
      <c r="C2367" s="34" t="s">
        <v>44</v>
      </c>
      <c r="D2367" s="24" t="s">
        <v>4883</v>
      </c>
      <c r="E2367" s="25" t="s">
        <v>5549</v>
      </c>
      <c r="F2367" s="24" t="n">
        <v>2</v>
      </c>
      <c r="G2367" s="24" t="n">
        <v>7</v>
      </c>
      <c r="H2367" s="24" t="n">
        <v>30</v>
      </c>
      <c r="I2367" s="24" t="n">
        <v>1</v>
      </c>
      <c r="J2367" s="24" t="s">
        <v>93</v>
      </c>
      <c r="K2367" s="24" t="s">
        <v>93</v>
      </c>
      <c r="L2367" s="26" t="s">
        <v>93</v>
      </c>
      <c r="M2367" s="27" t="n">
        <v>0</v>
      </c>
      <c r="N2367" s="28" t="str">
        <f aca="false">IF(ISBLANK(M2367),"",IF(M2367=0,"Relevant to Streamer",IF(M2367=1,"Irrelevant to Streamer",IF(M2367=2,"Greetings/Gratitude","Others"))))</f>
        <v>Relevant to Streamer</v>
      </c>
      <c r="O2367" s="29" t="s">
        <v>88</v>
      </c>
    </row>
    <row r="2368" customFormat="false" ht="15.65" hidden="false" customHeight="false" outlineLevel="0" collapsed="false">
      <c r="A2368" s="24" t="n">
        <v>1299306419</v>
      </c>
      <c r="B2368" s="24" t="s">
        <v>5550</v>
      </c>
      <c r="C2368" s="34" t="s">
        <v>44</v>
      </c>
      <c r="D2368" s="24" t="s">
        <v>5551</v>
      </c>
      <c r="E2368" s="25" t="s">
        <v>5552</v>
      </c>
      <c r="F2368" s="24" t="n">
        <v>2</v>
      </c>
      <c r="G2368" s="24" t="n">
        <v>17</v>
      </c>
      <c r="H2368" s="24" t="n">
        <v>57</v>
      </c>
      <c r="I2368" s="24" t="n">
        <v>1</v>
      </c>
      <c r="J2368" s="24" t="s">
        <v>109</v>
      </c>
      <c r="K2368" s="24" t="s">
        <v>109</v>
      </c>
      <c r="L2368" s="26" t="s">
        <v>109</v>
      </c>
      <c r="M2368" s="27" t="n">
        <v>0</v>
      </c>
      <c r="N2368" s="28" t="str">
        <f aca="false">IF(ISBLANK(M2368),"",IF(M2368=0,"Relevant to Streamer",IF(M2368=1,"Irrelevant to Streamer",IF(M2368=2,"Greetings/Gratitude","Others"))))</f>
        <v>Relevant to Streamer</v>
      </c>
      <c r="O2368" s="29" t="s">
        <v>88</v>
      </c>
    </row>
    <row r="2369" customFormat="false" ht="15.65" hidden="false" customHeight="false" outlineLevel="0" collapsed="false">
      <c r="A2369" s="24" t="n">
        <v>1299306419</v>
      </c>
      <c r="B2369" s="24" t="s">
        <v>5553</v>
      </c>
      <c r="C2369" s="34" t="s">
        <v>44</v>
      </c>
      <c r="D2369" s="24" t="s">
        <v>5554</v>
      </c>
      <c r="E2369" s="25" t="s">
        <v>5555</v>
      </c>
      <c r="F2369" s="24" t="n">
        <v>2</v>
      </c>
      <c r="G2369" s="24" t="n">
        <v>40</v>
      </c>
      <c r="H2369" s="24" t="n">
        <v>38</v>
      </c>
      <c r="I2369" s="24" t="n">
        <v>1</v>
      </c>
      <c r="J2369" s="24" t="s">
        <v>109</v>
      </c>
      <c r="K2369" s="24" t="s">
        <v>109</v>
      </c>
      <c r="L2369" s="26" t="s">
        <v>109</v>
      </c>
      <c r="M2369" s="27" t="n">
        <v>0</v>
      </c>
      <c r="N2369" s="28" t="str">
        <f aca="false">IF(ISBLANK(M2369),"",IF(M2369=0,"Relevant to Streamer",IF(M2369=1,"Irrelevant to Streamer",IF(M2369=2,"Greetings/Gratitude","Others"))))</f>
        <v>Relevant to Streamer</v>
      </c>
      <c r="O2369" s="29" t="s">
        <v>88</v>
      </c>
    </row>
    <row r="2370" customFormat="false" ht="15.65" hidden="false" customHeight="false" outlineLevel="0" collapsed="false">
      <c r="A2370" s="24" t="n">
        <v>1299306419</v>
      </c>
      <c r="B2370" s="24" t="s">
        <v>5556</v>
      </c>
      <c r="C2370" s="34" t="s">
        <v>44</v>
      </c>
      <c r="D2370" s="24" t="s">
        <v>5557</v>
      </c>
      <c r="E2370" s="25" t="s">
        <v>5558</v>
      </c>
      <c r="F2370" s="24" t="n">
        <v>2</v>
      </c>
      <c r="G2370" s="24" t="n">
        <v>32</v>
      </c>
      <c r="H2370" s="24" t="n">
        <v>31</v>
      </c>
      <c r="I2370" s="24" t="n">
        <v>1</v>
      </c>
      <c r="J2370" s="24" t="s">
        <v>87</v>
      </c>
      <c r="K2370" s="24" t="s">
        <v>87</v>
      </c>
      <c r="L2370" s="26" t="s">
        <v>87</v>
      </c>
      <c r="M2370" s="27" t="n">
        <v>1</v>
      </c>
      <c r="N2370" s="28" t="str">
        <f aca="false">IF(ISBLANK(M2370),"",IF(M2370=0,"Relevant to Streamer",IF(M2370=1,"Irrelevant to Streamer",IF(M2370=2,"Greetings/Gratitude","Others"))))</f>
        <v>Irrelevant to Streamer</v>
      </c>
      <c r="O2370" s="29" t="s">
        <v>88</v>
      </c>
    </row>
    <row r="2371" customFormat="false" ht="15.65" hidden="false" customHeight="false" outlineLevel="0" collapsed="false">
      <c r="A2371" s="24" t="n">
        <v>1299306419</v>
      </c>
      <c r="B2371" s="24" t="s">
        <v>5559</v>
      </c>
      <c r="C2371" s="34" t="s">
        <v>44</v>
      </c>
      <c r="D2371" s="24" t="s">
        <v>4818</v>
      </c>
      <c r="E2371" s="25" t="s">
        <v>5560</v>
      </c>
      <c r="F2371" s="24" t="n">
        <v>0</v>
      </c>
      <c r="G2371" s="24" t="n">
        <v>38</v>
      </c>
      <c r="H2371" s="24" t="n">
        <v>18</v>
      </c>
      <c r="I2371" s="24" t="n">
        <v>1</v>
      </c>
      <c r="J2371" s="24" t="s">
        <v>109</v>
      </c>
      <c r="K2371" s="24" t="s">
        <v>109</v>
      </c>
      <c r="L2371" s="26" t="s">
        <v>109</v>
      </c>
      <c r="M2371" s="27" t="n">
        <v>1</v>
      </c>
      <c r="N2371" s="28" t="str">
        <f aca="false">IF(ISBLANK(M2371),"",IF(M2371=0,"Relevant to Streamer",IF(M2371=1,"Irrelevant to Streamer",IF(M2371=2,"Greetings/Gratitude","Others"))))</f>
        <v>Irrelevant to Streamer</v>
      </c>
      <c r="O2371" s="29" t="s">
        <v>88</v>
      </c>
    </row>
    <row r="2372" customFormat="false" ht="15.65" hidden="false" customHeight="false" outlineLevel="0" collapsed="false">
      <c r="A2372" s="24" t="n">
        <v>1299306419</v>
      </c>
      <c r="B2372" s="24" t="s">
        <v>5561</v>
      </c>
      <c r="C2372" s="34" t="s">
        <v>44</v>
      </c>
      <c r="D2372" s="24" t="s">
        <v>5562</v>
      </c>
      <c r="E2372" s="25" t="s">
        <v>5563</v>
      </c>
      <c r="F2372" s="24" t="n">
        <v>23</v>
      </c>
      <c r="G2372" s="24" t="n">
        <v>43</v>
      </c>
      <c r="H2372" s="24" t="n">
        <v>44</v>
      </c>
      <c r="I2372" s="24" t="n">
        <v>1</v>
      </c>
      <c r="J2372" s="24" t="s">
        <v>109</v>
      </c>
      <c r="K2372" s="24" t="s">
        <v>109</v>
      </c>
      <c r="L2372" s="26" t="s">
        <v>109</v>
      </c>
      <c r="M2372" s="27" t="n">
        <v>0</v>
      </c>
      <c r="N2372" s="28" t="str">
        <f aca="false">IF(ISBLANK(M2372),"",IF(M2372=0,"Relevant to Streamer",IF(M2372=1,"Irrelevant to Streamer",IF(M2372=2,"Greetings/Gratitude","Others"))))</f>
        <v>Relevant to Streamer</v>
      </c>
      <c r="O2372" s="29" t="s">
        <v>88</v>
      </c>
    </row>
    <row r="2373" customFormat="false" ht="15.65" hidden="false" customHeight="false" outlineLevel="0" collapsed="false">
      <c r="A2373" s="24" t="n">
        <v>1299306419</v>
      </c>
      <c r="B2373" s="24" t="s">
        <v>5564</v>
      </c>
      <c r="C2373" s="34" t="s">
        <v>44</v>
      </c>
      <c r="D2373" s="24" t="s">
        <v>4815</v>
      </c>
      <c r="E2373" s="25" t="s">
        <v>5565</v>
      </c>
      <c r="F2373" s="24" t="n">
        <v>2</v>
      </c>
      <c r="G2373" s="24" t="n">
        <v>0</v>
      </c>
      <c r="H2373" s="24" t="n">
        <v>10</v>
      </c>
      <c r="I2373" s="24" t="n">
        <v>1</v>
      </c>
      <c r="J2373" s="24" t="s">
        <v>109</v>
      </c>
      <c r="K2373" s="24" t="s">
        <v>109</v>
      </c>
      <c r="L2373" s="26" t="s">
        <v>109</v>
      </c>
      <c r="M2373" s="27" t="n">
        <v>0</v>
      </c>
      <c r="N2373" s="28" t="str">
        <f aca="false">IF(ISBLANK(M2373),"",IF(M2373=0,"Relevant to Streamer",IF(M2373=1,"Irrelevant to Streamer",IF(M2373=2,"Greetings/Gratitude","Others"))))</f>
        <v>Relevant to Streamer</v>
      </c>
      <c r="O2373" s="29" t="s">
        <v>88</v>
      </c>
    </row>
    <row r="2374" customFormat="false" ht="15.65" hidden="false" customHeight="false" outlineLevel="0" collapsed="false">
      <c r="A2374" s="24" t="n">
        <v>1299306419</v>
      </c>
      <c r="B2374" s="24" t="s">
        <v>5566</v>
      </c>
      <c r="C2374" s="34" t="s">
        <v>44</v>
      </c>
      <c r="D2374" s="24" t="s">
        <v>5567</v>
      </c>
      <c r="E2374" s="25" t="s">
        <v>5568</v>
      </c>
      <c r="F2374" s="24" t="n">
        <v>23</v>
      </c>
      <c r="G2374" s="24" t="n">
        <v>57</v>
      </c>
      <c r="H2374" s="24" t="n">
        <v>24</v>
      </c>
      <c r="I2374" s="24" t="n">
        <v>1</v>
      </c>
      <c r="J2374" s="24" t="s">
        <v>109</v>
      </c>
      <c r="K2374" s="24" t="s">
        <v>109</v>
      </c>
      <c r="L2374" s="26" t="s">
        <v>109</v>
      </c>
      <c r="M2374" s="27" t="n">
        <v>1</v>
      </c>
      <c r="N2374" s="28" t="str">
        <f aca="false">IF(ISBLANK(M2374),"",IF(M2374=0,"Relevant to Streamer",IF(M2374=1,"Irrelevant to Streamer",IF(M2374=2,"Greetings/Gratitude","Others"))))</f>
        <v>Irrelevant to Streamer</v>
      </c>
      <c r="O2374" s="29" t="s">
        <v>88</v>
      </c>
    </row>
    <row r="2375" customFormat="false" ht="15.65" hidden="false" customHeight="false" outlineLevel="0" collapsed="false">
      <c r="A2375" s="24" t="n">
        <v>1299306419</v>
      </c>
      <c r="B2375" s="24" t="s">
        <v>5569</v>
      </c>
      <c r="C2375" s="34" t="s">
        <v>44</v>
      </c>
      <c r="D2375" s="24" t="s">
        <v>5570</v>
      </c>
      <c r="E2375" s="25" t="s">
        <v>5571</v>
      </c>
      <c r="F2375" s="24" t="n">
        <v>23</v>
      </c>
      <c r="G2375" s="24" t="n">
        <v>48</v>
      </c>
      <c r="H2375" s="24" t="n">
        <v>22</v>
      </c>
      <c r="I2375" s="24" t="n">
        <v>1</v>
      </c>
      <c r="J2375" s="24" t="s">
        <v>109</v>
      </c>
      <c r="K2375" s="24" t="s">
        <v>109</v>
      </c>
      <c r="L2375" s="26" t="s">
        <v>109</v>
      </c>
      <c r="M2375" s="27" t="n">
        <v>1</v>
      </c>
      <c r="N2375" s="28" t="str">
        <f aca="false">IF(ISBLANK(M2375),"",IF(M2375=0,"Relevant to Streamer",IF(M2375=1,"Irrelevant to Streamer",IF(M2375=2,"Greetings/Gratitude","Others"))))</f>
        <v>Irrelevant to Streamer</v>
      </c>
      <c r="O2375" s="29" t="s">
        <v>88</v>
      </c>
    </row>
    <row r="2376" customFormat="false" ht="15.65" hidden="false" customHeight="false" outlineLevel="0" collapsed="false">
      <c r="A2376" s="24" t="n">
        <v>1299306419</v>
      </c>
      <c r="B2376" s="24" t="s">
        <v>5572</v>
      </c>
      <c r="C2376" s="34" t="s">
        <v>44</v>
      </c>
      <c r="D2376" s="24" t="s">
        <v>4719</v>
      </c>
      <c r="E2376" s="25" t="s">
        <v>5573</v>
      </c>
      <c r="F2376" s="24" t="n">
        <v>1</v>
      </c>
      <c r="G2376" s="24" t="n">
        <v>53</v>
      </c>
      <c r="H2376" s="24" t="n">
        <v>56</v>
      </c>
      <c r="I2376" s="24" t="n">
        <v>1</v>
      </c>
      <c r="J2376" s="24" t="s">
        <v>87</v>
      </c>
      <c r="K2376" s="24" t="s">
        <v>87</v>
      </c>
      <c r="L2376" s="26" t="s">
        <v>87</v>
      </c>
      <c r="M2376" s="27" t="n">
        <v>1</v>
      </c>
      <c r="N2376" s="28" t="str">
        <f aca="false">IF(ISBLANK(M2376),"",IF(M2376=0,"Relevant to Streamer",IF(M2376=1,"Irrelevant to Streamer",IF(M2376=2,"Greetings/Gratitude","Others"))))</f>
        <v>Irrelevant to Streamer</v>
      </c>
      <c r="O2376" s="29" t="s">
        <v>88</v>
      </c>
    </row>
    <row r="2377" customFormat="false" ht="15.65" hidden="false" customHeight="false" outlineLevel="0" collapsed="false">
      <c r="A2377" s="24" t="n">
        <v>1299306419</v>
      </c>
      <c r="B2377" s="24" t="s">
        <v>5574</v>
      </c>
      <c r="C2377" s="34" t="s">
        <v>44</v>
      </c>
      <c r="D2377" s="24" t="s">
        <v>5575</v>
      </c>
      <c r="E2377" s="25" t="s">
        <v>5576</v>
      </c>
      <c r="F2377" s="24" t="n">
        <v>0</v>
      </c>
      <c r="G2377" s="24" t="n">
        <v>52</v>
      </c>
      <c r="H2377" s="24" t="n">
        <v>41</v>
      </c>
      <c r="I2377" s="24" t="n">
        <v>1</v>
      </c>
      <c r="J2377" s="24" t="s">
        <v>87</v>
      </c>
      <c r="K2377" s="24" t="s">
        <v>109</v>
      </c>
      <c r="L2377" s="26" t="s">
        <v>109</v>
      </c>
      <c r="M2377" s="27" t="n">
        <v>1</v>
      </c>
      <c r="N2377" s="28" t="str">
        <f aca="false">IF(ISBLANK(M2377),"",IF(M2377=0,"Relevant to Streamer",IF(M2377=1,"Irrelevant to Streamer",IF(M2377=2,"Greetings/Gratitude","Others"))))</f>
        <v>Irrelevant to Streamer</v>
      </c>
      <c r="O2377" s="29" t="s">
        <v>104</v>
      </c>
    </row>
    <row r="2378" customFormat="false" ht="15.65" hidden="false" customHeight="false" outlineLevel="0" collapsed="false">
      <c r="A2378" s="24" t="n">
        <v>1299306419</v>
      </c>
      <c r="B2378" s="24" t="s">
        <v>5577</v>
      </c>
      <c r="C2378" s="34" t="s">
        <v>44</v>
      </c>
      <c r="D2378" s="24" t="s">
        <v>4750</v>
      </c>
      <c r="E2378" s="25" t="s">
        <v>5578</v>
      </c>
      <c r="F2378" s="24" t="n">
        <v>1</v>
      </c>
      <c r="G2378" s="24" t="n">
        <v>54</v>
      </c>
      <c r="H2378" s="24" t="n">
        <v>43</v>
      </c>
      <c r="I2378" s="24" t="n">
        <v>1</v>
      </c>
      <c r="J2378" s="24" t="s">
        <v>109</v>
      </c>
      <c r="K2378" s="24" t="s">
        <v>109</v>
      </c>
      <c r="L2378" s="26" t="s">
        <v>109</v>
      </c>
      <c r="M2378" s="27" t="n">
        <v>1</v>
      </c>
      <c r="N2378" s="28" t="str">
        <f aca="false">IF(ISBLANK(M2378),"",IF(M2378=0,"Relevant to Streamer",IF(M2378=1,"Irrelevant to Streamer",IF(M2378=2,"Greetings/Gratitude","Others"))))</f>
        <v>Irrelevant to Streamer</v>
      </c>
      <c r="O2378" s="29" t="s">
        <v>88</v>
      </c>
    </row>
    <row r="2379" customFormat="false" ht="15.65" hidden="false" customHeight="false" outlineLevel="0" collapsed="false">
      <c r="A2379" s="24" t="n">
        <v>1299306419</v>
      </c>
      <c r="B2379" s="24" t="s">
        <v>5579</v>
      </c>
      <c r="C2379" s="34" t="s">
        <v>44</v>
      </c>
      <c r="D2379" s="24" t="s">
        <v>5580</v>
      </c>
      <c r="E2379" s="25" t="s">
        <v>5581</v>
      </c>
      <c r="F2379" s="24" t="n">
        <v>0</v>
      </c>
      <c r="G2379" s="24" t="n">
        <v>11</v>
      </c>
      <c r="H2379" s="24" t="n">
        <v>23</v>
      </c>
      <c r="I2379" s="24" t="n">
        <v>1</v>
      </c>
      <c r="J2379" s="24" t="s">
        <v>109</v>
      </c>
      <c r="K2379" s="24" t="s">
        <v>109</v>
      </c>
      <c r="L2379" s="26" t="s">
        <v>109</v>
      </c>
      <c r="M2379" s="27" t="n">
        <v>1</v>
      </c>
      <c r="N2379" s="28" t="str">
        <f aca="false">IF(ISBLANK(M2379),"",IF(M2379=0,"Relevant to Streamer",IF(M2379=1,"Irrelevant to Streamer",IF(M2379=2,"Greetings/Gratitude","Others"))))</f>
        <v>Irrelevant to Streamer</v>
      </c>
      <c r="O2379" s="29" t="s">
        <v>88</v>
      </c>
    </row>
    <row r="2380" customFormat="false" ht="15.65" hidden="false" customHeight="false" outlineLevel="0" collapsed="false">
      <c r="A2380" s="24" t="n">
        <v>1299306419</v>
      </c>
      <c r="B2380" s="24" t="s">
        <v>5582</v>
      </c>
      <c r="C2380" s="34" t="s">
        <v>44</v>
      </c>
      <c r="D2380" s="24" t="s">
        <v>5583</v>
      </c>
      <c r="E2380" s="25" t="n">
        <v>54</v>
      </c>
      <c r="F2380" s="24" t="n">
        <v>1</v>
      </c>
      <c r="G2380" s="24" t="n">
        <v>14</v>
      </c>
      <c r="H2380" s="24" t="n">
        <v>6</v>
      </c>
      <c r="I2380" s="24" t="n">
        <v>1</v>
      </c>
      <c r="J2380" s="24" t="s">
        <v>87</v>
      </c>
      <c r="K2380" s="24" t="s">
        <v>87</v>
      </c>
      <c r="L2380" s="26" t="s">
        <v>87</v>
      </c>
      <c r="M2380" s="27" t="n">
        <v>1</v>
      </c>
      <c r="N2380" s="28" t="str">
        <f aca="false">IF(ISBLANK(M2380),"",IF(M2380=0,"Relevant to Streamer",IF(M2380=1,"Irrelevant to Streamer",IF(M2380=2,"Greetings/Gratitude","Others"))))</f>
        <v>Irrelevant to Streamer</v>
      </c>
      <c r="O2380" s="29" t="s">
        <v>88</v>
      </c>
    </row>
    <row r="2381" customFormat="false" ht="15.65" hidden="false" customHeight="false" outlineLevel="0" collapsed="false">
      <c r="A2381" s="24" t="n">
        <v>1299306419</v>
      </c>
      <c r="B2381" s="24" t="s">
        <v>5584</v>
      </c>
      <c r="C2381" s="34" t="s">
        <v>44</v>
      </c>
      <c r="D2381" s="24" t="s">
        <v>5585</v>
      </c>
      <c r="E2381" s="25" t="s">
        <v>5586</v>
      </c>
      <c r="F2381" s="24" t="n">
        <v>2</v>
      </c>
      <c r="G2381" s="24" t="n">
        <v>24</v>
      </c>
      <c r="H2381" s="24" t="n">
        <v>53</v>
      </c>
      <c r="I2381" s="24" t="n">
        <v>1</v>
      </c>
      <c r="J2381" s="24" t="s">
        <v>109</v>
      </c>
      <c r="K2381" s="24" t="s">
        <v>109</v>
      </c>
      <c r="L2381" s="26" t="s">
        <v>109</v>
      </c>
      <c r="M2381" s="27" t="n">
        <v>1</v>
      </c>
      <c r="N2381" s="28" t="str">
        <f aca="false">IF(ISBLANK(M2381),"",IF(M2381=0,"Relevant to Streamer",IF(M2381=1,"Irrelevant to Streamer",IF(M2381=2,"Greetings/Gratitude","Others"))))</f>
        <v>Irrelevant to Streamer</v>
      </c>
      <c r="O2381" s="29" t="s">
        <v>88</v>
      </c>
    </row>
    <row r="2382" customFormat="false" ht="15.65" hidden="false" customHeight="false" outlineLevel="0" collapsed="false">
      <c r="A2382" s="24" t="n">
        <v>1299306419</v>
      </c>
      <c r="B2382" s="24" t="s">
        <v>5587</v>
      </c>
      <c r="C2382" s="34" t="s">
        <v>44</v>
      </c>
      <c r="D2382" s="24" t="s">
        <v>4708</v>
      </c>
      <c r="E2382" s="25" t="s">
        <v>5588</v>
      </c>
      <c r="F2382" s="24" t="n">
        <v>1</v>
      </c>
      <c r="G2382" s="24" t="n">
        <v>19</v>
      </c>
      <c r="H2382" s="24" t="n">
        <v>53</v>
      </c>
      <c r="I2382" s="24" t="n">
        <v>1</v>
      </c>
      <c r="J2382" s="24" t="s">
        <v>109</v>
      </c>
      <c r="K2382" s="24" t="s">
        <v>109</v>
      </c>
      <c r="L2382" s="26" t="s">
        <v>109</v>
      </c>
      <c r="M2382" s="27" t="n">
        <v>1</v>
      </c>
      <c r="N2382" s="28" t="str">
        <f aca="false">IF(ISBLANK(M2382),"",IF(M2382=0,"Relevant to Streamer",IF(M2382=1,"Irrelevant to Streamer",IF(M2382=2,"Greetings/Gratitude","Others"))))</f>
        <v>Irrelevant to Streamer</v>
      </c>
      <c r="O2382" s="29" t="s">
        <v>88</v>
      </c>
    </row>
    <row r="2383" customFormat="false" ht="15.65" hidden="false" customHeight="false" outlineLevel="0" collapsed="false">
      <c r="A2383" s="24" t="n">
        <v>1299306419</v>
      </c>
      <c r="B2383" s="24" t="s">
        <v>5589</v>
      </c>
      <c r="C2383" s="34" t="s">
        <v>44</v>
      </c>
      <c r="D2383" s="24" t="s">
        <v>5590</v>
      </c>
      <c r="E2383" s="25" t="s">
        <v>5591</v>
      </c>
      <c r="F2383" s="24" t="n">
        <v>2</v>
      </c>
      <c r="G2383" s="24" t="n">
        <v>13</v>
      </c>
      <c r="H2383" s="24" t="n">
        <v>36</v>
      </c>
      <c r="I2383" s="24" t="n">
        <v>1</v>
      </c>
      <c r="J2383" s="24" t="s">
        <v>109</v>
      </c>
      <c r="K2383" s="24" t="s">
        <v>109</v>
      </c>
      <c r="L2383" s="26" t="s">
        <v>109</v>
      </c>
      <c r="M2383" s="27" t="n">
        <v>1</v>
      </c>
      <c r="N2383" s="28" t="str">
        <f aca="false">IF(ISBLANK(M2383),"",IF(M2383=0,"Relevant to Streamer",IF(M2383=1,"Irrelevant to Streamer",IF(M2383=2,"Greetings/Gratitude","Others"))))</f>
        <v>Irrelevant to Streamer</v>
      </c>
      <c r="O2383" s="29" t="s">
        <v>88</v>
      </c>
    </row>
    <row r="2384" customFormat="false" ht="15.65" hidden="false" customHeight="false" outlineLevel="0" collapsed="false">
      <c r="A2384" s="24" t="n">
        <v>1299306419</v>
      </c>
      <c r="B2384" s="24" t="s">
        <v>5592</v>
      </c>
      <c r="C2384" s="34" t="s">
        <v>44</v>
      </c>
      <c r="D2384" s="24" t="s">
        <v>4833</v>
      </c>
      <c r="E2384" s="25" t="n">
        <v>20</v>
      </c>
      <c r="F2384" s="24" t="n">
        <v>0</v>
      </c>
      <c r="G2384" s="24" t="n">
        <v>57</v>
      </c>
      <c r="H2384" s="24" t="n">
        <v>6</v>
      </c>
      <c r="I2384" s="24" t="n">
        <v>1</v>
      </c>
      <c r="J2384" s="24" t="s">
        <v>87</v>
      </c>
      <c r="K2384" s="24" t="s">
        <v>87</v>
      </c>
      <c r="L2384" s="26" t="s">
        <v>87</v>
      </c>
      <c r="M2384" s="27" t="n">
        <v>1</v>
      </c>
      <c r="N2384" s="28" t="str">
        <f aca="false">IF(ISBLANK(M2384),"",IF(M2384=0,"Relevant to Streamer",IF(M2384=1,"Irrelevant to Streamer",IF(M2384=2,"Greetings/Gratitude","Others"))))</f>
        <v>Irrelevant to Streamer</v>
      </c>
      <c r="O2384" s="29" t="s">
        <v>88</v>
      </c>
    </row>
    <row r="2385" customFormat="false" ht="15.65" hidden="false" customHeight="false" outlineLevel="0" collapsed="false">
      <c r="A2385" s="24" t="n">
        <v>1299306419</v>
      </c>
      <c r="B2385" s="24" t="s">
        <v>5593</v>
      </c>
      <c r="C2385" s="34" t="s">
        <v>44</v>
      </c>
      <c r="D2385" s="24" t="s">
        <v>5594</v>
      </c>
      <c r="E2385" s="25" t="s">
        <v>5595</v>
      </c>
      <c r="F2385" s="24" t="n">
        <v>2</v>
      </c>
      <c r="G2385" s="24" t="n">
        <v>13</v>
      </c>
      <c r="H2385" s="24" t="n">
        <v>34</v>
      </c>
      <c r="I2385" s="24" t="n">
        <v>1</v>
      </c>
      <c r="J2385" s="24" t="s">
        <v>87</v>
      </c>
      <c r="K2385" s="24" t="s">
        <v>87</v>
      </c>
      <c r="L2385" s="26" t="s">
        <v>87</v>
      </c>
      <c r="M2385" s="27" t="n">
        <v>1</v>
      </c>
      <c r="N2385" s="28" t="str">
        <f aca="false">IF(ISBLANK(M2385),"",IF(M2385=0,"Relevant to Streamer",IF(M2385=1,"Irrelevant to Streamer",IF(M2385=2,"Greetings/Gratitude","Others"))))</f>
        <v>Irrelevant to Streamer</v>
      </c>
      <c r="O2385" s="29" t="s">
        <v>88</v>
      </c>
    </row>
    <row r="2386" customFormat="false" ht="15.65" hidden="false" customHeight="false" outlineLevel="0" collapsed="false">
      <c r="A2386" s="24" t="n">
        <v>1299306419</v>
      </c>
      <c r="B2386" s="24" t="s">
        <v>5596</v>
      </c>
      <c r="C2386" s="34" t="s">
        <v>44</v>
      </c>
      <c r="D2386" s="24" t="s">
        <v>5081</v>
      </c>
      <c r="E2386" s="25" t="s">
        <v>5597</v>
      </c>
      <c r="F2386" s="24" t="n">
        <v>2</v>
      </c>
      <c r="G2386" s="24" t="n">
        <v>6</v>
      </c>
      <c r="H2386" s="24" t="n">
        <v>32</v>
      </c>
      <c r="I2386" s="24" t="n">
        <v>1</v>
      </c>
      <c r="J2386" s="24" t="s">
        <v>109</v>
      </c>
      <c r="K2386" s="24" t="s">
        <v>109</v>
      </c>
      <c r="L2386" s="26" t="s">
        <v>109</v>
      </c>
      <c r="M2386" s="27" t="n">
        <v>1</v>
      </c>
      <c r="N2386" s="28" t="str">
        <f aca="false">IF(ISBLANK(M2386),"",IF(M2386=0,"Relevant to Streamer",IF(M2386=1,"Irrelevant to Streamer",IF(M2386=2,"Greetings/Gratitude","Others"))))</f>
        <v>Irrelevant to Streamer</v>
      </c>
      <c r="O2386" s="29" t="s">
        <v>88</v>
      </c>
    </row>
    <row r="2387" customFormat="false" ht="15.65" hidden="false" customHeight="false" outlineLevel="0" collapsed="false">
      <c r="A2387" s="24" t="n">
        <v>1299306419</v>
      </c>
      <c r="B2387" s="24" t="s">
        <v>5598</v>
      </c>
      <c r="C2387" s="34" t="s">
        <v>44</v>
      </c>
      <c r="D2387" s="24" t="s">
        <v>5599</v>
      </c>
      <c r="E2387" s="25" t="s">
        <v>5600</v>
      </c>
      <c r="F2387" s="24" t="n">
        <v>1</v>
      </c>
      <c r="G2387" s="24" t="n">
        <v>23</v>
      </c>
      <c r="H2387" s="24" t="n">
        <v>49</v>
      </c>
      <c r="I2387" s="24" t="n">
        <v>1</v>
      </c>
      <c r="J2387" s="24" t="s">
        <v>109</v>
      </c>
      <c r="K2387" s="24" t="s">
        <v>109</v>
      </c>
      <c r="L2387" s="26" t="s">
        <v>109</v>
      </c>
      <c r="M2387" s="27" t="n">
        <v>1</v>
      </c>
      <c r="N2387" s="28" t="str">
        <f aca="false">IF(ISBLANK(M2387),"",IF(M2387=0,"Relevant to Streamer",IF(M2387=1,"Irrelevant to Streamer",IF(M2387=2,"Greetings/Gratitude","Others"))))</f>
        <v>Irrelevant to Streamer</v>
      </c>
      <c r="O2387" s="29" t="s">
        <v>88</v>
      </c>
    </row>
    <row r="2388" customFormat="false" ht="15.65" hidden="false" customHeight="false" outlineLevel="0" collapsed="false">
      <c r="A2388" s="24" t="n">
        <v>1299306419</v>
      </c>
      <c r="B2388" s="24" t="s">
        <v>5601</v>
      </c>
      <c r="C2388" s="34" t="s">
        <v>44</v>
      </c>
      <c r="D2388" s="24" t="s">
        <v>4912</v>
      </c>
      <c r="E2388" s="25" t="s">
        <v>5602</v>
      </c>
      <c r="F2388" s="24" t="n">
        <v>2</v>
      </c>
      <c r="G2388" s="24" t="n">
        <v>24</v>
      </c>
      <c r="H2388" s="24" t="n">
        <v>59</v>
      </c>
      <c r="I2388" s="24" t="n">
        <v>1</v>
      </c>
      <c r="J2388" s="24" t="s">
        <v>109</v>
      </c>
      <c r="K2388" s="24" t="s">
        <v>109</v>
      </c>
      <c r="L2388" s="26" t="s">
        <v>109</v>
      </c>
      <c r="M2388" s="27" t="n">
        <v>0</v>
      </c>
      <c r="N2388" s="28" t="str">
        <f aca="false">IF(ISBLANK(M2388),"",IF(M2388=0,"Relevant to Streamer",IF(M2388=1,"Irrelevant to Streamer",IF(M2388=2,"Greetings/Gratitude","Others"))))</f>
        <v>Relevant to Streamer</v>
      </c>
      <c r="O2388" s="29" t="s">
        <v>88</v>
      </c>
    </row>
    <row r="2389" customFormat="false" ht="15.65" hidden="false" customHeight="false" outlineLevel="0" collapsed="false">
      <c r="A2389" s="24" t="n">
        <v>1299306419</v>
      </c>
      <c r="B2389" s="24" t="s">
        <v>5603</v>
      </c>
      <c r="C2389" s="34" t="s">
        <v>44</v>
      </c>
      <c r="D2389" s="24" t="s">
        <v>5604</v>
      </c>
      <c r="E2389" s="25" t="n">
        <v>110</v>
      </c>
      <c r="F2389" s="24" t="n">
        <v>0</v>
      </c>
      <c r="G2389" s="24" t="n">
        <v>17</v>
      </c>
      <c r="H2389" s="24" t="n">
        <v>22</v>
      </c>
      <c r="I2389" s="24" t="n">
        <v>1</v>
      </c>
      <c r="J2389" s="24" t="s">
        <v>87</v>
      </c>
      <c r="K2389" s="24" t="s">
        <v>87</v>
      </c>
      <c r="L2389" s="26" t="s">
        <v>87</v>
      </c>
      <c r="M2389" s="27" t="n">
        <v>1</v>
      </c>
      <c r="N2389" s="28" t="str">
        <f aca="false">IF(ISBLANK(M2389),"",IF(M2389=0,"Relevant to Streamer",IF(M2389=1,"Irrelevant to Streamer",IF(M2389=2,"Greetings/Gratitude","Others"))))</f>
        <v>Irrelevant to Streamer</v>
      </c>
      <c r="O2389" s="29" t="s">
        <v>88</v>
      </c>
    </row>
    <row r="2390" customFormat="false" ht="15.65" hidden="false" customHeight="false" outlineLevel="0" collapsed="false">
      <c r="A2390" s="24" t="n">
        <v>1299306419</v>
      </c>
      <c r="B2390" s="24" t="s">
        <v>5605</v>
      </c>
      <c r="C2390" s="34" t="s">
        <v>44</v>
      </c>
      <c r="D2390" s="24" t="s">
        <v>5606</v>
      </c>
      <c r="E2390" s="25" t="s">
        <v>5607</v>
      </c>
      <c r="F2390" s="24" t="n">
        <v>0</v>
      </c>
      <c r="G2390" s="24" t="n">
        <v>45</v>
      </c>
      <c r="H2390" s="24" t="n">
        <v>36</v>
      </c>
      <c r="I2390" s="24" t="n">
        <v>1</v>
      </c>
      <c r="J2390" s="24" t="s">
        <v>87</v>
      </c>
      <c r="K2390" s="24" t="s">
        <v>87</v>
      </c>
      <c r="L2390" s="26" t="s">
        <v>87</v>
      </c>
      <c r="M2390" s="27" t="n">
        <v>1</v>
      </c>
      <c r="N2390" s="28" t="str">
        <f aca="false">IF(ISBLANK(M2390),"",IF(M2390=0,"Relevant to Streamer",IF(M2390=1,"Irrelevant to Streamer",IF(M2390=2,"Greetings/Gratitude","Others"))))</f>
        <v>Irrelevant to Streamer</v>
      </c>
      <c r="O2390" s="29" t="s">
        <v>88</v>
      </c>
    </row>
    <row r="2391" customFormat="false" ht="15.65" hidden="false" customHeight="false" outlineLevel="0" collapsed="false">
      <c r="A2391" s="24" t="n">
        <v>1299306419</v>
      </c>
      <c r="B2391" s="24" t="s">
        <v>5608</v>
      </c>
      <c r="C2391" s="34" t="s">
        <v>44</v>
      </c>
      <c r="D2391" s="24" t="s">
        <v>5609</v>
      </c>
      <c r="E2391" s="25" t="n">
        <v>54</v>
      </c>
      <c r="F2391" s="24" t="n">
        <v>1</v>
      </c>
      <c r="G2391" s="24" t="n">
        <v>14</v>
      </c>
      <c r="H2391" s="24" t="n">
        <v>37</v>
      </c>
      <c r="I2391" s="24" t="n">
        <v>1</v>
      </c>
      <c r="J2391" s="24" t="s">
        <v>87</v>
      </c>
      <c r="K2391" s="24" t="s">
        <v>87</v>
      </c>
      <c r="L2391" s="26" t="s">
        <v>87</v>
      </c>
      <c r="M2391" s="27" t="n">
        <v>1</v>
      </c>
      <c r="N2391" s="28" t="str">
        <f aca="false">IF(ISBLANK(M2391),"",IF(M2391=0,"Relevant to Streamer",IF(M2391=1,"Irrelevant to Streamer",IF(M2391=2,"Greetings/Gratitude","Others"))))</f>
        <v>Irrelevant to Streamer</v>
      </c>
      <c r="O2391" s="29" t="s">
        <v>88</v>
      </c>
    </row>
    <row r="2392" customFormat="false" ht="15.65" hidden="false" customHeight="false" outlineLevel="0" collapsed="false">
      <c r="A2392" s="24" t="n">
        <v>1299306419</v>
      </c>
      <c r="B2392" s="24" t="s">
        <v>5610</v>
      </c>
      <c r="C2392" s="34" t="s">
        <v>44</v>
      </c>
      <c r="D2392" s="24" t="s">
        <v>5176</v>
      </c>
      <c r="E2392" s="25" t="s">
        <v>1397</v>
      </c>
      <c r="F2392" s="24" t="n">
        <v>1</v>
      </c>
      <c r="G2392" s="24" t="n">
        <v>15</v>
      </c>
      <c r="H2392" s="24" t="n">
        <v>4</v>
      </c>
      <c r="I2392" s="24" t="n">
        <v>1</v>
      </c>
      <c r="J2392" s="24" t="s">
        <v>87</v>
      </c>
      <c r="K2392" s="24" t="s">
        <v>87</v>
      </c>
      <c r="L2392" s="26" t="s">
        <v>87</v>
      </c>
      <c r="M2392" s="27" t="n">
        <v>1</v>
      </c>
      <c r="N2392" s="28" t="str">
        <f aca="false">IF(ISBLANK(M2392),"",IF(M2392=0,"Relevant to Streamer",IF(M2392=1,"Irrelevant to Streamer",IF(M2392=2,"Greetings/Gratitude","Others"))))</f>
        <v>Irrelevant to Streamer</v>
      </c>
      <c r="O2392" s="29" t="s">
        <v>88</v>
      </c>
    </row>
    <row r="2393" customFormat="false" ht="15.65" hidden="false" customHeight="false" outlineLevel="0" collapsed="false">
      <c r="A2393" s="24" t="n">
        <v>1299306419</v>
      </c>
      <c r="B2393" s="24" t="s">
        <v>5611</v>
      </c>
      <c r="C2393" s="34" t="s">
        <v>44</v>
      </c>
      <c r="D2393" s="24" t="s">
        <v>5042</v>
      </c>
      <c r="E2393" s="25" t="s">
        <v>5612</v>
      </c>
      <c r="F2393" s="24" t="n">
        <v>2</v>
      </c>
      <c r="G2393" s="24" t="n">
        <v>32</v>
      </c>
      <c r="H2393" s="24" t="n">
        <v>40</v>
      </c>
      <c r="I2393" s="24" t="n">
        <v>1</v>
      </c>
      <c r="J2393" s="24" t="s">
        <v>109</v>
      </c>
      <c r="K2393" s="24" t="s">
        <v>109</v>
      </c>
      <c r="L2393" s="26" t="s">
        <v>109</v>
      </c>
      <c r="M2393" s="27" t="n">
        <v>1</v>
      </c>
      <c r="N2393" s="28" t="str">
        <f aca="false">IF(ISBLANK(M2393),"",IF(M2393=0,"Relevant to Streamer",IF(M2393=1,"Irrelevant to Streamer",IF(M2393=2,"Greetings/Gratitude","Others"))))</f>
        <v>Irrelevant to Streamer</v>
      </c>
      <c r="O2393" s="29" t="s">
        <v>88</v>
      </c>
    </row>
    <row r="2394" customFormat="false" ht="15.65" hidden="false" customHeight="false" outlineLevel="0" collapsed="false">
      <c r="A2394" s="24" t="n">
        <v>1299306419</v>
      </c>
      <c r="B2394" s="24" t="s">
        <v>5613</v>
      </c>
      <c r="C2394" s="34" t="s">
        <v>44</v>
      </c>
      <c r="D2394" s="24" t="s">
        <v>5614</v>
      </c>
      <c r="E2394" s="25" t="s">
        <v>5615</v>
      </c>
      <c r="F2394" s="24" t="n">
        <v>0</v>
      </c>
      <c r="G2394" s="24" t="n">
        <v>54</v>
      </c>
      <c r="H2394" s="24" t="n">
        <v>29</v>
      </c>
      <c r="I2394" s="24" t="n">
        <v>1</v>
      </c>
      <c r="J2394" s="24" t="s">
        <v>109</v>
      </c>
      <c r="K2394" s="24" t="s">
        <v>109</v>
      </c>
      <c r="L2394" s="26" t="s">
        <v>109</v>
      </c>
      <c r="M2394" s="27" t="n">
        <v>0</v>
      </c>
      <c r="N2394" s="28" t="str">
        <f aca="false">IF(ISBLANK(M2394),"",IF(M2394=0,"Relevant to Streamer",IF(M2394=1,"Irrelevant to Streamer",IF(M2394=2,"Greetings/Gratitude","Others"))))</f>
        <v>Relevant to Streamer</v>
      </c>
      <c r="O2394" s="29" t="s">
        <v>88</v>
      </c>
    </row>
    <row r="2395" customFormat="false" ht="15.65" hidden="false" customHeight="false" outlineLevel="0" collapsed="false">
      <c r="A2395" s="24" t="n">
        <v>1299306419</v>
      </c>
      <c r="B2395" s="24" t="s">
        <v>5616</v>
      </c>
      <c r="C2395" s="34" t="s">
        <v>44</v>
      </c>
      <c r="D2395" s="24" t="s">
        <v>5166</v>
      </c>
      <c r="E2395" s="25" t="s">
        <v>4968</v>
      </c>
      <c r="F2395" s="24" t="n">
        <v>23</v>
      </c>
      <c r="G2395" s="24" t="n">
        <v>52</v>
      </c>
      <c r="H2395" s="24" t="n">
        <v>30</v>
      </c>
      <c r="I2395" s="24" t="n">
        <v>1</v>
      </c>
      <c r="J2395" s="24" t="s">
        <v>87</v>
      </c>
      <c r="K2395" s="24" t="s">
        <v>87</v>
      </c>
      <c r="L2395" s="26" t="s">
        <v>87</v>
      </c>
      <c r="M2395" s="27" t="n">
        <v>1</v>
      </c>
      <c r="N2395" s="28" t="str">
        <f aca="false">IF(ISBLANK(M2395),"",IF(M2395=0,"Relevant to Streamer",IF(M2395=1,"Irrelevant to Streamer",IF(M2395=2,"Greetings/Gratitude","Others"))))</f>
        <v>Irrelevant to Streamer</v>
      </c>
      <c r="O2395" s="29" t="s">
        <v>88</v>
      </c>
    </row>
    <row r="2396" customFormat="false" ht="15.65" hidden="false" customHeight="false" outlineLevel="0" collapsed="false">
      <c r="A2396" s="24" t="n">
        <v>1299306419</v>
      </c>
      <c r="B2396" s="24" t="s">
        <v>5617</v>
      </c>
      <c r="C2396" s="34" t="s">
        <v>44</v>
      </c>
      <c r="D2396" s="24" t="s">
        <v>5618</v>
      </c>
      <c r="E2396" s="25" t="s">
        <v>5619</v>
      </c>
      <c r="F2396" s="24" t="n">
        <v>1</v>
      </c>
      <c r="G2396" s="24" t="n">
        <v>13</v>
      </c>
      <c r="H2396" s="24" t="n">
        <v>47</v>
      </c>
      <c r="I2396" s="24" t="n">
        <v>1</v>
      </c>
      <c r="J2396" s="24" t="s">
        <v>109</v>
      </c>
      <c r="K2396" s="24" t="s">
        <v>109</v>
      </c>
      <c r="L2396" s="26" t="s">
        <v>109</v>
      </c>
      <c r="M2396" s="27" t="n">
        <v>1</v>
      </c>
      <c r="N2396" s="28" t="str">
        <f aca="false">IF(ISBLANK(M2396),"",IF(M2396=0,"Relevant to Streamer",IF(M2396=1,"Irrelevant to Streamer",IF(M2396=2,"Greetings/Gratitude","Others"))))</f>
        <v>Irrelevant to Streamer</v>
      </c>
      <c r="O2396" s="29" t="s">
        <v>88</v>
      </c>
    </row>
    <row r="2397" customFormat="false" ht="15.65" hidden="false" customHeight="false" outlineLevel="0" collapsed="false">
      <c r="A2397" s="24" t="n">
        <v>1299306419</v>
      </c>
      <c r="B2397" s="24" t="s">
        <v>5620</v>
      </c>
      <c r="C2397" s="34" t="s">
        <v>44</v>
      </c>
      <c r="D2397" s="24" t="s">
        <v>5621</v>
      </c>
      <c r="E2397" s="25" t="s">
        <v>3590</v>
      </c>
      <c r="F2397" s="24" t="n">
        <v>1</v>
      </c>
      <c r="G2397" s="24" t="n">
        <v>58</v>
      </c>
      <c r="H2397" s="24" t="n">
        <v>10</v>
      </c>
      <c r="I2397" s="24" t="n">
        <v>1</v>
      </c>
      <c r="J2397" s="24" t="s">
        <v>87</v>
      </c>
      <c r="K2397" s="24" t="s">
        <v>87</v>
      </c>
      <c r="L2397" s="26" t="s">
        <v>87</v>
      </c>
      <c r="M2397" s="27" t="n">
        <v>1</v>
      </c>
      <c r="N2397" s="28" t="str">
        <f aca="false">IF(ISBLANK(M2397),"",IF(M2397=0,"Relevant to Streamer",IF(M2397=1,"Irrelevant to Streamer",IF(M2397=2,"Greetings/Gratitude","Others"))))</f>
        <v>Irrelevant to Streamer</v>
      </c>
      <c r="O2397" s="29" t="s">
        <v>88</v>
      </c>
    </row>
    <row r="2398" customFormat="false" ht="15.65" hidden="false" customHeight="false" outlineLevel="0" collapsed="false">
      <c r="A2398" s="24" t="n">
        <v>1299306419</v>
      </c>
      <c r="B2398" s="24" t="s">
        <v>5622</v>
      </c>
      <c r="C2398" s="34" t="s">
        <v>44</v>
      </c>
      <c r="D2398" s="24" t="s">
        <v>5623</v>
      </c>
      <c r="E2398" s="25" t="s">
        <v>5624</v>
      </c>
      <c r="F2398" s="24" t="n">
        <v>23</v>
      </c>
      <c r="G2398" s="24" t="n">
        <v>57</v>
      </c>
      <c r="H2398" s="24" t="n">
        <v>14</v>
      </c>
      <c r="I2398" s="24" t="n">
        <v>1</v>
      </c>
      <c r="J2398" s="24" t="s">
        <v>109</v>
      </c>
      <c r="K2398" s="24" t="s">
        <v>109</v>
      </c>
      <c r="L2398" s="26" t="s">
        <v>109</v>
      </c>
      <c r="M2398" s="27" t="n">
        <v>1</v>
      </c>
      <c r="N2398" s="28" t="str">
        <f aca="false">IF(ISBLANK(M2398),"",IF(M2398=0,"Relevant to Streamer",IF(M2398=1,"Irrelevant to Streamer",IF(M2398=2,"Greetings/Gratitude","Others"))))</f>
        <v>Irrelevant to Streamer</v>
      </c>
      <c r="O2398" s="29" t="s">
        <v>88</v>
      </c>
    </row>
    <row r="2399" customFormat="false" ht="15.65" hidden="false" customHeight="false" outlineLevel="0" collapsed="false">
      <c r="A2399" s="24" t="n">
        <v>1299306419</v>
      </c>
      <c r="B2399" s="24" t="s">
        <v>5625</v>
      </c>
      <c r="C2399" s="34" t="s">
        <v>44</v>
      </c>
      <c r="D2399" s="24" t="s">
        <v>5626</v>
      </c>
      <c r="E2399" s="25" t="s">
        <v>5627</v>
      </c>
      <c r="F2399" s="24" t="n">
        <v>0</v>
      </c>
      <c r="G2399" s="24" t="n">
        <v>5</v>
      </c>
      <c r="H2399" s="24" t="n">
        <v>40</v>
      </c>
      <c r="I2399" s="24" t="n">
        <v>1</v>
      </c>
      <c r="J2399" s="24" t="s">
        <v>87</v>
      </c>
      <c r="K2399" s="24" t="s">
        <v>87</v>
      </c>
      <c r="L2399" s="26" t="s">
        <v>87</v>
      </c>
      <c r="M2399" s="27" t="n">
        <v>0</v>
      </c>
      <c r="N2399" s="28" t="str">
        <f aca="false">IF(ISBLANK(M2399),"",IF(M2399=0,"Relevant to Streamer",IF(M2399=1,"Irrelevant to Streamer",IF(M2399=2,"Greetings/Gratitude","Others"))))</f>
        <v>Relevant to Streamer</v>
      </c>
      <c r="O2399" s="29" t="s">
        <v>88</v>
      </c>
    </row>
    <row r="2400" customFormat="false" ht="15.65" hidden="false" customHeight="false" outlineLevel="0" collapsed="false">
      <c r="A2400" s="24" t="n">
        <v>1299306419</v>
      </c>
      <c r="B2400" s="24" t="s">
        <v>5628</v>
      </c>
      <c r="C2400" s="34" t="s">
        <v>44</v>
      </c>
      <c r="D2400" s="24" t="s">
        <v>5629</v>
      </c>
      <c r="E2400" s="25" t="s">
        <v>5630</v>
      </c>
      <c r="F2400" s="24" t="n">
        <v>23</v>
      </c>
      <c r="G2400" s="24" t="n">
        <v>45</v>
      </c>
      <c r="H2400" s="24" t="n">
        <v>30</v>
      </c>
      <c r="I2400" s="24" t="n">
        <v>1</v>
      </c>
      <c r="J2400" s="24" t="s">
        <v>109</v>
      </c>
      <c r="K2400" s="24" t="s">
        <v>109</v>
      </c>
      <c r="L2400" s="26" t="s">
        <v>109</v>
      </c>
      <c r="M2400" s="27" t="n">
        <v>1</v>
      </c>
      <c r="N2400" s="28" t="str">
        <f aca="false">IF(ISBLANK(M2400),"",IF(M2400=0,"Relevant to Streamer",IF(M2400=1,"Irrelevant to Streamer",IF(M2400=2,"Greetings/Gratitude","Others"))))</f>
        <v>Irrelevant to Streamer</v>
      </c>
      <c r="O2400" s="29" t="s">
        <v>88</v>
      </c>
    </row>
    <row r="2401" customFormat="false" ht="15.65" hidden="false" customHeight="false" outlineLevel="0" collapsed="false">
      <c r="A2401" s="24" t="n">
        <v>1299306419</v>
      </c>
      <c r="B2401" s="24" t="s">
        <v>5631</v>
      </c>
      <c r="C2401" s="34" t="s">
        <v>44</v>
      </c>
      <c r="D2401" s="24" t="s">
        <v>5632</v>
      </c>
      <c r="E2401" s="25" t="s">
        <v>5633</v>
      </c>
      <c r="F2401" s="24" t="n">
        <v>2</v>
      </c>
      <c r="G2401" s="24" t="n">
        <v>2</v>
      </c>
      <c r="H2401" s="24" t="n">
        <v>16</v>
      </c>
      <c r="I2401" s="24" t="n">
        <v>1</v>
      </c>
      <c r="J2401" s="24" t="s">
        <v>109</v>
      </c>
      <c r="K2401" s="24" t="s">
        <v>109</v>
      </c>
      <c r="L2401" s="26" t="s">
        <v>109</v>
      </c>
      <c r="M2401" s="27" t="n">
        <v>0</v>
      </c>
      <c r="N2401" s="28" t="str">
        <f aca="false">IF(ISBLANK(M2401),"",IF(M2401=0,"Relevant to Streamer",IF(M2401=1,"Irrelevant to Streamer",IF(M2401=2,"Greetings/Gratitude","Others"))))</f>
        <v>Relevant to Streamer</v>
      </c>
      <c r="O2401" s="29" t="s">
        <v>88</v>
      </c>
    </row>
    <row r="2402" customFormat="false" ht="15.65" hidden="false" customHeight="false" outlineLevel="0" collapsed="false">
      <c r="A2402" s="24" t="n">
        <v>1278177897</v>
      </c>
      <c r="B2402" s="24" t="s">
        <v>5634</v>
      </c>
      <c r="C2402" s="34" t="s">
        <v>44</v>
      </c>
      <c r="D2402" s="24" t="s">
        <v>222</v>
      </c>
      <c r="E2402" s="25" t="s">
        <v>5635</v>
      </c>
      <c r="F2402" s="24" t="n">
        <v>23</v>
      </c>
      <c r="G2402" s="24" t="n">
        <v>49</v>
      </c>
      <c r="H2402" s="24" t="n">
        <v>6</v>
      </c>
      <c r="I2402" s="24" t="n">
        <v>1</v>
      </c>
      <c r="J2402" s="24" t="s">
        <v>109</v>
      </c>
      <c r="K2402" s="24" t="s">
        <v>109</v>
      </c>
      <c r="L2402" s="26" t="s">
        <v>109</v>
      </c>
      <c r="M2402" s="27" t="n">
        <v>1</v>
      </c>
      <c r="N2402" s="28" t="str">
        <f aca="false">IF(ISBLANK(M2402),"",IF(M2402=0,"Relevant to Streamer",IF(M2402=1,"Irrelevant to Streamer",IF(M2402=2,"Greetings/Gratitude","Others"))))</f>
        <v>Irrelevant to Streamer</v>
      </c>
      <c r="O2402" s="29" t="s">
        <v>88</v>
      </c>
    </row>
    <row r="2403" customFormat="false" ht="15.65" hidden="false" customHeight="false" outlineLevel="0" collapsed="false">
      <c r="A2403" s="24" t="n">
        <v>1278177897</v>
      </c>
      <c r="B2403" s="24" t="s">
        <v>5636</v>
      </c>
      <c r="C2403" s="34" t="s">
        <v>44</v>
      </c>
      <c r="D2403" s="24" t="s">
        <v>5637</v>
      </c>
      <c r="E2403" s="25" t="s">
        <v>5638</v>
      </c>
      <c r="F2403" s="24" t="n">
        <v>1</v>
      </c>
      <c r="G2403" s="24" t="n">
        <v>42</v>
      </c>
      <c r="H2403" s="24" t="n">
        <v>28</v>
      </c>
      <c r="I2403" s="24" t="n">
        <v>1</v>
      </c>
      <c r="J2403" s="24" t="s">
        <v>109</v>
      </c>
      <c r="K2403" s="24" t="s">
        <v>109</v>
      </c>
      <c r="L2403" s="26" t="s">
        <v>109</v>
      </c>
      <c r="M2403" s="27" t="n">
        <v>1</v>
      </c>
      <c r="N2403" s="28" t="str">
        <f aca="false">IF(ISBLANK(M2403),"",IF(M2403=0,"Relevant to Streamer",IF(M2403=1,"Irrelevant to Streamer",IF(M2403=2,"Greetings/Gratitude","Others"))))</f>
        <v>Irrelevant to Streamer</v>
      </c>
      <c r="O2403" s="29" t="s">
        <v>88</v>
      </c>
    </row>
    <row r="2404" customFormat="false" ht="15.65" hidden="false" customHeight="false" outlineLevel="0" collapsed="false">
      <c r="A2404" s="24" t="n">
        <v>1278177897</v>
      </c>
      <c r="B2404" s="24" t="s">
        <v>5639</v>
      </c>
      <c r="C2404" s="34" t="s">
        <v>44</v>
      </c>
      <c r="D2404" s="24" t="s">
        <v>4634</v>
      </c>
      <c r="E2404" s="25" t="s">
        <v>5640</v>
      </c>
      <c r="F2404" s="24" t="n">
        <v>0</v>
      </c>
      <c r="G2404" s="24" t="n">
        <v>9</v>
      </c>
      <c r="H2404" s="24" t="n">
        <v>11</v>
      </c>
      <c r="I2404" s="24" t="n">
        <v>1</v>
      </c>
      <c r="J2404" s="24" t="s">
        <v>109</v>
      </c>
      <c r="K2404" s="24" t="s">
        <v>109</v>
      </c>
      <c r="L2404" s="26" t="s">
        <v>109</v>
      </c>
      <c r="M2404" s="27" t="n">
        <v>1</v>
      </c>
      <c r="N2404" s="28" t="str">
        <f aca="false">IF(ISBLANK(M2404),"",IF(M2404=0,"Relevant to Streamer",IF(M2404=1,"Irrelevant to Streamer",IF(M2404=2,"Greetings/Gratitude","Others"))))</f>
        <v>Irrelevant to Streamer</v>
      </c>
      <c r="O2404" s="29" t="s">
        <v>88</v>
      </c>
    </row>
    <row r="2405" customFormat="false" ht="15.65" hidden="false" customHeight="false" outlineLevel="0" collapsed="false">
      <c r="A2405" s="24" t="n">
        <v>1278177897</v>
      </c>
      <c r="B2405" s="24" t="s">
        <v>5641</v>
      </c>
      <c r="C2405" s="34" t="s">
        <v>44</v>
      </c>
      <c r="D2405" s="24" t="s">
        <v>4775</v>
      </c>
      <c r="E2405" s="25" t="s">
        <v>5642</v>
      </c>
      <c r="F2405" s="24" t="n">
        <v>23</v>
      </c>
      <c r="G2405" s="24" t="n">
        <v>38</v>
      </c>
      <c r="H2405" s="24" t="n">
        <v>59</v>
      </c>
      <c r="I2405" s="24" t="n">
        <v>1</v>
      </c>
      <c r="J2405" s="24" t="s">
        <v>87</v>
      </c>
      <c r="K2405" s="24" t="s">
        <v>87</v>
      </c>
      <c r="L2405" s="26" t="s">
        <v>87</v>
      </c>
      <c r="M2405" s="27" t="n">
        <v>1</v>
      </c>
      <c r="N2405" s="28" t="str">
        <f aca="false">IF(ISBLANK(M2405),"",IF(M2405=0,"Relevant to Streamer",IF(M2405=1,"Irrelevant to Streamer",IF(M2405=2,"Greetings/Gratitude","Others"))))</f>
        <v>Irrelevant to Streamer</v>
      </c>
      <c r="O2405" s="29" t="s">
        <v>88</v>
      </c>
    </row>
    <row r="2406" customFormat="false" ht="15.65" hidden="false" customHeight="false" outlineLevel="0" collapsed="false">
      <c r="A2406" s="24" t="n">
        <v>1278177897</v>
      </c>
      <c r="B2406" s="24" t="s">
        <v>5643</v>
      </c>
      <c r="C2406" s="34" t="s">
        <v>44</v>
      </c>
      <c r="D2406" s="24" t="s">
        <v>5005</v>
      </c>
      <c r="E2406" s="25" t="s">
        <v>993</v>
      </c>
      <c r="F2406" s="24" t="n">
        <v>23</v>
      </c>
      <c r="G2406" s="24" t="n">
        <v>44</v>
      </c>
      <c r="H2406" s="24" t="n">
        <v>2</v>
      </c>
      <c r="I2406" s="24" t="n">
        <v>1</v>
      </c>
      <c r="J2406" s="24" t="s">
        <v>87</v>
      </c>
      <c r="K2406" s="24" t="s">
        <v>87</v>
      </c>
      <c r="L2406" s="26" t="s">
        <v>87</v>
      </c>
      <c r="M2406" s="27" t="n">
        <v>1</v>
      </c>
      <c r="N2406" s="28" t="str">
        <f aca="false">IF(ISBLANK(M2406),"",IF(M2406=0,"Relevant to Streamer",IF(M2406=1,"Irrelevant to Streamer",IF(M2406=2,"Greetings/Gratitude","Others"))))</f>
        <v>Irrelevant to Streamer</v>
      </c>
      <c r="O2406" s="29" t="s">
        <v>88</v>
      </c>
    </row>
    <row r="2407" customFormat="false" ht="15.65" hidden="false" customHeight="false" outlineLevel="0" collapsed="false">
      <c r="A2407" s="24" t="n">
        <v>1278177897</v>
      </c>
      <c r="B2407" s="24" t="s">
        <v>5644</v>
      </c>
      <c r="C2407" s="34" t="s">
        <v>44</v>
      </c>
      <c r="D2407" s="24" t="s">
        <v>4640</v>
      </c>
      <c r="E2407" s="25" t="s">
        <v>5645</v>
      </c>
      <c r="F2407" s="24" t="n">
        <v>0</v>
      </c>
      <c r="G2407" s="24" t="n">
        <v>29</v>
      </c>
      <c r="H2407" s="24" t="n">
        <v>25</v>
      </c>
      <c r="I2407" s="24" t="n">
        <v>1</v>
      </c>
      <c r="J2407" s="24" t="s">
        <v>109</v>
      </c>
      <c r="K2407" s="24" t="s">
        <v>109</v>
      </c>
      <c r="L2407" s="26" t="s">
        <v>109</v>
      </c>
      <c r="M2407" s="27" t="n">
        <v>1</v>
      </c>
      <c r="N2407" s="28" t="str">
        <f aca="false">IF(ISBLANK(M2407),"",IF(M2407=0,"Relevant to Streamer",IF(M2407=1,"Irrelevant to Streamer",IF(M2407=2,"Greetings/Gratitude","Others"))))</f>
        <v>Irrelevant to Streamer</v>
      </c>
      <c r="O2407" s="29" t="s">
        <v>88</v>
      </c>
    </row>
    <row r="2408" customFormat="false" ht="15.65" hidden="false" customHeight="false" outlineLevel="0" collapsed="false">
      <c r="A2408" s="24" t="n">
        <v>1278177897</v>
      </c>
      <c r="B2408" s="24" t="s">
        <v>5646</v>
      </c>
      <c r="C2408" s="34" t="s">
        <v>44</v>
      </c>
      <c r="D2408" s="24" t="s">
        <v>5647</v>
      </c>
      <c r="E2408" s="25" t="s">
        <v>5648</v>
      </c>
      <c r="F2408" s="24" t="n">
        <v>0</v>
      </c>
      <c r="G2408" s="24" t="n">
        <v>27</v>
      </c>
      <c r="H2408" s="24" t="n">
        <v>16</v>
      </c>
      <c r="I2408" s="24" t="n">
        <v>1</v>
      </c>
      <c r="J2408" s="24" t="s">
        <v>87</v>
      </c>
      <c r="K2408" s="24" t="s">
        <v>87</v>
      </c>
      <c r="L2408" s="26" t="s">
        <v>87</v>
      </c>
      <c r="M2408" s="27" t="n">
        <v>0</v>
      </c>
      <c r="N2408" s="28" t="str">
        <f aca="false">IF(ISBLANK(M2408),"",IF(M2408=0,"Relevant to Streamer",IF(M2408=1,"Irrelevant to Streamer",IF(M2408=2,"Greetings/Gratitude","Others"))))</f>
        <v>Relevant to Streamer</v>
      </c>
      <c r="O2408" s="29" t="s">
        <v>88</v>
      </c>
    </row>
    <row r="2409" customFormat="false" ht="15.65" hidden="false" customHeight="false" outlineLevel="0" collapsed="false">
      <c r="A2409" s="24" t="n">
        <v>1278177897</v>
      </c>
      <c r="B2409" s="24" t="s">
        <v>5649</v>
      </c>
      <c r="C2409" s="34" t="s">
        <v>44</v>
      </c>
      <c r="D2409" s="24" t="s">
        <v>5650</v>
      </c>
      <c r="E2409" s="25" t="n">
        <v>110</v>
      </c>
      <c r="F2409" s="24" t="n">
        <v>1</v>
      </c>
      <c r="G2409" s="24" t="n">
        <v>12</v>
      </c>
      <c r="H2409" s="24" t="n">
        <v>40</v>
      </c>
      <c r="I2409" s="24" t="n">
        <v>1</v>
      </c>
      <c r="J2409" s="24" t="s">
        <v>87</v>
      </c>
      <c r="K2409" s="24" t="s">
        <v>87</v>
      </c>
      <c r="L2409" s="26" t="s">
        <v>87</v>
      </c>
      <c r="M2409" s="27" t="n">
        <v>1</v>
      </c>
      <c r="N2409" s="28" t="str">
        <f aca="false">IF(ISBLANK(M2409),"",IF(M2409=0,"Relevant to Streamer",IF(M2409=1,"Irrelevant to Streamer",IF(M2409=2,"Greetings/Gratitude","Others"))))</f>
        <v>Irrelevant to Streamer</v>
      </c>
      <c r="O2409" s="29" t="s">
        <v>88</v>
      </c>
    </row>
    <row r="2410" customFormat="false" ht="15.65" hidden="false" customHeight="false" outlineLevel="0" collapsed="false">
      <c r="A2410" s="24" t="n">
        <v>1278177897</v>
      </c>
      <c r="B2410" s="24" t="s">
        <v>5651</v>
      </c>
      <c r="C2410" s="34" t="s">
        <v>44</v>
      </c>
      <c r="D2410" s="24" t="s">
        <v>4705</v>
      </c>
      <c r="E2410" s="25" t="s">
        <v>5652</v>
      </c>
      <c r="F2410" s="24" t="n">
        <v>1</v>
      </c>
      <c r="G2410" s="24" t="n">
        <v>6</v>
      </c>
      <c r="H2410" s="24" t="n">
        <v>27</v>
      </c>
      <c r="I2410" s="24" t="n">
        <v>1</v>
      </c>
      <c r="J2410" s="24" t="s">
        <v>109</v>
      </c>
      <c r="K2410" s="24" t="s">
        <v>87</v>
      </c>
      <c r="L2410" s="26" t="s">
        <v>87</v>
      </c>
      <c r="M2410" s="27" t="n">
        <v>0</v>
      </c>
      <c r="N2410" s="28" t="str">
        <f aca="false">IF(ISBLANK(M2410),"",IF(M2410=0,"Relevant to Streamer",IF(M2410=1,"Irrelevant to Streamer",IF(M2410=2,"Greetings/Gratitude","Others"))))</f>
        <v>Relevant to Streamer</v>
      </c>
      <c r="O2410" s="29" t="s">
        <v>104</v>
      </c>
    </row>
    <row r="2411" customFormat="false" ht="15.65" hidden="false" customHeight="false" outlineLevel="0" collapsed="false">
      <c r="A2411" s="24" t="n">
        <v>1278177897</v>
      </c>
      <c r="B2411" s="24" t="s">
        <v>5653</v>
      </c>
      <c r="C2411" s="34" t="s">
        <v>44</v>
      </c>
      <c r="D2411" s="24" t="s">
        <v>4681</v>
      </c>
      <c r="E2411" s="25" t="e">
        <f aca="false">richernote lmaoo</f>
        <v>#VALUE!</v>
      </c>
      <c r="F2411" s="24" t="n">
        <v>1</v>
      </c>
      <c r="G2411" s="24" t="n">
        <v>43</v>
      </c>
      <c r="H2411" s="24" t="n">
        <v>5</v>
      </c>
      <c r="I2411" s="24" t="n">
        <v>1</v>
      </c>
      <c r="J2411" s="24" t="s">
        <v>109</v>
      </c>
      <c r="K2411" s="24" t="s">
        <v>109</v>
      </c>
      <c r="L2411" s="26" t="s">
        <v>109</v>
      </c>
      <c r="M2411" s="27" t="n">
        <v>1</v>
      </c>
      <c r="N2411" s="28" t="str">
        <f aca="false">IF(ISBLANK(M2411),"",IF(M2411=0,"Relevant to Streamer",IF(M2411=1,"Irrelevant to Streamer",IF(M2411=2,"Greetings/Gratitude","Others"))))</f>
        <v>Irrelevant to Streamer</v>
      </c>
      <c r="O2411" s="29" t="s">
        <v>88</v>
      </c>
    </row>
    <row r="2412" customFormat="false" ht="15.65" hidden="false" customHeight="false" outlineLevel="0" collapsed="false">
      <c r="A2412" s="24" t="n">
        <v>1278177897</v>
      </c>
      <c r="B2412" s="24" t="s">
        <v>5654</v>
      </c>
      <c r="C2412" s="34" t="s">
        <v>44</v>
      </c>
      <c r="D2412" s="24" t="s">
        <v>4846</v>
      </c>
      <c r="E2412" s="25" t="s">
        <v>5655</v>
      </c>
      <c r="F2412" s="24" t="n">
        <v>0</v>
      </c>
      <c r="G2412" s="24" t="n">
        <v>30</v>
      </c>
      <c r="H2412" s="24" t="n">
        <v>7</v>
      </c>
      <c r="I2412" s="24" t="n">
        <v>1</v>
      </c>
      <c r="J2412" s="24" t="s">
        <v>87</v>
      </c>
      <c r="K2412" s="24" t="s">
        <v>87</v>
      </c>
      <c r="L2412" s="26" t="s">
        <v>87</v>
      </c>
      <c r="M2412" s="27" t="n">
        <v>1</v>
      </c>
      <c r="N2412" s="28" t="str">
        <f aca="false">IF(ISBLANK(M2412),"",IF(M2412=0,"Relevant to Streamer",IF(M2412=1,"Irrelevant to Streamer",IF(M2412=2,"Greetings/Gratitude","Others"))))</f>
        <v>Irrelevant to Streamer</v>
      </c>
      <c r="O2412" s="29" t="s">
        <v>88</v>
      </c>
    </row>
    <row r="2413" customFormat="false" ht="15.65" hidden="false" customHeight="false" outlineLevel="0" collapsed="false">
      <c r="A2413" s="24" t="n">
        <v>1278177897</v>
      </c>
      <c r="B2413" s="24" t="s">
        <v>5656</v>
      </c>
      <c r="C2413" s="34" t="s">
        <v>44</v>
      </c>
      <c r="D2413" s="24" t="s">
        <v>5657</v>
      </c>
      <c r="E2413" s="25" t="s">
        <v>5658</v>
      </c>
      <c r="F2413" s="24" t="n">
        <v>1</v>
      </c>
      <c r="G2413" s="24" t="n">
        <v>11</v>
      </c>
      <c r="H2413" s="24" t="n">
        <v>30</v>
      </c>
      <c r="I2413" s="24" t="n">
        <v>1</v>
      </c>
      <c r="J2413" s="24" t="s">
        <v>87</v>
      </c>
      <c r="K2413" s="24" t="s">
        <v>87</v>
      </c>
      <c r="L2413" s="26" t="s">
        <v>87</v>
      </c>
      <c r="M2413" s="27" t="n">
        <v>1</v>
      </c>
      <c r="N2413" s="28" t="str">
        <f aca="false">IF(ISBLANK(M2413),"",IF(M2413=0,"Relevant to Streamer",IF(M2413=1,"Irrelevant to Streamer",IF(M2413=2,"Greetings/Gratitude","Others"))))</f>
        <v>Irrelevant to Streamer</v>
      </c>
      <c r="O2413" s="29" t="s">
        <v>88</v>
      </c>
    </row>
    <row r="2414" customFormat="false" ht="15.65" hidden="false" customHeight="false" outlineLevel="0" collapsed="false">
      <c r="A2414" s="24" t="n">
        <v>1278177897</v>
      </c>
      <c r="B2414" s="24" t="s">
        <v>5659</v>
      </c>
      <c r="C2414" s="34" t="s">
        <v>44</v>
      </c>
      <c r="D2414" s="24" t="s">
        <v>4929</v>
      </c>
      <c r="E2414" s="25" t="s">
        <v>4026</v>
      </c>
      <c r="F2414" s="24" t="n">
        <v>0</v>
      </c>
      <c r="G2414" s="24" t="n">
        <v>25</v>
      </c>
      <c r="H2414" s="24" t="n">
        <v>27</v>
      </c>
      <c r="I2414" s="24" t="n">
        <v>1</v>
      </c>
      <c r="J2414" s="24" t="s">
        <v>87</v>
      </c>
      <c r="K2414" s="24" t="s">
        <v>87</v>
      </c>
      <c r="L2414" s="26" t="s">
        <v>87</v>
      </c>
      <c r="M2414" s="27" t="n">
        <v>1</v>
      </c>
      <c r="N2414" s="28" t="str">
        <f aca="false">IF(ISBLANK(M2414),"",IF(M2414=0,"Relevant to Streamer",IF(M2414=1,"Irrelevant to Streamer",IF(M2414=2,"Greetings/Gratitude","Others"))))</f>
        <v>Irrelevant to Streamer</v>
      </c>
      <c r="O2414" s="29" t="s">
        <v>88</v>
      </c>
    </row>
    <row r="2415" customFormat="false" ht="15.65" hidden="false" customHeight="false" outlineLevel="0" collapsed="false">
      <c r="A2415" s="24" t="n">
        <v>1278177897</v>
      </c>
      <c r="B2415" s="24" t="s">
        <v>5660</v>
      </c>
      <c r="C2415" s="34" t="s">
        <v>44</v>
      </c>
      <c r="D2415" s="24" t="s">
        <v>5037</v>
      </c>
      <c r="E2415" s="25" t="s">
        <v>5661</v>
      </c>
      <c r="F2415" s="24" t="n">
        <v>1</v>
      </c>
      <c r="G2415" s="24" t="n">
        <v>41</v>
      </c>
      <c r="H2415" s="24" t="n">
        <v>48</v>
      </c>
      <c r="I2415" s="24" t="n">
        <v>1</v>
      </c>
      <c r="J2415" s="24" t="s">
        <v>87</v>
      </c>
      <c r="K2415" s="24" t="s">
        <v>87</v>
      </c>
      <c r="L2415" s="26" t="s">
        <v>87</v>
      </c>
      <c r="M2415" s="27" t="n">
        <v>1</v>
      </c>
      <c r="N2415" s="28" t="str">
        <f aca="false">IF(ISBLANK(M2415),"",IF(M2415=0,"Relevant to Streamer",IF(M2415=1,"Irrelevant to Streamer",IF(M2415=2,"Greetings/Gratitude","Others"))))</f>
        <v>Irrelevant to Streamer</v>
      </c>
      <c r="O2415" s="29" t="s">
        <v>88</v>
      </c>
    </row>
    <row r="2416" customFormat="false" ht="15.65" hidden="false" customHeight="false" outlineLevel="0" collapsed="false">
      <c r="A2416" s="24" t="n">
        <v>1278177897</v>
      </c>
      <c r="B2416" s="24" t="s">
        <v>5662</v>
      </c>
      <c r="C2416" s="34" t="s">
        <v>44</v>
      </c>
      <c r="D2416" s="24" t="s">
        <v>5663</v>
      </c>
      <c r="E2416" s="25" t="s">
        <v>5664</v>
      </c>
      <c r="F2416" s="24" t="n">
        <v>2</v>
      </c>
      <c r="G2416" s="24" t="n">
        <v>20</v>
      </c>
      <c r="H2416" s="24" t="n">
        <v>3</v>
      </c>
      <c r="I2416" s="24" t="n">
        <v>1</v>
      </c>
      <c r="J2416" s="24" t="s">
        <v>87</v>
      </c>
      <c r="K2416" s="24" t="s">
        <v>87</v>
      </c>
      <c r="L2416" s="26" t="s">
        <v>87</v>
      </c>
      <c r="M2416" s="27" t="n">
        <v>1</v>
      </c>
      <c r="N2416" s="28" t="str">
        <f aca="false">IF(ISBLANK(M2416),"",IF(M2416=0,"Relevant to Streamer",IF(M2416=1,"Irrelevant to Streamer",IF(M2416=2,"Greetings/Gratitude","Others"))))</f>
        <v>Irrelevant to Streamer</v>
      </c>
      <c r="O2416" s="29" t="s">
        <v>88</v>
      </c>
    </row>
    <row r="2417" customFormat="false" ht="15.65" hidden="false" customHeight="false" outlineLevel="0" collapsed="false">
      <c r="A2417" s="24" t="n">
        <v>1278177897</v>
      </c>
      <c r="B2417" s="24" t="s">
        <v>5665</v>
      </c>
      <c r="C2417" s="34" t="s">
        <v>44</v>
      </c>
      <c r="D2417" s="24" t="s">
        <v>5133</v>
      </c>
      <c r="E2417" s="25" t="s">
        <v>5666</v>
      </c>
      <c r="F2417" s="24" t="n">
        <v>1</v>
      </c>
      <c r="G2417" s="24" t="n">
        <v>24</v>
      </c>
      <c r="H2417" s="24" t="n">
        <v>12</v>
      </c>
      <c r="I2417" s="24" t="n">
        <v>1</v>
      </c>
      <c r="J2417" s="24" t="s">
        <v>109</v>
      </c>
      <c r="K2417" s="24" t="s">
        <v>109</v>
      </c>
      <c r="L2417" s="26" t="s">
        <v>109</v>
      </c>
      <c r="M2417" s="27" t="n">
        <v>1</v>
      </c>
      <c r="N2417" s="28" t="str">
        <f aca="false">IF(ISBLANK(M2417),"",IF(M2417=0,"Relevant to Streamer",IF(M2417=1,"Irrelevant to Streamer",IF(M2417=2,"Greetings/Gratitude","Others"))))</f>
        <v>Irrelevant to Streamer</v>
      </c>
      <c r="O2417" s="29" t="s">
        <v>88</v>
      </c>
    </row>
    <row r="2418" customFormat="false" ht="15.65" hidden="false" customHeight="false" outlineLevel="0" collapsed="false">
      <c r="A2418" s="24" t="n">
        <v>1278177897</v>
      </c>
      <c r="B2418" s="24" t="s">
        <v>5667</v>
      </c>
      <c r="C2418" s="34" t="s">
        <v>44</v>
      </c>
      <c r="D2418" s="24" t="s">
        <v>5261</v>
      </c>
      <c r="E2418" s="25" t="s">
        <v>5668</v>
      </c>
      <c r="F2418" s="24" t="n">
        <v>2</v>
      </c>
      <c r="G2418" s="24" t="n">
        <v>30</v>
      </c>
      <c r="H2418" s="24" t="n">
        <v>26</v>
      </c>
      <c r="I2418" s="24" t="n">
        <v>1</v>
      </c>
      <c r="J2418" s="24" t="s">
        <v>109</v>
      </c>
      <c r="K2418" s="24" t="s">
        <v>87</v>
      </c>
      <c r="L2418" s="26" t="s">
        <v>109</v>
      </c>
      <c r="M2418" s="27" t="n">
        <v>1</v>
      </c>
      <c r="N2418" s="28" t="str">
        <f aca="false">IF(ISBLANK(M2418),"",IF(M2418=0,"Relevant to Streamer",IF(M2418=1,"Irrelevant to Streamer",IF(M2418=2,"Greetings/Gratitude","Others"))))</f>
        <v>Irrelevant to Streamer</v>
      </c>
      <c r="O2418" s="29" t="s">
        <v>104</v>
      </c>
    </row>
    <row r="2419" customFormat="false" ht="15.65" hidden="false" customHeight="false" outlineLevel="0" collapsed="false">
      <c r="A2419" s="24" t="n">
        <v>1278177897</v>
      </c>
      <c r="B2419" s="24" t="s">
        <v>5669</v>
      </c>
      <c r="C2419" s="34" t="s">
        <v>44</v>
      </c>
      <c r="D2419" s="24" t="s">
        <v>4696</v>
      </c>
      <c r="E2419" s="25" t="s">
        <v>5670</v>
      </c>
      <c r="F2419" s="24" t="n">
        <v>1</v>
      </c>
      <c r="G2419" s="24" t="n">
        <v>1</v>
      </c>
      <c r="H2419" s="24" t="n">
        <v>16</v>
      </c>
      <c r="I2419" s="24" t="n">
        <v>1</v>
      </c>
      <c r="J2419" s="24" t="s">
        <v>109</v>
      </c>
      <c r="K2419" s="24" t="s">
        <v>109</v>
      </c>
      <c r="L2419" s="26" t="s">
        <v>109</v>
      </c>
      <c r="M2419" s="27" t="n">
        <v>0</v>
      </c>
      <c r="N2419" s="28" t="str">
        <f aca="false">IF(ISBLANK(M2419),"",IF(M2419=0,"Relevant to Streamer",IF(M2419=1,"Irrelevant to Streamer",IF(M2419=2,"Greetings/Gratitude","Others"))))</f>
        <v>Relevant to Streamer</v>
      </c>
      <c r="O2419" s="29" t="s">
        <v>88</v>
      </c>
    </row>
    <row r="2420" customFormat="false" ht="15.65" hidden="false" customHeight="false" outlineLevel="0" collapsed="false">
      <c r="A2420" s="24" t="n">
        <v>1278177897</v>
      </c>
      <c r="B2420" s="24" t="s">
        <v>5671</v>
      </c>
      <c r="C2420" s="34" t="s">
        <v>44</v>
      </c>
      <c r="D2420" s="24" t="s">
        <v>4838</v>
      </c>
      <c r="E2420" s="25" t="s">
        <v>5672</v>
      </c>
      <c r="F2420" s="24" t="n">
        <v>0</v>
      </c>
      <c r="G2420" s="24" t="n">
        <v>18</v>
      </c>
      <c r="H2420" s="24" t="n">
        <v>55</v>
      </c>
      <c r="I2420" s="24" t="n">
        <v>1</v>
      </c>
      <c r="J2420" s="24" t="s">
        <v>109</v>
      </c>
      <c r="K2420" s="24" t="s">
        <v>109</v>
      </c>
      <c r="L2420" s="26" t="s">
        <v>109</v>
      </c>
      <c r="M2420" s="27" t="n">
        <v>0</v>
      </c>
      <c r="N2420" s="28" t="str">
        <f aca="false">IF(ISBLANK(M2420),"",IF(M2420=0,"Relevant to Streamer",IF(M2420=1,"Irrelevant to Streamer",IF(M2420=2,"Greetings/Gratitude","Others"))))</f>
        <v>Relevant to Streamer</v>
      </c>
      <c r="O2420" s="29" t="s">
        <v>88</v>
      </c>
    </row>
    <row r="2421" customFormat="false" ht="15.65" hidden="false" customHeight="false" outlineLevel="0" collapsed="false">
      <c r="A2421" s="24" t="n">
        <v>1278177897</v>
      </c>
      <c r="B2421" s="24" t="s">
        <v>5673</v>
      </c>
      <c r="C2421" s="34" t="s">
        <v>44</v>
      </c>
      <c r="D2421" s="24" t="s">
        <v>4628</v>
      </c>
      <c r="E2421" s="25" t="s">
        <v>995</v>
      </c>
      <c r="F2421" s="24" t="n">
        <v>0</v>
      </c>
      <c r="G2421" s="24" t="n">
        <v>54</v>
      </c>
      <c r="H2421" s="24" t="n">
        <v>23</v>
      </c>
      <c r="I2421" s="24" t="n">
        <v>1</v>
      </c>
      <c r="J2421" s="24" t="s">
        <v>87</v>
      </c>
      <c r="K2421" s="24" t="s">
        <v>87</v>
      </c>
      <c r="L2421" s="26" t="s">
        <v>87</v>
      </c>
      <c r="M2421" s="27" t="n">
        <v>1</v>
      </c>
      <c r="N2421" s="28" t="str">
        <f aca="false">IF(ISBLANK(M2421),"",IF(M2421=0,"Relevant to Streamer",IF(M2421=1,"Irrelevant to Streamer",IF(M2421=2,"Greetings/Gratitude","Others"))))</f>
        <v>Irrelevant to Streamer</v>
      </c>
      <c r="O2421" s="29" t="s">
        <v>88</v>
      </c>
    </row>
    <row r="2422" customFormat="false" ht="15.65" hidden="false" customHeight="false" outlineLevel="0" collapsed="false">
      <c r="A2422" s="24" t="n">
        <v>1278177897</v>
      </c>
      <c r="B2422" s="24" t="s">
        <v>5674</v>
      </c>
      <c r="C2422" s="34" t="s">
        <v>44</v>
      </c>
      <c r="D2422" s="24" t="s">
        <v>4672</v>
      </c>
      <c r="E2422" s="25" t="s">
        <v>5675</v>
      </c>
      <c r="F2422" s="24" t="n">
        <v>0</v>
      </c>
      <c r="G2422" s="24" t="n">
        <v>27</v>
      </c>
      <c r="H2422" s="24" t="n">
        <v>54</v>
      </c>
      <c r="I2422" s="24" t="n">
        <v>1</v>
      </c>
      <c r="J2422" s="24" t="s">
        <v>109</v>
      </c>
      <c r="K2422" s="24" t="s">
        <v>109</v>
      </c>
      <c r="L2422" s="26" t="s">
        <v>109</v>
      </c>
      <c r="M2422" s="27" t="n">
        <v>1</v>
      </c>
      <c r="N2422" s="28" t="str">
        <f aca="false">IF(ISBLANK(M2422),"",IF(M2422=0,"Relevant to Streamer",IF(M2422=1,"Irrelevant to Streamer",IF(M2422=2,"Greetings/Gratitude","Others"))))</f>
        <v>Irrelevant to Streamer</v>
      </c>
      <c r="O2422" s="29" t="s">
        <v>88</v>
      </c>
    </row>
    <row r="2423" customFormat="false" ht="15.65" hidden="false" customHeight="false" outlineLevel="0" collapsed="false">
      <c r="A2423" s="24" t="n">
        <v>1278177897</v>
      </c>
      <c r="B2423" s="24" t="s">
        <v>5676</v>
      </c>
      <c r="C2423" s="34" t="s">
        <v>44</v>
      </c>
      <c r="D2423" s="24" t="s">
        <v>4657</v>
      </c>
      <c r="E2423" s="25" t="s">
        <v>5677</v>
      </c>
      <c r="F2423" s="24" t="n">
        <v>2</v>
      </c>
      <c r="G2423" s="24" t="n">
        <v>21</v>
      </c>
      <c r="H2423" s="24" t="n">
        <v>10</v>
      </c>
      <c r="I2423" s="24" t="n">
        <v>1</v>
      </c>
      <c r="J2423" s="24" t="s">
        <v>87</v>
      </c>
      <c r="K2423" s="24" t="s">
        <v>87</v>
      </c>
      <c r="L2423" s="26" t="s">
        <v>87</v>
      </c>
      <c r="M2423" s="27" t="n">
        <v>1</v>
      </c>
      <c r="N2423" s="28" t="str">
        <f aca="false">IF(ISBLANK(M2423),"",IF(M2423=0,"Relevant to Streamer",IF(M2423=1,"Irrelevant to Streamer",IF(M2423=2,"Greetings/Gratitude","Others"))))</f>
        <v>Irrelevant to Streamer</v>
      </c>
      <c r="O2423" s="29" t="s">
        <v>88</v>
      </c>
    </row>
    <row r="2424" customFormat="false" ht="15.65" hidden="false" customHeight="false" outlineLevel="0" collapsed="false">
      <c r="A2424" s="24" t="n">
        <v>1278177897</v>
      </c>
      <c r="B2424" s="24" t="s">
        <v>5678</v>
      </c>
      <c r="C2424" s="34" t="s">
        <v>44</v>
      </c>
      <c r="D2424" s="24" t="s">
        <v>4936</v>
      </c>
      <c r="E2424" s="25" t="s">
        <v>5679</v>
      </c>
      <c r="F2424" s="24" t="n">
        <v>2</v>
      </c>
      <c r="G2424" s="24" t="n">
        <v>29</v>
      </c>
      <c r="H2424" s="24" t="n">
        <v>16</v>
      </c>
      <c r="I2424" s="24" t="n">
        <v>1</v>
      </c>
      <c r="J2424" s="24" t="s">
        <v>109</v>
      </c>
      <c r="K2424" s="24" t="s">
        <v>109</v>
      </c>
      <c r="L2424" s="26" t="s">
        <v>109</v>
      </c>
      <c r="M2424" s="27" t="n">
        <v>0</v>
      </c>
      <c r="N2424" s="28" t="str">
        <f aca="false">IF(ISBLANK(M2424),"",IF(M2424=0,"Relevant to Streamer",IF(M2424=1,"Irrelevant to Streamer",IF(M2424=2,"Greetings/Gratitude","Others"))))</f>
        <v>Relevant to Streamer</v>
      </c>
      <c r="O2424" s="29" t="s">
        <v>88</v>
      </c>
    </row>
    <row r="2425" customFormat="false" ht="15.65" hidden="false" customHeight="false" outlineLevel="0" collapsed="false">
      <c r="A2425" s="24" t="n">
        <v>1278177897</v>
      </c>
      <c r="B2425" s="24" t="s">
        <v>5680</v>
      </c>
      <c r="C2425" s="34" t="s">
        <v>44</v>
      </c>
      <c r="D2425" s="24" t="s">
        <v>5681</v>
      </c>
      <c r="E2425" s="36" t="n">
        <v>36527</v>
      </c>
      <c r="F2425" s="24" t="n">
        <v>1</v>
      </c>
      <c r="G2425" s="24" t="n">
        <v>13</v>
      </c>
      <c r="H2425" s="24" t="n">
        <v>3</v>
      </c>
      <c r="I2425" s="24" t="n">
        <v>1</v>
      </c>
      <c r="J2425" s="24" t="s">
        <v>87</v>
      </c>
      <c r="K2425" s="24" t="s">
        <v>87</v>
      </c>
      <c r="L2425" s="26" t="s">
        <v>87</v>
      </c>
      <c r="M2425" s="27" t="n">
        <v>1</v>
      </c>
      <c r="N2425" s="28" t="str">
        <f aca="false">IF(ISBLANK(M2425),"",IF(M2425=0,"Relevant to Streamer",IF(M2425=1,"Irrelevant to Streamer",IF(M2425=2,"Greetings/Gratitude","Others"))))</f>
        <v>Irrelevant to Streamer</v>
      </c>
      <c r="O2425" s="29" t="s">
        <v>88</v>
      </c>
    </row>
    <row r="2426" customFormat="false" ht="15.65" hidden="false" customHeight="false" outlineLevel="0" collapsed="false">
      <c r="A2426" s="24" t="n">
        <v>1278177897</v>
      </c>
      <c r="B2426" s="24" t="s">
        <v>5682</v>
      </c>
      <c r="C2426" s="34" t="s">
        <v>44</v>
      </c>
      <c r="D2426" s="24" t="s">
        <v>5683</v>
      </c>
      <c r="E2426" s="25" t="s">
        <v>5684</v>
      </c>
      <c r="F2426" s="24" t="n">
        <v>1</v>
      </c>
      <c r="G2426" s="24" t="n">
        <v>9</v>
      </c>
      <c r="H2426" s="24" t="n">
        <v>40</v>
      </c>
      <c r="I2426" s="24" t="n">
        <v>1</v>
      </c>
      <c r="J2426" s="24" t="s">
        <v>87</v>
      </c>
      <c r="K2426" s="24" t="s">
        <v>87</v>
      </c>
      <c r="L2426" s="26" t="s">
        <v>87</v>
      </c>
      <c r="M2426" s="27" t="n">
        <v>1</v>
      </c>
      <c r="N2426" s="28" t="str">
        <f aca="false">IF(ISBLANK(M2426),"",IF(M2426=0,"Relevant to Streamer",IF(M2426=1,"Irrelevant to Streamer",IF(M2426=2,"Greetings/Gratitude","Others"))))</f>
        <v>Irrelevant to Streamer</v>
      </c>
      <c r="O2426" s="29" t="s">
        <v>88</v>
      </c>
    </row>
    <row r="2427" customFormat="false" ht="15.65" hidden="false" customHeight="false" outlineLevel="0" collapsed="false">
      <c r="A2427" s="24" t="n">
        <v>1278177897</v>
      </c>
      <c r="B2427" s="24" t="s">
        <v>5685</v>
      </c>
      <c r="C2427" s="34" t="s">
        <v>44</v>
      </c>
      <c r="D2427" s="24" t="s">
        <v>5686</v>
      </c>
      <c r="E2427" s="25" t="s">
        <v>5687</v>
      </c>
      <c r="F2427" s="24" t="n">
        <v>0</v>
      </c>
      <c r="G2427" s="24" t="n">
        <v>18</v>
      </c>
      <c r="H2427" s="24" t="n">
        <v>29</v>
      </c>
      <c r="I2427" s="24" t="n">
        <v>1</v>
      </c>
      <c r="J2427" s="24" t="s">
        <v>87</v>
      </c>
      <c r="K2427" s="24" t="s">
        <v>87</v>
      </c>
      <c r="L2427" s="26" t="s">
        <v>87</v>
      </c>
      <c r="M2427" s="27" t="n">
        <v>0</v>
      </c>
      <c r="N2427" s="28" t="str">
        <f aca="false">IF(ISBLANK(M2427),"",IF(M2427=0,"Relevant to Streamer",IF(M2427=1,"Irrelevant to Streamer",IF(M2427=2,"Greetings/Gratitude","Others"))))</f>
        <v>Relevant to Streamer</v>
      </c>
      <c r="O2427" s="29" t="s">
        <v>88</v>
      </c>
    </row>
    <row r="2428" customFormat="false" ht="15.65" hidden="false" customHeight="false" outlineLevel="0" collapsed="false">
      <c r="A2428" s="24" t="n">
        <v>1278177897</v>
      </c>
      <c r="B2428" s="24" t="s">
        <v>5688</v>
      </c>
      <c r="C2428" s="34" t="s">
        <v>44</v>
      </c>
      <c r="D2428" s="24" t="s">
        <v>5689</v>
      </c>
      <c r="E2428" s="25" t="s">
        <v>5690</v>
      </c>
      <c r="F2428" s="24" t="n">
        <v>1</v>
      </c>
      <c r="G2428" s="24" t="n">
        <v>38</v>
      </c>
      <c r="H2428" s="24" t="n">
        <v>45</v>
      </c>
      <c r="I2428" s="24" t="n">
        <v>1</v>
      </c>
      <c r="J2428" s="24" t="s">
        <v>93</v>
      </c>
      <c r="K2428" s="24" t="s">
        <v>93</v>
      </c>
      <c r="L2428" s="26" t="s">
        <v>93</v>
      </c>
      <c r="M2428" s="27" t="n">
        <v>0</v>
      </c>
      <c r="N2428" s="28" t="str">
        <f aca="false">IF(ISBLANK(M2428),"",IF(M2428=0,"Relevant to Streamer",IF(M2428=1,"Irrelevant to Streamer",IF(M2428=2,"Greetings/Gratitude","Others"))))</f>
        <v>Relevant to Streamer</v>
      </c>
      <c r="O2428" s="29" t="s">
        <v>88</v>
      </c>
    </row>
    <row r="2429" customFormat="false" ht="15.65" hidden="false" customHeight="false" outlineLevel="0" collapsed="false">
      <c r="A2429" s="24" t="n">
        <v>1278177897</v>
      </c>
      <c r="B2429" s="24" t="s">
        <v>5691</v>
      </c>
      <c r="C2429" s="34" t="s">
        <v>44</v>
      </c>
      <c r="D2429" s="24" t="s">
        <v>5692</v>
      </c>
      <c r="E2429" s="25" t="s">
        <v>4968</v>
      </c>
      <c r="F2429" s="24" t="n">
        <v>23</v>
      </c>
      <c r="G2429" s="24" t="n">
        <v>33</v>
      </c>
      <c r="H2429" s="24" t="n">
        <v>5</v>
      </c>
      <c r="I2429" s="24" t="n">
        <v>1</v>
      </c>
      <c r="J2429" s="24" t="s">
        <v>87</v>
      </c>
      <c r="K2429" s="24" t="s">
        <v>87</v>
      </c>
      <c r="L2429" s="26" t="s">
        <v>87</v>
      </c>
      <c r="M2429" s="27" t="n">
        <v>1</v>
      </c>
      <c r="N2429" s="28" t="str">
        <f aca="false">IF(ISBLANK(M2429),"",IF(M2429=0,"Relevant to Streamer",IF(M2429=1,"Irrelevant to Streamer",IF(M2429=2,"Greetings/Gratitude","Others"))))</f>
        <v>Irrelevant to Streamer</v>
      </c>
      <c r="O2429" s="29" t="s">
        <v>88</v>
      </c>
    </row>
    <row r="2430" customFormat="false" ht="15.65" hidden="false" customHeight="false" outlineLevel="0" collapsed="false">
      <c r="A2430" s="24" t="n">
        <v>1278177897</v>
      </c>
      <c r="B2430" s="24" t="s">
        <v>5693</v>
      </c>
      <c r="C2430" s="34" t="s">
        <v>44</v>
      </c>
      <c r="D2430" s="24" t="s">
        <v>4778</v>
      </c>
      <c r="E2430" s="25" t="s">
        <v>5694</v>
      </c>
      <c r="F2430" s="24" t="n">
        <v>2</v>
      </c>
      <c r="G2430" s="24" t="n">
        <v>23</v>
      </c>
      <c r="H2430" s="24" t="n">
        <v>30</v>
      </c>
      <c r="I2430" s="24" t="n">
        <v>1</v>
      </c>
      <c r="J2430" s="24" t="s">
        <v>109</v>
      </c>
      <c r="K2430" s="24" t="s">
        <v>109</v>
      </c>
      <c r="L2430" s="26" t="s">
        <v>109</v>
      </c>
      <c r="M2430" s="27" t="n">
        <v>1</v>
      </c>
      <c r="N2430" s="28" t="str">
        <f aca="false">IF(ISBLANK(M2430),"",IF(M2430=0,"Relevant to Streamer",IF(M2430=1,"Irrelevant to Streamer",IF(M2430=2,"Greetings/Gratitude","Others"))))</f>
        <v>Irrelevant to Streamer</v>
      </c>
      <c r="O2430" s="29" t="s">
        <v>88</v>
      </c>
    </row>
    <row r="2431" customFormat="false" ht="15.65" hidden="false" customHeight="false" outlineLevel="0" collapsed="false">
      <c r="A2431" s="24" t="n">
        <v>1278177897</v>
      </c>
      <c r="B2431" s="24" t="s">
        <v>5695</v>
      </c>
      <c r="C2431" s="34" t="s">
        <v>44</v>
      </c>
      <c r="D2431" s="24" t="s">
        <v>5696</v>
      </c>
      <c r="E2431" s="25" t="s">
        <v>5697</v>
      </c>
      <c r="F2431" s="24" t="n">
        <v>0</v>
      </c>
      <c r="G2431" s="24" t="n">
        <v>24</v>
      </c>
      <c r="H2431" s="24" t="n">
        <v>54</v>
      </c>
      <c r="I2431" s="24" t="n">
        <v>1</v>
      </c>
      <c r="J2431" s="24" t="s">
        <v>87</v>
      </c>
      <c r="K2431" s="24" t="s">
        <v>87</v>
      </c>
      <c r="L2431" s="26" t="s">
        <v>87</v>
      </c>
      <c r="M2431" s="27" t="n">
        <v>1</v>
      </c>
      <c r="N2431" s="28" t="str">
        <f aca="false">IF(ISBLANK(M2431),"",IF(M2431=0,"Relevant to Streamer",IF(M2431=1,"Irrelevant to Streamer",IF(M2431=2,"Greetings/Gratitude","Others"))))</f>
        <v>Irrelevant to Streamer</v>
      </c>
      <c r="O2431" s="29" t="s">
        <v>88</v>
      </c>
    </row>
    <row r="2432" customFormat="false" ht="15.65" hidden="false" customHeight="false" outlineLevel="0" collapsed="false">
      <c r="A2432" s="24" t="n">
        <v>1278177897</v>
      </c>
      <c r="B2432" s="24" t="s">
        <v>5698</v>
      </c>
      <c r="C2432" s="34" t="s">
        <v>44</v>
      </c>
      <c r="D2432" s="24" t="s">
        <v>4631</v>
      </c>
      <c r="E2432" s="25" t="s">
        <v>5699</v>
      </c>
      <c r="F2432" s="24" t="n">
        <v>0</v>
      </c>
      <c r="G2432" s="24" t="n">
        <v>21</v>
      </c>
      <c r="H2432" s="24" t="n">
        <v>29</v>
      </c>
      <c r="I2432" s="24" t="n">
        <v>1</v>
      </c>
      <c r="J2432" s="24" t="s">
        <v>87</v>
      </c>
      <c r="K2432" s="24" t="s">
        <v>87</v>
      </c>
      <c r="L2432" s="26" t="s">
        <v>87</v>
      </c>
      <c r="M2432" s="27" t="n">
        <v>1</v>
      </c>
      <c r="N2432" s="28" t="str">
        <f aca="false">IF(ISBLANK(M2432),"",IF(M2432=0,"Relevant to Streamer",IF(M2432=1,"Irrelevant to Streamer",IF(M2432=2,"Greetings/Gratitude","Others"))))</f>
        <v>Irrelevant to Streamer</v>
      </c>
      <c r="O2432" s="29" t="s">
        <v>88</v>
      </c>
    </row>
    <row r="2433" customFormat="false" ht="15.65" hidden="false" customHeight="false" outlineLevel="0" collapsed="false">
      <c r="A2433" s="24" t="n">
        <v>1278177897</v>
      </c>
      <c r="B2433" s="24" t="s">
        <v>5700</v>
      </c>
      <c r="C2433" s="34" t="s">
        <v>44</v>
      </c>
      <c r="D2433" s="24" t="s">
        <v>5701</v>
      </c>
      <c r="E2433" s="25" t="s">
        <v>5687</v>
      </c>
      <c r="F2433" s="24" t="n">
        <v>2</v>
      </c>
      <c r="G2433" s="24" t="n">
        <v>20</v>
      </c>
      <c r="H2433" s="24" t="n">
        <v>43</v>
      </c>
      <c r="I2433" s="24" t="n">
        <v>1</v>
      </c>
      <c r="J2433" s="24" t="s">
        <v>87</v>
      </c>
      <c r="K2433" s="24" t="s">
        <v>87</v>
      </c>
      <c r="L2433" s="26" t="s">
        <v>87</v>
      </c>
      <c r="M2433" s="27" t="n">
        <v>0</v>
      </c>
      <c r="N2433" s="28" t="str">
        <f aca="false">IF(ISBLANK(M2433),"",IF(M2433=0,"Relevant to Streamer",IF(M2433=1,"Irrelevant to Streamer",IF(M2433=2,"Greetings/Gratitude","Others"))))</f>
        <v>Relevant to Streamer</v>
      </c>
      <c r="O2433" s="29" t="s">
        <v>88</v>
      </c>
    </row>
    <row r="2434" customFormat="false" ht="15.65" hidden="false" customHeight="false" outlineLevel="0" collapsed="false">
      <c r="A2434" s="24" t="n">
        <v>1278177897</v>
      </c>
      <c r="B2434" s="24" t="s">
        <v>5702</v>
      </c>
      <c r="C2434" s="34" t="s">
        <v>44</v>
      </c>
      <c r="D2434" s="24" t="s">
        <v>4648</v>
      </c>
      <c r="E2434" s="25" t="s">
        <v>5434</v>
      </c>
      <c r="F2434" s="24" t="n">
        <v>2</v>
      </c>
      <c r="G2434" s="24" t="n">
        <v>35</v>
      </c>
      <c r="H2434" s="24" t="n">
        <v>10</v>
      </c>
      <c r="I2434" s="24" t="n">
        <v>1</v>
      </c>
      <c r="J2434" s="24" t="s">
        <v>87</v>
      </c>
      <c r="K2434" s="24" t="s">
        <v>87</v>
      </c>
      <c r="L2434" s="26" t="s">
        <v>87</v>
      </c>
      <c r="M2434" s="27" t="n">
        <v>1</v>
      </c>
      <c r="N2434" s="28" t="str">
        <f aca="false">IF(ISBLANK(M2434),"",IF(M2434=0,"Relevant to Streamer",IF(M2434=1,"Irrelevant to Streamer",IF(M2434=2,"Greetings/Gratitude","Others"))))</f>
        <v>Irrelevant to Streamer</v>
      </c>
      <c r="O2434" s="29" t="s">
        <v>88</v>
      </c>
    </row>
    <row r="2435" customFormat="false" ht="15.65" hidden="false" customHeight="false" outlineLevel="0" collapsed="false">
      <c r="A2435" s="24" t="n">
        <v>1278177897</v>
      </c>
      <c r="B2435" s="24" t="s">
        <v>5703</v>
      </c>
      <c r="C2435" s="34" t="s">
        <v>44</v>
      </c>
      <c r="D2435" s="24" t="s">
        <v>5704</v>
      </c>
      <c r="E2435" s="25" t="s">
        <v>5705</v>
      </c>
      <c r="F2435" s="24" t="n">
        <v>2</v>
      </c>
      <c r="G2435" s="24" t="n">
        <v>12</v>
      </c>
      <c r="H2435" s="24" t="n">
        <v>2</v>
      </c>
      <c r="I2435" s="24" t="n">
        <v>1</v>
      </c>
      <c r="J2435" s="24" t="s">
        <v>109</v>
      </c>
      <c r="K2435" s="24" t="s">
        <v>109</v>
      </c>
      <c r="L2435" s="26" t="s">
        <v>109</v>
      </c>
      <c r="M2435" s="27" t="n">
        <v>0</v>
      </c>
      <c r="N2435" s="28" t="str">
        <f aca="false">IF(ISBLANK(M2435),"",IF(M2435=0,"Relevant to Streamer",IF(M2435=1,"Irrelevant to Streamer",IF(M2435=2,"Greetings/Gratitude","Others"))))</f>
        <v>Relevant to Streamer</v>
      </c>
      <c r="O2435" s="29" t="s">
        <v>88</v>
      </c>
    </row>
    <row r="2436" customFormat="false" ht="15.65" hidden="false" customHeight="false" outlineLevel="0" collapsed="false">
      <c r="A2436" s="24" t="n">
        <v>1278177897</v>
      </c>
      <c r="B2436" s="24" t="s">
        <v>5706</v>
      </c>
      <c r="C2436" s="34" t="s">
        <v>44</v>
      </c>
      <c r="D2436" s="24" t="s">
        <v>4699</v>
      </c>
      <c r="E2436" s="25" t="s">
        <v>728</v>
      </c>
      <c r="F2436" s="24" t="n">
        <v>0</v>
      </c>
      <c r="G2436" s="24" t="n">
        <v>39</v>
      </c>
      <c r="H2436" s="24" t="n">
        <v>8</v>
      </c>
      <c r="I2436" s="24" t="n">
        <v>1</v>
      </c>
      <c r="J2436" s="24" t="s">
        <v>87</v>
      </c>
      <c r="K2436" s="24" t="s">
        <v>87</v>
      </c>
      <c r="L2436" s="26" t="s">
        <v>87</v>
      </c>
      <c r="M2436" s="27" t="n">
        <v>1</v>
      </c>
      <c r="N2436" s="28" t="str">
        <f aca="false">IF(ISBLANK(M2436),"",IF(M2436=0,"Relevant to Streamer",IF(M2436=1,"Irrelevant to Streamer",IF(M2436=2,"Greetings/Gratitude","Others"))))</f>
        <v>Irrelevant to Streamer</v>
      </c>
      <c r="O2436" s="29" t="s">
        <v>88</v>
      </c>
    </row>
    <row r="2437" customFormat="false" ht="15.65" hidden="false" customHeight="false" outlineLevel="0" collapsed="false">
      <c r="A2437" s="24" t="n">
        <v>1278177897</v>
      </c>
      <c r="B2437" s="24" t="s">
        <v>5707</v>
      </c>
      <c r="C2437" s="34" t="s">
        <v>44</v>
      </c>
      <c r="D2437" s="24" t="s">
        <v>4678</v>
      </c>
      <c r="E2437" s="25" t="s">
        <v>5708</v>
      </c>
      <c r="F2437" s="24" t="n">
        <v>2</v>
      </c>
      <c r="G2437" s="24" t="n">
        <v>27</v>
      </c>
      <c r="H2437" s="24" t="n">
        <v>43</v>
      </c>
      <c r="I2437" s="24" t="n">
        <v>1</v>
      </c>
      <c r="J2437" s="24" t="s">
        <v>87</v>
      </c>
      <c r="K2437" s="24" t="s">
        <v>87</v>
      </c>
      <c r="L2437" s="26" t="s">
        <v>87</v>
      </c>
      <c r="M2437" s="27" t="n">
        <v>1</v>
      </c>
      <c r="N2437" s="28" t="str">
        <f aca="false">IF(ISBLANK(M2437),"",IF(M2437=0,"Relevant to Streamer",IF(M2437=1,"Irrelevant to Streamer",IF(M2437=2,"Greetings/Gratitude","Others"))))</f>
        <v>Irrelevant to Streamer</v>
      </c>
      <c r="O2437" s="29" t="s">
        <v>88</v>
      </c>
    </row>
    <row r="2438" customFormat="false" ht="15.65" hidden="false" customHeight="false" outlineLevel="0" collapsed="false">
      <c r="A2438" s="24" t="n">
        <v>1278177897</v>
      </c>
      <c r="B2438" s="24" t="s">
        <v>5709</v>
      </c>
      <c r="C2438" s="34" t="s">
        <v>44</v>
      </c>
      <c r="D2438" s="24" t="s">
        <v>4643</v>
      </c>
      <c r="E2438" s="25" t="s">
        <v>5710</v>
      </c>
      <c r="F2438" s="24" t="n">
        <v>2</v>
      </c>
      <c r="G2438" s="24" t="n">
        <v>34</v>
      </c>
      <c r="H2438" s="24" t="n">
        <v>21</v>
      </c>
      <c r="I2438" s="24" t="n">
        <v>1</v>
      </c>
      <c r="J2438" s="24" t="s">
        <v>109</v>
      </c>
      <c r="K2438" s="24" t="s">
        <v>109</v>
      </c>
      <c r="L2438" s="26" t="s">
        <v>109</v>
      </c>
      <c r="M2438" s="27" t="n">
        <v>1</v>
      </c>
      <c r="N2438" s="28" t="str">
        <f aca="false">IF(ISBLANK(M2438),"",IF(M2438=0,"Relevant to Streamer",IF(M2438=1,"Irrelevant to Streamer",IF(M2438=2,"Greetings/Gratitude","Others"))))</f>
        <v>Irrelevant to Streamer</v>
      </c>
      <c r="O2438" s="29" t="s">
        <v>88</v>
      </c>
    </row>
    <row r="2439" customFormat="false" ht="15.65" hidden="false" customHeight="false" outlineLevel="0" collapsed="false">
      <c r="A2439" s="24" t="n">
        <v>1278177897</v>
      </c>
      <c r="B2439" s="24" t="s">
        <v>5711</v>
      </c>
      <c r="C2439" s="34" t="s">
        <v>44</v>
      </c>
      <c r="D2439" s="24" t="s">
        <v>5330</v>
      </c>
      <c r="E2439" s="25" t="s">
        <v>5712</v>
      </c>
      <c r="F2439" s="24" t="n">
        <v>23</v>
      </c>
      <c r="G2439" s="24" t="n">
        <v>37</v>
      </c>
      <c r="H2439" s="24" t="n">
        <v>22</v>
      </c>
      <c r="I2439" s="24" t="n">
        <v>1</v>
      </c>
      <c r="J2439" s="24" t="s">
        <v>109</v>
      </c>
      <c r="K2439" s="24" t="s">
        <v>109</v>
      </c>
      <c r="L2439" s="26" t="s">
        <v>109</v>
      </c>
      <c r="M2439" s="27" t="n">
        <v>0</v>
      </c>
      <c r="N2439" s="28" t="str">
        <f aca="false">IF(ISBLANK(M2439),"",IF(M2439=0,"Relevant to Streamer",IF(M2439=1,"Irrelevant to Streamer",IF(M2439=2,"Greetings/Gratitude","Others"))))</f>
        <v>Relevant to Streamer</v>
      </c>
      <c r="O2439" s="29" t="s">
        <v>88</v>
      </c>
    </row>
    <row r="2440" customFormat="false" ht="15.65" hidden="false" customHeight="false" outlineLevel="0" collapsed="false">
      <c r="A2440" s="24" t="n">
        <v>1278177897</v>
      </c>
      <c r="B2440" s="24" t="s">
        <v>5713</v>
      </c>
      <c r="C2440" s="34" t="s">
        <v>44</v>
      </c>
      <c r="D2440" s="24" t="s">
        <v>4722</v>
      </c>
      <c r="E2440" s="25" t="s">
        <v>4745</v>
      </c>
      <c r="F2440" s="24" t="n">
        <v>0</v>
      </c>
      <c r="G2440" s="24" t="n">
        <v>29</v>
      </c>
      <c r="H2440" s="24" t="n">
        <v>19</v>
      </c>
      <c r="I2440" s="24" t="n">
        <v>1</v>
      </c>
      <c r="J2440" s="24" t="s">
        <v>87</v>
      </c>
      <c r="K2440" s="24" t="s">
        <v>87</v>
      </c>
      <c r="L2440" s="26" t="s">
        <v>87</v>
      </c>
      <c r="M2440" s="27" t="n">
        <v>0</v>
      </c>
      <c r="N2440" s="28" t="str">
        <f aca="false">IF(ISBLANK(M2440),"",IF(M2440=0,"Relevant to Streamer",IF(M2440=1,"Irrelevant to Streamer",IF(M2440=2,"Greetings/Gratitude","Others"))))</f>
        <v>Relevant to Streamer</v>
      </c>
      <c r="O2440" s="29" t="s">
        <v>88</v>
      </c>
    </row>
    <row r="2441" customFormat="false" ht="15.65" hidden="false" customHeight="false" outlineLevel="0" collapsed="false">
      <c r="A2441" s="24" t="n">
        <v>1278177897</v>
      </c>
      <c r="B2441" s="24" t="s">
        <v>5714</v>
      </c>
      <c r="C2441" s="34" t="s">
        <v>44</v>
      </c>
      <c r="D2441" s="24" t="s">
        <v>4852</v>
      </c>
      <c r="E2441" s="25" t="s">
        <v>5715</v>
      </c>
      <c r="F2441" s="24" t="n">
        <v>23</v>
      </c>
      <c r="G2441" s="24" t="n">
        <v>37</v>
      </c>
      <c r="H2441" s="24" t="n">
        <v>5</v>
      </c>
      <c r="I2441" s="24" t="n">
        <v>1</v>
      </c>
      <c r="J2441" s="24" t="s">
        <v>109</v>
      </c>
      <c r="K2441" s="24" t="s">
        <v>109</v>
      </c>
      <c r="L2441" s="26" t="s">
        <v>109</v>
      </c>
      <c r="M2441" s="27" t="n">
        <v>1</v>
      </c>
      <c r="N2441" s="28" t="str">
        <f aca="false">IF(ISBLANK(M2441),"",IF(M2441=0,"Relevant to Streamer",IF(M2441=1,"Irrelevant to Streamer",IF(M2441=2,"Greetings/Gratitude","Others"))))</f>
        <v>Irrelevant to Streamer</v>
      </c>
      <c r="O2441" s="29" t="s">
        <v>88</v>
      </c>
    </row>
    <row r="2442" customFormat="false" ht="15.65" hidden="false" customHeight="false" outlineLevel="0" collapsed="false">
      <c r="A2442" s="24" t="n">
        <v>1278177897</v>
      </c>
      <c r="B2442" s="24" t="s">
        <v>5716</v>
      </c>
      <c r="C2442" s="34" t="s">
        <v>44</v>
      </c>
      <c r="D2442" s="24" t="s">
        <v>4651</v>
      </c>
      <c r="E2442" s="25" t="s">
        <v>5717</v>
      </c>
      <c r="F2442" s="24" t="n">
        <v>0</v>
      </c>
      <c r="G2442" s="24" t="n">
        <v>19</v>
      </c>
      <c r="H2442" s="24" t="n">
        <v>24</v>
      </c>
      <c r="I2442" s="24" t="n">
        <v>1</v>
      </c>
      <c r="J2442" s="24" t="s">
        <v>87</v>
      </c>
      <c r="K2442" s="24" t="s">
        <v>87</v>
      </c>
      <c r="L2442" s="26" t="s">
        <v>87</v>
      </c>
      <c r="M2442" s="27" t="n">
        <v>1</v>
      </c>
      <c r="N2442" s="28" t="str">
        <f aca="false">IF(ISBLANK(M2442),"",IF(M2442=0,"Relevant to Streamer",IF(M2442=1,"Irrelevant to Streamer",IF(M2442=2,"Greetings/Gratitude","Others"))))</f>
        <v>Irrelevant to Streamer</v>
      </c>
      <c r="O2442" s="29" t="s">
        <v>88</v>
      </c>
    </row>
    <row r="2443" customFormat="false" ht="15.65" hidden="false" customHeight="false" outlineLevel="0" collapsed="false">
      <c r="A2443" s="24" t="n">
        <v>1278177897</v>
      </c>
      <c r="B2443" s="24" t="s">
        <v>5718</v>
      </c>
      <c r="C2443" s="34" t="s">
        <v>44</v>
      </c>
      <c r="D2443" s="24" t="s">
        <v>5719</v>
      </c>
      <c r="E2443" s="25" t="n">
        <v>100</v>
      </c>
      <c r="F2443" s="24" t="n">
        <v>1</v>
      </c>
      <c r="G2443" s="24" t="n">
        <v>50</v>
      </c>
      <c r="H2443" s="24" t="n">
        <v>41</v>
      </c>
      <c r="I2443" s="24" t="n">
        <v>1</v>
      </c>
      <c r="J2443" s="24" t="s">
        <v>87</v>
      </c>
      <c r="K2443" s="24" t="s">
        <v>87</v>
      </c>
      <c r="L2443" s="26" t="s">
        <v>87</v>
      </c>
      <c r="M2443" s="27" t="n">
        <v>1</v>
      </c>
      <c r="N2443" s="28" t="str">
        <f aca="false">IF(ISBLANK(M2443),"",IF(M2443=0,"Relevant to Streamer",IF(M2443=1,"Irrelevant to Streamer",IF(M2443=2,"Greetings/Gratitude","Others"))))</f>
        <v>Irrelevant to Streamer</v>
      </c>
      <c r="O2443" s="29" t="s">
        <v>88</v>
      </c>
    </row>
    <row r="2444" customFormat="false" ht="15.65" hidden="false" customHeight="false" outlineLevel="0" collapsed="false">
      <c r="A2444" s="24" t="n">
        <v>1278177897</v>
      </c>
      <c r="B2444" s="24" t="s">
        <v>5720</v>
      </c>
      <c r="C2444" s="34" t="s">
        <v>44</v>
      </c>
      <c r="D2444" s="24" t="s">
        <v>4970</v>
      </c>
      <c r="E2444" s="25" t="s">
        <v>5721</v>
      </c>
      <c r="F2444" s="24" t="n">
        <v>1</v>
      </c>
      <c r="G2444" s="24" t="n">
        <v>41</v>
      </c>
      <c r="H2444" s="24" t="n">
        <v>39</v>
      </c>
      <c r="I2444" s="24" t="n">
        <v>1</v>
      </c>
      <c r="J2444" s="24" t="s">
        <v>87</v>
      </c>
      <c r="K2444" s="24" t="s">
        <v>87</v>
      </c>
      <c r="L2444" s="26" t="s">
        <v>87</v>
      </c>
      <c r="M2444" s="27" t="n">
        <v>1</v>
      </c>
      <c r="N2444" s="28" t="str">
        <f aca="false">IF(ISBLANK(M2444),"",IF(M2444=0,"Relevant to Streamer",IF(M2444=1,"Irrelevant to Streamer",IF(M2444=2,"Greetings/Gratitude","Others"))))</f>
        <v>Irrelevant to Streamer</v>
      </c>
      <c r="O2444" s="29" t="s">
        <v>88</v>
      </c>
    </row>
    <row r="2445" customFormat="false" ht="15.65" hidden="false" customHeight="false" outlineLevel="0" collapsed="false">
      <c r="A2445" s="24" t="n">
        <v>1278177897</v>
      </c>
      <c r="B2445" s="24" t="s">
        <v>5722</v>
      </c>
      <c r="C2445" s="34" t="s">
        <v>44</v>
      </c>
      <c r="D2445" s="24" t="s">
        <v>4738</v>
      </c>
      <c r="E2445" s="25" t="s">
        <v>5723</v>
      </c>
      <c r="F2445" s="24" t="n">
        <v>2</v>
      </c>
      <c r="G2445" s="24" t="n">
        <v>29</v>
      </c>
      <c r="H2445" s="24" t="n">
        <v>39</v>
      </c>
      <c r="I2445" s="24" t="n">
        <v>1</v>
      </c>
      <c r="J2445" s="24" t="s">
        <v>109</v>
      </c>
      <c r="K2445" s="24" t="s">
        <v>109</v>
      </c>
      <c r="L2445" s="26" t="s">
        <v>109</v>
      </c>
      <c r="M2445" s="27" t="n">
        <v>0</v>
      </c>
      <c r="N2445" s="28" t="str">
        <f aca="false">IF(ISBLANK(M2445),"",IF(M2445=0,"Relevant to Streamer",IF(M2445=1,"Irrelevant to Streamer",IF(M2445=2,"Greetings/Gratitude","Others"))))</f>
        <v>Relevant to Streamer</v>
      </c>
      <c r="O2445" s="29" t="s">
        <v>88</v>
      </c>
    </row>
    <row r="2446" customFormat="false" ht="15.65" hidden="false" customHeight="false" outlineLevel="0" collapsed="false">
      <c r="A2446" s="24" t="n">
        <v>1278177897</v>
      </c>
      <c r="B2446" s="24" t="s">
        <v>5724</v>
      </c>
      <c r="C2446" s="34" t="s">
        <v>44</v>
      </c>
      <c r="D2446" s="24" t="s">
        <v>5308</v>
      </c>
      <c r="E2446" s="25" t="s">
        <v>5725</v>
      </c>
      <c r="F2446" s="24" t="n">
        <v>2</v>
      </c>
      <c r="G2446" s="24" t="n">
        <v>35</v>
      </c>
      <c r="H2446" s="24" t="n">
        <v>31</v>
      </c>
      <c r="I2446" s="24" t="n">
        <v>1</v>
      </c>
      <c r="J2446" s="24" t="s">
        <v>109</v>
      </c>
      <c r="K2446" s="24" t="s">
        <v>109</v>
      </c>
      <c r="L2446" s="26" t="s">
        <v>109</v>
      </c>
      <c r="M2446" s="27" t="n">
        <v>0</v>
      </c>
      <c r="N2446" s="28" t="str">
        <f aca="false">IF(ISBLANK(M2446),"",IF(M2446=0,"Relevant to Streamer",IF(M2446=1,"Irrelevant to Streamer",IF(M2446=2,"Greetings/Gratitude","Others"))))</f>
        <v>Relevant to Streamer</v>
      </c>
      <c r="O2446" s="29" t="s">
        <v>88</v>
      </c>
    </row>
    <row r="2447" customFormat="false" ht="15.65" hidden="false" customHeight="false" outlineLevel="0" collapsed="false">
      <c r="A2447" s="24" t="n">
        <v>1278177897</v>
      </c>
      <c r="B2447" s="24" t="s">
        <v>5726</v>
      </c>
      <c r="C2447" s="34" t="s">
        <v>44</v>
      </c>
      <c r="D2447" s="24" t="s">
        <v>4666</v>
      </c>
      <c r="E2447" s="25" t="s">
        <v>5727</v>
      </c>
      <c r="F2447" s="24" t="n">
        <v>0</v>
      </c>
      <c r="G2447" s="24" t="n">
        <v>20</v>
      </c>
      <c r="H2447" s="24" t="n">
        <v>18</v>
      </c>
      <c r="I2447" s="24" t="n">
        <v>1</v>
      </c>
      <c r="J2447" s="24" t="s">
        <v>87</v>
      </c>
      <c r="K2447" s="24" t="s">
        <v>87</v>
      </c>
      <c r="L2447" s="26" t="s">
        <v>87</v>
      </c>
      <c r="M2447" s="27" t="n">
        <v>0</v>
      </c>
      <c r="N2447" s="28" t="str">
        <f aca="false">IF(ISBLANK(M2447),"",IF(M2447=0,"Relevant to Streamer",IF(M2447=1,"Irrelevant to Streamer",IF(M2447=2,"Greetings/Gratitude","Others"))))</f>
        <v>Relevant to Streamer</v>
      </c>
      <c r="O2447" s="29" t="s">
        <v>88</v>
      </c>
    </row>
    <row r="2448" customFormat="false" ht="15.65" hidden="false" customHeight="false" outlineLevel="0" collapsed="false">
      <c r="A2448" s="24" t="n">
        <v>1278177897</v>
      </c>
      <c r="B2448" s="24" t="s">
        <v>5728</v>
      </c>
      <c r="C2448" s="34" t="s">
        <v>44</v>
      </c>
      <c r="D2448" s="24" t="s">
        <v>5729</v>
      </c>
      <c r="E2448" s="25" t="s">
        <v>5730</v>
      </c>
      <c r="F2448" s="24" t="n">
        <v>2</v>
      </c>
      <c r="G2448" s="24" t="n">
        <v>22</v>
      </c>
      <c r="H2448" s="24" t="n">
        <v>48</v>
      </c>
      <c r="I2448" s="24" t="n">
        <v>1</v>
      </c>
      <c r="J2448" s="24" t="s">
        <v>109</v>
      </c>
      <c r="K2448" s="24" t="s">
        <v>109</v>
      </c>
      <c r="L2448" s="26" t="s">
        <v>109</v>
      </c>
      <c r="M2448" s="27" t="n">
        <v>0</v>
      </c>
      <c r="N2448" s="28" t="str">
        <f aca="false">IF(ISBLANK(M2448),"",IF(M2448=0,"Relevant to Streamer",IF(M2448=1,"Irrelevant to Streamer",IF(M2448=2,"Greetings/Gratitude","Others"))))</f>
        <v>Relevant to Streamer</v>
      </c>
      <c r="O2448" s="29" t="s">
        <v>88</v>
      </c>
    </row>
    <row r="2449" customFormat="false" ht="15.65" hidden="false" customHeight="false" outlineLevel="0" collapsed="false">
      <c r="A2449" s="24" t="n">
        <v>1278177897</v>
      </c>
      <c r="B2449" s="24" t="s">
        <v>5731</v>
      </c>
      <c r="C2449" s="34" t="s">
        <v>44</v>
      </c>
      <c r="D2449" s="24" t="s">
        <v>4724</v>
      </c>
      <c r="E2449" s="25" t="s">
        <v>5732</v>
      </c>
      <c r="F2449" s="24" t="n">
        <v>23</v>
      </c>
      <c r="G2449" s="24" t="n">
        <v>36</v>
      </c>
      <c r="H2449" s="24" t="n">
        <v>6</v>
      </c>
      <c r="I2449" s="24" t="n">
        <v>1</v>
      </c>
      <c r="J2449" s="24" t="s">
        <v>109</v>
      </c>
      <c r="K2449" s="24" t="s">
        <v>109</v>
      </c>
      <c r="L2449" s="26" t="s">
        <v>109</v>
      </c>
      <c r="M2449" s="27" t="n">
        <v>0</v>
      </c>
      <c r="N2449" s="28" t="str">
        <f aca="false">IF(ISBLANK(M2449),"",IF(M2449=0,"Relevant to Streamer",IF(M2449=1,"Irrelevant to Streamer",IF(M2449=2,"Greetings/Gratitude","Others"))))</f>
        <v>Relevant to Streamer</v>
      </c>
      <c r="O2449" s="29" t="s">
        <v>88</v>
      </c>
    </row>
    <row r="2450" customFormat="false" ht="15.65" hidden="false" customHeight="false" outlineLevel="0" collapsed="false">
      <c r="A2450" s="24" t="n">
        <v>1278177897</v>
      </c>
      <c r="B2450" s="24" t="s">
        <v>5733</v>
      </c>
      <c r="C2450" s="34" t="s">
        <v>44</v>
      </c>
      <c r="D2450" s="24" t="s">
        <v>4744</v>
      </c>
      <c r="E2450" s="25" t="s">
        <v>5734</v>
      </c>
      <c r="F2450" s="24" t="n">
        <v>2</v>
      </c>
      <c r="G2450" s="24" t="n">
        <v>17</v>
      </c>
      <c r="H2450" s="24" t="n">
        <v>54</v>
      </c>
      <c r="I2450" s="24" t="n">
        <v>1</v>
      </c>
      <c r="J2450" s="24" t="s">
        <v>109</v>
      </c>
      <c r="K2450" s="24" t="s">
        <v>87</v>
      </c>
      <c r="L2450" s="26" t="s">
        <v>87</v>
      </c>
      <c r="M2450" s="27" t="n">
        <v>0</v>
      </c>
      <c r="N2450" s="28" t="str">
        <f aca="false">IF(ISBLANK(M2450),"",IF(M2450=0,"Relevant to Streamer",IF(M2450=1,"Irrelevant to Streamer",IF(M2450=2,"Greetings/Gratitude","Others"))))</f>
        <v>Relevant to Streamer</v>
      </c>
      <c r="O2450" s="29" t="s">
        <v>104</v>
      </c>
    </row>
    <row r="2451" customFormat="false" ht="15.65" hidden="false" customHeight="false" outlineLevel="0" collapsed="false">
      <c r="A2451" s="24" t="n">
        <v>1278177897</v>
      </c>
      <c r="B2451" s="24" t="s">
        <v>5735</v>
      </c>
      <c r="C2451" s="34" t="s">
        <v>44</v>
      </c>
      <c r="D2451" s="24" t="s">
        <v>4904</v>
      </c>
      <c r="E2451" s="25" t="s">
        <v>5736</v>
      </c>
      <c r="F2451" s="24" t="n">
        <v>23</v>
      </c>
      <c r="G2451" s="24" t="n">
        <v>39</v>
      </c>
      <c r="H2451" s="24" t="n">
        <v>25</v>
      </c>
      <c r="I2451" s="24" t="n">
        <v>1</v>
      </c>
      <c r="J2451" s="24" t="s">
        <v>109</v>
      </c>
      <c r="K2451" s="24" t="s">
        <v>109</v>
      </c>
      <c r="L2451" s="26" t="s">
        <v>109</v>
      </c>
      <c r="M2451" s="27" t="n">
        <v>0</v>
      </c>
      <c r="N2451" s="28" t="str">
        <f aca="false">IF(ISBLANK(M2451),"",IF(M2451=0,"Relevant to Streamer",IF(M2451=1,"Irrelevant to Streamer",IF(M2451=2,"Greetings/Gratitude","Others"))))</f>
        <v>Relevant to Streamer</v>
      </c>
      <c r="O2451" s="29" t="s">
        <v>88</v>
      </c>
    </row>
    <row r="2452" customFormat="false" ht="15.65" hidden="false" customHeight="false" outlineLevel="0" collapsed="false">
      <c r="A2452" s="24" t="n">
        <v>1278177897</v>
      </c>
      <c r="B2452" s="24" t="s">
        <v>5737</v>
      </c>
      <c r="C2452" s="34" t="s">
        <v>44</v>
      </c>
      <c r="D2452" s="24" t="s">
        <v>5738</v>
      </c>
      <c r="E2452" s="25" t="s">
        <v>5739</v>
      </c>
      <c r="F2452" s="24" t="n">
        <v>1</v>
      </c>
      <c r="G2452" s="24" t="n">
        <v>46</v>
      </c>
      <c r="H2452" s="24" t="n">
        <v>5</v>
      </c>
      <c r="I2452" s="24" t="n">
        <v>1</v>
      </c>
      <c r="J2452" s="24" t="s">
        <v>87</v>
      </c>
      <c r="K2452" s="24" t="s">
        <v>87</v>
      </c>
      <c r="L2452" s="26" t="s">
        <v>87</v>
      </c>
      <c r="M2452" s="27" t="n">
        <v>1</v>
      </c>
      <c r="N2452" s="28" t="str">
        <f aca="false">IF(ISBLANK(M2452),"",IF(M2452=0,"Relevant to Streamer",IF(M2452=1,"Irrelevant to Streamer",IF(M2452=2,"Greetings/Gratitude","Others"))))</f>
        <v>Irrelevant to Streamer</v>
      </c>
      <c r="O2452" s="29" t="s">
        <v>88</v>
      </c>
    </row>
    <row r="2453" customFormat="false" ht="15.65" hidden="false" customHeight="false" outlineLevel="0" collapsed="false">
      <c r="A2453" s="24" t="n">
        <v>1278177897</v>
      </c>
      <c r="B2453" s="24" t="s">
        <v>5740</v>
      </c>
      <c r="C2453" s="34" t="s">
        <v>44</v>
      </c>
      <c r="D2453" s="24" t="s">
        <v>4871</v>
      </c>
      <c r="E2453" s="25" t="s">
        <v>4649</v>
      </c>
      <c r="F2453" s="24" t="n">
        <v>1</v>
      </c>
      <c r="G2453" s="24" t="n">
        <v>22</v>
      </c>
      <c r="H2453" s="24" t="n">
        <v>49</v>
      </c>
      <c r="I2453" s="24" t="n">
        <v>1</v>
      </c>
      <c r="J2453" s="24" t="s">
        <v>87</v>
      </c>
      <c r="K2453" s="24" t="s">
        <v>87</v>
      </c>
      <c r="L2453" s="26" t="s">
        <v>87</v>
      </c>
      <c r="M2453" s="27" t="n">
        <v>1</v>
      </c>
      <c r="N2453" s="28" t="str">
        <f aca="false">IF(ISBLANK(M2453),"",IF(M2453=0,"Relevant to Streamer",IF(M2453=1,"Irrelevant to Streamer",IF(M2453=2,"Greetings/Gratitude","Others"))))</f>
        <v>Irrelevant to Streamer</v>
      </c>
      <c r="O2453" s="29" t="s">
        <v>88</v>
      </c>
    </row>
    <row r="2454" customFormat="false" ht="15.65" hidden="false" customHeight="false" outlineLevel="0" collapsed="false">
      <c r="A2454" s="24" t="n">
        <v>1278177897</v>
      </c>
      <c r="B2454" s="24" t="s">
        <v>5741</v>
      </c>
      <c r="C2454" s="34" t="s">
        <v>44</v>
      </c>
      <c r="D2454" s="24" t="s">
        <v>5742</v>
      </c>
      <c r="E2454" s="25" t="s">
        <v>5743</v>
      </c>
      <c r="F2454" s="24" t="n">
        <v>1</v>
      </c>
      <c r="G2454" s="24" t="n">
        <v>59</v>
      </c>
      <c r="H2454" s="24" t="n">
        <v>27</v>
      </c>
      <c r="I2454" s="24" t="n">
        <v>1</v>
      </c>
      <c r="J2454" s="24" t="s">
        <v>109</v>
      </c>
      <c r="K2454" s="24" t="s">
        <v>109</v>
      </c>
      <c r="L2454" s="26" t="s">
        <v>109</v>
      </c>
      <c r="M2454" s="27" t="n">
        <v>1</v>
      </c>
      <c r="N2454" s="28" t="str">
        <f aca="false">IF(ISBLANK(M2454),"",IF(M2454=0,"Relevant to Streamer",IF(M2454=1,"Irrelevant to Streamer",IF(M2454=2,"Greetings/Gratitude","Others"))))</f>
        <v>Irrelevant to Streamer</v>
      </c>
      <c r="O2454" s="29" t="s">
        <v>88</v>
      </c>
    </row>
    <row r="2455" customFormat="false" ht="15.65" hidden="false" customHeight="false" outlineLevel="0" collapsed="false">
      <c r="A2455" s="24" t="n">
        <v>1278177897</v>
      </c>
      <c r="B2455" s="24" t="s">
        <v>5744</v>
      </c>
      <c r="C2455" s="34" t="s">
        <v>44</v>
      </c>
      <c r="D2455" s="24" t="s">
        <v>5745</v>
      </c>
      <c r="E2455" s="25" t="s">
        <v>5746</v>
      </c>
      <c r="F2455" s="24" t="n">
        <v>2</v>
      </c>
      <c r="G2455" s="24" t="n">
        <v>34</v>
      </c>
      <c r="H2455" s="24" t="n">
        <v>10</v>
      </c>
      <c r="I2455" s="24" t="n">
        <v>1</v>
      </c>
      <c r="J2455" s="24" t="s">
        <v>109</v>
      </c>
      <c r="K2455" s="24" t="s">
        <v>109</v>
      </c>
      <c r="L2455" s="26" t="s">
        <v>109</v>
      </c>
      <c r="M2455" s="27" t="n">
        <v>0</v>
      </c>
      <c r="N2455" s="28" t="str">
        <f aca="false">IF(ISBLANK(M2455),"",IF(M2455=0,"Relevant to Streamer",IF(M2455=1,"Irrelevant to Streamer",IF(M2455=2,"Greetings/Gratitude","Others"))))</f>
        <v>Relevant to Streamer</v>
      </c>
      <c r="O2455" s="29" t="s">
        <v>88</v>
      </c>
    </row>
    <row r="2456" customFormat="false" ht="15.65" hidden="false" customHeight="false" outlineLevel="0" collapsed="false">
      <c r="A2456" s="24" t="n">
        <v>1278177897</v>
      </c>
      <c r="B2456" s="24" t="s">
        <v>5747</v>
      </c>
      <c r="C2456" s="34" t="s">
        <v>44</v>
      </c>
      <c r="D2456" s="24" t="s">
        <v>4796</v>
      </c>
      <c r="E2456" s="25" t="s">
        <v>5748</v>
      </c>
      <c r="F2456" s="24" t="n">
        <v>2</v>
      </c>
      <c r="G2456" s="24" t="n">
        <v>4</v>
      </c>
      <c r="H2456" s="24" t="n">
        <v>23</v>
      </c>
      <c r="I2456" s="24" t="n">
        <v>1</v>
      </c>
      <c r="J2456" s="24" t="s">
        <v>109</v>
      </c>
      <c r="K2456" s="24" t="s">
        <v>109</v>
      </c>
      <c r="L2456" s="26" t="s">
        <v>109</v>
      </c>
      <c r="M2456" s="27" t="n">
        <v>1</v>
      </c>
      <c r="N2456" s="28" t="str">
        <f aca="false">IF(ISBLANK(M2456),"",IF(M2456=0,"Relevant to Streamer",IF(M2456=1,"Irrelevant to Streamer",IF(M2456=2,"Greetings/Gratitude","Others"))))</f>
        <v>Irrelevant to Streamer</v>
      </c>
      <c r="O2456" s="29" t="s">
        <v>88</v>
      </c>
    </row>
    <row r="2457" customFormat="false" ht="15.65" hidden="false" customHeight="false" outlineLevel="0" collapsed="false">
      <c r="A2457" s="24" t="n">
        <v>1278177897</v>
      </c>
      <c r="B2457" s="24" t="s">
        <v>5749</v>
      </c>
      <c r="C2457" s="34" t="s">
        <v>44</v>
      </c>
      <c r="D2457" s="24" t="s">
        <v>4990</v>
      </c>
      <c r="E2457" s="25" t="s">
        <v>5750</v>
      </c>
      <c r="F2457" s="24" t="n">
        <v>0</v>
      </c>
      <c r="G2457" s="24" t="n">
        <v>53</v>
      </c>
      <c r="H2457" s="24" t="n">
        <v>29</v>
      </c>
      <c r="I2457" s="24" t="n">
        <v>1</v>
      </c>
      <c r="J2457" s="24" t="s">
        <v>87</v>
      </c>
      <c r="K2457" s="24" t="s">
        <v>87</v>
      </c>
      <c r="L2457" s="26" t="s">
        <v>87</v>
      </c>
      <c r="M2457" s="27" t="n">
        <v>1</v>
      </c>
      <c r="N2457" s="28" t="str">
        <f aca="false">IF(ISBLANK(M2457),"",IF(M2457=0,"Relevant to Streamer",IF(M2457=1,"Irrelevant to Streamer",IF(M2457=2,"Greetings/Gratitude","Others"))))</f>
        <v>Irrelevant to Streamer</v>
      </c>
      <c r="O2457" s="29" t="s">
        <v>88</v>
      </c>
    </row>
    <row r="2458" customFormat="false" ht="15.65" hidden="false" customHeight="false" outlineLevel="0" collapsed="false">
      <c r="A2458" s="24" t="n">
        <v>1278177897</v>
      </c>
      <c r="B2458" s="24" t="s">
        <v>5751</v>
      </c>
      <c r="C2458" s="34" t="s">
        <v>44</v>
      </c>
      <c r="D2458" s="24" t="s">
        <v>5752</v>
      </c>
      <c r="E2458" s="25" t="s">
        <v>5753</v>
      </c>
      <c r="F2458" s="24" t="n">
        <v>1</v>
      </c>
      <c r="G2458" s="24" t="n">
        <v>8</v>
      </c>
      <c r="H2458" s="24" t="n">
        <v>55</v>
      </c>
      <c r="I2458" s="24" t="n">
        <v>1</v>
      </c>
      <c r="J2458" s="24" t="s">
        <v>109</v>
      </c>
      <c r="K2458" s="24" t="s">
        <v>109</v>
      </c>
      <c r="L2458" s="26" t="s">
        <v>109</v>
      </c>
      <c r="M2458" s="27" t="n">
        <v>0</v>
      </c>
      <c r="N2458" s="28" t="str">
        <f aca="false">IF(ISBLANK(M2458),"",IF(M2458=0,"Relevant to Streamer",IF(M2458=1,"Irrelevant to Streamer",IF(M2458=2,"Greetings/Gratitude","Others"))))</f>
        <v>Relevant to Streamer</v>
      </c>
      <c r="O2458" s="29" t="s">
        <v>88</v>
      </c>
    </row>
    <row r="2459" customFormat="false" ht="15.65" hidden="false" customHeight="false" outlineLevel="0" collapsed="false">
      <c r="A2459" s="24" t="n">
        <v>1278177897</v>
      </c>
      <c r="B2459" s="24" t="s">
        <v>5754</v>
      </c>
      <c r="C2459" s="34" t="s">
        <v>44</v>
      </c>
      <c r="D2459" s="24" t="s">
        <v>5755</v>
      </c>
      <c r="E2459" s="25" t="e">
        <f aca="false">learnwithleon have you seen dragonball super?</f>
        <v>#VALUE!</v>
      </c>
      <c r="F2459" s="24" t="n">
        <v>1</v>
      </c>
      <c r="G2459" s="24" t="n">
        <v>37</v>
      </c>
      <c r="H2459" s="24" t="n">
        <v>1</v>
      </c>
      <c r="I2459" s="24" t="n">
        <v>1</v>
      </c>
      <c r="J2459" s="24" t="s">
        <v>109</v>
      </c>
      <c r="K2459" s="24" t="s">
        <v>109</v>
      </c>
      <c r="L2459" s="26" t="s">
        <v>109</v>
      </c>
      <c r="M2459" s="27" t="n">
        <v>1</v>
      </c>
      <c r="N2459" s="28" t="str">
        <f aca="false">IF(ISBLANK(M2459),"",IF(M2459=0,"Relevant to Streamer",IF(M2459=1,"Irrelevant to Streamer",IF(M2459=2,"Greetings/Gratitude","Others"))))</f>
        <v>Irrelevant to Streamer</v>
      </c>
      <c r="O2459" s="29" t="s">
        <v>88</v>
      </c>
    </row>
    <row r="2460" customFormat="false" ht="15.65" hidden="false" customHeight="false" outlineLevel="0" collapsed="false">
      <c r="A2460" s="24" t="n">
        <v>1278177897</v>
      </c>
      <c r="B2460" s="24" t="s">
        <v>5756</v>
      </c>
      <c r="C2460" s="34" t="s">
        <v>44</v>
      </c>
      <c r="D2460" s="24" t="s">
        <v>5757</v>
      </c>
      <c r="E2460" s="25" t="n">
        <v>70</v>
      </c>
      <c r="F2460" s="24" t="n">
        <v>1</v>
      </c>
      <c r="G2460" s="24" t="n">
        <v>50</v>
      </c>
      <c r="H2460" s="24" t="n">
        <v>38</v>
      </c>
      <c r="I2460" s="24" t="n">
        <v>1</v>
      </c>
      <c r="J2460" s="24" t="s">
        <v>87</v>
      </c>
      <c r="K2460" s="24" t="s">
        <v>87</v>
      </c>
      <c r="L2460" s="26" t="s">
        <v>87</v>
      </c>
      <c r="M2460" s="27" t="n">
        <v>1</v>
      </c>
      <c r="N2460" s="28" t="str">
        <f aca="false">IF(ISBLANK(M2460),"",IF(M2460=0,"Relevant to Streamer",IF(M2460=1,"Irrelevant to Streamer",IF(M2460=2,"Greetings/Gratitude","Others"))))</f>
        <v>Irrelevant to Streamer</v>
      </c>
      <c r="O2460" s="29" t="s">
        <v>88</v>
      </c>
    </row>
    <row r="2461" customFormat="false" ht="15.65" hidden="false" customHeight="false" outlineLevel="0" collapsed="false">
      <c r="A2461" s="24" t="n">
        <v>1278177897</v>
      </c>
      <c r="B2461" s="24" t="s">
        <v>5758</v>
      </c>
      <c r="C2461" s="34" t="s">
        <v>44</v>
      </c>
      <c r="D2461" s="24" t="s">
        <v>4889</v>
      </c>
      <c r="E2461" s="25" t="s">
        <v>5759</v>
      </c>
      <c r="F2461" s="24" t="n">
        <v>23</v>
      </c>
      <c r="G2461" s="24" t="n">
        <v>31</v>
      </c>
      <c r="H2461" s="24" t="n">
        <v>45</v>
      </c>
      <c r="I2461" s="24" t="n">
        <v>1</v>
      </c>
      <c r="J2461" s="24" t="s">
        <v>87</v>
      </c>
      <c r="K2461" s="24" t="s">
        <v>87</v>
      </c>
      <c r="L2461" s="26" t="s">
        <v>87</v>
      </c>
      <c r="M2461" s="27" t="n">
        <v>1</v>
      </c>
      <c r="N2461" s="28" t="str">
        <f aca="false">IF(ISBLANK(M2461),"",IF(M2461=0,"Relevant to Streamer",IF(M2461=1,"Irrelevant to Streamer",IF(M2461=2,"Greetings/Gratitude","Others"))))</f>
        <v>Irrelevant to Streamer</v>
      </c>
      <c r="O2461" s="29" t="s">
        <v>88</v>
      </c>
    </row>
    <row r="2462" customFormat="false" ht="15.65" hidden="false" customHeight="false" outlineLevel="0" collapsed="false">
      <c r="A2462" s="24" t="n">
        <v>1278177897</v>
      </c>
      <c r="B2462" s="24" t="s">
        <v>5760</v>
      </c>
      <c r="C2462" s="34" t="s">
        <v>44</v>
      </c>
      <c r="D2462" s="24" t="s">
        <v>4857</v>
      </c>
      <c r="E2462" s="25" t="s">
        <v>5761</v>
      </c>
      <c r="F2462" s="24" t="n">
        <v>1</v>
      </c>
      <c r="G2462" s="24" t="n">
        <v>9</v>
      </c>
      <c r="H2462" s="24" t="n">
        <v>2</v>
      </c>
      <c r="I2462" s="24" t="n">
        <v>1</v>
      </c>
      <c r="J2462" s="24" t="s">
        <v>109</v>
      </c>
      <c r="K2462" s="24" t="s">
        <v>109</v>
      </c>
      <c r="L2462" s="26" t="s">
        <v>109</v>
      </c>
      <c r="M2462" s="27" t="n">
        <v>1</v>
      </c>
      <c r="N2462" s="28" t="str">
        <f aca="false">IF(ISBLANK(M2462),"",IF(M2462=0,"Relevant to Streamer",IF(M2462=1,"Irrelevant to Streamer",IF(M2462=2,"Greetings/Gratitude","Others"))))</f>
        <v>Irrelevant to Streamer</v>
      </c>
      <c r="O2462" s="29" t="s">
        <v>88</v>
      </c>
    </row>
    <row r="2463" customFormat="false" ht="15.65" hidden="false" customHeight="false" outlineLevel="0" collapsed="false">
      <c r="A2463" s="24" t="n">
        <v>1278177897</v>
      </c>
      <c r="B2463" s="24" t="s">
        <v>5762</v>
      </c>
      <c r="C2463" s="34" t="s">
        <v>44</v>
      </c>
      <c r="D2463" s="24" t="s">
        <v>4741</v>
      </c>
      <c r="E2463" s="25" t="s">
        <v>5763</v>
      </c>
      <c r="F2463" s="24" t="n">
        <v>0</v>
      </c>
      <c r="G2463" s="24" t="n">
        <v>50</v>
      </c>
      <c r="H2463" s="24" t="n">
        <v>42</v>
      </c>
      <c r="I2463" s="24" t="n">
        <v>1</v>
      </c>
      <c r="J2463" s="24" t="s">
        <v>109</v>
      </c>
      <c r="K2463" s="24" t="s">
        <v>109</v>
      </c>
      <c r="L2463" s="26" t="s">
        <v>109</v>
      </c>
      <c r="M2463" s="27" t="n">
        <v>0</v>
      </c>
      <c r="N2463" s="28" t="str">
        <f aca="false">IF(ISBLANK(M2463),"",IF(M2463=0,"Relevant to Streamer",IF(M2463=1,"Irrelevant to Streamer",IF(M2463=2,"Greetings/Gratitude","Others"))))</f>
        <v>Relevant to Streamer</v>
      </c>
      <c r="O2463" s="29" t="s">
        <v>88</v>
      </c>
    </row>
    <row r="2464" customFormat="false" ht="15.65" hidden="false" customHeight="false" outlineLevel="0" collapsed="false">
      <c r="A2464" s="24" t="n">
        <v>1278177897</v>
      </c>
      <c r="B2464" s="24" t="s">
        <v>5764</v>
      </c>
      <c r="C2464" s="34" t="s">
        <v>44</v>
      </c>
      <c r="D2464" s="24" t="s">
        <v>5765</v>
      </c>
      <c r="E2464" s="25" t="s">
        <v>5766</v>
      </c>
      <c r="F2464" s="24" t="n">
        <v>1</v>
      </c>
      <c r="G2464" s="24" t="n">
        <v>0</v>
      </c>
      <c r="H2464" s="24" t="n">
        <v>40</v>
      </c>
      <c r="I2464" s="24" t="n">
        <v>1</v>
      </c>
      <c r="J2464" s="24" t="s">
        <v>109</v>
      </c>
      <c r="K2464" s="24" t="s">
        <v>109</v>
      </c>
      <c r="L2464" s="26" t="s">
        <v>109</v>
      </c>
      <c r="M2464" s="27" t="n">
        <v>0</v>
      </c>
      <c r="N2464" s="28" t="str">
        <f aca="false">IF(ISBLANK(M2464),"",IF(M2464=0,"Relevant to Streamer",IF(M2464=1,"Irrelevant to Streamer",IF(M2464=2,"Greetings/Gratitude","Others"))))</f>
        <v>Relevant to Streamer</v>
      </c>
      <c r="O2464" s="29" t="s">
        <v>88</v>
      </c>
    </row>
    <row r="2465" customFormat="false" ht="15.65" hidden="false" customHeight="false" outlineLevel="0" collapsed="false">
      <c r="A2465" s="24" t="n">
        <v>1278177897</v>
      </c>
      <c r="B2465" s="24" t="s">
        <v>5767</v>
      </c>
      <c r="C2465" s="34" t="s">
        <v>44</v>
      </c>
      <c r="D2465" s="24" t="s">
        <v>4952</v>
      </c>
      <c r="E2465" s="25" t="s">
        <v>5768</v>
      </c>
      <c r="F2465" s="24" t="n">
        <v>23</v>
      </c>
      <c r="G2465" s="24" t="n">
        <v>34</v>
      </c>
      <c r="H2465" s="24" t="n">
        <v>19</v>
      </c>
      <c r="I2465" s="24" t="n">
        <v>1</v>
      </c>
      <c r="J2465" s="24" t="s">
        <v>87</v>
      </c>
      <c r="K2465" s="24" t="s">
        <v>87</v>
      </c>
      <c r="L2465" s="26" t="s">
        <v>87</v>
      </c>
      <c r="M2465" s="27" t="n">
        <v>1</v>
      </c>
      <c r="N2465" s="28" t="str">
        <f aca="false">IF(ISBLANK(M2465),"",IF(M2465=0,"Relevant to Streamer",IF(M2465=1,"Irrelevant to Streamer",IF(M2465=2,"Greetings/Gratitude","Others"))))</f>
        <v>Irrelevant to Streamer</v>
      </c>
      <c r="O2465" s="29" t="s">
        <v>88</v>
      </c>
    </row>
    <row r="2466" customFormat="false" ht="15.65" hidden="false" customHeight="false" outlineLevel="0" collapsed="false">
      <c r="A2466" s="24" t="n">
        <v>1278177897</v>
      </c>
      <c r="B2466" s="24" t="s">
        <v>5769</v>
      </c>
      <c r="C2466" s="34" t="s">
        <v>44</v>
      </c>
      <c r="D2466" s="24" t="s">
        <v>4901</v>
      </c>
      <c r="E2466" s="25" t="s">
        <v>4808</v>
      </c>
      <c r="F2466" s="24" t="n">
        <v>1</v>
      </c>
      <c r="G2466" s="24" t="n">
        <v>48</v>
      </c>
      <c r="H2466" s="24" t="n">
        <v>13</v>
      </c>
      <c r="I2466" s="24" t="n">
        <v>1</v>
      </c>
      <c r="J2466" s="24" t="s">
        <v>87</v>
      </c>
      <c r="K2466" s="24" t="s">
        <v>87</v>
      </c>
      <c r="L2466" s="26" t="s">
        <v>87</v>
      </c>
      <c r="M2466" s="27" t="n">
        <v>1</v>
      </c>
      <c r="N2466" s="28" t="str">
        <f aca="false">IF(ISBLANK(M2466),"",IF(M2466=0,"Relevant to Streamer",IF(M2466=1,"Irrelevant to Streamer",IF(M2466=2,"Greetings/Gratitude","Others"))))</f>
        <v>Irrelevant to Streamer</v>
      </c>
      <c r="O2466" s="29" t="s">
        <v>88</v>
      </c>
    </row>
    <row r="2467" customFormat="false" ht="15.65" hidden="false" customHeight="false" outlineLevel="0" collapsed="false">
      <c r="A2467" s="24" t="n">
        <v>1278177897</v>
      </c>
      <c r="B2467" s="24" t="s">
        <v>5770</v>
      </c>
      <c r="C2467" s="34" t="s">
        <v>44</v>
      </c>
      <c r="D2467" s="24" t="s">
        <v>4939</v>
      </c>
      <c r="E2467" s="25" t="s">
        <v>5771</v>
      </c>
      <c r="F2467" s="24" t="n">
        <v>2</v>
      </c>
      <c r="G2467" s="24" t="n">
        <v>19</v>
      </c>
      <c r="H2467" s="24" t="n">
        <v>9</v>
      </c>
      <c r="I2467" s="24" t="n">
        <v>1</v>
      </c>
      <c r="J2467" s="24" t="s">
        <v>109</v>
      </c>
      <c r="K2467" s="24" t="s">
        <v>109</v>
      </c>
      <c r="L2467" s="26" t="s">
        <v>109</v>
      </c>
      <c r="M2467" s="27" t="n">
        <v>1</v>
      </c>
      <c r="N2467" s="28" t="str">
        <f aca="false">IF(ISBLANK(M2467),"",IF(M2467=0,"Relevant to Streamer",IF(M2467=1,"Irrelevant to Streamer",IF(M2467=2,"Greetings/Gratitude","Others"))))</f>
        <v>Irrelevant to Streamer</v>
      </c>
      <c r="O2467" s="29" t="s">
        <v>88</v>
      </c>
    </row>
    <row r="2468" customFormat="false" ht="15.65" hidden="false" customHeight="false" outlineLevel="0" collapsed="false">
      <c r="A2468" s="24" t="n">
        <v>1278177897</v>
      </c>
      <c r="B2468" s="24" t="s">
        <v>5772</v>
      </c>
      <c r="C2468" s="34" t="s">
        <v>44</v>
      </c>
      <c r="D2468" s="24" t="s">
        <v>5773</v>
      </c>
      <c r="E2468" s="25" t="s">
        <v>5774</v>
      </c>
      <c r="F2468" s="24" t="n">
        <v>2</v>
      </c>
      <c r="G2468" s="24" t="n">
        <v>18</v>
      </c>
      <c r="H2468" s="24" t="n">
        <v>36</v>
      </c>
      <c r="I2468" s="24" t="n">
        <v>1</v>
      </c>
      <c r="J2468" s="24" t="s">
        <v>109</v>
      </c>
      <c r="K2468" s="24" t="s">
        <v>109</v>
      </c>
      <c r="L2468" s="26" t="s">
        <v>109</v>
      </c>
      <c r="M2468" s="27" t="n">
        <v>1</v>
      </c>
      <c r="N2468" s="28" t="str">
        <f aca="false">IF(ISBLANK(M2468),"",IF(M2468=0,"Relevant to Streamer",IF(M2468=1,"Irrelevant to Streamer",IF(M2468=2,"Greetings/Gratitude","Others"))))</f>
        <v>Irrelevant to Streamer</v>
      </c>
      <c r="O2468" s="29" t="s">
        <v>88</v>
      </c>
    </row>
    <row r="2469" customFormat="false" ht="15.65" hidden="false" customHeight="false" outlineLevel="0" collapsed="false">
      <c r="A2469" s="24" t="n">
        <v>1278177897</v>
      </c>
      <c r="B2469" s="24" t="s">
        <v>5775</v>
      </c>
      <c r="C2469" s="34" t="s">
        <v>44</v>
      </c>
      <c r="D2469" s="24" t="s">
        <v>5776</v>
      </c>
      <c r="E2469" s="25" t="s">
        <v>5777</v>
      </c>
      <c r="F2469" s="24" t="n">
        <v>1</v>
      </c>
      <c r="G2469" s="24" t="n">
        <v>45</v>
      </c>
      <c r="H2469" s="24" t="n">
        <v>52</v>
      </c>
      <c r="I2469" s="24" t="n">
        <v>1</v>
      </c>
      <c r="J2469" s="24" t="s">
        <v>109</v>
      </c>
      <c r="K2469" s="24" t="s">
        <v>109</v>
      </c>
      <c r="L2469" s="26" t="s">
        <v>109</v>
      </c>
      <c r="M2469" s="27" t="n">
        <v>1</v>
      </c>
      <c r="N2469" s="28" t="str">
        <f aca="false">IF(ISBLANK(M2469),"",IF(M2469=0,"Relevant to Streamer",IF(M2469=1,"Irrelevant to Streamer",IF(M2469=2,"Greetings/Gratitude","Others"))))</f>
        <v>Irrelevant to Streamer</v>
      </c>
      <c r="O2469" s="29" t="s">
        <v>88</v>
      </c>
    </row>
    <row r="2470" customFormat="false" ht="15.65" hidden="false" customHeight="false" outlineLevel="0" collapsed="false">
      <c r="A2470" s="24" t="n">
        <v>1278177897</v>
      </c>
      <c r="B2470" s="24" t="s">
        <v>5778</v>
      </c>
      <c r="C2470" s="34" t="s">
        <v>44</v>
      </c>
      <c r="D2470" s="24" t="s">
        <v>5230</v>
      </c>
      <c r="E2470" s="25" t="n">
        <v>121</v>
      </c>
      <c r="F2470" s="24" t="n">
        <v>1</v>
      </c>
      <c r="G2470" s="24" t="n">
        <v>13</v>
      </c>
      <c r="H2470" s="24" t="n">
        <v>52</v>
      </c>
      <c r="I2470" s="24" t="n">
        <v>1</v>
      </c>
      <c r="J2470" s="24" t="s">
        <v>87</v>
      </c>
      <c r="K2470" s="24" t="s">
        <v>87</v>
      </c>
      <c r="L2470" s="26" t="s">
        <v>87</v>
      </c>
      <c r="M2470" s="27" t="n">
        <v>1</v>
      </c>
      <c r="N2470" s="28" t="str">
        <f aca="false">IF(ISBLANK(M2470),"",IF(M2470=0,"Relevant to Streamer",IF(M2470=1,"Irrelevant to Streamer",IF(M2470=2,"Greetings/Gratitude","Others"))))</f>
        <v>Irrelevant to Streamer</v>
      </c>
      <c r="O2470" s="29" t="s">
        <v>88</v>
      </c>
    </row>
    <row r="2471" customFormat="false" ht="15.65" hidden="false" customHeight="false" outlineLevel="0" collapsed="false">
      <c r="A2471" s="24" t="n">
        <v>1278177897</v>
      </c>
      <c r="B2471" s="24" t="s">
        <v>5779</v>
      </c>
      <c r="C2471" s="34" t="s">
        <v>44</v>
      </c>
      <c r="D2471" s="24" t="s">
        <v>5780</v>
      </c>
      <c r="E2471" s="25" t="s">
        <v>5781</v>
      </c>
      <c r="F2471" s="24" t="n">
        <v>1</v>
      </c>
      <c r="G2471" s="24" t="n">
        <v>40</v>
      </c>
      <c r="H2471" s="24" t="n">
        <v>33</v>
      </c>
      <c r="I2471" s="24" t="n">
        <v>1</v>
      </c>
      <c r="J2471" s="24" t="s">
        <v>87</v>
      </c>
      <c r="K2471" s="24" t="s">
        <v>87</v>
      </c>
      <c r="L2471" s="26" t="s">
        <v>87</v>
      </c>
      <c r="M2471" s="27" t="n">
        <v>1</v>
      </c>
      <c r="N2471" s="28" t="str">
        <f aca="false">IF(ISBLANK(M2471),"",IF(M2471=0,"Relevant to Streamer",IF(M2471=1,"Irrelevant to Streamer",IF(M2471=2,"Greetings/Gratitude","Others"))))</f>
        <v>Irrelevant to Streamer</v>
      </c>
      <c r="O2471" s="29" t="s">
        <v>88</v>
      </c>
    </row>
    <row r="2472" customFormat="false" ht="15.65" hidden="false" customHeight="false" outlineLevel="0" collapsed="false">
      <c r="A2472" s="24" t="n">
        <v>1278177897</v>
      </c>
      <c r="B2472" s="24" t="s">
        <v>5782</v>
      </c>
      <c r="C2472" s="34" t="s">
        <v>44</v>
      </c>
      <c r="D2472" s="24" t="s">
        <v>5783</v>
      </c>
      <c r="E2472" s="25" t="s">
        <v>5784</v>
      </c>
      <c r="F2472" s="24" t="n">
        <v>23</v>
      </c>
      <c r="G2472" s="24" t="n">
        <v>54</v>
      </c>
      <c r="H2472" s="24" t="n">
        <v>18</v>
      </c>
      <c r="I2472" s="24" t="n">
        <v>1</v>
      </c>
      <c r="J2472" s="24" t="s">
        <v>93</v>
      </c>
      <c r="K2472" s="24" t="s">
        <v>93</v>
      </c>
      <c r="L2472" s="26" t="s">
        <v>93</v>
      </c>
      <c r="M2472" s="27" t="n">
        <v>0</v>
      </c>
      <c r="N2472" s="28" t="str">
        <f aca="false">IF(ISBLANK(M2472),"",IF(M2472=0,"Relevant to Streamer",IF(M2472=1,"Irrelevant to Streamer",IF(M2472=2,"Greetings/Gratitude","Others"))))</f>
        <v>Relevant to Streamer</v>
      </c>
      <c r="O2472" s="29" t="s">
        <v>88</v>
      </c>
    </row>
    <row r="2473" customFormat="false" ht="15.65" hidden="false" customHeight="false" outlineLevel="0" collapsed="false">
      <c r="A2473" s="24" t="n">
        <v>1278177897</v>
      </c>
      <c r="B2473" s="24" t="s">
        <v>5785</v>
      </c>
      <c r="C2473" s="34" t="s">
        <v>44</v>
      </c>
      <c r="D2473" s="24" t="s">
        <v>4637</v>
      </c>
      <c r="E2473" s="25" t="s">
        <v>5287</v>
      </c>
      <c r="F2473" s="24" t="n">
        <v>1</v>
      </c>
      <c r="G2473" s="24" t="n">
        <v>57</v>
      </c>
      <c r="H2473" s="24" t="n">
        <v>14</v>
      </c>
      <c r="I2473" s="24" t="n">
        <v>1</v>
      </c>
      <c r="J2473" s="24" t="s">
        <v>87</v>
      </c>
      <c r="K2473" s="24" t="s">
        <v>87</v>
      </c>
      <c r="L2473" s="26" t="s">
        <v>87</v>
      </c>
      <c r="M2473" s="27" t="n">
        <v>1</v>
      </c>
      <c r="N2473" s="28" t="str">
        <f aca="false">IF(ISBLANK(M2473),"",IF(M2473=0,"Relevant to Streamer",IF(M2473=1,"Irrelevant to Streamer",IF(M2473=2,"Greetings/Gratitude","Others"))))</f>
        <v>Irrelevant to Streamer</v>
      </c>
      <c r="O2473" s="29" t="s">
        <v>88</v>
      </c>
    </row>
    <row r="2474" customFormat="false" ht="15.65" hidden="false" customHeight="false" outlineLevel="0" collapsed="false">
      <c r="A2474" s="24" t="n">
        <v>1278177897</v>
      </c>
      <c r="B2474" s="24" t="s">
        <v>5786</v>
      </c>
      <c r="C2474" s="34" t="s">
        <v>44</v>
      </c>
      <c r="D2474" s="24" t="s">
        <v>5066</v>
      </c>
      <c r="E2474" s="25" t="s">
        <v>5787</v>
      </c>
      <c r="F2474" s="24" t="n">
        <v>0</v>
      </c>
      <c r="G2474" s="24" t="n">
        <v>30</v>
      </c>
      <c r="H2474" s="24" t="n">
        <v>53</v>
      </c>
      <c r="I2474" s="24" t="n">
        <v>1</v>
      </c>
      <c r="J2474" s="24" t="s">
        <v>109</v>
      </c>
      <c r="K2474" s="24" t="s">
        <v>109</v>
      </c>
      <c r="L2474" s="26" t="s">
        <v>109</v>
      </c>
      <c r="M2474" s="27" t="n">
        <v>1</v>
      </c>
      <c r="N2474" s="28" t="str">
        <f aca="false">IF(ISBLANK(M2474),"",IF(M2474=0,"Relevant to Streamer",IF(M2474=1,"Irrelevant to Streamer",IF(M2474=2,"Greetings/Gratitude","Others"))))</f>
        <v>Irrelevant to Streamer</v>
      </c>
      <c r="O2474" s="29" t="s">
        <v>88</v>
      </c>
    </row>
    <row r="2475" customFormat="false" ht="15.65" hidden="false" customHeight="false" outlineLevel="0" collapsed="false">
      <c r="A2475" s="24" t="n">
        <v>1278177897</v>
      </c>
      <c r="B2475" s="24" t="s">
        <v>5788</v>
      </c>
      <c r="C2475" s="34" t="s">
        <v>44</v>
      </c>
      <c r="D2475" s="24" t="s">
        <v>5087</v>
      </c>
      <c r="E2475" s="25" t="s">
        <v>5727</v>
      </c>
      <c r="F2475" s="24" t="n">
        <v>2</v>
      </c>
      <c r="G2475" s="24" t="n">
        <v>21</v>
      </c>
      <c r="H2475" s="24" t="n">
        <v>7</v>
      </c>
      <c r="I2475" s="24" t="n">
        <v>1</v>
      </c>
      <c r="J2475" s="24" t="s">
        <v>87</v>
      </c>
      <c r="K2475" s="24" t="s">
        <v>87</v>
      </c>
      <c r="L2475" s="26" t="s">
        <v>87</v>
      </c>
      <c r="M2475" s="27" t="n">
        <v>1</v>
      </c>
      <c r="N2475" s="28" t="str">
        <f aca="false">IF(ISBLANK(M2475),"",IF(M2475=0,"Relevant to Streamer",IF(M2475=1,"Irrelevant to Streamer",IF(M2475=2,"Greetings/Gratitude","Others"))))</f>
        <v>Irrelevant to Streamer</v>
      </c>
      <c r="O2475" s="29" t="s">
        <v>88</v>
      </c>
    </row>
    <row r="2476" customFormat="false" ht="15.65" hidden="false" customHeight="false" outlineLevel="0" collapsed="false">
      <c r="A2476" s="24" t="n">
        <v>1278177897</v>
      </c>
      <c r="B2476" s="24" t="s">
        <v>5789</v>
      </c>
      <c r="C2476" s="34" t="s">
        <v>44</v>
      </c>
      <c r="D2476" s="24" t="s">
        <v>4997</v>
      </c>
      <c r="E2476" s="25" t="s">
        <v>5790</v>
      </c>
      <c r="F2476" s="24" t="n">
        <v>0</v>
      </c>
      <c r="G2476" s="24" t="n">
        <v>9</v>
      </c>
      <c r="H2476" s="24" t="n">
        <v>57</v>
      </c>
      <c r="I2476" s="24" t="n">
        <v>1</v>
      </c>
      <c r="J2476" s="24" t="s">
        <v>109</v>
      </c>
      <c r="K2476" s="24" t="s">
        <v>109</v>
      </c>
      <c r="L2476" s="26" t="s">
        <v>109</v>
      </c>
      <c r="M2476" s="27" t="n">
        <v>0</v>
      </c>
      <c r="N2476" s="28" t="str">
        <f aca="false">IF(ISBLANK(M2476),"",IF(M2476=0,"Relevant to Streamer",IF(M2476=1,"Irrelevant to Streamer",IF(M2476=2,"Greetings/Gratitude","Others"))))</f>
        <v>Relevant to Streamer</v>
      </c>
      <c r="O2476" s="29" t="s">
        <v>88</v>
      </c>
    </row>
    <row r="2477" customFormat="false" ht="15.65" hidden="false" customHeight="false" outlineLevel="0" collapsed="false">
      <c r="A2477" s="24" t="n">
        <v>1278177897</v>
      </c>
      <c r="B2477" s="24" t="s">
        <v>5791</v>
      </c>
      <c r="C2477" s="34" t="s">
        <v>44</v>
      </c>
      <c r="D2477" s="24" t="s">
        <v>5123</v>
      </c>
      <c r="E2477" s="25" t="s">
        <v>5792</v>
      </c>
      <c r="F2477" s="24" t="n">
        <v>23</v>
      </c>
      <c r="G2477" s="24" t="n">
        <v>35</v>
      </c>
      <c r="H2477" s="24" t="n">
        <v>52</v>
      </c>
      <c r="I2477" s="24" t="n">
        <v>1</v>
      </c>
      <c r="J2477" s="24" t="s">
        <v>109</v>
      </c>
      <c r="K2477" s="24" t="s">
        <v>109</v>
      </c>
      <c r="L2477" s="26" t="s">
        <v>109</v>
      </c>
      <c r="M2477" s="27" t="n">
        <v>0</v>
      </c>
      <c r="N2477" s="28" t="str">
        <f aca="false">IF(ISBLANK(M2477),"",IF(M2477=0,"Relevant to Streamer",IF(M2477=1,"Irrelevant to Streamer",IF(M2477=2,"Greetings/Gratitude","Others"))))</f>
        <v>Relevant to Streamer</v>
      </c>
      <c r="O2477" s="29" t="s">
        <v>88</v>
      </c>
    </row>
    <row r="2478" customFormat="false" ht="15.65" hidden="false" customHeight="false" outlineLevel="0" collapsed="false">
      <c r="A2478" s="24" t="n">
        <v>1278177897</v>
      </c>
      <c r="B2478" s="24" t="s">
        <v>5793</v>
      </c>
      <c r="C2478" s="34" t="s">
        <v>44</v>
      </c>
      <c r="D2478" s="24" t="s">
        <v>4732</v>
      </c>
      <c r="E2478" s="25" t="s">
        <v>3451</v>
      </c>
      <c r="F2478" s="24" t="n">
        <v>1</v>
      </c>
      <c r="G2478" s="24" t="n">
        <v>45</v>
      </c>
      <c r="H2478" s="24" t="n">
        <v>14</v>
      </c>
      <c r="I2478" s="24" t="n">
        <v>1</v>
      </c>
      <c r="J2478" s="24" t="s">
        <v>87</v>
      </c>
      <c r="K2478" s="24" t="s">
        <v>87</v>
      </c>
      <c r="L2478" s="26" t="s">
        <v>87</v>
      </c>
      <c r="M2478" s="27" t="n">
        <v>1</v>
      </c>
      <c r="N2478" s="28" t="str">
        <f aca="false">IF(ISBLANK(M2478),"",IF(M2478=0,"Relevant to Streamer",IF(M2478=1,"Irrelevant to Streamer",IF(M2478=2,"Greetings/Gratitude","Others"))))</f>
        <v>Irrelevant to Streamer</v>
      </c>
      <c r="O2478" s="29" t="s">
        <v>88</v>
      </c>
    </row>
    <row r="2479" customFormat="false" ht="15.65" hidden="false" customHeight="false" outlineLevel="0" collapsed="false">
      <c r="A2479" s="24" t="n">
        <v>1278177897</v>
      </c>
      <c r="B2479" s="24" t="s">
        <v>5794</v>
      </c>
      <c r="C2479" s="34" t="s">
        <v>44</v>
      </c>
      <c r="D2479" s="24" t="s">
        <v>5357</v>
      </c>
      <c r="E2479" s="25" t="s">
        <v>5795</v>
      </c>
      <c r="F2479" s="24" t="n">
        <v>23</v>
      </c>
      <c r="G2479" s="24" t="n">
        <v>35</v>
      </c>
      <c r="H2479" s="24" t="n">
        <v>41</v>
      </c>
      <c r="I2479" s="24" t="n">
        <v>1</v>
      </c>
      <c r="J2479" s="24" t="s">
        <v>93</v>
      </c>
      <c r="K2479" s="24" t="s">
        <v>93</v>
      </c>
      <c r="L2479" s="26" t="s">
        <v>93</v>
      </c>
      <c r="M2479" s="27" t="n">
        <v>0</v>
      </c>
      <c r="N2479" s="28" t="str">
        <f aca="false">IF(ISBLANK(M2479),"",IF(M2479=0,"Relevant to Streamer",IF(M2479=1,"Irrelevant to Streamer",IF(M2479=2,"Greetings/Gratitude","Others"))))</f>
        <v>Relevant to Streamer</v>
      </c>
      <c r="O2479" s="29" t="s">
        <v>88</v>
      </c>
    </row>
    <row r="2480" customFormat="false" ht="15.65" hidden="false" customHeight="false" outlineLevel="0" collapsed="false">
      <c r="A2480" s="24" t="n">
        <v>1278177897</v>
      </c>
      <c r="B2480" s="24" t="s">
        <v>5796</v>
      </c>
      <c r="C2480" s="34" t="s">
        <v>44</v>
      </c>
      <c r="D2480" s="24" t="s">
        <v>4880</v>
      </c>
      <c r="E2480" s="25" t="s">
        <v>5797</v>
      </c>
      <c r="F2480" s="24" t="n">
        <v>0</v>
      </c>
      <c r="G2480" s="24" t="n">
        <v>59</v>
      </c>
      <c r="H2480" s="24" t="n">
        <v>28</v>
      </c>
      <c r="I2480" s="24" t="n">
        <v>1</v>
      </c>
      <c r="J2480" s="24" t="s">
        <v>87</v>
      </c>
      <c r="K2480" s="24" t="s">
        <v>87</v>
      </c>
      <c r="L2480" s="26" t="s">
        <v>87</v>
      </c>
      <c r="M2480" s="27" t="n">
        <v>1</v>
      </c>
      <c r="N2480" s="28" t="str">
        <f aca="false">IF(ISBLANK(M2480),"",IF(M2480=0,"Relevant to Streamer",IF(M2480=1,"Irrelevant to Streamer",IF(M2480=2,"Greetings/Gratitude","Others"))))</f>
        <v>Irrelevant to Streamer</v>
      </c>
      <c r="O2480" s="29" t="s">
        <v>88</v>
      </c>
    </row>
    <row r="2481" customFormat="false" ht="15.65" hidden="false" customHeight="false" outlineLevel="0" collapsed="false">
      <c r="A2481" s="24" t="n">
        <v>1278177897</v>
      </c>
      <c r="B2481" s="24" t="s">
        <v>5798</v>
      </c>
      <c r="C2481" s="34" t="s">
        <v>44</v>
      </c>
      <c r="D2481" s="24" t="s">
        <v>5799</v>
      </c>
      <c r="E2481" s="25" t="s">
        <v>5800</v>
      </c>
      <c r="F2481" s="24" t="n">
        <v>0</v>
      </c>
      <c r="G2481" s="24" t="n">
        <v>49</v>
      </c>
      <c r="H2481" s="24" t="n">
        <v>20</v>
      </c>
      <c r="I2481" s="24" t="n">
        <v>1</v>
      </c>
      <c r="J2481" s="24" t="s">
        <v>109</v>
      </c>
      <c r="K2481" s="24" t="s">
        <v>109</v>
      </c>
      <c r="L2481" s="26" t="s">
        <v>109</v>
      </c>
      <c r="M2481" s="27" t="n">
        <v>0</v>
      </c>
      <c r="N2481" s="28" t="str">
        <f aca="false">IF(ISBLANK(M2481),"",IF(M2481=0,"Relevant to Streamer",IF(M2481=1,"Irrelevant to Streamer",IF(M2481=2,"Greetings/Gratitude","Others"))))</f>
        <v>Relevant to Streamer</v>
      </c>
      <c r="O2481" s="29" t="s">
        <v>88</v>
      </c>
    </row>
    <row r="2482" customFormat="false" ht="15.65" hidden="false" customHeight="false" outlineLevel="0" collapsed="false">
      <c r="A2482" s="24" t="n">
        <v>1278177897</v>
      </c>
      <c r="B2482" s="24" t="s">
        <v>5801</v>
      </c>
      <c r="C2482" s="34" t="s">
        <v>44</v>
      </c>
      <c r="D2482" s="24" t="s">
        <v>4926</v>
      </c>
      <c r="E2482" s="25" t="s">
        <v>5802</v>
      </c>
      <c r="F2482" s="24" t="n">
        <v>0</v>
      </c>
      <c r="G2482" s="24" t="n">
        <v>39</v>
      </c>
      <c r="H2482" s="24" t="n">
        <v>19</v>
      </c>
      <c r="I2482" s="24" t="n">
        <v>1</v>
      </c>
      <c r="J2482" s="24" t="s">
        <v>109</v>
      </c>
      <c r="K2482" s="24" t="s">
        <v>109</v>
      </c>
      <c r="L2482" s="26" t="s">
        <v>109</v>
      </c>
      <c r="M2482" s="27" t="n">
        <v>0</v>
      </c>
      <c r="N2482" s="28" t="str">
        <f aca="false">IF(ISBLANK(M2482),"",IF(M2482=0,"Relevant to Streamer",IF(M2482=1,"Irrelevant to Streamer",IF(M2482=2,"Greetings/Gratitude","Others"))))</f>
        <v>Relevant to Streamer</v>
      </c>
      <c r="O2482" s="29" t="s">
        <v>88</v>
      </c>
    </row>
    <row r="2483" customFormat="false" ht="15.65" hidden="false" customHeight="false" outlineLevel="0" collapsed="false">
      <c r="A2483" s="24" t="n">
        <v>1278177897</v>
      </c>
      <c r="B2483" s="24" t="s">
        <v>5803</v>
      </c>
      <c r="C2483" s="34" t="s">
        <v>44</v>
      </c>
      <c r="D2483" s="24" t="s">
        <v>5804</v>
      </c>
      <c r="E2483" s="25" t="s">
        <v>5805</v>
      </c>
      <c r="F2483" s="24" t="n">
        <v>2</v>
      </c>
      <c r="G2483" s="24" t="n">
        <v>27</v>
      </c>
      <c r="H2483" s="24" t="n">
        <v>37</v>
      </c>
      <c r="I2483" s="24" t="n">
        <v>1</v>
      </c>
      <c r="J2483" s="24" t="s">
        <v>109</v>
      </c>
      <c r="K2483" s="24" t="s">
        <v>109</v>
      </c>
      <c r="L2483" s="26" t="s">
        <v>109</v>
      </c>
      <c r="M2483" s="27" t="n">
        <v>0</v>
      </c>
      <c r="N2483" s="28" t="str">
        <f aca="false">IF(ISBLANK(M2483),"",IF(M2483=0,"Relevant to Streamer",IF(M2483=1,"Irrelevant to Streamer",IF(M2483=2,"Greetings/Gratitude","Others"))))</f>
        <v>Relevant to Streamer</v>
      </c>
      <c r="O2483" s="29" t="s">
        <v>88</v>
      </c>
    </row>
    <row r="2484" customFormat="false" ht="15.65" hidden="false" customHeight="false" outlineLevel="0" collapsed="false">
      <c r="A2484" s="24" t="n">
        <v>1278177897</v>
      </c>
      <c r="B2484" s="24" t="s">
        <v>5806</v>
      </c>
      <c r="C2484" s="34" t="s">
        <v>44</v>
      </c>
      <c r="D2484" s="24" t="s">
        <v>5807</v>
      </c>
      <c r="E2484" s="25" t="s">
        <v>5808</v>
      </c>
      <c r="F2484" s="24" t="n">
        <v>23</v>
      </c>
      <c r="G2484" s="24" t="n">
        <v>37</v>
      </c>
      <c r="H2484" s="24" t="n">
        <v>37</v>
      </c>
      <c r="I2484" s="24" t="n">
        <v>1</v>
      </c>
      <c r="J2484" s="24" t="s">
        <v>87</v>
      </c>
      <c r="K2484" s="24" t="s">
        <v>87</v>
      </c>
      <c r="L2484" s="26" t="s">
        <v>87</v>
      </c>
      <c r="M2484" s="27" t="n">
        <v>0</v>
      </c>
      <c r="N2484" s="28" t="str">
        <f aca="false">IF(ISBLANK(M2484),"",IF(M2484=0,"Relevant to Streamer",IF(M2484=1,"Irrelevant to Streamer",IF(M2484=2,"Greetings/Gratitude","Others"))))</f>
        <v>Relevant to Streamer</v>
      </c>
      <c r="O2484" s="29" t="s">
        <v>88</v>
      </c>
    </row>
    <row r="2485" customFormat="false" ht="15.65" hidden="false" customHeight="false" outlineLevel="0" collapsed="false">
      <c r="A2485" s="24" t="n">
        <v>1278177897</v>
      </c>
      <c r="B2485" s="24" t="s">
        <v>5809</v>
      </c>
      <c r="C2485" s="34" t="s">
        <v>44</v>
      </c>
      <c r="D2485" s="24" t="s">
        <v>5051</v>
      </c>
      <c r="E2485" s="25" t="s">
        <v>5810</v>
      </c>
      <c r="F2485" s="24" t="n">
        <v>0</v>
      </c>
      <c r="G2485" s="24" t="n">
        <v>20</v>
      </c>
      <c r="H2485" s="24" t="n">
        <v>54</v>
      </c>
      <c r="I2485" s="24" t="n">
        <v>1</v>
      </c>
      <c r="J2485" s="24" t="s">
        <v>87</v>
      </c>
      <c r="K2485" s="24" t="s">
        <v>87</v>
      </c>
      <c r="L2485" s="26" t="s">
        <v>87</v>
      </c>
      <c r="M2485" s="27" t="n">
        <v>0</v>
      </c>
      <c r="N2485" s="28" t="str">
        <f aca="false">IF(ISBLANK(M2485),"",IF(M2485=0,"Relevant to Streamer",IF(M2485=1,"Irrelevant to Streamer",IF(M2485=2,"Greetings/Gratitude","Others"))))</f>
        <v>Relevant to Streamer</v>
      </c>
      <c r="O2485" s="29" t="s">
        <v>88</v>
      </c>
    </row>
    <row r="2486" customFormat="false" ht="15.65" hidden="false" customHeight="false" outlineLevel="0" collapsed="false">
      <c r="A2486" s="24" t="n">
        <v>1278177897</v>
      </c>
      <c r="B2486" s="24" t="s">
        <v>5811</v>
      </c>
      <c r="C2486" s="34" t="s">
        <v>44</v>
      </c>
      <c r="D2486" s="24" t="s">
        <v>4729</v>
      </c>
      <c r="E2486" s="25" t="s">
        <v>5812</v>
      </c>
      <c r="F2486" s="24" t="n">
        <v>1</v>
      </c>
      <c r="G2486" s="24" t="n">
        <v>8</v>
      </c>
      <c r="H2486" s="24" t="n">
        <v>55</v>
      </c>
      <c r="I2486" s="24" t="n">
        <v>1</v>
      </c>
      <c r="J2486" s="24" t="s">
        <v>109</v>
      </c>
      <c r="K2486" s="24" t="s">
        <v>109</v>
      </c>
      <c r="L2486" s="26" t="s">
        <v>109</v>
      </c>
      <c r="M2486" s="27" t="n">
        <v>1</v>
      </c>
      <c r="N2486" s="28" t="str">
        <f aca="false">IF(ISBLANK(M2486),"",IF(M2486=0,"Relevant to Streamer",IF(M2486=1,"Irrelevant to Streamer",IF(M2486=2,"Greetings/Gratitude","Others"))))</f>
        <v>Irrelevant to Streamer</v>
      </c>
      <c r="O2486" s="29" t="s">
        <v>88</v>
      </c>
    </row>
    <row r="2487" customFormat="false" ht="15.65" hidden="false" customHeight="false" outlineLevel="0" collapsed="false">
      <c r="A2487" s="24" t="n">
        <v>1278177897</v>
      </c>
      <c r="B2487" s="24" t="s">
        <v>5813</v>
      </c>
      <c r="C2487" s="34" t="s">
        <v>44</v>
      </c>
      <c r="D2487" s="24" t="s">
        <v>5814</v>
      </c>
      <c r="E2487" s="25" t="s">
        <v>5370</v>
      </c>
      <c r="F2487" s="24" t="n">
        <v>0</v>
      </c>
      <c r="G2487" s="24" t="n">
        <v>28</v>
      </c>
      <c r="H2487" s="24" t="n">
        <v>37</v>
      </c>
      <c r="I2487" s="24" t="n">
        <v>1</v>
      </c>
      <c r="J2487" s="24" t="s">
        <v>87</v>
      </c>
      <c r="K2487" s="24" t="s">
        <v>87</v>
      </c>
      <c r="L2487" s="26" t="s">
        <v>87</v>
      </c>
      <c r="M2487" s="27" t="n">
        <v>1</v>
      </c>
      <c r="N2487" s="28" t="str">
        <f aca="false">IF(ISBLANK(M2487),"",IF(M2487=0,"Relevant to Streamer",IF(M2487=1,"Irrelevant to Streamer",IF(M2487=2,"Greetings/Gratitude","Others"))))</f>
        <v>Irrelevant to Streamer</v>
      </c>
      <c r="O2487" s="29" t="s">
        <v>88</v>
      </c>
    </row>
    <row r="2488" customFormat="false" ht="15.65" hidden="false" customHeight="false" outlineLevel="0" collapsed="false">
      <c r="A2488" s="24" t="n">
        <v>1278177897</v>
      </c>
      <c r="B2488" s="24" t="s">
        <v>5815</v>
      </c>
      <c r="C2488" s="34" t="s">
        <v>44</v>
      </c>
      <c r="D2488" s="24" t="s">
        <v>5284</v>
      </c>
      <c r="E2488" s="25" t="s">
        <v>5816</v>
      </c>
      <c r="F2488" s="24" t="n">
        <v>2</v>
      </c>
      <c r="G2488" s="24" t="n">
        <v>15</v>
      </c>
      <c r="H2488" s="24" t="n">
        <v>16</v>
      </c>
      <c r="I2488" s="24" t="n">
        <v>1</v>
      </c>
      <c r="J2488" s="24" t="s">
        <v>87</v>
      </c>
      <c r="K2488" s="24" t="s">
        <v>87</v>
      </c>
      <c r="L2488" s="26" t="s">
        <v>87</v>
      </c>
      <c r="M2488" s="27" t="n">
        <v>1</v>
      </c>
      <c r="N2488" s="28" t="str">
        <f aca="false">IF(ISBLANK(M2488),"",IF(M2488=0,"Relevant to Streamer",IF(M2488=1,"Irrelevant to Streamer",IF(M2488=2,"Greetings/Gratitude","Others"))))</f>
        <v>Irrelevant to Streamer</v>
      </c>
      <c r="O2488" s="29" t="s">
        <v>88</v>
      </c>
    </row>
    <row r="2489" customFormat="false" ht="15.65" hidden="false" customHeight="false" outlineLevel="0" collapsed="false">
      <c r="A2489" s="24" t="n">
        <v>1278177897</v>
      </c>
      <c r="B2489" s="24" t="s">
        <v>5817</v>
      </c>
      <c r="C2489" s="34" t="s">
        <v>44</v>
      </c>
      <c r="D2489" s="24" t="s">
        <v>5818</v>
      </c>
      <c r="E2489" s="25" t="s">
        <v>5819</v>
      </c>
      <c r="F2489" s="24" t="n">
        <v>1</v>
      </c>
      <c r="G2489" s="24" t="n">
        <v>49</v>
      </c>
      <c r="H2489" s="24" t="n">
        <v>52</v>
      </c>
      <c r="I2489" s="24" t="n">
        <v>1</v>
      </c>
      <c r="J2489" s="24" t="s">
        <v>87</v>
      </c>
      <c r="K2489" s="24" t="s">
        <v>87</v>
      </c>
      <c r="L2489" s="26" t="s">
        <v>87</v>
      </c>
      <c r="M2489" s="27" t="n">
        <v>0</v>
      </c>
      <c r="N2489" s="28" t="str">
        <f aca="false">IF(ISBLANK(M2489),"",IF(M2489=0,"Relevant to Streamer",IF(M2489=1,"Irrelevant to Streamer",IF(M2489=2,"Greetings/Gratitude","Others"))))</f>
        <v>Relevant to Streamer</v>
      </c>
      <c r="O2489" s="29" t="s">
        <v>88</v>
      </c>
    </row>
    <row r="2490" customFormat="false" ht="15.65" hidden="false" customHeight="false" outlineLevel="0" collapsed="false">
      <c r="A2490" s="24" t="n">
        <v>1278177897</v>
      </c>
      <c r="B2490" s="24" t="s">
        <v>5820</v>
      </c>
      <c r="C2490" s="34" t="s">
        <v>44</v>
      </c>
      <c r="D2490" s="24" t="s">
        <v>5157</v>
      </c>
      <c r="E2490" s="25" t="s">
        <v>5821</v>
      </c>
      <c r="F2490" s="24" t="n">
        <v>23</v>
      </c>
      <c r="G2490" s="24" t="n">
        <v>43</v>
      </c>
      <c r="H2490" s="24" t="n">
        <v>50</v>
      </c>
      <c r="I2490" s="24" t="n">
        <v>1</v>
      </c>
      <c r="J2490" s="24" t="s">
        <v>109</v>
      </c>
      <c r="K2490" s="24" t="s">
        <v>109</v>
      </c>
      <c r="L2490" s="26" t="s">
        <v>109</v>
      </c>
      <c r="M2490" s="27" t="n">
        <v>0</v>
      </c>
      <c r="N2490" s="28" t="str">
        <f aca="false">IF(ISBLANK(M2490),"",IF(M2490=0,"Relevant to Streamer",IF(M2490=1,"Irrelevant to Streamer",IF(M2490=2,"Greetings/Gratitude","Others"))))</f>
        <v>Relevant to Streamer</v>
      </c>
      <c r="O2490" s="29" t="s">
        <v>88</v>
      </c>
    </row>
    <row r="2491" customFormat="false" ht="15.65" hidden="false" customHeight="false" outlineLevel="0" collapsed="false">
      <c r="A2491" s="24" t="n">
        <v>1278177897</v>
      </c>
      <c r="B2491" s="24" t="s">
        <v>5822</v>
      </c>
      <c r="C2491" s="34" t="s">
        <v>44</v>
      </c>
      <c r="D2491" s="24" t="s">
        <v>4958</v>
      </c>
      <c r="E2491" s="25" t="s">
        <v>5823</v>
      </c>
      <c r="F2491" s="24" t="n">
        <v>2</v>
      </c>
      <c r="G2491" s="24" t="n">
        <v>9</v>
      </c>
      <c r="H2491" s="24" t="n">
        <v>45</v>
      </c>
      <c r="I2491" s="24" t="n">
        <v>1</v>
      </c>
      <c r="J2491" s="24" t="s">
        <v>109</v>
      </c>
      <c r="K2491" s="24" t="s">
        <v>109</v>
      </c>
      <c r="L2491" s="26" t="s">
        <v>109</v>
      </c>
      <c r="M2491" s="27" t="n">
        <v>1</v>
      </c>
      <c r="N2491" s="28" t="str">
        <f aca="false">IF(ISBLANK(M2491),"",IF(M2491=0,"Relevant to Streamer",IF(M2491=1,"Irrelevant to Streamer",IF(M2491=2,"Greetings/Gratitude","Others"))))</f>
        <v>Irrelevant to Streamer</v>
      </c>
      <c r="O2491" s="29" t="s">
        <v>88</v>
      </c>
    </row>
    <row r="2492" customFormat="false" ht="15.65" hidden="false" customHeight="false" outlineLevel="0" collapsed="false">
      <c r="A2492" s="24" t="n">
        <v>1278177897</v>
      </c>
      <c r="B2492" s="24" t="s">
        <v>5824</v>
      </c>
      <c r="C2492" s="34" t="s">
        <v>44</v>
      </c>
      <c r="D2492" s="24" t="s">
        <v>5258</v>
      </c>
      <c r="E2492" s="25" t="s">
        <v>5825</v>
      </c>
      <c r="F2492" s="24" t="n">
        <v>23</v>
      </c>
      <c r="G2492" s="24" t="n">
        <v>44</v>
      </c>
      <c r="H2492" s="24" t="n">
        <v>6</v>
      </c>
      <c r="I2492" s="24" t="n">
        <v>1</v>
      </c>
      <c r="J2492" s="24" t="s">
        <v>109</v>
      </c>
      <c r="K2492" s="24" t="s">
        <v>109</v>
      </c>
      <c r="L2492" s="26" t="s">
        <v>109</v>
      </c>
      <c r="M2492" s="27" t="n">
        <v>0</v>
      </c>
      <c r="N2492" s="28" t="str">
        <f aca="false">IF(ISBLANK(M2492),"",IF(M2492=0,"Relevant to Streamer",IF(M2492=1,"Irrelevant to Streamer",IF(M2492=2,"Greetings/Gratitude","Others"))))</f>
        <v>Relevant to Streamer</v>
      </c>
      <c r="O2492" s="29" t="s">
        <v>88</v>
      </c>
    </row>
    <row r="2493" customFormat="false" ht="15.65" hidden="false" customHeight="false" outlineLevel="0" collapsed="false">
      <c r="A2493" s="24" t="n">
        <v>1278177897</v>
      </c>
      <c r="B2493" s="24" t="s">
        <v>5826</v>
      </c>
      <c r="C2493" s="34" t="s">
        <v>44</v>
      </c>
      <c r="D2493" s="24" t="s">
        <v>5084</v>
      </c>
      <c r="E2493" s="25" t="s">
        <v>5827</v>
      </c>
      <c r="F2493" s="24" t="n">
        <v>23</v>
      </c>
      <c r="G2493" s="24" t="n">
        <v>57</v>
      </c>
      <c r="H2493" s="24" t="n">
        <v>39</v>
      </c>
      <c r="I2493" s="24" t="n">
        <v>1</v>
      </c>
      <c r="J2493" s="24" t="s">
        <v>109</v>
      </c>
      <c r="K2493" s="24" t="s">
        <v>109</v>
      </c>
      <c r="L2493" s="26" t="s">
        <v>109</v>
      </c>
      <c r="M2493" s="27" t="n">
        <v>1</v>
      </c>
      <c r="N2493" s="28" t="str">
        <f aca="false">IF(ISBLANK(M2493),"",IF(M2493=0,"Relevant to Streamer",IF(M2493=1,"Irrelevant to Streamer",IF(M2493=2,"Greetings/Gratitude","Others"))))</f>
        <v>Irrelevant to Streamer</v>
      </c>
      <c r="O2493" s="29" t="s">
        <v>88</v>
      </c>
    </row>
    <row r="2494" customFormat="false" ht="15.65" hidden="false" customHeight="false" outlineLevel="0" collapsed="false">
      <c r="A2494" s="24" t="n">
        <v>1278177897</v>
      </c>
      <c r="B2494" s="24" t="s">
        <v>5828</v>
      </c>
      <c r="C2494" s="34" t="s">
        <v>44</v>
      </c>
      <c r="D2494" s="24" t="s">
        <v>5289</v>
      </c>
      <c r="E2494" s="25" t="s">
        <v>5829</v>
      </c>
      <c r="F2494" s="24" t="n">
        <v>1</v>
      </c>
      <c r="G2494" s="24" t="n">
        <v>32</v>
      </c>
      <c r="H2494" s="24" t="n">
        <v>29</v>
      </c>
      <c r="I2494" s="24" t="n">
        <v>1</v>
      </c>
      <c r="J2494" s="24" t="s">
        <v>109</v>
      </c>
      <c r="K2494" s="24" t="s">
        <v>109</v>
      </c>
      <c r="L2494" s="26" t="s">
        <v>109</v>
      </c>
      <c r="M2494" s="27" t="n">
        <v>0</v>
      </c>
      <c r="N2494" s="28" t="str">
        <f aca="false">IF(ISBLANK(M2494),"",IF(M2494=0,"Relevant to Streamer",IF(M2494=1,"Irrelevant to Streamer",IF(M2494=2,"Greetings/Gratitude","Others"))))</f>
        <v>Relevant to Streamer</v>
      </c>
      <c r="O2494" s="29" t="s">
        <v>88</v>
      </c>
    </row>
    <row r="2495" customFormat="false" ht="15.65" hidden="false" customHeight="false" outlineLevel="0" collapsed="false">
      <c r="A2495" s="24" t="n">
        <v>1278177897</v>
      </c>
      <c r="B2495" s="24" t="s">
        <v>5830</v>
      </c>
      <c r="C2495" s="34" t="s">
        <v>44</v>
      </c>
      <c r="D2495" s="24" t="s">
        <v>5831</v>
      </c>
      <c r="E2495" s="25" t="s">
        <v>5832</v>
      </c>
      <c r="F2495" s="24" t="n">
        <v>23</v>
      </c>
      <c r="G2495" s="24" t="n">
        <v>35</v>
      </c>
      <c r="H2495" s="24" t="n">
        <v>30</v>
      </c>
      <c r="I2495" s="24" t="n">
        <v>1</v>
      </c>
      <c r="J2495" s="24" t="s">
        <v>109</v>
      </c>
      <c r="K2495" s="24" t="s">
        <v>109</v>
      </c>
      <c r="L2495" s="26" t="s">
        <v>109</v>
      </c>
      <c r="M2495" s="27" t="n">
        <v>1</v>
      </c>
      <c r="N2495" s="28" t="str">
        <f aca="false">IF(ISBLANK(M2495),"",IF(M2495=0,"Relevant to Streamer",IF(M2495=1,"Irrelevant to Streamer",IF(M2495=2,"Greetings/Gratitude","Others"))))</f>
        <v>Irrelevant to Streamer</v>
      </c>
      <c r="O2495" s="29" t="s">
        <v>88</v>
      </c>
    </row>
    <row r="2496" customFormat="false" ht="15.65" hidden="false" customHeight="false" outlineLevel="0" collapsed="false">
      <c r="A2496" s="24" t="n">
        <v>1278177897</v>
      </c>
      <c r="B2496" s="24" t="s">
        <v>5833</v>
      </c>
      <c r="C2496" s="34" t="s">
        <v>44</v>
      </c>
      <c r="D2496" s="24" t="s">
        <v>5834</v>
      </c>
      <c r="E2496" s="25" t="s">
        <v>5835</v>
      </c>
      <c r="F2496" s="24" t="n">
        <v>0</v>
      </c>
      <c r="G2496" s="24" t="n">
        <v>57</v>
      </c>
      <c r="H2496" s="24" t="n">
        <v>16</v>
      </c>
      <c r="I2496" s="24" t="n">
        <v>1</v>
      </c>
      <c r="J2496" s="24" t="s">
        <v>93</v>
      </c>
      <c r="K2496" s="24" t="s">
        <v>109</v>
      </c>
      <c r="L2496" s="26" t="s">
        <v>109</v>
      </c>
      <c r="M2496" s="27" t="n">
        <v>0</v>
      </c>
      <c r="N2496" s="28" t="str">
        <f aca="false">IF(ISBLANK(M2496),"",IF(M2496=0,"Relevant to Streamer",IF(M2496=1,"Irrelevant to Streamer",IF(M2496=2,"Greetings/Gratitude","Others"))))</f>
        <v>Relevant to Streamer</v>
      </c>
      <c r="O2496" s="29" t="s">
        <v>104</v>
      </c>
    </row>
    <row r="2497" customFormat="false" ht="15.65" hidden="false" customHeight="false" outlineLevel="0" collapsed="false">
      <c r="A2497" s="24" t="n">
        <v>1278177897</v>
      </c>
      <c r="B2497" s="24" t="s">
        <v>5836</v>
      </c>
      <c r="C2497" s="34" t="s">
        <v>44</v>
      </c>
      <c r="D2497" s="24" t="s">
        <v>5500</v>
      </c>
      <c r="E2497" s="25" t="s">
        <v>5837</v>
      </c>
      <c r="F2497" s="24" t="n">
        <v>1</v>
      </c>
      <c r="G2497" s="24" t="n">
        <v>57</v>
      </c>
      <c r="H2497" s="24" t="n">
        <v>45</v>
      </c>
      <c r="I2497" s="24" t="n">
        <v>1</v>
      </c>
      <c r="J2497" s="24" t="s">
        <v>109</v>
      </c>
      <c r="K2497" s="24" t="s">
        <v>109</v>
      </c>
      <c r="L2497" s="26" t="s">
        <v>109</v>
      </c>
      <c r="M2497" s="27" t="n">
        <v>0</v>
      </c>
      <c r="N2497" s="28" t="str">
        <f aca="false">IF(ISBLANK(M2497),"",IF(M2497=0,"Relevant to Streamer",IF(M2497=1,"Irrelevant to Streamer",IF(M2497=2,"Greetings/Gratitude","Others"))))</f>
        <v>Relevant to Streamer</v>
      </c>
      <c r="O2497" s="29" t="s">
        <v>88</v>
      </c>
    </row>
    <row r="2498" customFormat="false" ht="15.65" hidden="false" customHeight="false" outlineLevel="0" collapsed="false">
      <c r="A2498" s="24" t="n">
        <v>1278177897</v>
      </c>
      <c r="B2498" s="24" t="s">
        <v>5838</v>
      </c>
      <c r="C2498" s="34" t="s">
        <v>44</v>
      </c>
      <c r="D2498" s="24" t="s">
        <v>5839</v>
      </c>
      <c r="E2498" s="25" t="s">
        <v>5840</v>
      </c>
      <c r="F2498" s="24" t="n">
        <v>23</v>
      </c>
      <c r="G2498" s="24" t="n">
        <v>35</v>
      </c>
      <c r="H2498" s="24" t="n">
        <v>27</v>
      </c>
      <c r="I2498" s="24" t="n">
        <v>1</v>
      </c>
      <c r="J2498" s="24" t="s">
        <v>109</v>
      </c>
      <c r="K2498" s="24" t="s">
        <v>109</v>
      </c>
      <c r="L2498" s="26" t="s">
        <v>109</v>
      </c>
      <c r="M2498" s="27" t="n">
        <v>0</v>
      </c>
      <c r="N2498" s="28" t="str">
        <f aca="false">IF(ISBLANK(M2498),"",IF(M2498=0,"Relevant to Streamer",IF(M2498=1,"Irrelevant to Streamer",IF(M2498=2,"Greetings/Gratitude","Others"))))</f>
        <v>Relevant to Streamer</v>
      </c>
      <c r="O2498" s="29" t="s">
        <v>88</v>
      </c>
    </row>
    <row r="2499" customFormat="false" ht="15.65" hidden="false" customHeight="false" outlineLevel="0" collapsed="false">
      <c r="A2499" s="24" t="n">
        <v>1278177897</v>
      </c>
      <c r="B2499" s="24" t="s">
        <v>5841</v>
      </c>
      <c r="C2499" s="34" t="s">
        <v>44</v>
      </c>
      <c r="D2499" s="24" t="s">
        <v>4860</v>
      </c>
      <c r="E2499" s="25" t="s">
        <v>4318</v>
      </c>
      <c r="F2499" s="24" t="n">
        <v>23</v>
      </c>
      <c r="G2499" s="24" t="n">
        <v>40</v>
      </c>
      <c r="H2499" s="24" t="n">
        <v>57</v>
      </c>
      <c r="I2499" s="24" t="n">
        <v>1</v>
      </c>
      <c r="J2499" s="24" t="s">
        <v>87</v>
      </c>
      <c r="K2499" s="24" t="s">
        <v>87</v>
      </c>
      <c r="L2499" s="26" t="s">
        <v>87</v>
      </c>
      <c r="M2499" s="27" t="n">
        <v>1</v>
      </c>
      <c r="N2499" s="28" t="str">
        <f aca="false">IF(ISBLANK(M2499),"",IF(M2499=0,"Relevant to Streamer",IF(M2499=1,"Irrelevant to Streamer",IF(M2499=2,"Greetings/Gratitude","Others"))))</f>
        <v>Irrelevant to Streamer</v>
      </c>
      <c r="O2499" s="29" t="s">
        <v>88</v>
      </c>
    </row>
    <row r="2500" customFormat="false" ht="15.65" hidden="false" customHeight="false" outlineLevel="0" collapsed="false">
      <c r="A2500" s="24" t="n">
        <v>1278177897</v>
      </c>
      <c r="B2500" s="24" t="s">
        <v>5842</v>
      </c>
      <c r="C2500" s="34" t="s">
        <v>44</v>
      </c>
      <c r="D2500" s="24" t="s">
        <v>4874</v>
      </c>
      <c r="E2500" s="25" t="s">
        <v>5843</v>
      </c>
      <c r="F2500" s="24" t="n">
        <v>1</v>
      </c>
      <c r="G2500" s="24" t="n">
        <v>39</v>
      </c>
      <c r="H2500" s="24" t="n">
        <v>8</v>
      </c>
      <c r="I2500" s="24" t="n">
        <v>1</v>
      </c>
      <c r="J2500" s="24" t="s">
        <v>109</v>
      </c>
      <c r="K2500" s="24" t="s">
        <v>109</v>
      </c>
      <c r="L2500" s="26" t="s">
        <v>109</v>
      </c>
      <c r="M2500" s="27" t="n">
        <v>1</v>
      </c>
      <c r="N2500" s="28" t="str">
        <f aca="false">IF(ISBLANK(M2500),"",IF(M2500=0,"Relevant to Streamer",IF(M2500=1,"Irrelevant to Streamer",IF(M2500=2,"Greetings/Gratitude","Others"))))</f>
        <v>Irrelevant to Streamer</v>
      </c>
      <c r="O2500" s="29" t="s">
        <v>88</v>
      </c>
    </row>
    <row r="2501" customFormat="false" ht="15.65" hidden="false" customHeight="false" outlineLevel="0" collapsed="false">
      <c r="A2501" s="24" t="n">
        <v>1278177897</v>
      </c>
      <c r="B2501" s="24" t="s">
        <v>5844</v>
      </c>
      <c r="C2501" s="34" t="s">
        <v>44</v>
      </c>
      <c r="D2501" s="24" t="s">
        <v>5042</v>
      </c>
      <c r="E2501" s="25" t="s">
        <v>5845</v>
      </c>
      <c r="F2501" s="24" t="n">
        <v>0</v>
      </c>
      <c r="G2501" s="24" t="n">
        <v>49</v>
      </c>
      <c r="H2501" s="24" t="n">
        <v>32</v>
      </c>
      <c r="I2501" s="24" t="n">
        <v>1</v>
      </c>
      <c r="J2501" s="24" t="s">
        <v>109</v>
      </c>
      <c r="K2501" s="24" t="s">
        <v>109</v>
      </c>
      <c r="L2501" s="26" t="s">
        <v>109</v>
      </c>
      <c r="M2501" s="27" t="n">
        <v>0</v>
      </c>
      <c r="N2501" s="28" t="str">
        <f aca="false">IF(ISBLANK(M2501),"",IF(M2501=0,"Relevant to Streamer",IF(M2501=1,"Irrelevant to Streamer",IF(M2501=2,"Greetings/Gratitude","Others"))))</f>
        <v>Relevant to Streamer</v>
      </c>
      <c r="O2501" s="29" t="s">
        <v>88</v>
      </c>
    </row>
    <row r="2502" customFormat="false" ht="15.65" hidden="false" customHeight="false" outlineLevel="0" collapsed="false">
      <c r="A2502" s="24" t="n">
        <v>1278177897</v>
      </c>
      <c r="B2502" s="24" t="s">
        <v>5846</v>
      </c>
      <c r="C2502" s="34" t="s">
        <v>44</v>
      </c>
      <c r="D2502" s="24" t="s">
        <v>4973</v>
      </c>
      <c r="E2502" s="25" t="s">
        <v>5847</v>
      </c>
      <c r="F2502" s="24" t="n">
        <v>1</v>
      </c>
      <c r="G2502" s="24" t="n">
        <v>44</v>
      </c>
      <c r="H2502" s="24" t="n">
        <v>57</v>
      </c>
      <c r="I2502" s="24" t="n">
        <v>1</v>
      </c>
      <c r="J2502" s="24" t="s">
        <v>87</v>
      </c>
      <c r="K2502" s="24" t="s">
        <v>87</v>
      </c>
      <c r="L2502" s="26" t="s">
        <v>87</v>
      </c>
      <c r="M2502" s="27" t="n">
        <v>1</v>
      </c>
      <c r="N2502" s="28" t="str">
        <f aca="false">IF(ISBLANK(M2502),"",IF(M2502=0,"Relevant to Streamer",IF(M2502=1,"Irrelevant to Streamer",IF(M2502=2,"Greetings/Gratitude","Others"))))</f>
        <v>Irrelevant to Streamer</v>
      </c>
      <c r="O2502" s="29" t="s">
        <v>88</v>
      </c>
    </row>
    <row r="2503" customFormat="false" ht="15.65" hidden="false" customHeight="false" outlineLevel="0" collapsed="false">
      <c r="A2503" s="24" t="n">
        <v>1278177897</v>
      </c>
      <c r="B2503" s="24" t="s">
        <v>5848</v>
      </c>
      <c r="C2503" s="34" t="s">
        <v>44</v>
      </c>
      <c r="D2503" s="24" t="s">
        <v>5849</v>
      </c>
      <c r="E2503" s="25" t="s">
        <v>5850</v>
      </c>
      <c r="F2503" s="24" t="n">
        <v>23</v>
      </c>
      <c r="G2503" s="24" t="n">
        <v>57</v>
      </c>
      <c r="H2503" s="24" t="n">
        <v>6</v>
      </c>
      <c r="I2503" s="24" t="n">
        <v>1</v>
      </c>
      <c r="J2503" s="24" t="s">
        <v>109</v>
      </c>
      <c r="K2503" s="24" t="s">
        <v>109</v>
      </c>
      <c r="L2503" s="26" t="s">
        <v>109</v>
      </c>
      <c r="M2503" s="27" t="n">
        <v>0</v>
      </c>
      <c r="N2503" s="28" t="str">
        <f aca="false">IF(ISBLANK(M2503),"",IF(M2503=0,"Relevant to Streamer",IF(M2503=1,"Irrelevant to Streamer",IF(M2503=2,"Greetings/Gratitude","Others"))))</f>
        <v>Relevant to Streamer</v>
      </c>
      <c r="O2503" s="29" t="s">
        <v>88</v>
      </c>
    </row>
    <row r="2504" customFormat="false" ht="15.65" hidden="false" customHeight="false" outlineLevel="0" collapsed="false">
      <c r="A2504" s="24" t="n">
        <v>1278177897</v>
      </c>
      <c r="B2504" s="24" t="s">
        <v>5851</v>
      </c>
      <c r="C2504" s="34" t="s">
        <v>44</v>
      </c>
      <c r="D2504" s="24" t="s">
        <v>5852</v>
      </c>
      <c r="E2504" s="25" t="s">
        <v>5853</v>
      </c>
      <c r="F2504" s="24" t="n">
        <v>0</v>
      </c>
      <c r="G2504" s="24" t="n">
        <v>49</v>
      </c>
      <c r="H2504" s="24" t="n">
        <v>59</v>
      </c>
      <c r="I2504" s="24" t="n">
        <v>1</v>
      </c>
      <c r="J2504" s="24" t="s">
        <v>87</v>
      </c>
      <c r="K2504" s="24" t="s">
        <v>87</v>
      </c>
      <c r="L2504" s="26" t="s">
        <v>87</v>
      </c>
      <c r="M2504" s="27" t="n">
        <v>0</v>
      </c>
      <c r="N2504" s="28" t="str">
        <f aca="false">IF(ISBLANK(M2504),"",IF(M2504=0,"Relevant to Streamer",IF(M2504=1,"Irrelevant to Streamer",IF(M2504=2,"Greetings/Gratitude","Others"))))</f>
        <v>Relevant to Streamer</v>
      </c>
      <c r="O2504" s="29" t="s">
        <v>88</v>
      </c>
    </row>
    <row r="2505" customFormat="false" ht="15.65" hidden="false" customHeight="false" outlineLevel="0" collapsed="false">
      <c r="A2505" s="24" t="n">
        <v>1278177897</v>
      </c>
      <c r="B2505" s="24" t="s">
        <v>5854</v>
      </c>
      <c r="C2505" s="34" t="s">
        <v>44</v>
      </c>
      <c r="D2505" s="24" t="s">
        <v>5855</v>
      </c>
      <c r="E2505" s="25" t="s">
        <v>5856</v>
      </c>
      <c r="F2505" s="24" t="n">
        <v>0</v>
      </c>
      <c r="G2505" s="24" t="n">
        <v>24</v>
      </c>
      <c r="H2505" s="24" t="n">
        <v>6</v>
      </c>
      <c r="I2505" s="24" t="n">
        <v>1</v>
      </c>
      <c r="J2505" s="24" t="s">
        <v>109</v>
      </c>
      <c r="K2505" s="24" t="s">
        <v>109</v>
      </c>
      <c r="L2505" s="26" t="s">
        <v>109</v>
      </c>
      <c r="M2505" s="27" t="n">
        <v>1</v>
      </c>
      <c r="N2505" s="28" t="str">
        <f aca="false">IF(ISBLANK(M2505),"",IF(M2505=0,"Relevant to Streamer",IF(M2505=1,"Irrelevant to Streamer",IF(M2505=2,"Greetings/Gratitude","Others"))))</f>
        <v>Irrelevant to Streamer</v>
      </c>
      <c r="O2505" s="29" t="s">
        <v>88</v>
      </c>
    </row>
    <row r="2506" customFormat="false" ht="15.65" hidden="false" customHeight="false" outlineLevel="0" collapsed="false">
      <c r="A2506" s="24" t="n">
        <v>1278177897</v>
      </c>
      <c r="B2506" s="24" t="s">
        <v>5857</v>
      </c>
      <c r="C2506" s="34" t="s">
        <v>44</v>
      </c>
      <c r="D2506" s="24" t="s">
        <v>5858</v>
      </c>
      <c r="E2506" s="25" t="s">
        <v>5859</v>
      </c>
      <c r="F2506" s="24" t="n">
        <v>0</v>
      </c>
      <c r="G2506" s="24" t="n">
        <v>14</v>
      </c>
      <c r="H2506" s="24" t="n">
        <v>50</v>
      </c>
      <c r="I2506" s="24" t="n">
        <v>1</v>
      </c>
      <c r="J2506" s="24" t="s">
        <v>87</v>
      </c>
      <c r="K2506" s="24" t="s">
        <v>87</v>
      </c>
      <c r="L2506" s="26" t="s">
        <v>87</v>
      </c>
      <c r="M2506" s="27" t="n">
        <v>1</v>
      </c>
      <c r="N2506" s="28" t="str">
        <f aca="false">IF(ISBLANK(M2506),"",IF(M2506=0,"Relevant to Streamer",IF(M2506=1,"Irrelevant to Streamer",IF(M2506=2,"Greetings/Gratitude","Others"))))</f>
        <v>Irrelevant to Streamer</v>
      </c>
      <c r="O2506" s="29" t="s">
        <v>88</v>
      </c>
    </row>
    <row r="2507" customFormat="false" ht="15.65" hidden="false" customHeight="false" outlineLevel="0" collapsed="false">
      <c r="A2507" s="24" t="n">
        <v>1278177897</v>
      </c>
      <c r="B2507" s="24" t="s">
        <v>5860</v>
      </c>
      <c r="C2507" s="34" t="s">
        <v>44</v>
      </c>
      <c r="D2507" s="24" t="s">
        <v>5861</v>
      </c>
      <c r="E2507" s="25" t="n">
        <v>1104</v>
      </c>
      <c r="F2507" s="24" t="n">
        <v>1</v>
      </c>
      <c r="G2507" s="24" t="n">
        <v>29</v>
      </c>
      <c r="H2507" s="24" t="n">
        <v>46</v>
      </c>
      <c r="I2507" s="24" t="n">
        <v>1</v>
      </c>
      <c r="J2507" s="24" t="s">
        <v>87</v>
      </c>
      <c r="K2507" s="24" t="s">
        <v>87</v>
      </c>
      <c r="L2507" s="26" t="s">
        <v>87</v>
      </c>
      <c r="M2507" s="27" t="n">
        <v>1</v>
      </c>
      <c r="N2507" s="28" t="str">
        <f aca="false">IF(ISBLANK(M2507),"",IF(M2507=0,"Relevant to Streamer",IF(M2507=1,"Irrelevant to Streamer",IF(M2507=2,"Greetings/Gratitude","Others"))))</f>
        <v>Irrelevant to Streamer</v>
      </c>
      <c r="O2507" s="29" t="s">
        <v>88</v>
      </c>
    </row>
    <row r="2508" customFormat="false" ht="15.65" hidden="false" customHeight="false" outlineLevel="0" collapsed="false">
      <c r="A2508" s="24" t="n">
        <v>1278177897</v>
      </c>
      <c r="B2508" s="24" t="s">
        <v>5862</v>
      </c>
      <c r="C2508" s="34" t="s">
        <v>44</v>
      </c>
      <c r="D2508" s="24" t="s">
        <v>4914</v>
      </c>
      <c r="E2508" s="25" t="s">
        <v>5863</v>
      </c>
      <c r="F2508" s="24" t="n">
        <v>1</v>
      </c>
      <c r="G2508" s="24" t="n">
        <v>17</v>
      </c>
      <c r="H2508" s="24" t="n">
        <v>42</v>
      </c>
      <c r="I2508" s="24" t="n">
        <v>1</v>
      </c>
      <c r="J2508" s="24" t="s">
        <v>109</v>
      </c>
      <c r="K2508" s="24" t="s">
        <v>109</v>
      </c>
      <c r="L2508" s="26" t="s">
        <v>109</v>
      </c>
      <c r="M2508" s="27" t="n">
        <v>1</v>
      </c>
      <c r="N2508" s="28" t="str">
        <f aca="false">IF(ISBLANK(M2508),"",IF(M2508=0,"Relevant to Streamer",IF(M2508=1,"Irrelevant to Streamer",IF(M2508=2,"Greetings/Gratitude","Others"))))</f>
        <v>Irrelevant to Streamer</v>
      </c>
      <c r="O2508" s="29" t="s">
        <v>88</v>
      </c>
    </row>
    <row r="2509" customFormat="false" ht="15.65" hidden="false" customHeight="false" outlineLevel="0" collapsed="false">
      <c r="A2509" s="24" t="n">
        <v>1278177897</v>
      </c>
      <c r="B2509" s="24" t="s">
        <v>5864</v>
      </c>
      <c r="C2509" s="34" t="s">
        <v>44</v>
      </c>
      <c r="D2509" s="24" t="s">
        <v>5865</v>
      </c>
      <c r="E2509" s="25" t="s">
        <v>5866</v>
      </c>
      <c r="F2509" s="24" t="n">
        <v>23</v>
      </c>
      <c r="G2509" s="24" t="n">
        <v>55</v>
      </c>
      <c r="H2509" s="24" t="n">
        <v>38</v>
      </c>
      <c r="I2509" s="24" t="n">
        <v>1</v>
      </c>
      <c r="J2509" s="24" t="s">
        <v>87</v>
      </c>
      <c r="K2509" s="24" t="s">
        <v>87</v>
      </c>
      <c r="L2509" s="26" t="s">
        <v>87</v>
      </c>
      <c r="M2509" s="27" t="n">
        <v>1</v>
      </c>
      <c r="N2509" s="28" t="str">
        <f aca="false">IF(ISBLANK(M2509),"",IF(M2509=0,"Relevant to Streamer",IF(M2509=1,"Irrelevant to Streamer",IF(M2509=2,"Greetings/Gratitude","Others"))))</f>
        <v>Irrelevant to Streamer</v>
      </c>
      <c r="O2509" s="29" t="s">
        <v>88</v>
      </c>
    </row>
    <row r="2510" customFormat="false" ht="15.65" hidden="false" customHeight="false" outlineLevel="0" collapsed="false">
      <c r="A2510" s="24" t="n">
        <v>1278177897</v>
      </c>
      <c r="B2510" s="24" t="s">
        <v>5867</v>
      </c>
      <c r="C2510" s="34" t="s">
        <v>44</v>
      </c>
      <c r="D2510" s="24" t="s">
        <v>5868</v>
      </c>
      <c r="E2510" s="25" t="s">
        <v>5727</v>
      </c>
      <c r="F2510" s="24" t="n">
        <v>0</v>
      </c>
      <c r="G2510" s="24" t="n">
        <v>23</v>
      </c>
      <c r="H2510" s="24" t="n">
        <v>19</v>
      </c>
      <c r="I2510" s="24" t="n">
        <v>1</v>
      </c>
      <c r="J2510" s="24" t="s">
        <v>87</v>
      </c>
      <c r="K2510" s="24" t="s">
        <v>87</v>
      </c>
      <c r="L2510" s="26" t="s">
        <v>87</v>
      </c>
      <c r="M2510" s="27" t="n">
        <v>0</v>
      </c>
      <c r="N2510" s="28" t="str">
        <f aca="false">IF(ISBLANK(M2510),"",IF(M2510=0,"Relevant to Streamer",IF(M2510=1,"Irrelevant to Streamer",IF(M2510=2,"Greetings/Gratitude","Others"))))</f>
        <v>Relevant to Streamer</v>
      </c>
      <c r="O2510" s="29" t="s">
        <v>88</v>
      </c>
    </row>
    <row r="2511" customFormat="false" ht="15.65" hidden="false" customHeight="false" outlineLevel="0" collapsed="false">
      <c r="A2511" s="24" t="n">
        <v>1278177897</v>
      </c>
      <c r="B2511" s="24" t="s">
        <v>5869</v>
      </c>
      <c r="C2511" s="34" t="s">
        <v>44</v>
      </c>
      <c r="D2511" s="24" t="s">
        <v>5870</v>
      </c>
      <c r="E2511" s="25" t="s">
        <v>5871</v>
      </c>
      <c r="F2511" s="24" t="n">
        <v>1</v>
      </c>
      <c r="G2511" s="24" t="n">
        <v>44</v>
      </c>
      <c r="H2511" s="24" t="n">
        <v>3</v>
      </c>
      <c r="I2511" s="24" t="n">
        <v>1</v>
      </c>
      <c r="J2511" s="24" t="s">
        <v>87</v>
      </c>
      <c r="K2511" s="24" t="s">
        <v>87</v>
      </c>
      <c r="L2511" s="26" t="s">
        <v>87</v>
      </c>
      <c r="M2511" s="27" t="n">
        <v>1</v>
      </c>
      <c r="N2511" s="28" t="str">
        <f aca="false">IF(ISBLANK(M2511),"",IF(M2511=0,"Relevant to Streamer",IF(M2511=1,"Irrelevant to Streamer",IF(M2511=2,"Greetings/Gratitude","Others"))))</f>
        <v>Irrelevant to Streamer</v>
      </c>
      <c r="O2511" s="29" t="s">
        <v>88</v>
      </c>
    </row>
    <row r="2512" customFormat="false" ht="15.65" hidden="false" customHeight="false" outlineLevel="0" collapsed="false">
      <c r="A2512" s="24" t="n">
        <v>1278177897</v>
      </c>
      <c r="B2512" s="24" t="s">
        <v>5872</v>
      </c>
      <c r="C2512" s="34" t="s">
        <v>44</v>
      </c>
      <c r="D2512" s="24" t="s">
        <v>5873</v>
      </c>
      <c r="E2512" s="25" t="s">
        <v>5874</v>
      </c>
      <c r="F2512" s="24" t="n">
        <v>0</v>
      </c>
      <c r="G2512" s="24" t="n">
        <v>25</v>
      </c>
      <c r="H2512" s="24" t="n">
        <v>37</v>
      </c>
      <c r="I2512" s="24" t="n">
        <v>1</v>
      </c>
      <c r="J2512" s="24" t="s">
        <v>109</v>
      </c>
      <c r="K2512" s="24" t="s">
        <v>109</v>
      </c>
      <c r="L2512" s="26" t="s">
        <v>109</v>
      </c>
      <c r="M2512" s="27" t="n">
        <v>0</v>
      </c>
      <c r="N2512" s="28" t="str">
        <f aca="false">IF(ISBLANK(M2512),"",IF(M2512=0,"Relevant to Streamer",IF(M2512=1,"Irrelevant to Streamer",IF(M2512=2,"Greetings/Gratitude","Others"))))</f>
        <v>Relevant to Streamer</v>
      </c>
      <c r="O2512" s="29" t="s">
        <v>88</v>
      </c>
    </row>
    <row r="2513" customFormat="false" ht="15.65" hidden="false" customHeight="false" outlineLevel="0" collapsed="false">
      <c r="A2513" s="24" t="n">
        <v>1278177897</v>
      </c>
      <c r="B2513" s="24" t="s">
        <v>5875</v>
      </c>
      <c r="C2513" s="34" t="s">
        <v>44</v>
      </c>
      <c r="D2513" s="24" t="s">
        <v>5876</v>
      </c>
      <c r="E2513" s="25" t="s">
        <v>5877</v>
      </c>
      <c r="F2513" s="24" t="n">
        <v>1</v>
      </c>
      <c r="G2513" s="24" t="n">
        <v>58</v>
      </c>
      <c r="H2513" s="24" t="n">
        <v>28</v>
      </c>
      <c r="I2513" s="24" t="n">
        <v>1</v>
      </c>
      <c r="J2513" s="24" t="s">
        <v>87</v>
      </c>
      <c r="K2513" s="24" t="s">
        <v>87</v>
      </c>
      <c r="L2513" s="26" t="s">
        <v>87</v>
      </c>
      <c r="M2513" s="27" t="n">
        <v>1</v>
      </c>
      <c r="N2513" s="28" t="str">
        <f aca="false">IF(ISBLANK(M2513),"",IF(M2513=0,"Relevant to Streamer",IF(M2513=1,"Irrelevant to Streamer",IF(M2513=2,"Greetings/Gratitude","Others"))))</f>
        <v>Irrelevant to Streamer</v>
      </c>
      <c r="O2513" s="29" t="s">
        <v>88</v>
      </c>
    </row>
    <row r="2514" customFormat="false" ht="15.65" hidden="false" customHeight="false" outlineLevel="0" collapsed="false">
      <c r="A2514" s="24" t="n">
        <v>1278177897</v>
      </c>
      <c r="B2514" s="24" t="s">
        <v>5878</v>
      </c>
      <c r="C2514" s="34" t="s">
        <v>44</v>
      </c>
      <c r="D2514" s="24" t="s">
        <v>5626</v>
      </c>
      <c r="E2514" s="25" t="s">
        <v>5879</v>
      </c>
      <c r="F2514" s="24" t="n">
        <v>2</v>
      </c>
      <c r="G2514" s="24" t="n">
        <v>29</v>
      </c>
      <c r="H2514" s="24" t="n">
        <v>6</v>
      </c>
      <c r="I2514" s="24" t="n">
        <v>1</v>
      </c>
      <c r="J2514" s="24" t="s">
        <v>87</v>
      </c>
      <c r="K2514" s="24" t="s">
        <v>87</v>
      </c>
      <c r="L2514" s="26" t="s">
        <v>87</v>
      </c>
      <c r="M2514" s="27" t="n">
        <v>1</v>
      </c>
      <c r="N2514" s="28" t="str">
        <f aca="false">IF(ISBLANK(M2514),"",IF(M2514=0,"Relevant to Streamer",IF(M2514=1,"Irrelevant to Streamer",IF(M2514=2,"Greetings/Gratitude","Others"))))</f>
        <v>Irrelevant to Streamer</v>
      </c>
      <c r="O2514" s="29" t="s">
        <v>88</v>
      </c>
    </row>
    <row r="2515" customFormat="false" ht="15.65" hidden="false" customHeight="false" outlineLevel="0" collapsed="false">
      <c r="A2515" s="24" t="n">
        <v>1278177897</v>
      </c>
      <c r="B2515" s="24" t="s">
        <v>5880</v>
      </c>
      <c r="C2515" s="34" t="s">
        <v>44</v>
      </c>
      <c r="D2515" s="24" t="s">
        <v>5881</v>
      </c>
      <c r="E2515" s="25" t="s">
        <v>5882</v>
      </c>
      <c r="F2515" s="24" t="n">
        <v>1</v>
      </c>
      <c r="G2515" s="24" t="n">
        <v>5</v>
      </c>
      <c r="H2515" s="24" t="n">
        <v>41</v>
      </c>
      <c r="I2515" s="24" t="n">
        <v>1</v>
      </c>
      <c r="J2515" s="24" t="s">
        <v>93</v>
      </c>
      <c r="K2515" s="24" t="s">
        <v>93</v>
      </c>
      <c r="L2515" s="26" t="s">
        <v>93</v>
      </c>
      <c r="M2515" s="27" t="n">
        <v>0</v>
      </c>
      <c r="N2515" s="28" t="str">
        <f aca="false">IF(ISBLANK(M2515),"",IF(M2515=0,"Relevant to Streamer",IF(M2515=1,"Irrelevant to Streamer",IF(M2515=2,"Greetings/Gratitude","Others"))))</f>
        <v>Relevant to Streamer</v>
      </c>
      <c r="O2515" s="29" t="s">
        <v>88</v>
      </c>
    </row>
    <row r="2516" customFormat="false" ht="15.65" hidden="false" customHeight="false" outlineLevel="0" collapsed="false">
      <c r="A2516" s="24" t="n">
        <v>1278177897</v>
      </c>
      <c r="B2516" s="24" t="s">
        <v>5883</v>
      </c>
      <c r="C2516" s="34" t="s">
        <v>44</v>
      </c>
      <c r="D2516" s="24" t="s">
        <v>4663</v>
      </c>
      <c r="E2516" s="25" t="s">
        <v>5884</v>
      </c>
      <c r="F2516" s="24" t="n">
        <v>23</v>
      </c>
      <c r="G2516" s="24" t="n">
        <v>39</v>
      </c>
      <c r="H2516" s="24" t="n">
        <v>45</v>
      </c>
      <c r="I2516" s="24" t="n">
        <v>1</v>
      </c>
      <c r="J2516" s="24" t="s">
        <v>109</v>
      </c>
      <c r="K2516" s="24" t="s">
        <v>109</v>
      </c>
      <c r="L2516" s="26" t="s">
        <v>109</v>
      </c>
      <c r="M2516" s="27" t="n">
        <v>1</v>
      </c>
      <c r="N2516" s="28" t="str">
        <f aca="false">IF(ISBLANK(M2516),"",IF(M2516=0,"Relevant to Streamer",IF(M2516=1,"Irrelevant to Streamer",IF(M2516=2,"Greetings/Gratitude","Others"))))</f>
        <v>Irrelevant to Streamer</v>
      </c>
      <c r="O2516" s="29" t="s">
        <v>88</v>
      </c>
    </row>
    <row r="2517" customFormat="false" ht="15.65" hidden="false" customHeight="false" outlineLevel="0" collapsed="false">
      <c r="A2517" s="24" t="n">
        <v>1278177897</v>
      </c>
      <c r="B2517" s="24" t="s">
        <v>5885</v>
      </c>
      <c r="C2517" s="34" t="s">
        <v>44</v>
      </c>
      <c r="D2517" s="24" t="s">
        <v>5886</v>
      </c>
      <c r="E2517" s="25" t="s">
        <v>5887</v>
      </c>
      <c r="F2517" s="24" t="n">
        <v>1</v>
      </c>
      <c r="G2517" s="24" t="n">
        <v>27</v>
      </c>
      <c r="H2517" s="24" t="n">
        <v>36</v>
      </c>
      <c r="I2517" s="24" t="n">
        <v>1</v>
      </c>
      <c r="J2517" s="24" t="s">
        <v>87</v>
      </c>
      <c r="K2517" s="24" t="s">
        <v>87</v>
      </c>
      <c r="L2517" s="26" t="s">
        <v>87</v>
      </c>
      <c r="M2517" s="27" t="n">
        <v>1</v>
      </c>
      <c r="N2517" s="28" t="str">
        <f aca="false">IF(ISBLANK(M2517),"",IF(M2517=0,"Relevant to Streamer",IF(M2517=1,"Irrelevant to Streamer",IF(M2517=2,"Greetings/Gratitude","Others"))))</f>
        <v>Irrelevant to Streamer</v>
      </c>
      <c r="O2517" s="29" t="s">
        <v>88</v>
      </c>
    </row>
    <row r="2518" customFormat="false" ht="15.65" hidden="false" customHeight="false" outlineLevel="0" collapsed="false">
      <c r="A2518" s="24" t="n">
        <v>1278177897</v>
      </c>
      <c r="B2518" s="24" t="s">
        <v>5888</v>
      </c>
      <c r="C2518" s="34" t="s">
        <v>44</v>
      </c>
      <c r="D2518" s="24" t="s">
        <v>4669</v>
      </c>
      <c r="E2518" s="25" t="s">
        <v>5889</v>
      </c>
      <c r="F2518" s="24" t="n">
        <v>1</v>
      </c>
      <c r="G2518" s="24" t="n">
        <v>21</v>
      </c>
      <c r="H2518" s="24" t="n">
        <v>7</v>
      </c>
      <c r="I2518" s="24" t="n">
        <v>1</v>
      </c>
      <c r="J2518" s="24" t="s">
        <v>109</v>
      </c>
      <c r="K2518" s="24" t="s">
        <v>109</v>
      </c>
      <c r="L2518" s="26" t="s">
        <v>109</v>
      </c>
      <c r="M2518" s="27" t="n">
        <v>0</v>
      </c>
      <c r="N2518" s="28" t="str">
        <f aca="false">IF(ISBLANK(M2518),"",IF(M2518=0,"Relevant to Streamer",IF(M2518=1,"Irrelevant to Streamer",IF(M2518=2,"Greetings/Gratitude","Others"))))</f>
        <v>Relevant to Streamer</v>
      </c>
      <c r="O2518" s="29" t="s">
        <v>88</v>
      </c>
    </row>
    <row r="2519" customFormat="false" ht="15.65" hidden="false" customHeight="false" outlineLevel="0" collapsed="false">
      <c r="A2519" s="24" t="n">
        <v>1278177897</v>
      </c>
      <c r="B2519" s="24" t="s">
        <v>5890</v>
      </c>
      <c r="C2519" s="34" t="s">
        <v>44</v>
      </c>
      <c r="D2519" s="24" t="s">
        <v>5891</v>
      </c>
      <c r="E2519" s="25" t="s">
        <v>5892</v>
      </c>
      <c r="F2519" s="24" t="n">
        <v>1</v>
      </c>
      <c r="G2519" s="24" t="n">
        <v>16</v>
      </c>
      <c r="H2519" s="24" t="n">
        <v>3</v>
      </c>
      <c r="I2519" s="24" t="n">
        <v>1</v>
      </c>
      <c r="J2519" s="24" t="s">
        <v>109</v>
      </c>
      <c r="K2519" s="24" t="s">
        <v>109</v>
      </c>
      <c r="L2519" s="26" t="s">
        <v>109</v>
      </c>
      <c r="M2519" s="27" t="n">
        <v>1</v>
      </c>
      <c r="N2519" s="28" t="str">
        <f aca="false">IF(ISBLANK(M2519),"",IF(M2519=0,"Relevant to Streamer",IF(M2519=1,"Irrelevant to Streamer",IF(M2519=2,"Greetings/Gratitude","Others"))))</f>
        <v>Irrelevant to Streamer</v>
      </c>
      <c r="O2519" s="29" t="s">
        <v>88</v>
      </c>
    </row>
    <row r="2520" customFormat="false" ht="15.65" hidden="false" customHeight="false" outlineLevel="0" collapsed="false">
      <c r="A2520" s="24" t="n">
        <v>1278177897</v>
      </c>
      <c r="B2520" s="24" t="s">
        <v>5893</v>
      </c>
      <c r="C2520" s="34" t="s">
        <v>44</v>
      </c>
      <c r="D2520" s="24" t="s">
        <v>5464</v>
      </c>
      <c r="E2520" s="25" t="s">
        <v>5894</v>
      </c>
      <c r="F2520" s="24" t="n">
        <v>23</v>
      </c>
      <c r="G2520" s="24" t="n">
        <v>56</v>
      </c>
      <c r="H2520" s="24" t="n">
        <v>16</v>
      </c>
      <c r="I2520" s="24" t="n">
        <v>1</v>
      </c>
      <c r="J2520" s="24" t="s">
        <v>87</v>
      </c>
      <c r="K2520" s="24" t="s">
        <v>87</v>
      </c>
      <c r="L2520" s="26" t="s">
        <v>87</v>
      </c>
      <c r="M2520" s="27" t="n">
        <v>1</v>
      </c>
      <c r="N2520" s="28" t="str">
        <f aca="false">IF(ISBLANK(M2520),"",IF(M2520=0,"Relevant to Streamer",IF(M2520=1,"Irrelevant to Streamer",IF(M2520=2,"Greetings/Gratitude","Others"))))</f>
        <v>Irrelevant to Streamer</v>
      </c>
      <c r="O2520" s="29" t="s">
        <v>88</v>
      </c>
    </row>
    <row r="2521" customFormat="false" ht="15.65" hidden="false" customHeight="false" outlineLevel="0" collapsed="false">
      <c r="A2521" s="24" t="n">
        <v>1278177897</v>
      </c>
      <c r="B2521" s="24" t="s">
        <v>5895</v>
      </c>
      <c r="C2521" s="34" t="s">
        <v>44</v>
      </c>
      <c r="D2521" s="24" t="s">
        <v>5896</v>
      </c>
      <c r="E2521" s="25" t="s">
        <v>5897</v>
      </c>
      <c r="F2521" s="24" t="n">
        <v>0</v>
      </c>
      <c r="G2521" s="24" t="n">
        <v>28</v>
      </c>
      <c r="H2521" s="24" t="n">
        <v>40</v>
      </c>
      <c r="I2521" s="24" t="n">
        <v>1</v>
      </c>
      <c r="J2521" s="24" t="s">
        <v>87</v>
      </c>
      <c r="K2521" s="24" t="s">
        <v>87</v>
      </c>
      <c r="L2521" s="26" t="s">
        <v>87</v>
      </c>
      <c r="M2521" s="27" t="n">
        <v>1</v>
      </c>
      <c r="N2521" s="28" t="str">
        <f aca="false">IF(ISBLANK(M2521),"",IF(M2521=0,"Relevant to Streamer",IF(M2521=1,"Irrelevant to Streamer",IF(M2521=2,"Greetings/Gratitude","Others"))))</f>
        <v>Irrelevant to Streamer</v>
      </c>
      <c r="O2521" s="29" t="s">
        <v>88</v>
      </c>
    </row>
    <row r="2522" customFormat="false" ht="15.65" hidden="false" customHeight="false" outlineLevel="0" collapsed="false">
      <c r="A2522" s="24" t="n">
        <v>1278177897</v>
      </c>
      <c r="B2522" s="24" t="s">
        <v>5898</v>
      </c>
      <c r="C2522" s="34" t="s">
        <v>44</v>
      </c>
      <c r="D2522" s="24" t="s">
        <v>5899</v>
      </c>
      <c r="E2522" s="25" t="s">
        <v>5900</v>
      </c>
      <c r="F2522" s="24" t="n">
        <v>2</v>
      </c>
      <c r="G2522" s="24" t="n">
        <v>17</v>
      </c>
      <c r="H2522" s="24" t="n">
        <v>47</v>
      </c>
      <c r="I2522" s="24" t="n">
        <v>1</v>
      </c>
      <c r="J2522" s="24" t="s">
        <v>87</v>
      </c>
      <c r="K2522" s="24" t="s">
        <v>87</v>
      </c>
      <c r="L2522" s="26" t="s">
        <v>87</v>
      </c>
      <c r="M2522" s="27" t="n">
        <v>1</v>
      </c>
      <c r="N2522" s="28" t="str">
        <f aca="false">IF(ISBLANK(M2522),"",IF(M2522=0,"Relevant to Streamer",IF(M2522=1,"Irrelevant to Streamer",IF(M2522=2,"Greetings/Gratitude","Others"))))</f>
        <v>Irrelevant to Streamer</v>
      </c>
      <c r="O2522" s="29" t="s">
        <v>88</v>
      </c>
    </row>
    <row r="2523" customFormat="false" ht="15.65" hidden="false" customHeight="false" outlineLevel="0" collapsed="false">
      <c r="A2523" s="24" t="n">
        <v>1278177897</v>
      </c>
      <c r="B2523" s="24" t="s">
        <v>5901</v>
      </c>
      <c r="C2523" s="34" t="s">
        <v>44</v>
      </c>
      <c r="D2523" s="24" t="s">
        <v>5388</v>
      </c>
      <c r="E2523" s="25" t="s">
        <v>5902</v>
      </c>
      <c r="F2523" s="24" t="n">
        <v>0</v>
      </c>
      <c r="G2523" s="24" t="n">
        <v>23</v>
      </c>
      <c r="H2523" s="24" t="n">
        <v>14</v>
      </c>
      <c r="I2523" s="24" t="n">
        <v>1</v>
      </c>
      <c r="J2523" s="24" t="s">
        <v>87</v>
      </c>
      <c r="K2523" s="24" t="s">
        <v>87</v>
      </c>
      <c r="L2523" s="26" t="s">
        <v>87</v>
      </c>
      <c r="M2523" s="27" t="n">
        <v>0</v>
      </c>
      <c r="N2523" s="28" t="str">
        <f aca="false">IF(ISBLANK(M2523),"",IF(M2523=0,"Relevant to Streamer",IF(M2523=1,"Irrelevant to Streamer",IF(M2523=2,"Greetings/Gratitude","Others"))))</f>
        <v>Relevant to Streamer</v>
      </c>
      <c r="O2523" s="29" t="s">
        <v>88</v>
      </c>
    </row>
    <row r="2524" customFormat="false" ht="15.65" hidden="false" customHeight="false" outlineLevel="0" collapsed="false">
      <c r="A2524" s="24" t="n">
        <v>1278177897</v>
      </c>
      <c r="B2524" s="24" t="s">
        <v>5903</v>
      </c>
      <c r="C2524" s="34" t="s">
        <v>44</v>
      </c>
      <c r="D2524" s="24" t="s">
        <v>5118</v>
      </c>
      <c r="E2524" s="25" t="s">
        <v>5904</v>
      </c>
      <c r="F2524" s="24" t="n">
        <v>1</v>
      </c>
      <c r="G2524" s="24" t="n">
        <v>44</v>
      </c>
      <c r="H2524" s="24" t="n">
        <v>13</v>
      </c>
      <c r="I2524" s="24" t="n">
        <v>1</v>
      </c>
      <c r="J2524" s="24" t="s">
        <v>87</v>
      </c>
      <c r="K2524" s="24" t="s">
        <v>87</v>
      </c>
      <c r="L2524" s="26" t="s">
        <v>87</v>
      </c>
      <c r="M2524" s="27" t="n">
        <v>1</v>
      </c>
      <c r="N2524" s="28" t="str">
        <f aca="false">IF(ISBLANK(M2524),"",IF(M2524=0,"Relevant to Streamer",IF(M2524=1,"Irrelevant to Streamer",IF(M2524=2,"Greetings/Gratitude","Others"))))</f>
        <v>Irrelevant to Streamer</v>
      </c>
      <c r="O2524" s="29" t="s">
        <v>88</v>
      </c>
    </row>
    <row r="2525" customFormat="false" ht="15.65" hidden="false" customHeight="false" outlineLevel="0" collapsed="false">
      <c r="A2525" s="24" t="n">
        <v>1278177897</v>
      </c>
      <c r="B2525" s="24" t="s">
        <v>5905</v>
      </c>
      <c r="C2525" s="34" t="s">
        <v>44</v>
      </c>
      <c r="D2525" s="24" t="s">
        <v>4711</v>
      </c>
      <c r="E2525" s="25" t="s">
        <v>5906</v>
      </c>
      <c r="F2525" s="24" t="n">
        <v>0</v>
      </c>
      <c r="G2525" s="24" t="n">
        <v>53</v>
      </c>
      <c r="H2525" s="24" t="n">
        <v>38</v>
      </c>
      <c r="I2525" s="24" t="n">
        <v>1</v>
      </c>
      <c r="J2525" s="24" t="s">
        <v>93</v>
      </c>
      <c r="K2525" s="24" t="s">
        <v>93</v>
      </c>
      <c r="L2525" s="26" t="s">
        <v>93</v>
      </c>
      <c r="M2525" s="27" t="n">
        <v>0</v>
      </c>
      <c r="N2525" s="28" t="str">
        <f aca="false">IF(ISBLANK(M2525),"",IF(M2525=0,"Relevant to Streamer",IF(M2525=1,"Irrelevant to Streamer",IF(M2525=2,"Greetings/Gratitude","Others"))))</f>
        <v>Relevant to Streamer</v>
      </c>
      <c r="O2525" s="29" t="s">
        <v>88</v>
      </c>
    </row>
    <row r="2526" customFormat="false" ht="15.65" hidden="false" customHeight="false" outlineLevel="0" collapsed="false">
      <c r="A2526" s="24" t="n">
        <v>1278177897</v>
      </c>
      <c r="B2526" s="24" t="s">
        <v>5907</v>
      </c>
      <c r="C2526" s="34" t="s">
        <v>44</v>
      </c>
      <c r="D2526" s="24" t="s">
        <v>4910</v>
      </c>
      <c r="E2526" s="25" t="s">
        <v>5908</v>
      </c>
      <c r="F2526" s="24" t="n">
        <v>23</v>
      </c>
      <c r="G2526" s="24" t="n">
        <v>36</v>
      </c>
      <c r="H2526" s="24" t="n">
        <v>15</v>
      </c>
      <c r="I2526" s="24" t="n">
        <v>1</v>
      </c>
      <c r="J2526" s="24" t="s">
        <v>109</v>
      </c>
      <c r="K2526" s="24" t="s">
        <v>109</v>
      </c>
      <c r="L2526" s="26" t="s">
        <v>109</v>
      </c>
      <c r="M2526" s="27" t="n">
        <v>1</v>
      </c>
      <c r="N2526" s="28" t="str">
        <f aca="false">IF(ISBLANK(M2526),"",IF(M2526=0,"Relevant to Streamer",IF(M2526=1,"Irrelevant to Streamer",IF(M2526=2,"Greetings/Gratitude","Others"))))</f>
        <v>Irrelevant to Streamer</v>
      </c>
      <c r="O2526" s="29" t="s">
        <v>88</v>
      </c>
    </row>
    <row r="2527" customFormat="false" ht="15.65" hidden="false" customHeight="false" outlineLevel="0" collapsed="false">
      <c r="A2527" s="24" t="n">
        <v>1278177897</v>
      </c>
      <c r="B2527" s="24" t="s">
        <v>5909</v>
      </c>
      <c r="C2527" s="34" t="s">
        <v>44</v>
      </c>
      <c r="D2527" s="24" t="s">
        <v>5910</v>
      </c>
      <c r="E2527" s="25" t="n">
        <v>1200</v>
      </c>
      <c r="F2527" s="24" t="n">
        <v>1</v>
      </c>
      <c r="G2527" s="24" t="n">
        <v>15</v>
      </c>
      <c r="H2527" s="24" t="n">
        <v>37</v>
      </c>
      <c r="I2527" s="24" t="n">
        <v>1</v>
      </c>
      <c r="J2527" s="24" t="s">
        <v>87</v>
      </c>
      <c r="K2527" s="24" t="s">
        <v>87</v>
      </c>
      <c r="L2527" s="26" t="s">
        <v>87</v>
      </c>
      <c r="M2527" s="27" t="n">
        <v>1</v>
      </c>
      <c r="N2527" s="28" t="str">
        <f aca="false">IF(ISBLANK(M2527),"",IF(M2527=0,"Relevant to Streamer",IF(M2527=1,"Irrelevant to Streamer",IF(M2527=2,"Greetings/Gratitude","Others"))))</f>
        <v>Irrelevant to Streamer</v>
      </c>
      <c r="O2527" s="29" t="s">
        <v>88</v>
      </c>
    </row>
    <row r="2528" customFormat="false" ht="15.65" hidden="false" customHeight="false" outlineLevel="0" collapsed="false">
      <c r="A2528" s="24" t="n">
        <v>1278177897</v>
      </c>
      <c r="B2528" s="24" t="s">
        <v>5911</v>
      </c>
      <c r="C2528" s="34" t="s">
        <v>44</v>
      </c>
      <c r="D2528" s="24" t="s">
        <v>4979</v>
      </c>
      <c r="E2528" s="25" t="s">
        <v>5853</v>
      </c>
      <c r="F2528" s="24" t="n">
        <v>0</v>
      </c>
      <c r="G2528" s="24" t="n">
        <v>49</v>
      </c>
      <c r="H2528" s="24" t="n">
        <v>52</v>
      </c>
      <c r="I2528" s="24" t="n">
        <v>1</v>
      </c>
      <c r="J2528" s="24" t="s">
        <v>87</v>
      </c>
      <c r="K2528" s="24" t="s">
        <v>87</v>
      </c>
      <c r="L2528" s="26" t="s">
        <v>109</v>
      </c>
      <c r="M2528" s="27" t="n">
        <v>0</v>
      </c>
      <c r="N2528" s="28" t="str">
        <f aca="false">IF(ISBLANK(M2528),"",IF(M2528=0,"Relevant to Streamer",IF(M2528=1,"Irrelevant to Streamer",IF(M2528=2,"Greetings/Gratitude","Others"))))</f>
        <v>Relevant to Streamer</v>
      </c>
      <c r="O2528" s="29" t="s">
        <v>104</v>
      </c>
    </row>
    <row r="2529" customFormat="false" ht="15.65" hidden="false" customHeight="false" outlineLevel="0" collapsed="false">
      <c r="A2529" s="24" t="n">
        <v>1278177897</v>
      </c>
      <c r="B2529" s="24" t="s">
        <v>5912</v>
      </c>
      <c r="C2529" s="34" t="s">
        <v>44</v>
      </c>
      <c r="D2529" s="24" t="s">
        <v>5913</v>
      </c>
      <c r="E2529" s="25" t="s">
        <v>728</v>
      </c>
      <c r="F2529" s="24" t="n">
        <v>1</v>
      </c>
      <c r="G2529" s="24" t="n">
        <v>12</v>
      </c>
      <c r="H2529" s="24" t="n">
        <v>55</v>
      </c>
      <c r="I2529" s="24" t="n">
        <v>1</v>
      </c>
      <c r="J2529" s="24" t="s">
        <v>87</v>
      </c>
      <c r="K2529" s="24" t="s">
        <v>87</v>
      </c>
      <c r="L2529" s="26" t="s">
        <v>87</v>
      </c>
      <c r="M2529" s="27" t="n">
        <v>1</v>
      </c>
      <c r="N2529" s="28" t="str">
        <f aca="false">IF(ISBLANK(M2529),"",IF(M2529=0,"Relevant to Streamer",IF(M2529=1,"Irrelevant to Streamer",IF(M2529=2,"Greetings/Gratitude","Others"))))</f>
        <v>Irrelevant to Streamer</v>
      </c>
      <c r="O2529" s="29" t="s">
        <v>88</v>
      </c>
    </row>
    <row r="2530" customFormat="false" ht="15.65" hidden="false" customHeight="false" outlineLevel="0" collapsed="false">
      <c r="A2530" s="24" t="n">
        <v>1278177897</v>
      </c>
      <c r="B2530" s="24" t="s">
        <v>5914</v>
      </c>
      <c r="C2530" s="34" t="s">
        <v>44</v>
      </c>
      <c r="D2530" s="24" t="s">
        <v>5915</v>
      </c>
      <c r="E2530" s="25" t="s">
        <v>5916</v>
      </c>
      <c r="F2530" s="24" t="n">
        <v>1</v>
      </c>
      <c r="G2530" s="24" t="n">
        <v>39</v>
      </c>
      <c r="H2530" s="24" t="n">
        <v>59</v>
      </c>
      <c r="I2530" s="24" t="n">
        <v>1</v>
      </c>
      <c r="J2530" s="24" t="s">
        <v>93</v>
      </c>
      <c r="K2530" s="24" t="s">
        <v>93</v>
      </c>
      <c r="L2530" s="26" t="s">
        <v>93</v>
      </c>
      <c r="M2530" s="27" t="n">
        <v>0</v>
      </c>
      <c r="N2530" s="28" t="str">
        <f aca="false">IF(ISBLANK(M2530),"",IF(M2530=0,"Relevant to Streamer",IF(M2530=1,"Irrelevant to Streamer",IF(M2530=2,"Greetings/Gratitude","Others"))))</f>
        <v>Relevant to Streamer</v>
      </c>
      <c r="O2530" s="29" t="s">
        <v>88</v>
      </c>
    </row>
    <row r="2531" customFormat="false" ht="15.65" hidden="false" customHeight="false" outlineLevel="0" collapsed="false">
      <c r="A2531" s="24" t="n">
        <v>1278177897</v>
      </c>
      <c r="B2531" s="24" t="s">
        <v>5917</v>
      </c>
      <c r="C2531" s="34" t="s">
        <v>44</v>
      </c>
      <c r="D2531" s="24" t="s">
        <v>5918</v>
      </c>
      <c r="E2531" s="25" t="s">
        <v>5919</v>
      </c>
      <c r="F2531" s="24" t="n">
        <v>0</v>
      </c>
      <c r="G2531" s="24" t="n">
        <v>1</v>
      </c>
      <c r="H2531" s="24" t="n">
        <v>5</v>
      </c>
      <c r="I2531" s="24" t="n">
        <v>1</v>
      </c>
      <c r="J2531" s="24" t="s">
        <v>87</v>
      </c>
      <c r="K2531" s="24" t="s">
        <v>87</v>
      </c>
      <c r="L2531" s="26" t="s">
        <v>87</v>
      </c>
      <c r="M2531" s="27" t="n">
        <v>1</v>
      </c>
      <c r="N2531" s="28" t="str">
        <f aca="false">IF(ISBLANK(M2531),"",IF(M2531=0,"Relevant to Streamer",IF(M2531=1,"Irrelevant to Streamer",IF(M2531=2,"Greetings/Gratitude","Others"))))</f>
        <v>Irrelevant to Streamer</v>
      </c>
      <c r="O2531" s="29" t="s">
        <v>88</v>
      </c>
    </row>
    <row r="2532" customFormat="false" ht="15.65" hidden="false" customHeight="false" outlineLevel="0" collapsed="false">
      <c r="A2532" s="24" t="n">
        <v>1278177897</v>
      </c>
      <c r="B2532" s="24" t="s">
        <v>5920</v>
      </c>
      <c r="C2532" s="34" t="s">
        <v>44</v>
      </c>
      <c r="D2532" s="24" t="s">
        <v>4830</v>
      </c>
      <c r="E2532" s="25" t="s">
        <v>5921</v>
      </c>
      <c r="F2532" s="24" t="n">
        <v>0</v>
      </c>
      <c r="G2532" s="24" t="n">
        <v>54</v>
      </c>
      <c r="H2532" s="24" t="n">
        <v>21</v>
      </c>
      <c r="I2532" s="24" t="n">
        <v>1</v>
      </c>
      <c r="J2532" s="24" t="s">
        <v>87</v>
      </c>
      <c r="K2532" s="24" t="s">
        <v>87</v>
      </c>
      <c r="L2532" s="26" t="s">
        <v>87</v>
      </c>
      <c r="M2532" s="27" t="n">
        <v>1</v>
      </c>
      <c r="N2532" s="28" t="str">
        <f aca="false">IF(ISBLANK(M2532),"",IF(M2532=0,"Relevant to Streamer",IF(M2532=1,"Irrelevant to Streamer",IF(M2532=2,"Greetings/Gratitude","Others"))))</f>
        <v>Irrelevant to Streamer</v>
      </c>
      <c r="O2532" s="29" t="s">
        <v>88</v>
      </c>
    </row>
    <row r="2533" customFormat="false" ht="15.65" hidden="false" customHeight="false" outlineLevel="0" collapsed="false">
      <c r="A2533" s="24" t="n">
        <v>1278177897</v>
      </c>
      <c r="B2533" s="24" t="s">
        <v>5922</v>
      </c>
      <c r="C2533" s="34" t="s">
        <v>44</v>
      </c>
      <c r="D2533" s="24" t="s">
        <v>5923</v>
      </c>
      <c r="E2533" s="25" t="s">
        <v>5924</v>
      </c>
      <c r="F2533" s="24" t="n">
        <v>1</v>
      </c>
      <c r="G2533" s="24" t="n">
        <v>50</v>
      </c>
      <c r="H2533" s="24" t="n">
        <v>51</v>
      </c>
      <c r="I2533" s="24" t="n">
        <v>1</v>
      </c>
      <c r="J2533" s="24" t="s">
        <v>109</v>
      </c>
      <c r="K2533" s="24" t="s">
        <v>109</v>
      </c>
      <c r="L2533" s="26" t="s">
        <v>109</v>
      </c>
      <c r="M2533" s="27" t="n">
        <v>0</v>
      </c>
      <c r="N2533" s="28" t="str">
        <f aca="false">IF(ISBLANK(M2533),"",IF(M2533=0,"Relevant to Streamer",IF(M2533=1,"Irrelevant to Streamer",IF(M2533=2,"Greetings/Gratitude","Others"))))</f>
        <v>Relevant to Streamer</v>
      </c>
      <c r="O2533" s="29" t="s">
        <v>88</v>
      </c>
    </row>
    <row r="2534" customFormat="false" ht="15.65" hidden="false" customHeight="false" outlineLevel="0" collapsed="false">
      <c r="A2534" s="24" t="n">
        <v>1278177897</v>
      </c>
      <c r="B2534" s="24" t="s">
        <v>5925</v>
      </c>
      <c r="C2534" s="34" t="s">
        <v>44</v>
      </c>
      <c r="D2534" s="24" t="s">
        <v>5131</v>
      </c>
      <c r="E2534" s="25" t="s">
        <v>5926</v>
      </c>
      <c r="F2534" s="24" t="n">
        <v>23</v>
      </c>
      <c r="G2534" s="24" t="n">
        <v>31</v>
      </c>
      <c r="H2534" s="24" t="n">
        <v>7</v>
      </c>
      <c r="I2534" s="24" t="n">
        <v>1</v>
      </c>
      <c r="J2534" s="24" t="s">
        <v>109</v>
      </c>
      <c r="K2534" s="24" t="s">
        <v>109</v>
      </c>
      <c r="L2534" s="26" t="s">
        <v>109</v>
      </c>
      <c r="M2534" s="27" t="n">
        <v>1</v>
      </c>
      <c r="N2534" s="28" t="str">
        <f aca="false">IF(ISBLANK(M2534),"",IF(M2534=0,"Relevant to Streamer",IF(M2534=1,"Irrelevant to Streamer",IF(M2534=2,"Greetings/Gratitude","Others"))))</f>
        <v>Irrelevant to Streamer</v>
      </c>
      <c r="O2534" s="29" t="s">
        <v>88</v>
      </c>
    </row>
    <row r="2535" customFormat="false" ht="15.65" hidden="false" customHeight="false" outlineLevel="0" collapsed="false">
      <c r="A2535" s="24" t="n">
        <v>1278177897</v>
      </c>
      <c r="B2535" s="24" t="s">
        <v>5927</v>
      </c>
      <c r="C2535" s="34" t="s">
        <v>44</v>
      </c>
      <c r="D2535" s="24" t="s">
        <v>4893</v>
      </c>
      <c r="E2535" s="25" t="s">
        <v>5928</v>
      </c>
      <c r="F2535" s="24" t="n">
        <v>23</v>
      </c>
      <c r="G2535" s="24" t="n">
        <v>31</v>
      </c>
      <c r="H2535" s="24" t="n">
        <v>55</v>
      </c>
      <c r="I2535" s="24" t="n">
        <v>1</v>
      </c>
      <c r="J2535" s="24" t="s">
        <v>87</v>
      </c>
      <c r="K2535" s="24" t="s">
        <v>87</v>
      </c>
      <c r="L2535" s="26" t="s">
        <v>87</v>
      </c>
      <c r="M2535" s="27" t="n">
        <v>0</v>
      </c>
      <c r="N2535" s="28" t="str">
        <f aca="false">IF(ISBLANK(M2535),"",IF(M2535=0,"Relevant to Streamer",IF(M2535=1,"Irrelevant to Streamer",IF(M2535=2,"Greetings/Gratitude","Others"))))</f>
        <v>Relevant to Streamer</v>
      </c>
      <c r="O2535" s="29" t="s">
        <v>88</v>
      </c>
    </row>
    <row r="2536" customFormat="false" ht="15.65" hidden="false" customHeight="false" outlineLevel="0" collapsed="false">
      <c r="A2536" s="24" t="n">
        <v>1278177897</v>
      </c>
      <c r="B2536" s="24" t="s">
        <v>5929</v>
      </c>
      <c r="C2536" s="34" t="s">
        <v>44</v>
      </c>
      <c r="D2536" s="24" t="s">
        <v>4849</v>
      </c>
      <c r="E2536" s="25" t="s">
        <v>5930</v>
      </c>
      <c r="F2536" s="24" t="n">
        <v>0</v>
      </c>
      <c r="G2536" s="24" t="n">
        <v>14</v>
      </c>
      <c r="H2536" s="24" t="n">
        <v>45</v>
      </c>
      <c r="I2536" s="24" t="n">
        <v>1</v>
      </c>
      <c r="J2536" s="24" t="s">
        <v>87</v>
      </c>
      <c r="K2536" s="24" t="s">
        <v>87</v>
      </c>
      <c r="L2536" s="26" t="s">
        <v>87</v>
      </c>
      <c r="M2536" s="27" t="n">
        <v>1</v>
      </c>
      <c r="N2536" s="28" t="str">
        <f aca="false">IF(ISBLANK(M2536),"",IF(M2536=0,"Relevant to Streamer",IF(M2536=1,"Irrelevant to Streamer",IF(M2536=2,"Greetings/Gratitude","Others"))))</f>
        <v>Irrelevant to Streamer</v>
      </c>
      <c r="O2536" s="29" t="s">
        <v>88</v>
      </c>
    </row>
    <row r="2537" customFormat="false" ht="15.65" hidden="false" customHeight="false" outlineLevel="0" collapsed="false">
      <c r="A2537" s="24" t="n">
        <v>1278177897</v>
      </c>
      <c r="B2537" s="24" t="s">
        <v>5931</v>
      </c>
      <c r="C2537" s="34" t="s">
        <v>44</v>
      </c>
      <c r="D2537" s="24" t="s">
        <v>5072</v>
      </c>
      <c r="E2537" s="25" t="s">
        <v>5932</v>
      </c>
      <c r="F2537" s="24" t="n">
        <v>23</v>
      </c>
      <c r="G2537" s="24" t="n">
        <v>31</v>
      </c>
      <c r="H2537" s="24" t="n">
        <v>22</v>
      </c>
      <c r="I2537" s="24" t="n">
        <v>1</v>
      </c>
      <c r="J2537" s="24" t="s">
        <v>87</v>
      </c>
      <c r="K2537" s="24" t="s">
        <v>87</v>
      </c>
      <c r="L2537" s="26" t="s">
        <v>87</v>
      </c>
      <c r="M2537" s="27" t="n">
        <v>1</v>
      </c>
      <c r="N2537" s="28" t="str">
        <f aca="false">IF(ISBLANK(M2537),"",IF(M2537=0,"Relevant to Streamer",IF(M2537=1,"Irrelevant to Streamer",IF(M2537=2,"Greetings/Gratitude","Others"))))</f>
        <v>Irrelevant to Streamer</v>
      </c>
      <c r="O2537" s="29" t="s">
        <v>88</v>
      </c>
    </row>
    <row r="2538" customFormat="false" ht="15.65" hidden="false" customHeight="false" outlineLevel="0" collapsed="false">
      <c r="A2538" s="24" t="n">
        <v>1278177897</v>
      </c>
      <c r="B2538" s="24" t="s">
        <v>5933</v>
      </c>
      <c r="C2538" s="34" t="s">
        <v>44</v>
      </c>
      <c r="D2538" s="24" t="s">
        <v>5934</v>
      </c>
      <c r="E2538" s="25" t="s">
        <v>5935</v>
      </c>
      <c r="F2538" s="24" t="n">
        <v>23</v>
      </c>
      <c r="G2538" s="24" t="n">
        <v>51</v>
      </c>
      <c r="H2538" s="24" t="n">
        <v>27</v>
      </c>
      <c r="I2538" s="24" t="n">
        <v>1</v>
      </c>
      <c r="J2538" s="24" t="s">
        <v>93</v>
      </c>
      <c r="K2538" s="24" t="s">
        <v>93</v>
      </c>
      <c r="L2538" s="26" t="s">
        <v>93</v>
      </c>
      <c r="M2538" s="27" t="n">
        <v>0</v>
      </c>
      <c r="N2538" s="28" t="str">
        <f aca="false">IF(ISBLANK(M2538),"",IF(M2538=0,"Relevant to Streamer",IF(M2538=1,"Irrelevant to Streamer",IF(M2538=2,"Greetings/Gratitude","Others"))))</f>
        <v>Relevant to Streamer</v>
      </c>
      <c r="O2538" s="29" t="s">
        <v>88</v>
      </c>
    </row>
    <row r="2539" customFormat="false" ht="15.65" hidden="false" customHeight="false" outlineLevel="0" collapsed="false">
      <c r="A2539" s="24" t="n">
        <v>1278177897</v>
      </c>
      <c r="B2539" s="24" t="s">
        <v>5936</v>
      </c>
      <c r="C2539" s="34" t="s">
        <v>44</v>
      </c>
      <c r="D2539" s="24" t="s">
        <v>5020</v>
      </c>
      <c r="E2539" s="25" t="s">
        <v>5937</v>
      </c>
      <c r="F2539" s="24" t="n">
        <v>0</v>
      </c>
      <c r="G2539" s="24" t="n">
        <v>51</v>
      </c>
      <c r="H2539" s="24" t="n">
        <v>19</v>
      </c>
      <c r="I2539" s="24" t="n">
        <v>1</v>
      </c>
      <c r="J2539" s="24" t="s">
        <v>109</v>
      </c>
      <c r="K2539" s="24" t="s">
        <v>109</v>
      </c>
      <c r="L2539" s="26" t="s">
        <v>109</v>
      </c>
      <c r="M2539" s="27" t="n">
        <v>0</v>
      </c>
      <c r="N2539" s="28" t="str">
        <f aca="false">IF(ISBLANK(M2539),"",IF(M2539=0,"Relevant to Streamer",IF(M2539=1,"Irrelevant to Streamer",IF(M2539=2,"Greetings/Gratitude","Others"))))</f>
        <v>Relevant to Streamer</v>
      </c>
      <c r="O2539" s="29" t="s">
        <v>88</v>
      </c>
    </row>
    <row r="2540" customFormat="false" ht="15.65" hidden="false" customHeight="false" outlineLevel="0" collapsed="false">
      <c r="A2540" s="24" t="n">
        <v>1278177897</v>
      </c>
      <c r="B2540" s="24" t="s">
        <v>5938</v>
      </c>
      <c r="C2540" s="34" t="s">
        <v>44</v>
      </c>
      <c r="D2540" s="24" t="s">
        <v>5186</v>
      </c>
      <c r="E2540" s="25" t="s">
        <v>5939</v>
      </c>
      <c r="F2540" s="24" t="n">
        <v>23</v>
      </c>
      <c r="G2540" s="24" t="n">
        <v>42</v>
      </c>
      <c r="H2540" s="24" t="n">
        <v>50</v>
      </c>
      <c r="I2540" s="24" t="n">
        <v>1</v>
      </c>
      <c r="J2540" s="24" t="s">
        <v>109</v>
      </c>
      <c r="K2540" s="24" t="s">
        <v>109</v>
      </c>
      <c r="L2540" s="26" t="s">
        <v>109</v>
      </c>
      <c r="M2540" s="27" t="n">
        <v>1</v>
      </c>
      <c r="N2540" s="28" t="str">
        <f aca="false">IF(ISBLANK(M2540),"",IF(M2540=0,"Relevant to Streamer",IF(M2540=1,"Irrelevant to Streamer",IF(M2540=2,"Greetings/Gratitude","Others"))))</f>
        <v>Irrelevant to Streamer</v>
      </c>
      <c r="O2540" s="29" t="s">
        <v>88</v>
      </c>
    </row>
    <row r="2541" customFormat="false" ht="15.65" hidden="false" customHeight="false" outlineLevel="0" collapsed="false">
      <c r="A2541" s="24" t="n">
        <v>1278177897</v>
      </c>
      <c r="B2541" s="24" t="s">
        <v>5940</v>
      </c>
      <c r="C2541" s="34" t="s">
        <v>44</v>
      </c>
      <c r="D2541" s="24" t="s">
        <v>4622</v>
      </c>
      <c r="E2541" s="25" t="s">
        <v>5941</v>
      </c>
      <c r="F2541" s="24" t="n">
        <v>1</v>
      </c>
      <c r="G2541" s="24" t="n">
        <v>3</v>
      </c>
      <c r="H2541" s="24" t="n">
        <v>29</v>
      </c>
      <c r="I2541" s="24" t="n">
        <v>1</v>
      </c>
      <c r="J2541" s="24" t="s">
        <v>109</v>
      </c>
      <c r="K2541" s="24" t="s">
        <v>109</v>
      </c>
      <c r="L2541" s="26" t="s">
        <v>109</v>
      </c>
      <c r="M2541" s="27" t="n">
        <v>1</v>
      </c>
      <c r="N2541" s="28" t="str">
        <f aca="false">IF(ISBLANK(M2541),"",IF(M2541=0,"Relevant to Streamer",IF(M2541=1,"Irrelevant to Streamer",IF(M2541=2,"Greetings/Gratitude","Others"))))</f>
        <v>Irrelevant to Streamer</v>
      </c>
      <c r="O2541" s="29" t="s">
        <v>88</v>
      </c>
    </row>
    <row r="2542" customFormat="false" ht="15.65" hidden="false" customHeight="false" outlineLevel="0" collapsed="false">
      <c r="A2542" s="24" t="n">
        <v>1278177897</v>
      </c>
      <c r="B2542" s="24" t="s">
        <v>5942</v>
      </c>
      <c r="C2542" s="34" t="s">
        <v>44</v>
      </c>
      <c r="D2542" s="24" t="s">
        <v>5943</v>
      </c>
      <c r="E2542" s="25" t="s">
        <v>5944</v>
      </c>
      <c r="F2542" s="24" t="n">
        <v>0</v>
      </c>
      <c r="G2542" s="24" t="n">
        <v>55</v>
      </c>
      <c r="H2542" s="24" t="n">
        <v>3</v>
      </c>
      <c r="I2542" s="24" t="n">
        <v>1</v>
      </c>
      <c r="J2542" s="24" t="s">
        <v>87</v>
      </c>
      <c r="K2542" s="24" t="s">
        <v>87</v>
      </c>
      <c r="L2542" s="26" t="s">
        <v>87</v>
      </c>
      <c r="M2542" s="27" t="n">
        <v>1</v>
      </c>
      <c r="N2542" s="28" t="str">
        <f aca="false">IF(ISBLANK(M2542),"",IF(M2542=0,"Relevant to Streamer",IF(M2542=1,"Irrelevant to Streamer",IF(M2542=2,"Greetings/Gratitude","Others"))))</f>
        <v>Irrelevant to Streamer</v>
      </c>
      <c r="O2542" s="29" t="s">
        <v>88</v>
      </c>
    </row>
    <row r="2543" customFormat="false" ht="15.65" hidden="false" customHeight="false" outlineLevel="0" collapsed="false">
      <c r="A2543" s="24" t="n">
        <v>1278177897</v>
      </c>
      <c r="B2543" s="24" t="s">
        <v>5945</v>
      </c>
      <c r="C2543" s="34" t="s">
        <v>44</v>
      </c>
      <c r="D2543" s="24" t="s">
        <v>5946</v>
      </c>
      <c r="E2543" s="25" t="s">
        <v>5947</v>
      </c>
      <c r="F2543" s="24" t="n">
        <v>1</v>
      </c>
      <c r="G2543" s="24" t="n">
        <v>54</v>
      </c>
      <c r="H2543" s="24" t="n">
        <v>46</v>
      </c>
      <c r="I2543" s="24" t="n">
        <v>1</v>
      </c>
      <c r="J2543" s="24" t="s">
        <v>109</v>
      </c>
      <c r="K2543" s="24" t="s">
        <v>109</v>
      </c>
      <c r="L2543" s="26" t="s">
        <v>109</v>
      </c>
      <c r="M2543" s="27" t="n">
        <v>0</v>
      </c>
      <c r="N2543" s="28" t="str">
        <f aca="false">IF(ISBLANK(M2543),"",IF(M2543=0,"Relevant to Streamer",IF(M2543=1,"Irrelevant to Streamer",IF(M2543=2,"Greetings/Gratitude","Others"))))</f>
        <v>Relevant to Streamer</v>
      </c>
      <c r="O2543" s="29" t="s">
        <v>88</v>
      </c>
    </row>
    <row r="2544" customFormat="false" ht="15.65" hidden="false" customHeight="false" outlineLevel="0" collapsed="false">
      <c r="A2544" s="24" t="n">
        <v>1278177897</v>
      </c>
      <c r="B2544" s="24" t="s">
        <v>5948</v>
      </c>
      <c r="C2544" s="34" t="s">
        <v>44</v>
      </c>
      <c r="D2544" s="24" t="s">
        <v>5168</v>
      </c>
      <c r="E2544" s="25" t="s">
        <v>5949</v>
      </c>
      <c r="F2544" s="24" t="n">
        <v>23</v>
      </c>
      <c r="G2544" s="24" t="n">
        <v>38</v>
      </c>
      <c r="H2544" s="24" t="n">
        <v>4</v>
      </c>
      <c r="I2544" s="24" t="n">
        <v>1</v>
      </c>
      <c r="J2544" s="24" t="s">
        <v>109</v>
      </c>
      <c r="K2544" s="24" t="s">
        <v>109</v>
      </c>
      <c r="L2544" s="26" t="s">
        <v>109</v>
      </c>
      <c r="M2544" s="27" t="n">
        <v>1</v>
      </c>
      <c r="N2544" s="28" t="str">
        <f aca="false">IF(ISBLANK(M2544),"",IF(M2544=0,"Relevant to Streamer",IF(M2544=1,"Irrelevant to Streamer",IF(M2544=2,"Greetings/Gratitude","Others"))))</f>
        <v>Irrelevant to Streamer</v>
      </c>
      <c r="O2544" s="29" t="s">
        <v>88</v>
      </c>
    </row>
    <row r="2545" customFormat="false" ht="15.65" hidden="false" customHeight="false" outlineLevel="0" collapsed="false">
      <c r="A2545" s="24" t="n">
        <v>1278177897</v>
      </c>
      <c r="B2545" s="24" t="s">
        <v>5950</v>
      </c>
      <c r="C2545" s="34" t="s">
        <v>44</v>
      </c>
      <c r="D2545" s="24" t="s">
        <v>5951</v>
      </c>
      <c r="E2545" s="25" t="s">
        <v>5952</v>
      </c>
      <c r="F2545" s="24" t="n">
        <v>1</v>
      </c>
      <c r="G2545" s="24" t="n">
        <v>24</v>
      </c>
      <c r="H2545" s="24" t="n">
        <v>18</v>
      </c>
      <c r="I2545" s="24" t="n">
        <v>1</v>
      </c>
      <c r="J2545" s="24" t="s">
        <v>87</v>
      </c>
      <c r="K2545" s="24" t="s">
        <v>87</v>
      </c>
      <c r="L2545" s="26" t="s">
        <v>87</v>
      </c>
      <c r="M2545" s="27" t="n">
        <v>1</v>
      </c>
      <c r="N2545" s="28" t="str">
        <f aca="false">IF(ISBLANK(M2545),"",IF(M2545=0,"Relevant to Streamer",IF(M2545=1,"Irrelevant to Streamer",IF(M2545=2,"Greetings/Gratitude","Others"))))</f>
        <v>Irrelevant to Streamer</v>
      </c>
      <c r="O2545" s="29" t="s">
        <v>88</v>
      </c>
    </row>
    <row r="2546" customFormat="false" ht="15.65" hidden="false" customHeight="false" outlineLevel="0" collapsed="false">
      <c r="A2546" s="24" t="n">
        <v>1278177897</v>
      </c>
      <c r="B2546" s="24" t="s">
        <v>5953</v>
      </c>
      <c r="C2546" s="34" t="s">
        <v>44</v>
      </c>
      <c r="D2546" s="24" t="s">
        <v>4764</v>
      </c>
      <c r="E2546" s="25" t="s">
        <v>5954</v>
      </c>
      <c r="F2546" s="24" t="n">
        <v>2</v>
      </c>
      <c r="G2546" s="24" t="n">
        <v>26</v>
      </c>
      <c r="H2546" s="24" t="n">
        <v>54</v>
      </c>
      <c r="I2546" s="24" t="n">
        <v>1</v>
      </c>
      <c r="J2546" s="24" t="s">
        <v>109</v>
      </c>
      <c r="K2546" s="24" t="s">
        <v>109</v>
      </c>
      <c r="L2546" s="26" t="s">
        <v>109</v>
      </c>
      <c r="M2546" s="27" t="n">
        <v>0</v>
      </c>
      <c r="N2546" s="28" t="str">
        <f aca="false">IF(ISBLANK(M2546),"",IF(M2546=0,"Relevant to Streamer",IF(M2546=1,"Irrelevant to Streamer",IF(M2546=2,"Greetings/Gratitude","Others"))))</f>
        <v>Relevant to Streamer</v>
      </c>
      <c r="O2546" s="29" t="s">
        <v>88</v>
      </c>
    </row>
    <row r="2547" customFormat="false" ht="15.65" hidden="false" customHeight="false" outlineLevel="0" collapsed="false">
      <c r="A2547" s="24" t="n">
        <v>1278177897</v>
      </c>
      <c r="B2547" s="24" t="s">
        <v>5955</v>
      </c>
      <c r="C2547" s="34" t="s">
        <v>44</v>
      </c>
      <c r="D2547" s="24" t="s">
        <v>4891</v>
      </c>
      <c r="E2547" s="25" t="s">
        <v>5727</v>
      </c>
      <c r="F2547" s="24" t="n">
        <v>0</v>
      </c>
      <c r="G2547" s="24" t="n">
        <v>20</v>
      </c>
      <c r="H2547" s="24" t="n">
        <v>18</v>
      </c>
      <c r="I2547" s="24" t="n">
        <v>1</v>
      </c>
      <c r="J2547" s="24" t="s">
        <v>87</v>
      </c>
      <c r="K2547" s="24" t="s">
        <v>87</v>
      </c>
      <c r="L2547" s="26" t="s">
        <v>87</v>
      </c>
      <c r="M2547" s="27" t="n">
        <v>1</v>
      </c>
      <c r="N2547" s="28" t="str">
        <f aca="false">IF(ISBLANK(M2547),"",IF(M2547=0,"Relevant to Streamer",IF(M2547=1,"Irrelevant to Streamer",IF(M2547=2,"Greetings/Gratitude","Others"))))</f>
        <v>Irrelevant to Streamer</v>
      </c>
      <c r="O2547" s="29" t="s">
        <v>88</v>
      </c>
    </row>
    <row r="2548" customFormat="false" ht="15.65" hidden="false" customHeight="false" outlineLevel="0" collapsed="false">
      <c r="A2548" s="24" t="n">
        <v>1278177897</v>
      </c>
      <c r="B2548" s="24" t="s">
        <v>5956</v>
      </c>
      <c r="C2548" s="34" t="s">
        <v>44</v>
      </c>
      <c r="D2548" s="24" t="s">
        <v>4967</v>
      </c>
      <c r="E2548" s="25" t="s">
        <v>5957</v>
      </c>
      <c r="F2548" s="24" t="n">
        <v>1</v>
      </c>
      <c r="G2548" s="24" t="n">
        <v>17</v>
      </c>
      <c r="H2548" s="24" t="n">
        <v>4</v>
      </c>
      <c r="I2548" s="24" t="n">
        <v>1</v>
      </c>
      <c r="J2548" s="24" t="s">
        <v>109</v>
      </c>
      <c r="K2548" s="24" t="s">
        <v>109</v>
      </c>
      <c r="L2548" s="26" t="s">
        <v>109</v>
      </c>
      <c r="M2548" s="27" t="n">
        <v>0</v>
      </c>
      <c r="N2548" s="28" t="str">
        <f aca="false">IF(ISBLANK(M2548),"",IF(M2548=0,"Relevant to Streamer",IF(M2548=1,"Irrelevant to Streamer",IF(M2548=2,"Greetings/Gratitude","Others"))))</f>
        <v>Relevant to Streamer</v>
      </c>
      <c r="O2548" s="29" t="s">
        <v>88</v>
      </c>
    </row>
    <row r="2549" customFormat="false" ht="15.65" hidden="false" customHeight="false" outlineLevel="0" collapsed="false">
      <c r="A2549" s="24" t="n">
        <v>1278177897</v>
      </c>
      <c r="B2549" s="24" t="s">
        <v>5958</v>
      </c>
      <c r="C2549" s="34" t="s">
        <v>44</v>
      </c>
      <c r="D2549" s="24" t="s">
        <v>5959</v>
      </c>
      <c r="E2549" s="25" t="s">
        <v>5960</v>
      </c>
      <c r="F2549" s="24" t="n">
        <v>23</v>
      </c>
      <c r="G2549" s="24" t="n">
        <v>38</v>
      </c>
      <c r="H2549" s="24" t="n">
        <v>4</v>
      </c>
      <c r="I2549" s="24" t="n">
        <v>1</v>
      </c>
      <c r="J2549" s="24" t="s">
        <v>87</v>
      </c>
      <c r="K2549" s="24" t="s">
        <v>87</v>
      </c>
      <c r="L2549" s="26" t="s">
        <v>87</v>
      </c>
      <c r="M2549" s="27" t="n">
        <v>1</v>
      </c>
      <c r="N2549" s="28" t="str">
        <f aca="false">IF(ISBLANK(M2549),"",IF(M2549=0,"Relevant to Streamer",IF(M2549=1,"Irrelevant to Streamer",IF(M2549=2,"Greetings/Gratitude","Others"))))</f>
        <v>Irrelevant to Streamer</v>
      </c>
      <c r="O2549" s="29" t="s">
        <v>88</v>
      </c>
    </row>
    <row r="2550" customFormat="false" ht="15.65" hidden="false" customHeight="false" outlineLevel="0" collapsed="false">
      <c r="A2550" s="24" t="n">
        <v>1278177897</v>
      </c>
      <c r="B2550" s="24" t="s">
        <v>5961</v>
      </c>
      <c r="C2550" s="34" t="s">
        <v>44</v>
      </c>
      <c r="D2550" s="24" t="s">
        <v>5962</v>
      </c>
      <c r="E2550" s="25" t="s">
        <v>5287</v>
      </c>
      <c r="F2550" s="24" t="n">
        <v>0</v>
      </c>
      <c r="G2550" s="24" t="n">
        <v>58</v>
      </c>
      <c r="H2550" s="24" t="n">
        <v>27</v>
      </c>
      <c r="I2550" s="24" t="n">
        <v>1</v>
      </c>
      <c r="J2550" s="24" t="s">
        <v>87</v>
      </c>
      <c r="K2550" s="24" t="s">
        <v>87</v>
      </c>
      <c r="L2550" s="26" t="s">
        <v>87</v>
      </c>
      <c r="M2550" s="27" t="n">
        <v>1</v>
      </c>
      <c r="N2550" s="28" t="str">
        <f aca="false">IF(ISBLANK(M2550),"",IF(M2550=0,"Relevant to Streamer",IF(M2550=1,"Irrelevant to Streamer",IF(M2550=2,"Greetings/Gratitude","Others"))))</f>
        <v>Irrelevant to Streamer</v>
      </c>
      <c r="O2550" s="29" t="s">
        <v>88</v>
      </c>
    </row>
    <row r="2551" customFormat="false" ht="15.65" hidden="false" customHeight="false" outlineLevel="0" collapsed="false">
      <c r="A2551" s="24" t="n">
        <v>1278177897</v>
      </c>
      <c r="B2551" s="24" t="s">
        <v>5963</v>
      </c>
      <c r="C2551" s="34" t="s">
        <v>44</v>
      </c>
      <c r="D2551" s="24" t="s">
        <v>4912</v>
      </c>
      <c r="E2551" s="25" t="s">
        <v>5964</v>
      </c>
      <c r="F2551" s="24" t="n">
        <v>1</v>
      </c>
      <c r="G2551" s="24" t="n">
        <v>31</v>
      </c>
      <c r="H2551" s="24" t="n">
        <v>28</v>
      </c>
      <c r="I2551" s="24" t="n">
        <v>1</v>
      </c>
      <c r="J2551" s="24" t="s">
        <v>93</v>
      </c>
      <c r="K2551" s="24" t="s">
        <v>93</v>
      </c>
      <c r="L2551" s="26" t="s">
        <v>93</v>
      </c>
      <c r="M2551" s="27" t="n">
        <v>0</v>
      </c>
      <c r="N2551" s="28" t="str">
        <f aca="false">IF(ISBLANK(M2551),"",IF(M2551=0,"Relevant to Streamer",IF(M2551=1,"Irrelevant to Streamer",IF(M2551=2,"Greetings/Gratitude","Others"))))</f>
        <v>Relevant to Streamer</v>
      </c>
      <c r="O2551" s="29" t="s">
        <v>88</v>
      </c>
    </row>
    <row r="2552" customFormat="false" ht="15.65" hidden="false" customHeight="false" outlineLevel="0" collapsed="false">
      <c r="A2552" s="24" t="n">
        <v>1278177897</v>
      </c>
      <c r="B2552" s="24" t="s">
        <v>5965</v>
      </c>
      <c r="C2552" s="34" t="s">
        <v>44</v>
      </c>
      <c r="D2552" s="24" t="s">
        <v>4899</v>
      </c>
      <c r="E2552" s="25" t="s">
        <v>5966</v>
      </c>
      <c r="F2552" s="24" t="n">
        <v>0</v>
      </c>
      <c r="G2552" s="24" t="n">
        <v>20</v>
      </c>
      <c r="H2552" s="24" t="n">
        <v>54</v>
      </c>
      <c r="I2552" s="24" t="n">
        <v>1</v>
      </c>
      <c r="J2552" s="24" t="s">
        <v>87</v>
      </c>
      <c r="K2552" s="24" t="s">
        <v>87</v>
      </c>
      <c r="L2552" s="26" t="s">
        <v>87</v>
      </c>
      <c r="M2552" s="27" t="n">
        <v>0</v>
      </c>
      <c r="N2552" s="28" t="str">
        <f aca="false">IF(ISBLANK(M2552),"",IF(M2552=0,"Relevant to Streamer",IF(M2552=1,"Irrelevant to Streamer",IF(M2552=2,"Greetings/Gratitude","Others"))))</f>
        <v>Relevant to Streamer</v>
      </c>
      <c r="O2552" s="29" t="s">
        <v>88</v>
      </c>
    </row>
    <row r="2553" customFormat="false" ht="15.65" hidden="false" customHeight="false" outlineLevel="0" collapsed="false">
      <c r="A2553" s="24" t="n">
        <v>1278177897</v>
      </c>
      <c r="B2553" s="24" t="s">
        <v>5967</v>
      </c>
      <c r="C2553" s="34" t="s">
        <v>44</v>
      </c>
      <c r="D2553" s="24" t="s">
        <v>5236</v>
      </c>
      <c r="E2553" s="25" t="s">
        <v>5968</v>
      </c>
      <c r="F2553" s="24" t="n">
        <v>1</v>
      </c>
      <c r="G2553" s="24" t="n">
        <v>36</v>
      </c>
      <c r="H2553" s="24" t="n">
        <v>59</v>
      </c>
      <c r="I2553" s="24" t="n">
        <v>1</v>
      </c>
      <c r="J2553" s="24" t="s">
        <v>93</v>
      </c>
      <c r="K2553" s="24" t="s">
        <v>93</v>
      </c>
      <c r="L2553" s="26" t="s">
        <v>93</v>
      </c>
      <c r="M2553" s="27" t="n">
        <v>1</v>
      </c>
      <c r="N2553" s="28" t="str">
        <f aca="false">IF(ISBLANK(M2553),"",IF(M2553=0,"Relevant to Streamer",IF(M2553=1,"Irrelevant to Streamer",IF(M2553=2,"Greetings/Gratitude","Others"))))</f>
        <v>Irrelevant to Streamer</v>
      </c>
      <c r="O2553" s="29" t="s">
        <v>88</v>
      </c>
    </row>
    <row r="2554" customFormat="false" ht="15.65" hidden="false" customHeight="false" outlineLevel="0" collapsed="false">
      <c r="A2554" s="24" t="n">
        <v>1278177897</v>
      </c>
      <c r="B2554" s="24" t="s">
        <v>5969</v>
      </c>
      <c r="C2554" s="34" t="s">
        <v>44</v>
      </c>
      <c r="D2554" s="24" t="s">
        <v>4812</v>
      </c>
      <c r="E2554" s="25" t="s">
        <v>4649</v>
      </c>
      <c r="F2554" s="24" t="n">
        <v>1</v>
      </c>
      <c r="G2554" s="24" t="n">
        <v>42</v>
      </c>
      <c r="H2554" s="24" t="n">
        <v>19</v>
      </c>
      <c r="I2554" s="24" t="n">
        <v>1</v>
      </c>
      <c r="J2554" s="24" t="s">
        <v>87</v>
      </c>
      <c r="K2554" s="24" t="s">
        <v>87</v>
      </c>
      <c r="L2554" s="26" t="s">
        <v>87</v>
      </c>
      <c r="M2554" s="27" t="n">
        <v>0</v>
      </c>
      <c r="N2554" s="28" t="str">
        <f aca="false">IF(ISBLANK(M2554),"",IF(M2554=0,"Relevant to Streamer",IF(M2554=1,"Irrelevant to Streamer",IF(M2554=2,"Greetings/Gratitude","Others"))))</f>
        <v>Relevant to Streamer</v>
      </c>
      <c r="O2554" s="29" t="s">
        <v>88</v>
      </c>
    </row>
    <row r="2555" customFormat="false" ht="15.65" hidden="false" customHeight="false" outlineLevel="0" collapsed="false">
      <c r="A2555" s="24" t="n">
        <v>1278177897</v>
      </c>
      <c r="B2555" s="24" t="s">
        <v>5970</v>
      </c>
      <c r="C2555" s="34" t="s">
        <v>44</v>
      </c>
      <c r="D2555" s="24" t="s">
        <v>5325</v>
      </c>
      <c r="E2555" s="25" t="s">
        <v>4971</v>
      </c>
      <c r="F2555" s="24" t="n">
        <v>1</v>
      </c>
      <c r="G2555" s="24" t="n">
        <v>47</v>
      </c>
      <c r="H2555" s="24" t="n">
        <v>28</v>
      </c>
      <c r="I2555" s="24" t="n">
        <v>1</v>
      </c>
      <c r="J2555" s="24" t="s">
        <v>87</v>
      </c>
      <c r="K2555" s="24" t="s">
        <v>87</v>
      </c>
      <c r="L2555" s="26" t="s">
        <v>87</v>
      </c>
      <c r="M2555" s="27" t="n">
        <v>1</v>
      </c>
      <c r="N2555" s="28" t="str">
        <f aca="false">IF(ISBLANK(M2555),"",IF(M2555=0,"Relevant to Streamer",IF(M2555=1,"Irrelevant to Streamer",IF(M2555=2,"Greetings/Gratitude","Others"))))</f>
        <v>Irrelevant to Streamer</v>
      </c>
      <c r="O2555" s="29" t="s">
        <v>88</v>
      </c>
    </row>
    <row r="2556" customFormat="false" ht="15.65" hidden="false" customHeight="false" outlineLevel="0" collapsed="false">
      <c r="A2556" s="24" t="n">
        <v>1278177897</v>
      </c>
      <c r="B2556" s="24" t="s">
        <v>5971</v>
      </c>
      <c r="C2556" s="34" t="s">
        <v>44</v>
      </c>
      <c r="D2556" s="24" t="s">
        <v>5972</v>
      </c>
      <c r="E2556" s="25" t="s">
        <v>5973</v>
      </c>
      <c r="F2556" s="24" t="n">
        <v>23</v>
      </c>
      <c r="G2556" s="24" t="n">
        <v>40</v>
      </c>
      <c r="H2556" s="24" t="n">
        <v>49</v>
      </c>
      <c r="I2556" s="24" t="n">
        <v>1</v>
      </c>
      <c r="J2556" s="24" t="s">
        <v>93</v>
      </c>
      <c r="K2556" s="24" t="s">
        <v>93</v>
      </c>
      <c r="L2556" s="26" t="s">
        <v>93</v>
      </c>
      <c r="M2556" s="27" t="n">
        <v>0</v>
      </c>
      <c r="N2556" s="28" t="str">
        <f aca="false">IF(ISBLANK(M2556),"",IF(M2556=0,"Relevant to Streamer",IF(M2556=1,"Irrelevant to Streamer",IF(M2556=2,"Greetings/Gratitude","Others"))))</f>
        <v>Relevant to Streamer</v>
      </c>
      <c r="O2556" s="29" t="s">
        <v>88</v>
      </c>
    </row>
    <row r="2557" customFormat="false" ht="15.65" hidden="false" customHeight="false" outlineLevel="0" collapsed="false">
      <c r="A2557" s="24" t="n">
        <v>1278177897</v>
      </c>
      <c r="B2557" s="24" t="s">
        <v>5974</v>
      </c>
      <c r="C2557" s="34" t="s">
        <v>44</v>
      </c>
      <c r="D2557" s="24" t="s">
        <v>5975</v>
      </c>
      <c r="E2557" s="25" t="s">
        <v>995</v>
      </c>
      <c r="F2557" s="24" t="n">
        <v>0</v>
      </c>
      <c r="G2557" s="24" t="n">
        <v>53</v>
      </c>
      <c r="H2557" s="24" t="n">
        <v>58</v>
      </c>
      <c r="I2557" s="24" t="n">
        <v>1</v>
      </c>
      <c r="J2557" s="24" t="s">
        <v>87</v>
      </c>
      <c r="K2557" s="24" t="s">
        <v>87</v>
      </c>
      <c r="L2557" s="26" t="s">
        <v>87</v>
      </c>
      <c r="M2557" s="27" t="n">
        <v>1</v>
      </c>
      <c r="N2557" s="28" t="str">
        <f aca="false">IF(ISBLANK(M2557),"",IF(M2557=0,"Relevant to Streamer",IF(M2557=1,"Irrelevant to Streamer",IF(M2557=2,"Greetings/Gratitude","Others"))))</f>
        <v>Irrelevant to Streamer</v>
      </c>
      <c r="O2557" s="29" t="s">
        <v>88</v>
      </c>
    </row>
    <row r="2558" customFormat="false" ht="15.65" hidden="false" customHeight="false" outlineLevel="0" collapsed="false">
      <c r="A2558" s="24" t="n">
        <v>1278177897</v>
      </c>
      <c r="B2558" s="24" t="s">
        <v>5976</v>
      </c>
      <c r="C2558" s="34" t="s">
        <v>44</v>
      </c>
      <c r="D2558" s="24" t="s">
        <v>5977</v>
      </c>
      <c r="E2558" s="25" t="s">
        <v>995</v>
      </c>
      <c r="F2558" s="24" t="n">
        <v>2</v>
      </c>
      <c r="G2558" s="24" t="n">
        <v>3</v>
      </c>
      <c r="H2558" s="24" t="n">
        <v>21</v>
      </c>
      <c r="I2558" s="24" t="n">
        <v>1</v>
      </c>
      <c r="J2558" s="24" t="s">
        <v>87</v>
      </c>
      <c r="K2558" s="24" t="s">
        <v>87</v>
      </c>
      <c r="L2558" s="26" t="s">
        <v>87</v>
      </c>
      <c r="M2558" s="27" t="n">
        <v>1</v>
      </c>
      <c r="N2558" s="28" t="str">
        <f aca="false">IF(ISBLANK(M2558),"",IF(M2558=0,"Relevant to Streamer",IF(M2558=1,"Irrelevant to Streamer",IF(M2558=2,"Greetings/Gratitude","Others"))))</f>
        <v>Irrelevant to Streamer</v>
      </c>
      <c r="O2558" s="29" t="s">
        <v>88</v>
      </c>
    </row>
    <row r="2559" customFormat="false" ht="15.65" hidden="false" customHeight="false" outlineLevel="0" collapsed="false">
      <c r="A2559" s="24" t="n">
        <v>1278177897</v>
      </c>
      <c r="B2559" s="24" t="s">
        <v>5978</v>
      </c>
      <c r="C2559" s="34" t="s">
        <v>44</v>
      </c>
      <c r="D2559" s="24" t="s">
        <v>5320</v>
      </c>
      <c r="E2559" s="25" t="s">
        <v>5687</v>
      </c>
      <c r="F2559" s="24" t="n">
        <v>2</v>
      </c>
      <c r="G2559" s="24" t="n">
        <v>20</v>
      </c>
      <c r="H2559" s="24" t="n">
        <v>45</v>
      </c>
      <c r="I2559" s="24" t="n">
        <v>1</v>
      </c>
      <c r="J2559" s="24" t="s">
        <v>87</v>
      </c>
      <c r="K2559" s="24" t="s">
        <v>87</v>
      </c>
      <c r="L2559" s="26" t="s">
        <v>87</v>
      </c>
      <c r="M2559" s="27" t="n">
        <v>0</v>
      </c>
      <c r="N2559" s="28" t="str">
        <f aca="false">IF(ISBLANK(M2559),"",IF(M2559=0,"Relevant to Streamer",IF(M2559=1,"Irrelevant to Streamer",IF(M2559=2,"Greetings/Gratitude","Others"))))</f>
        <v>Relevant to Streamer</v>
      </c>
      <c r="O2559" s="29" t="s">
        <v>88</v>
      </c>
    </row>
    <row r="2560" customFormat="false" ht="15.65" hidden="false" customHeight="false" outlineLevel="0" collapsed="false">
      <c r="A2560" s="24" t="n">
        <v>1278177897</v>
      </c>
      <c r="B2560" s="24" t="s">
        <v>5979</v>
      </c>
      <c r="C2560" s="34" t="s">
        <v>44</v>
      </c>
      <c r="D2560" s="24" t="s">
        <v>5980</v>
      </c>
      <c r="E2560" s="37" t="n">
        <v>0.5</v>
      </c>
      <c r="F2560" s="24" t="n">
        <v>2</v>
      </c>
      <c r="G2560" s="24" t="n">
        <v>26</v>
      </c>
      <c r="H2560" s="24" t="n">
        <v>32</v>
      </c>
      <c r="I2560" s="24" t="n">
        <v>1</v>
      </c>
      <c r="J2560" s="24" t="s">
        <v>87</v>
      </c>
      <c r="K2560" s="24" t="s">
        <v>87</v>
      </c>
      <c r="L2560" s="26" t="s">
        <v>87</v>
      </c>
      <c r="M2560" s="27" t="n">
        <v>0</v>
      </c>
      <c r="N2560" s="28" t="str">
        <f aca="false">IF(ISBLANK(M2560),"",IF(M2560=0,"Relevant to Streamer",IF(M2560=1,"Irrelevant to Streamer",IF(M2560=2,"Greetings/Gratitude","Others"))))</f>
        <v>Relevant to Streamer</v>
      </c>
      <c r="O2560" s="29" t="s">
        <v>88</v>
      </c>
    </row>
    <row r="2561" customFormat="false" ht="15.65" hidden="false" customHeight="false" outlineLevel="0" collapsed="false">
      <c r="A2561" s="24" t="n">
        <v>1278177897</v>
      </c>
      <c r="B2561" s="24" t="s">
        <v>5981</v>
      </c>
      <c r="C2561" s="34" t="s">
        <v>44</v>
      </c>
      <c r="D2561" s="24" t="s">
        <v>5982</v>
      </c>
      <c r="E2561" s="25" t="s">
        <v>5983</v>
      </c>
      <c r="F2561" s="24" t="n">
        <v>0</v>
      </c>
      <c r="G2561" s="24" t="n">
        <v>25</v>
      </c>
      <c r="H2561" s="24" t="n">
        <v>41</v>
      </c>
      <c r="I2561" s="24" t="n">
        <v>1</v>
      </c>
      <c r="J2561" s="24" t="s">
        <v>109</v>
      </c>
      <c r="K2561" s="24" t="s">
        <v>109</v>
      </c>
      <c r="L2561" s="26" t="s">
        <v>109</v>
      </c>
      <c r="M2561" s="27" t="n">
        <v>0</v>
      </c>
      <c r="N2561" s="28" t="str">
        <f aca="false">IF(ISBLANK(M2561),"",IF(M2561=0,"Relevant to Streamer",IF(M2561=1,"Irrelevant to Streamer",IF(M2561=2,"Greetings/Gratitude","Others"))))</f>
        <v>Relevant to Streamer</v>
      </c>
      <c r="O2561" s="29" t="s">
        <v>88</v>
      </c>
    </row>
    <row r="2562" customFormat="false" ht="15.65" hidden="false" customHeight="false" outlineLevel="0" collapsed="false">
      <c r="A2562" s="24" t="n">
        <v>1278177897</v>
      </c>
      <c r="B2562" s="24" t="s">
        <v>5984</v>
      </c>
      <c r="C2562" s="34" t="s">
        <v>44</v>
      </c>
      <c r="D2562" s="24" t="s">
        <v>5985</v>
      </c>
      <c r="E2562" s="25" t="n">
        <v>121</v>
      </c>
      <c r="F2562" s="24" t="n">
        <v>1</v>
      </c>
      <c r="G2562" s="24" t="n">
        <v>13</v>
      </c>
      <c r="H2562" s="24" t="n">
        <v>31</v>
      </c>
      <c r="I2562" s="24" t="n">
        <v>1</v>
      </c>
      <c r="J2562" s="24" t="s">
        <v>87</v>
      </c>
      <c r="K2562" s="24" t="s">
        <v>87</v>
      </c>
      <c r="L2562" s="26" t="s">
        <v>87</v>
      </c>
      <c r="M2562" s="27" t="n">
        <v>1</v>
      </c>
      <c r="N2562" s="28" t="str">
        <f aca="false">IF(ISBLANK(M2562),"",IF(M2562=0,"Relevant to Streamer",IF(M2562=1,"Irrelevant to Streamer",IF(M2562=2,"Greetings/Gratitude","Others"))))</f>
        <v>Irrelevant to Streamer</v>
      </c>
      <c r="O2562" s="29" t="s">
        <v>88</v>
      </c>
    </row>
    <row r="2563" customFormat="false" ht="15.65" hidden="false" customHeight="false" outlineLevel="0" collapsed="false">
      <c r="A2563" s="24" t="n">
        <v>1278177897</v>
      </c>
      <c r="B2563" s="24" t="s">
        <v>5986</v>
      </c>
      <c r="C2563" s="34" t="s">
        <v>44</v>
      </c>
      <c r="D2563" s="24" t="s">
        <v>4690</v>
      </c>
      <c r="E2563" s="25" t="s">
        <v>5987</v>
      </c>
      <c r="F2563" s="24" t="n">
        <v>2</v>
      </c>
      <c r="G2563" s="24" t="n">
        <v>30</v>
      </c>
      <c r="H2563" s="24" t="n">
        <v>23</v>
      </c>
      <c r="I2563" s="24" t="n">
        <v>1</v>
      </c>
      <c r="J2563" s="24" t="s">
        <v>109</v>
      </c>
      <c r="K2563" s="24" t="s">
        <v>109</v>
      </c>
      <c r="L2563" s="26" t="s">
        <v>109</v>
      </c>
      <c r="M2563" s="27" t="n">
        <v>1</v>
      </c>
      <c r="N2563" s="28" t="str">
        <f aca="false">IF(ISBLANK(M2563),"",IF(M2563=0,"Relevant to Streamer",IF(M2563=1,"Irrelevant to Streamer",IF(M2563=2,"Greetings/Gratitude","Others"))))</f>
        <v>Irrelevant to Streamer</v>
      </c>
      <c r="O2563" s="29" t="s">
        <v>88</v>
      </c>
    </row>
    <row r="2564" customFormat="false" ht="15.65" hidden="false" customHeight="false" outlineLevel="0" collapsed="false">
      <c r="A2564" s="24" t="n">
        <v>1278177897</v>
      </c>
      <c r="B2564" s="24" t="s">
        <v>5988</v>
      </c>
      <c r="C2564" s="34" t="s">
        <v>44</v>
      </c>
      <c r="D2564" s="24" t="s">
        <v>4807</v>
      </c>
      <c r="E2564" s="25" t="s">
        <v>5287</v>
      </c>
      <c r="F2564" s="24" t="n">
        <v>1</v>
      </c>
      <c r="G2564" s="24" t="n">
        <v>56</v>
      </c>
      <c r="H2564" s="24" t="n">
        <v>4</v>
      </c>
      <c r="I2564" s="24" t="n">
        <v>1</v>
      </c>
      <c r="J2564" s="24" t="s">
        <v>87</v>
      </c>
      <c r="K2564" s="24" t="s">
        <v>87</v>
      </c>
      <c r="L2564" s="26" t="s">
        <v>87</v>
      </c>
      <c r="M2564" s="27" t="n">
        <v>1</v>
      </c>
      <c r="N2564" s="28" t="str">
        <f aca="false">IF(ISBLANK(M2564),"",IF(M2564=0,"Relevant to Streamer",IF(M2564=1,"Irrelevant to Streamer",IF(M2564=2,"Greetings/Gratitude","Others"))))</f>
        <v>Irrelevant to Streamer</v>
      </c>
      <c r="O2564" s="29" t="s">
        <v>88</v>
      </c>
    </row>
    <row r="2565" customFormat="false" ht="15.65" hidden="false" customHeight="false" outlineLevel="0" collapsed="false">
      <c r="A2565" s="24" t="n">
        <v>1278177897</v>
      </c>
      <c r="B2565" s="24" t="s">
        <v>5989</v>
      </c>
      <c r="C2565" s="34" t="s">
        <v>44</v>
      </c>
      <c r="D2565" s="24" t="s">
        <v>5990</v>
      </c>
      <c r="E2565" s="25" t="s">
        <v>5687</v>
      </c>
      <c r="F2565" s="24" t="n">
        <v>0</v>
      </c>
      <c r="G2565" s="24" t="n">
        <v>18</v>
      </c>
      <c r="H2565" s="24" t="n">
        <v>26</v>
      </c>
      <c r="I2565" s="24" t="n">
        <v>1</v>
      </c>
      <c r="J2565" s="24" t="s">
        <v>87</v>
      </c>
      <c r="K2565" s="24" t="s">
        <v>87</v>
      </c>
      <c r="L2565" s="26" t="s">
        <v>87</v>
      </c>
      <c r="M2565" s="27" t="n">
        <v>0</v>
      </c>
      <c r="N2565" s="28" t="str">
        <f aca="false">IF(ISBLANK(M2565),"",IF(M2565=0,"Relevant to Streamer",IF(M2565=1,"Irrelevant to Streamer",IF(M2565=2,"Greetings/Gratitude","Others"))))</f>
        <v>Relevant to Streamer</v>
      </c>
      <c r="O2565" s="29" t="s">
        <v>88</v>
      </c>
    </row>
    <row r="2566" customFormat="false" ht="15.65" hidden="false" customHeight="false" outlineLevel="0" collapsed="false">
      <c r="A2566" s="24" t="n">
        <v>1278177897</v>
      </c>
      <c r="B2566" s="24" t="s">
        <v>5991</v>
      </c>
      <c r="C2566" s="34" t="s">
        <v>44</v>
      </c>
      <c r="D2566" s="24" t="s">
        <v>5992</v>
      </c>
      <c r="E2566" s="25" t="s">
        <v>5687</v>
      </c>
      <c r="F2566" s="24" t="n">
        <v>0</v>
      </c>
      <c r="G2566" s="24" t="n">
        <v>19</v>
      </c>
      <c r="H2566" s="24" t="n">
        <v>9</v>
      </c>
      <c r="I2566" s="24" t="n">
        <v>1</v>
      </c>
      <c r="J2566" s="24" t="s">
        <v>87</v>
      </c>
      <c r="K2566" s="24" t="s">
        <v>87</v>
      </c>
      <c r="L2566" s="26" t="s">
        <v>87</v>
      </c>
      <c r="M2566" s="27" t="n">
        <v>0</v>
      </c>
      <c r="N2566" s="28" t="str">
        <f aca="false">IF(ISBLANK(M2566),"",IF(M2566=0,"Relevant to Streamer",IF(M2566=1,"Irrelevant to Streamer",IF(M2566=2,"Greetings/Gratitude","Others"))))</f>
        <v>Relevant to Streamer</v>
      </c>
      <c r="O2566" s="29" t="s">
        <v>88</v>
      </c>
    </row>
    <row r="2567" customFormat="false" ht="15.65" hidden="false" customHeight="false" outlineLevel="0" collapsed="false">
      <c r="A2567" s="24" t="n">
        <v>1278177897</v>
      </c>
      <c r="B2567" s="24" t="s">
        <v>5993</v>
      </c>
      <c r="C2567" s="34" t="s">
        <v>44</v>
      </c>
      <c r="D2567" s="24" t="s">
        <v>5344</v>
      </c>
      <c r="E2567" s="25" t="s">
        <v>5994</v>
      </c>
      <c r="F2567" s="24" t="n">
        <v>0</v>
      </c>
      <c r="G2567" s="24" t="n">
        <v>1</v>
      </c>
      <c r="H2567" s="24" t="n">
        <v>39</v>
      </c>
      <c r="I2567" s="24" t="n">
        <v>1</v>
      </c>
      <c r="J2567" s="24" t="s">
        <v>87</v>
      </c>
      <c r="K2567" s="24" t="s">
        <v>87</v>
      </c>
      <c r="L2567" s="26" t="s">
        <v>87</v>
      </c>
      <c r="M2567" s="27" t="n">
        <v>1</v>
      </c>
      <c r="N2567" s="28" t="str">
        <f aca="false">IF(ISBLANK(M2567),"",IF(M2567=0,"Relevant to Streamer",IF(M2567=1,"Irrelevant to Streamer",IF(M2567=2,"Greetings/Gratitude","Others"))))</f>
        <v>Irrelevant to Streamer</v>
      </c>
      <c r="O2567" s="29" t="s">
        <v>88</v>
      </c>
    </row>
    <row r="2568" customFormat="false" ht="15.65" hidden="false" customHeight="false" outlineLevel="0" collapsed="false">
      <c r="A2568" s="24" t="n">
        <v>1278177897</v>
      </c>
      <c r="B2568" s="24" t="s">
        <v>5995</v>
      </c>
      <c r="C2568" s="34" t="s">
        <v>44</v>
      </c>
      <c r="D2568" s="24" t="s">
        <v>5996</v>
      </c>
      <c r="E2568" s="25" t="s">
        <v>5370</v>
      </c>
      <c r="F2568" s="24" t="n">
        <v>0</v>
      </c>
      <c r="G2568" s="24" t="n">
        <v>28</v>
      </c>
      <c r="H2568" s="24" t="n">
        <v>33</v>
      </c>
      <c r="I2568" s="24" t="n">
        <v>1</v>
      </c>
      <c r="J2568" s="24" t="s">
        <v>87</v>
      </c>
      <c r="K2568" s="24" t="s">
        <v>87</v>
      </c>
      <c r="L2568" s="26" t="s">
        <v>87</v>
      </c>
      <c r="M2568" s="27" t="n">
        <v>1</v>
      </c>
      <c r="N2568" s="28" t="str">
        <f aca="false">IF(ISBLANK(M2568),"",IF(M2568=0,"Relevant to Streamer",IF(M2568=1,"Irrelevant to Streamer",IF(M2568=2,"Greetings/Gratitude","Others"))))</f>
        <v>Irrelevant to Streamer</v>
      </c>
      <c r="O2568" s="29" t="s">
        <v>88</v>
      </c>
    </row>
    <row r="2569" customFormat="false" ht="15.65" hidden="false" customHeight="false" outlineLevel="0" collapsed="false">
      <c r="A2569" s="24" t="n">
        <v>1278177897</v>
      </c>
      <c r="B2569" s="24" t="s">
        <v>5997</v>
      </c>
      <c r="C2569" s="34" t="s">
        <v>44</v>
      </c>
      <c r="D2569" s="24" t="s">
        <v>5998</v>
      </c>
      <c r="E2569" s="25" t="s">
        <v>5727</v>
      </c>
      <c r="F2569" s="24" t="n">
        <v>0</v>
      </c>
      <c r="G2569" s="24" t="n">
        <v>20</v>
      </c>
      <c r="H2569" s="24" t="n">
        <v>20</v>
      </c>
      <c r="I2569" s="24" t="n">
        <v>1</v>
      </c>
      <c r="J2569" s="24" t="s">
        <v>87</v>
      </c>
      <c r="K2569" s="24" t="s">
        <v>87</v>
      </c>
      <c r="L2569" s="26" t="s">
        <v>87</v>
      </c>
      <c r="M2569" s="27" t="n">
        <v>1</v>
      </c>
      <c r="N2569" s="28" t="str">
        <f aca="false">IF(ISBLANK(M2569),"",IF(M2569=0,"Relevant to Streamer",IF(M2569=1,"Irrelevant to Streamer",IF(M2569=2,"Greetings/Gratitude","Others"))))</f>
        <v>Irrelevant to Streamer</v>
      </c>
      <c r="O2569" s="29" t="s">
        <v>88</v>
      </c>
    </row>
    <row r="2570" customFormat="false" ht="15.65" hidden="false" customHeight="false" outlineLevel="0" collapsed="false">
      <c r="A2570" s="24" t="n">
        <v>1278177897</v>
      </c>
      <c r="B2570" s="24" t="s">
        <v>5999</v>
      </c>
      <c r="C2570" s="34" t="s">
        <v>44</v>
      </c>
      <c r="D2570" s="24" t="s">
        <v>6000</v>
      </c>
      <c r="E2570" s="25" t="s">
        <v>6001</v>
      </c>
      <c r="F2570" s="24" t="n">
        <v>1</v>
      </c>
      <c r="G2570" s="24" t="n">
        <v>5</v>
      </c>
      <c r="H2570" s="24" t="n">
        <v>55</v>
      </c>
      <c r="I2570" s="24" t="n">
        <v>1</v>
      </c>
      <c r="J2570" s="24" t="s">
        <v>109</v>
      </c>
      <c r="K2570" s="24" t="s">
        <v>109</v>
      </c>
      <c r="L2570" s="26" t="s">
        <v>109</v>
      </c>
      <c r="M2570" s="27" t="n">
        <v>0</v>
      </c>
      <c r="N2570" s="28" t="str">
        <f aca="false">IF(ISBLANK(M2570),"",IF(M2570=0,"Relevant to Streamer",IF(M2570=1,"Irrelevant to Streamer",IF(M2570=2,"Greetings/Gratitude","Others"))))</f>
        <v>Relevant to Streamer</v>
      </c>
      <c r="O2570" s="29" t="s">
        <v>88</v>
      </c>
    </row>
    <row r="2571" customFormat="false" ht="15.65" hidden="false" customHeight="false" outlineLevel="0" collapsed="false">
      <c r="A2571" s="24" t="n">
        <v>1278177897</v>
      </c>
      <c r="B2571" s="24" t="s">
        <v>6002</v>
      </c>
      <c r="C2571" s="34" t="s">
        <v>44</v>
      </c>
      <c r="D2571" s="24" t="s">
        <v>6003</v>
      </c>
      <c r="E2571" s="25" t="s">
        <v>6004</v>
      </c>
      <c r="F2571" s="24" t="n">
        <v>0</v>
      </c>
      <c r="G2571" s="24" t="n">
        <v>41</v>
      </c>
      <c r="H2571" s="24" t="n">
        <v>11</v>
      </c>
      <c r="I2571" s="24" t="n">
        <v>1</v>
      </c>
      <c r="J2571" s="24" t="s">
        <v>93</v>
      </c>
      <c r="K2571" s="24" t="s">
        <v>93</v>
      </c>
      <c r="L2571" s="26" t="s">
        <v>93</v>
      </c>
      <c r="M2571" s="27" t="n">
        <v>0</v>
      </c>
      <c r="N2571" s="28" t="str">
        <f aca="false">IF(ISBLANK(M2571),"",IF(M2571=0,"Relevant to Streamer",IF(M2571=1,"Irrelevant to Streamer",IF(M2571=2,"Greetings/Gratitude","Others"))))</f>
        <v>Relevant to Streamer</v>
      </c>
      <c r="O2571" s="29" t="s">
        <v>88</v>
      </c>
    </row>
    <row r="2572" customFormat="false" ht="15.65" hidden="false" customHeight="false" outlineLevel="0" collapsed="false">
      <c r="A2572" s="24" t="n">
        <v>1278177897</v>
      </c>
      <c r="B2572" s="24" t="s">
        <v>6005</v>
      </c>
      <c r="C2572" s="34" t="s">
        <v>44</v>
      </c>
      <c r="D2572" s="24" t="s">
        <v>6006</v>
      </c>
      <c r="E2572" s="25" t="s">
        <v>6007</v>
      </c>
      <c r="F2572" s="24" t="n">
        <v>0</v>
      </c>
      <c r="G2572" s="24" t="n">
        <v>43</v>
      </c>
      <c r="H2572" s="24" t="n">
        <v>50</v>
      </c>
      <c r="I2572" s="24" t="n">
        <v>1</v>
      </c>
      <c r="J2572" s="24" t="s">
        <v>87</v>
      </c>
      <c r="K2572" s="24" t="s">
        <v>87</v>
      </c>
      <c r="L2572" s="26" t="s">
        <v>87</v>
      </c>
      <c r="M2572" s="27" t="n">
        <v>1</v>
      </c>
      <c r="N2572" s="28" t="str">
        <f aca="false">IF(ISBLANK(M2572),"",IF(M2572=0,"Relevant to Streamer",IF(M2572=1,"Irrelevant to Streamer",IF(M2572=2,"Greetings/Gratitude","Others"))))</f>
        <v>Irrelevant to Streamer</v>
      </c>
      <c r="O2572" s="29" t="s">
        <v>88</v>
      </c>
    </row>
    <row r="2573" customFormat="false" ht="15.65" hidden="false" customHeight="false" outlineLevel="0" collapsed="false">
      <c r="A2573" s="24" t="n">
        <v>1278177897</v>
      </c>
      <c r="B2573" s="24" t="s">
        <v>6008</v>
      </c>
      <c r="C2573" s="34" t="s">
        <v>44</v>
      </c>
      <c r="D2573" s="24" t="s">
        <v>4995</v>
      </c>
      <c r="E2573" s="25" t="s">
        <v>6009</v>
      </c>
      <c r="F2573" s="24" t="n">
        <v>2</v>
      </c>
      <c r="G2573" s="24" t="n">
        <v>25</v>
      </c>
      <c r="H2573" s="24" t="n">
        <v>54</v>
      </c>
      <c r="I2573" s="24" t="n">
        <v>1</v>
      </c>
      <c r="J2573" s="24" t="s">
        <v>109</v>
      </c>
      <c r="K2573" s="24" t="s">
        <v>109</v>
      </c>
      <c r="L2573" s="26" t="s">
        <v>109</v>
      </c>
      <c r="M2573" s="27" t="n">
        <v>1</v>
      </c>
      <c r="N2573" s="28" t="str">
        <f aca="false">IF(ISBLANK(M2573),"",IF(M2573=0,"Relevant to Streamer",IF(M2573=1,"Irrelevant to Streamer",IF(M2573=2,"Greetings/Gratitude","Others"))))</f>
        <v>Irrelevant to Streamer</v>
      </c>
      <c r="O2573" s="29" t="s">
        <v>88</v>
      </c>
    </row>
    <row r="2574" customFormat="false" ht="15.65" hidden="false" customHeight="false" outlineLevel="0" collapsed="false">
      <c r="A2574" s="24" t="n">
        <v>1278177897</v>
      </c>
      <c r="B2574" s="24" t="s">
        <v>6010</v>
      </c>
      <c r="C2574" s="34" t="s">
        <v>44</v>
      </c>
      <c r="D2574" s="24" t="s">
        <v>6011</v>
      </c>
      <c r="E2574" s="25" t="s">
        <v>6012</v>
      </c>
      <c r="F2574" s="24" t="n">
        <v>2</v>
      </c>
      <c r="G2574" s="24" t="n">
        <v>14</v>
      </c>
      <c r="H2574" s="24" t="n">
        <v>50</v>
      </c>
      <c r="I2574" s="24" t="n">
        <v>1</v>
      </c>
      <c r="J2574" s="24" t="s">
        <v>87</v>
      </c>
      <c r="K2574" s="24" t="s">
        <v>87</v>
      </c>
      <c r="L2574" s="26" t="s">
        <v>87</v>
      </c>
      <c r="M2574" s="27" t="n">
        <v>1</v>
      </c>
      <c r="N2574" s="28" t="str">
        <f aca="false">IF(ISBLANK(M2574),"",IF(M2574=0,"Relevant to Streamer",IF(M2574=1,"Irrelevant to Streamer",IF(M2574=2,"Greetings/Gratitude","Others"))))</f>
        <v>Irrelevant to Streamer</v>
      </c>
      <c r="O2574" s="29" t="s">
        <v>88</v>
      </c>
    </row>
    <row r="2575" customFormat="false" ht="15.65" hidden="false" customHeight="false" outlineLevel="0" collapsed="false">
      <c r="A2575" s="24" t="n">
        <v>1278177897</v>
      </c>
      <c r="B2575" s="24" t="s">
        <v>6013</v>
      </c>
      <c r="C2575" s="34" t="s">
        <v>44</v>
      </c>
      <c r="D2575" s="24" t="s">
        <v>6014</v>
      </c>
      <c r="E2575" s="25" t="s">
        <v>4971</v>
      </c>
      <c r="F2575" s="24" t="n">
        <v>1</v>
      </c>
      <c r="G2575" s="24" t="n">
        <v>44</v>
      </c>
      <c r="H2575" s="24" t="n">
        <v>49</v>
      </c>
      <c r="I2575" s="24" t="n">
        <v>1</v>
      </c>
      <c r="J2575" s="24" t="s">
        <v>87</v>
      </c>
      <c r="K2575" s="24" t="s">
        <v>87</v>
      </c>
      <c r="L2575" s="26" t="s">
        <v>87</v>
      </c>
      <c r="M2575" s="27" t="n">
        <v>1</v>
      </c>
      <c r="N2575" s="28" t="str">
        <f aca="false">IF(ISBLANK(M2575),"",IF(M2575=0,"Relevant to Streamer",IF(M2575=1,"Irrelevant to Streamer",IF(M2575=2,"Greetings/Gratitude","Others"))))</f>
        <v>Irrelevant to Streamer</v>
      </c>
      <c r="O2575" s="29" t="s">
        <v>88</v>
      </c>
    </row>
    <row r="2576" customFormat="false" ht="15.65" hidden="false" customHeight="false" outlineLevel="0" collapsed="false">
      <c r="A2576" s="24" t="n">
        <v>1278177897</v>
      </c>
      <c r="B2576" s="24" t="s">
        <v>6015</v>
      </c>
      <c r="C2576" s="34" t="s">
        <v>44</v>
      </c>
      <c r="D2576" s="24" t="s">
        <v>5609</v>
      </c>
      <c r="E2576" s="25" t="s">
        <v>6016</v>
      </c>
      <c r="F2576" s="24" t="n">
        <v>23</v>
      </c>
      <c r="G2576" s="24" t="n">
        <v>42</v>
      </c>
      <c r="H2576" s="24" t="n">
        <v>41</v>
      </c>
      <c r="I2576" s="24" t="n">
        <v>1</v>
      </c>
      <c r="J2576" s="24" t="s">
        <v>93</v>
      </c>
      <c r="K2576" s="24" t="s">
        <v>93</v>
      </c>
      <c r="L2576" s="26" t="s">
        <v>93</v>
      </c>
      <c r="M2576" s="27" t="n">
        <v>0</v>
      </c>
      <c r="N2576" s="28" t="str">
        <f aca="false">IF(ISBLANK(M2576),"",IF(M2576=0,"Relevant to Streamer",IF(M2576=1,"Irrelevant to Streamer",IF(M2576=2,"Greetings/Gratitude","Others"))))</f>
        <v>Relevant to Streamer</v>
      </c>
      <c r="O2576" s="29" t="s">
        <v>88</v>
      </c>
    </row>
    <row r="2577" customFormat="false" ht="15.65" hidden="false" customHeight="false" outlineLevel="0" collapsed="false">
      <c r="A2577" s="24" t="n">
        <v>1278177897</v>
      </c>
      <c r="B2577" s="24" t="s">
        <v>6017</v>
      </c>
      <c r="C2577" s="34" t="s">
        <v>44</v>
      </c>
      <c r="D2577" s="24" t="s">
        <v>5408</v>
      </c>
      <c r="E2577" s="25" t="s">
        <v>6018</v>
      </c>
      <c r="F2577" s="24" t="n">
        <v>2</v>
      </c>
      <c r="G2577" s="24" t="n">
        <v>13</v>
      </c>
      <c r="H2577" s="24" t="n">
        <v>3</v>
      </c>
      <c r="I2577" s="24" t="n">
        <v>1</v>
      </c>
      <c r="J2577" s="24" t="s">
        <v>93</v>
      </c>
      <c r="K2577" s="24" t="s">
        <v>93</v>
      </c>
      <c r="L2577" s="26" t="s">
        <v>93</v>
      </c>
      <c r="M2577" s="27" t="n">
        <v>0</v>
      </c>
      <c r="N2577" s="28" t="str">
        <f aca="false">IF(ISBLANK(M2577),"",IF(M2577=0,"Relevant to Streamer",IF(M2577=1,"Irrelevant to Streamer",IF(M2577=2,"Greetings/Gratitude","Others"))))</f>
        <v>Relevant to Streamer</v>
      </c>
      <c r="O2577" s="29" t="s">
        <v>88</v>
      </c>
    </row>
    <row r="2578" customFormat="false" ht="15.65" hidden="false" customHeight="false" outlineLevel="0" collapsed="false">
      <c r="A2578" s="24" t="n">
        <v>1278177897</v>
      </c>
      <c r="B2578" s="24" t="s">
        <v>6019</v>
      </c>
      <c r="C2578" s="34" t="s">
        <v>44</v>
      </c>
      <c r="D2578" s="24" t="s">
        <v>6020</v>
      </c>
      <c r="E2578" s="25" t="s">
        <v>6021</v>
      </c>
      <c r="F2578" s="24" t="n">
        <v>1</v>
      </c>
      <c r="G2578" s="24" t="n">
        <v>56</v>
      </c>
      <c r="H2578" s="24" t="n">
        <v>4</v>
      </c>
      <c r="I2578" s="24" t="n">
        <v>1</v>
      </c>
      <c r="J2578" s="24" t="s">
        <v>87</v>
      </c>
      <c r="K2578" s="24" t="s">
        <v>87</v>
      </c>
      <c r="L2578" s="26" t="s">
        <v>87</v>
      </c>
      <c r="M2578" s="27" t="n">
        <v>1</v>
      </c>
      <c r="N2578" s="28" t="str">
        <f aca="false">IF(ISBLANK(M2578),"",IF(M2578=0,"Relevant to Streamer",IF(M2578=1,"Irrelevant to Streamer",IF(M2578=2,"Greetings/Gratitude","Others"))))</f>
        <v>Irrelevant to Streamer</v>
      </c>
      <c r="O2578" s="29" t="s">
        <v>88</v>
      </c>
    </row>
    <row r="2579" customFormat="false" ht="15.65" hidden="false" customHeight="false" outlineLevel="0" collapsed="false">
      <c r="A2579" s="24" t="n">
        <v>1278177897</v>
      </c>
      <c r="B2579" s="24" t="s">
        <v>6022</v>
      </c>
      <c r="C2579" s="34" t="s">
        <v>44</v>
      </c>
      <c r="D2579" s="24" t="s">
        <v>5521</v>
      </c>
      <c r="E2579" s="25" t="s">
        <v>6023</v>
      </c>
      <c r="F2579" s="24" t="n">
        <v>0</v>
      </c>
      <c r="G2579" s="24" t="n">
        <v>42</v>
      </c>
      <c r="H2579" s="24" t="n">
        <v>3</v>
      </c>
      <c r="I2579" s="24" t="n">
        <v>1</v>
      </c>
      <c r="J2579" s="24" t="s">
        <v>109</v>
      </c>
      <c r="K2579" s="24" t="s">
        <v>109</v>
      </c>
      <c r="L2579" s="26" t="s">
        <v>109</v>
      </c>
      <c r="M2579" s="27" t="n">
        <v>0</v>
      </c>
      <c r="N2579" s="28" t="str">
        <f aca="false">IF(ISBLANK(M2579),"",IF(M2579=0,"Relevant to Streamer",IF(M2579=1,"Irrelevant to Streamer",IF(M2579=2,"Greetings/Gratitude","Others"))))</f>
        <v>Relevant to Streamer</v>
      </c>
      <c r="O2579" s="29" t="s">
        <v>88</v>
      </c>
    </row>
    <row r="2580" customFormat="false" ht="15.65" hidden="false" customHeight="false" outlineLevel="0" collapsed="false">
      <c r="A2580" s="24" t="n">
        <v>1278177897</v>
      </c>
      <c r="B2580" s="24" t="s">
        <v>6024</v>
      </c>
      <c r="C2580" s="34" t="s">
        <v>44</v>
      </c>
      <c r="D2580" s="24" t="s">
        <v>4798</v>
      </c>
      <c r="E2580" s="25" t="s">
        <v>6025</v>
      </c>
      <c r="F2580" s="24" t="n">
        <v>0</v>
      </c>
      <c r="G2580" s="24" t="n">
        <v>31</v>
      </c>
      <c r="H2580" s="24" t="n">
        <v>2</v>
      </c>
      <c r="I2580" s="24" t="n">
        <v>1</v>
      </c>
      <c r="J2580" s="24" t="s">
        <v>87</v>
      </c>
      <c r="K2580" s="24" t="s">
        <v>87</v>
      </c>
      <c r="L2580" s="26" t="s">
        <v>87</v>
      </c>
      <c r="M2580" s="27" t="n">
        <v>1</v>
      </c>
      <c r="N2580" s="28" t="str">
        <f aca="false">IF(ISBLANK(M2580),"",IF(M2580=0,"Relevant to Streamer",IF(M2580=1,"Irrelevant to Streamer",IF(M2580=2,"Greetings/Gratitude","Others"))))</f>
        <v>Irrelevant to Streamer</v>
      </c>
      <c r="O2580" s="29" t="s">
        <v>88</v>
      </c>
    </row>
    <row r="2581" customFormat="false" ht="15.65" hidden="false" customHeight="false" outlineLevel="0" collapsed="false">
      <c r="A2581" s="24" t="n">
        <v>1278177897</v>
      </c>
      <c r="B2581" s="24" t="s">
        <v>6026</v>
      </c>
      <c r="C2581" s="34" t="s">
        <v>44</v>
      </c>
      <c r="D2581" s="24" t="s">
        <v>6027</v>
      </c>
      <c r="E2581" s="25" t="s">
        <v>6028</v>
      </c>
      <c r="F2581" s="24" t="n">
        <v>23</v>
      </c>
      <c r="G2581" s="24" t="n">
        <v>41</v>
      </c>
      <c r="H2581" s="24" t="n">
        <v>55</v>
      </c>
      <c r="I2581" s="24" t="n">
        <v>1</v>
      </c>
      <c r="J2581" s="24" t="s">
        <v>93</v>
      </c>
      <c r="K2581" s="24" t="s">
        <v>93</v>
      </c>
      <c r="L2581" s="26" t="s">
        <v>93</v>
      </c>
      <c r="M2581" s="27" t="n">
        <v>0</v>
      </c>
      <c r="N2581" s="28" t="str">
        <f aca="false">IF(ISBLANK(M2581),"",IF(M2581=0,"Relevant to Streamer",IF(M2581=1,"Irrelevant to Streamer",IF(M2581=2,"Greetings/Gratitude","Others"))))</f>
        <v>Relevant to Streamer</v>
      </c>
      <c r="O2581" s="29" t="s">
        <v>88</v>
      </c>
    </row>
    <row r="2582" customFormat="false" ht="15.65" hidden="false" customHeight="false" outlineLevel="0" collapsed="false">
      <c r="A2582" s="24" t="n">
        <v>1278177897</v>
      </c>
      <c r="B2582" s="24" t="s">
        <v>6029</v>
      </c>
      <c r="C2582" s="34" t="s">
        <v>44</v>
      </c>
      <c r="D2582" s="24" t="s">
        <v>6030</v>
      </c>
      <c r="E2582" s="25" t="s">
        <v>5687</v>
      </c>
      <c r="F2582" s="24" t="n">
        <v>2</v>
      </c>
      <c r="G2582" s="24" t="n">
        <v>20</v>
      </c>
      <c r="H2582" s="24" t="n">
        <v>50</v>
      </c>
      <c r="I2582" s="24" t="n">
        <v>1</v>
      </c>
      <c r="J2582" s="24" t="s">
        <v>87</v>
      </c>
      <c r="K2582" s="24" t="s">
        <v>87</v>
      </c>
      <c r="L2582" s="26" t="s">
        <v>87</v>
      </c>
      <c r="M2582" s="27" t="n">
        <v>0</v>
      </c>
      <c r="N2582" s="28" t="str">
        <f aca="false">IF(ISBLANK(M2582),"",IF(M2582=0,"Relevant to Streamer",IF(M2582=1,"Irrelevant to Streamer",IF(M2582=2,"Greetings/Gratitude","Others"))))</f>
        <v>Relevant to Streamer</v>
      </c>
      <c r="O2582" s="29" t="s">
        <v>88</v>
      </c>
    </row>
    <row r="2583" customFormat="false" ht="15.65" hidden="false" customHeight="false" outlineLevel="0" collapsed="false">
      <c r="A2583" s="24" t="n">
        <v>1278177897</v>
      </c>
      <c r="B2583" s="24" t="s">
        <v>6031</v>
      </c>
      <c r="C2583" s="34" t="s">
        <v>44</v>
      </c>
      <c r="D2583" s="24" t="s">
        <v>6032</v>
      </c>
      <c r="E2583" s="25" t="s">
        <v>6033</v>
      </c>
      <c r="F2583" s="24" t="n">
        <v>2</v>
      </c>
      <c r="G2583" s="24" t="n">
        <v>25</v>
      </c>
      <c r="H2583" s="24" t="n">
        <v>51</v>
      </c>
      <c r="I2583" s="24" t="n">
        <v>1</v>
      </c>
      <c r="J2583" s="24" t="s">
        <v>87</v>
      </c>
      <c r="K2583" s="24" t="s">
        <v>87</v>
      </c>
      <c r="L2583" s="26" t="s">
        <v>87</v>
      </c>
      <c r="M2583" s="27" t="n">
        <v>0</v>
      </c>
      <c r="N2583" s="28" t="str">
        <f aca="false">IF(ISBLANK(M2583),"",IF(M2583=0,"Relevant to Streamer",IF(M2583=1,"Irrelevant to Streamer",IF(M2583=2,"Greetings/Gratitude","Others"))))</f>
        <v>Relevant to Streamer</v>
      </c>
      <c r="O2583" s="29" t="s">
        <v>88</v>
      </c>
    </row>
    <row r="2584" customFormat="false" ht="15.65" hidden="false" customHeight="false" outlineLevel="0" collapsed="false">
      <c r="A2584" s="24" t="n">
        <v>1278177897</v>
      </c>
      <c r="B2584" s="24" t="s">
        <v>6034</v>
      </c>
      <c r="C2584" s="34" t="s">
        <v>44</v>
      </c>
      <c r="D2584" s="24" t="s">
        <v>6035</v>
      </c>
      <c r="E2584" s="25" t="n">
        <v>121</v>
      </c>
      <c r="F2584" s="24" t="n">
        <v>1</v>
      </c>
      <c r="G2584" s="24" t="n">
        <v>13</v>
      </c>
      <c r="H2584" s="24" t="n">
        <v>27</v>
      </c>
      <c r="I2584" s="24" t="n">
        <v>1</v>
      </c>
      <c r="J2584" s="24" t="s">
        <v>87</v>
      </c>
      <c r="K2584" s="24" t="s">
        <v>87</v>
      </c>
      <c r="L2584" s="26" t="s">
        <v>87</v>
      </c>
      <c r="M2584" s="27" t="n">
        <v>1</v>
      </c>
      <c r="N2584" s="28" t="str">
        <f aca="false">IF(ISBLANK(M2584),"",IF(M2584=0,"Relevant to Streamer",IF(M2584=1,"Irrelevant to Streamer",IF(M2584=2,"Greetings/Gratitude","Others"))))</f>
        <v>Irrelevant to Streamer</v>
      </c>
      <c r="O2584" s="29" t="s">
        <v>88</v>
      </c>
    </row>
    <row r="2585" customFormat="false" ht="15.65" hidden="false" customHeight="false" outlineLevel="0" collapsed="false">
      <c r="A2585" s="24" t="n">
        <v>1278177897</v>
      </c>
      <c r="B2585" s="24" t="s">
        <v>6036</v>
      </c>
      <c r="C2585" s="34" t="s">
        <v>44</v>
      </c>
      <c r="D2585" s="24" t="s">
        <v>4810</v>
      </c>
      <c r="E2585" s="25" t="s">
        <v>6037</v>
      </c>
      <c r="F2585" s="24" t="n">
        <v>2</v>
      </c>
      <c r="G2585" s="24" t="n">
        <v>35</v>
      </c>
      <c r="H2585" s="24" t="n">
        <v>6</v>
      </c>
      <c r="I2585" s="24" t="n">
        <v>1</v>
      </c>
      <c r="J2585" s="24" t="s">
        <v>109</v>
      </c>
      <c r="K2585" s="24" t="s">
        <v>109</v>
      </c>
      <c r="L2585" s="26" t="s">
        <v>109</v>
      </c>
      <c r="M2585" s="27" t="n">
        <v>0</v>
      </c>
      <c r="N2585" s="28" t="str">
        <f aca="false">IF(ISBLANK(M2585),"",IF(M2585=0,"Relevant to Streamer",IF(M2585=1,"Irrelevant to Streamer",IF(M2585=2,"Greetings/Gratitude","Others"))))</f>
        <v>Relevant to Streamer</v>
      </c>
      <c r="O2585" s="29" t="s">
        <v>88</v>
      </c>
    </row>
    <row r="2586" customFormat="false" ht="15.65" hidden="false" customHeight="false" outlineLevel="0" collapsed="false">
      <c r="A2586" s="24" t="n">
        <v>1278177897</v>
      </c>
      <c r="B2586" s="24" t="s">
        <v>6038</v>
      </c>
      <c r="C2586" s="34" t="s">
        <v>44</v>
      </c>
      <c r="D2586" s="24" t="s">
        <v>4675</v>
      </c>
      <c r="E2586" s="25" t="s">
        <v>6039</v>
      </c>
      <c r="F2586" s="24" t="n">
        <v>23</v>
      </c>
      <c r="G2586" s="24" t="n">
        <v>54</v>
      </c>
      <c r="H2586" s="24" t="n">
        <v>2</v>
      </c>
      <c r="I2586" s="24" t="n">
        <v>1</v>
      </c>
      <c r="J2586" s="24" t="s">
        <v>109</v>
      </c>
      <c r="K2586" s="24" t="s">
        <v>109</v>
      </c>
      <c r="L2586" s="26" t="s">
        <v>109</v>
      </c>
      <c r="M2586" s="27" t="n">
        <v>1</v>
      </c>
      <c r="N2586" s="28" t="str">
        <f aca="false">IF(ISBLANK(M2586),"",IF(M2586=0,"Relevant to Streamer",IF(M2586=1,"Irrelevant to Streamer",IF(M2586=2,"Greetings/Gratitude","Others"))))</f>
        <v>Irrelevant to Streamer</v>
      </c>
      <c r="O2586" s="29" t="s">
        <v>88</v>
      </c>
    </row>
    <row r="2587" customFormat="false" ht="15.65" hidden="false" customHeight="false" outlineLevel="0" collapsed="false">
      <c r="A2587" s="24" t="n">
        <v>1278177897</v>
      </c>
      <c r="B2587" s="24" t="s">
        <v>6040</v>
      </c>
      <c r="C2587" s="34" t="s">
        <v>44</v>
      </c>
      <c r="D2587" s="24" t="s">
        <v>5075</v>
      </c>
      <c r="E2587" s="25" t="s">
        <v>6041</v>
      </c>
      <c r="F2587" s="24" t="n">
        <v>23</v>
      </c>
      <c r="G2587" s="24" t="n">
        <v>50</v>
      </c>
      <c r="H2587" s="24" t="n">
        <v>0</v>
      </c>
      <c r="I2587" s="24" t="n">
        <v>1</v>
      </c>
      <c r="J2587" s="24" t="s">
        <v>109</v>
      </c>
      <c r="K2587" s="24" t="s">
        <v>109</v>
      </c>
      <c r="L2587" s="26" t="s">
        <v>109</v>
      </c>
      <c r="M2587" s="27" t="n">
        <v>1</v>
      </c>
      <c r="N2587" s="28" t="str">
        <f aca="false">IF(ISBLANK(M2587),"",IF(M2587=0,"Relevant to Streamer",IF(M2587=1,"Irrelevant to Streamer",IF(M2587=2,"Greetings/Gratitude","Others"))))</f>
        <v>Irrelevant to Streamer</v>
      </c>
      <c r="O2587" s="29" t="s">
        <v>88</v>
      </c>
    </row>
    <row r="2588" customFormat="false" ht="15.65" hidden="false" customHeight="false" outlineLevel="0" collapsed="false">
      <c r="A2588" s="24" t="n">
        <v>1278177897</v>
      </c>
      <c r="B2588" s="24" t="s">
        <v>6042</v>
      </c>
      <c r="C2588" s="34" t="s">
        <v>44</v>
      </c>
      <c r="D2588" s="24" t="s">
        <v>6043</v>
      </c>
      <c r="E2588" s="25" t="s">
        <v>6044</v>
      </c>
      <c r="F2588" s="24" t="n">
        <v>23</v>
      </c>
      <c r="G2588" s="24" t="n">
        <v>52</v>
      </c>
      <c r="H2588" s="24" t="n">
        <v>53</v>
      </c>
      <c r="I2588" s="24" t="n">
        <v>1</v>
      </c>
      <c r="J2588" s="24" t="s">
        <v>109</v>
      </c>
      <c r="K2588" s="24" t="s">
        <v>109</v>
      </c>
      <c r="L2588" s="26" t="s">
        <v>109</v>
      </c>
      <c r="M2588" s="27" t="n">
        <v>0</v>
      </c>
      <c r="N2588" s="28" t="str">
        <f aca="false">IF(ISBLANK(M2588),"",IF(M2588=0,"Relevant to Streamer",IF(M2588=1,"Irrelevant to Streamer",IF(M2588=2,"Greetings/Gratitude","Others"))))</f>
        <v>Relevant to Streamer</v>
      </c>
      <c r="O2588" s="29" t="s">
        <v>88</v>
      </c>
    </row>
    <row r="2589" customFormat="false" ht="15.65" hidden="false" customHeight="false" outlineLevel="0" collapsed="false">
      <c r="A2589" s="24" t="n">
        <v>1278177897</v>
      </c>
      <c r="B2589" s="24" t="s">
        <v>6045</v>
      </c>
      <c r="C2589" s="34" t="s">
        <v>44</v>
      </c>
      <c r="D2589" s="24" t="s">
        <v>6046</v>
      </c>
      <c r="E2589" s="25" t="s">
        <v>6047</v>
      </c>
      <c r="F2589" s="24" t="n">
        <v>23</v>
      </c>
      <c r="G2589" s="24" t="n">
        <v>34</v>
      </c>
      <c r="H2589" s="24" t="n">
        <v>49</v>
      </c>
      <c r="I2589" s="24" t="n">
        <v>1</v>
      </c>
      <c r="J2589" s="24" t="s">
        <v>109</v>
      </c>
      <c r="K2589" s="24" t="s">
        <v>109</v>
      </c>
      <c r="L2589" s="26" t="s">
        <v>109</v>
      </c>
      <c r="M2589" s="27" t="n">
        <v>0</v>
      </c>
      <c r="N2589" s="28" t="str">
        <f aca="false">IF(ISBLANK(M2589),"",IF(M2589=0,"Relevant to Streamer",IF(M2589=1,"Irrelevant to Streamer",IF(M2589=2,"Greetings/Gratitude","Others"))))</f>
        <v>Relevant to Streamer</v>
      </c>
      <c r="O2589" s="29" t="s">
        <v>88</v>
      </c>
    </row>
    <row r="2590" customFormat="false" ht="15.65" hidden="false" customHeight="false" outlineLevel="0" collapsed="false">
      <c r="A2590" s="24" t="n">
        <v>1278177897</v>
      </c>
      <c r="B2590" s="24" t="s">
        <v>6048</v>
      </c>
      <c r="C2590" s="34" t="s">
        <v>44</v>
      </c>
      <c r="D2590" s="24" t="s">
        <v>6049</v>
      </c>
      <c r="E2590" s="25" t="s">
        <v>6050</v>
      </c>
      <c r="F2590" s="24" t="n">
        <v>1</v>
      </c>
      <c r="G2590" s="24" t="n">
        <v>51</v>
      </c>
      <c r="H2590" s="24" t="n">
        <v>26</v>
      </c>
      <c r="I2590" s="24" t="n">
        <v>1</v>
      </c>
      <c r="J2590" s="24" t="s">
        <v>87</v>
      </c>
      <c r="K2590" s="24" t="s">
        <v>87</v>
      </c>
      <c r="L2590" s="26" t="s">
        <v>87</v>
      </c>
      <c r="M2590" s="27" t="n">
        <v>1</v>
      </c>
      <c r="N2590" s="28" t="str">
        <f aca="false">IF(ISBLANK(M2590),"",IF(M2590=0,"Relevant to Streamer",IF(M2590=1,"Irrelevant to Streamer",IF(M2590=2,"Greetings/Gratitude","Others"))))</f>
        <v>Irrelevant to Streamer</v>
      </c>
      <c r="O2590" s="29" t="s">
        <v>88</v>
      </c>
    </row>
    <row r="2591" customFormat="false" ht="15.65" hidden="false" customHeight="false" outlineLevel="0" collapsed="false">
      <c r="A2591" s="24" t="n">
        <v>1278177897</v>
      </c>
      <c r="B2591" s="24" t="s">
        <v>6051</v>
      </c>
      <c r="C2591" s="34" t="s">
        <v>44</v>
      </c>
      <c r="D2591" s="24" t="s">
        <v>6052</v>
      </c>
      <c r="E2591" s="25" t="s">
        <v>6053</v>
      </c>
      <c r="F2591" s="24" t="n">
        <v>1</v>
      </c>
      <c r="G2591" s="24" t="n">
        <v>14</v>
      </c>
      <c r="H2591" s="24" t="n">
        <v>53</v>
      </c>
      <c r="I2591" s="24" t="n">
        <v>1</v>
      </c>
      <c r="J2591" s="24" t="s">
        <v>109</v>
      </c>
      <c r="K2591" s="24" t="s">
        <v>109</v>
      </c>
      <c r="L2591" s="26" t="s">
        <v>109</v>
      </c>
      <c r="M2591" s="27" t="n">
        <v>1</v>
      </c>
      <c r="N2591" s="28" t="str">
        <f aca="false">IF(ISBLANK(M2591),"",IF(M2591=0,"Relevant to Streamer",IF(M2591=1,"Irrelevant to Streamer",IF(M2591=2,"Greetings/Gratitude","Others"))))</f>
        <v>Irrelevant to Streamer</v>
      </c>
      <c r="O2591" s="29" t="s">
        <v>88</v>
      </c>
    </row>
    <row r="2592" customFormat="false" ht="15.65" hidden="false" customHeight="false" outlineLevel="0" collapsed="false">
      <c r="A2592" s="24" t="n">
        <v>1278177897</v>
      </c>
      <c r="B2592" s="24" t="s">
        <v>6054</v>
      </c>
      <c r="C2592" s="34" t="s">
        <v>44</v>
      </c>
      <c r="D2592" s="24" t="s">
        <v>6055</v>
      </c>
      <c r="E2592" s="25" t="s">
        <v>6056</v>
      </c>
      <c r="F2592" s="24" t="n">
        <v>0</v>
      </c>
      <c r="G2592" s="24" t="n">
        <v>18</v>
      </c>
      <c r="H2592" s="24" t="n">
        <v>33</v>
      </c>
      <c r="I2592" s="24" t="n">
        <v>1</v>
      </c>
      <c r="J2592" s="24" t="s">
        <v>109</v>
      </c>
      <c r="K2592" s="24" t="s">
        <v>109</v>
      </c>
      <c r="L2592" s="26" t="s">
        <v>109</v>
      </c>
      <c r="M2592" s="27" t="n">
        <v>0</v>
      </c>
      <c r="N2592" s="28" t="str">
        <f aca="false">IF(ISBLANK(M2592),"",IF(M2592=0,"Relevant to Streamer",IF(M2592=1,"Irrelevant to Streamer",IF(M2592=2,"Greetings/Gratitude","Others"))))</f>
        <v>Relevant to Streamer</v>
      </c>
      <c r="O2592" s="29" t="s">
        <v>88</v>
      </c>
    </row>
    <row r="2593" customFormat="false" ht="15.65" hidden="false" customHeight="false" outlineLevel="0" collapsed="false">
      <c r="A2593" s="24" t="n">
        <v>1278177897</v>
      </c>
      <c r="B2593" s="24" t="s">
        <v>6057</v>
      </c>
      <c r="C2593" s="34" t="s">
        <v>44</v>
      </c>
      <c r="D2593" s="24" t="s">
        <v>6058</v>
      </c>
      <c r="E2593" s="25" t="s">
        <v>6059</v>
      </c>
      <c r="F2593" s="24" t="n">
        <v>1</v>
      </c>
      <c r="G2593" s="24" t="n">
        <v>27</v>
      </c>
      <c r="H2593" s="24" t="n">
        <v>41</v>
      </c>
      <c r="I2593" s="24" t="n">
        <v>1</v>
      </c>
      <c r="J2593" s="24" t="s">
        <v>109</v>
      </c>
      <c r="K2593" s="24" t="s">
        <v>109</v>
      </c>
      <c r="L2593" s="26" t="s">
        <v>109</v>
      </c>
      <c r="M2593" s="27" t="n">
        <v>1</v>
      </c>
      <c r="N2593" s="28" t="str">
        <f aca="false">IF(ISBLANK(M2593),"",IF(M2593=0,"Relevant to Streamer",IF(M2593=1,"Irrelevant to Streamer",IF(M2593=2,"Greetings/Gratitude","Others"))))</f>
        <v>Irrelevant to Streamer</v>
      </c>
      <c r="O2593" s="29" t="s">
        <v>88</v>
      </c>
    </row>
    <row r="2594" customFormat="false" ht="15.65" hidden="false" customHeight="false" outlineLevel="0" collapsed="false">
      <c r="A2594" s="24" t="n">
        <v>1278177897</v>
      </c>
      <c r="B2594" s="24" t="s">
        <v>6060</v>
      </c>
      <c r="C2594" s="34" t="s">
        <v>44</v>
      </c>
      <c r="D2594" s="24" t="s">
        <v>5142</v>
      </c>
      <c r="E2594" s="25" t="s">
        <v>6061</v>
      </c>
      <c r="F2594" s="24" t="n">
        <v>23</v>
      </c>
      <c r="G2594" s="24" t="n">
        <v>33</v>
      </c>
      <c r="H2594" s="24" t="n">
        <v>35</v>
      </c>
      <c r="I2594" s="24" t="n">
        <v>1</v>
      </c>
      <c r="J2594" s="24" t="s">
        <v>87</v>
      </c>
      <c r="K2594" s="24" t="s">
        <v>87</v>
      </c>
      <c r="L2594" s="26" t="s">
        <v>87</v>
      </c>
      <c r="M2594" s="27" t="n">
        <v>0</v>
      </c>
      <c r="N2594" s="28" t="str">
        <f aca="false">IF(ISBLANK(M2594),"",IF(M2594=0,"Relevant to Streamer",IF(M2594=1,"Irrelevant to Streamer",IF(M2594=2,"Greetings/Gratitude","Others"))))</f>
        <v>Relevant to Streamer</v>
      </c>
      <c r="O2594" s="29" t="s">
        <v>88</v>
      </c>
    </row>
    <row r="2595" customFormat="false" ht="15.65" hidden="false" customHeight="false" outlineLevel="0" collapsed="false">
      <c r="A2595" s="24" t="n">
        <v>1278177897</v>
      </c>
      <c r="B2595" s="24" t="s">
        <v>6062</v>
      </c>
      <c r="C2595" s="34" t="s">
        <v>44</v>
      </c>
      <c r="D2595" s="24" t="s">
        <v>6063</v>
      </c>
      <c r="E2595" s="25" t="s">
        <v>5670</v>
      </c>
      <c r="F2595" s="24" t="n">
        <v>1</v>
      </c>
      <c r="G2595" s="24" t="n">
        <v>1</v>
      </c>
      <c r="H2595" s="24" t="n">
        <v>20</v>
      </c>
      <c r="I2595" s="24" t="n">
        <v>1</v>
      </c>
      <c r="J2595" s="24" t="s">
        <v>109</v>
      </c>
      <c r="K2595" s="24" t="s">
        <v>109</v>
      </c>
      <c r="L2595" s="26" t="s">
        <v>109</v>
      </c>
      <c r="M2595" s="27" t="n">
        <v>0</v>
      </c>
      <c r="N2595" s="28" t="str">
        <f aca="false">IF(ISBLANK(M2595),"",IF(M2595=0,"Relevant to Streamer",IF(M2595=1,"Irrelevant to Streamer",IF(M2595=2,"Greetings/Gratitude","Others"))))</f>
        <v>Relevant to Streamer</v>
      </c>
      <c r="O2595" s="29" t="s">
        <v>88</v>
      </c>
    </row>
    <row r="2596" customFormat="false" ht="15.65" hidden="false" customHeight="false" outlineLevel="0" collapsed="false">
      <c r="A2596" s="24" t="n">
        <v>1278177897</v>
      </c>
      <c r="B2596" s="24" t="s">
        <v>6064</v>
      </c>
      <c r="C2596" s="34" t="s">
        <v>44</v>
      </c>
      <c r="D2596" s="24" t="s">
        <v>6065</v>
      </c>
      <c r="E2596" s="25" t="s">
        <v>5727</v>
      </c>
      <c r="F2596" s="24" t="n">
        <v>2</v>
      </c>
      <c r="G2596" s="24" t="n">
        <v>20</v>
      </c>
      <c r="H2596" s="24" t="n">
        <v>53</v>
      </c>
      <c r="I2596" s="24" t="n">
        <v>1</v>
      </c>
      <c r="J2596" s="24" t="s">
        <v>87</v>
      </c>
      <c r="K2596" s="24" t="s">
        <v>87</v>
      </c>
      <c r="L2596" s="26" t="s">
        <v>87</v>
      </c>
      <c r="M2596" s="27" t="n">
        <v>1</v>
      </c>
      <c r="N2596" s="28" t="str">
        <f aca="false">IF(ISBLANK(M2596),"",IF(M2596=0,"Relevant to Streamer",IF(M2596=1,"Irrelevant to Streamer",IF(M2596=2,"Greetings/Gratitude","Others"))))</f>
        <v>Irrelevant to Streamer</v>
      </c>
      <c r="O2596" s="29" t="s">
        <v>88</v>
      </c>
    </row>
    <row r="2597" customFormat="false" ht="15.65" hidden="false" customHeight="false" outlineLevel="0" collapsed="false">
      <c r="A2597" s="24" t="n">
        <v>1278177897</v>
      </c>
      <c r="B2597" s="24" t="s">
        <v>6066</v>
      </c>
      <c r="C2597" s="34" t="s">
        <v>44</v>
      </c>
      <c r="D2597" s="24" t="s">
        <v>4793</v>
      </c>
      <c r="E2597" s="25" t="s">
        <v>5983</v>
      </c>
      <c r="F2597" s="24" t="n">
        <v>0</v>
      </c>
      <c r="G2597" s="24" t="n">
        <v>25</v>
      </c>
      <c r="H2597" s="24" t="n">
        <v>46</v>
      </c>
      <c r="I2597" s="24" t="n">
        <v>1</v>
      </c>
      <c r="J2597" s="24" t="s">
        <v>109</v>
      </c>
      <c r="K2597" s="24" t="s">
        <v>109</v>
      </c>
      <c r="L2597" s="26" t="s">
        <v>109</v>
      </c>
      <c r="M2597" s="27" t="n">
        <v>0</v>
      </c>
      <c r="N2597" s="28" t="str">
        <f aca="false">IF(ISBLANK(M2597),"",IF(M2597=0,"Relevant to Streamer",IF(M2597=1,"Irrelevant to Streamer",IF(M2597=2,"Greetings/Gratitude","Others"))))</f>
        <v>Relevant to Streamer</v>
      </c>
      <c r="O2597" s="29" t="s">
        <v>88</v>
      </c>
    </row>
    <row r="2598" customFormat="false" ht="15.65" hidden="false" customHeight="false" outlineLevel="0" collapsed="false">
      <c r="A2598" s="24" t="n">
        <v>1278177897</v>
      </c>
      <c r="B2598" s="24" t="s">
        <v>6067</v>
      </c>
      <c r="C2598" s="34" t="s">
        <v>44</v>
      </c>
      <c r="D2598" s="24" t="s">
        <v>5411</v>
      </c>
      <c r="E2598" s="25" t="s">
        <v>6068</v>
      </c>
      <c r="F2598" s="24" t="n">
        <v>0</v>
      </c>
      <c r="G2598" s="24" t="n">
        <v>55</v>
      </c>
      <c r="H2598" s="24" t="n">
        <v>17</v>
      </c>
      <c r="I2598" s="24" t="n">
        <v>1</v>
      </c>
      <c r="J2598" s="24" t="s">
        <v>93</v>
      </c>
      <c r="K2598" s="24" t="s">
        <v>93</v>
      </c>
      <c r="L2598" s="26" t="s">
        <v>93</v>
      </c>
      <c r="M2598" s="27" t="n">
        <v>0</v>
      </c>
      <c r="N2598" s="28" t="str">
        <f aca="false">IF(ISBLANK(M2598),"",IF(M2598=0,"Relevant to Streamer",IF(M2598=1,"Irrelevant to Streamer",IF(M2598=2,"Greetings/Gratitude","Others"))))</f>
        <v>Relevant to Streamer</v>
      </c>
      <c r="O2598" s="29" t="s">
        <v>88</v>
      </c>
    </row>
    <row r="2599" customFormat="false" ht="15.65" hidden="false" customHeight="false" outlineLevel="0" collapsed="false">
      <c r="A2599" s="24" t="n">
        <v>1278177897</v>
      </c>
      <c r="B2599" s="24" t="s">
        <v>6069</v>
      </c>
      <c r="C2599" s="34" t="s">
        <v>44</v>
      </c>
      <c r="D2599" s="24" t="s">
        <v>5054</v>
      </c>
      <c r="E2599" s="25" t="s">
        <v>6070</v>
      </c>
      <c r="F2599" s="24" t="n">
        <v>1</v>
      </c>
      <c r="G2599" s="24" t="n">
        <v>57</v>
      </c>
      <c r="H2599" s="24" t="n">
        <v>49</v>
      </c>
      <c r="I2599" s="24" t="n">
        <v>1</v>
      </c>
      <c r="J2599" s="24" t="s">
        <v>109</v>
      </c>
      <c r="K2599" s="24" t="s">
        <v>87</v>
      </c>
      <c r="L2599" s="26" t="s">
        <v>87</v>
      </c>
      <c r="M2599" s="27" t="n">
        <v>1</v>
      </c>
      <c r="N2599" s="28" t="str">
        <f aca="false">IF(ISBLANK(M2599),"",IF(M2599=0,"Relevant to Streamer",IF(M2599=1,"Irrelevant to Streamer",IF(M2599=2,"Greetings/Gratitude","Others"))))</f>
        <v>Irrelevant to Streamer</v>
      </c>
      <c r="O2599" s="29" t="s">
        <v>104</v>
      </c>
    </row>
    <row r="2600" customFormat="false" ht="15.65" hidden="false" customHeight="false" outlineLevel="0" collapsed="false">
      <c r="A2600" s="24" t="n">
        <v>1278177897</v>
      </c>
      <c r="B2600" s="24" t="s">
        <v>6071</v>
      </c>
      <c r="C2600" s="34" t="s">
        <v>44</v>
      </c>
      <c r="D2600" s="24" t="s">
        <v>6072</v>
      </c>
      <c r="E2600" s="25" t="s">
        <v>6073</v>
      </c>
      <c r="F2600" s="24" t="n">
        <v>23</v>
      </c>
      <c r="G2600" s="24" t="n">
        <v>42</v>
      </c>
      <c r="H2600" s="24" t="n">
        <v>31</v>
      </c>
      <c r="I2600" s="24" t="n">
        <v>1</v>
      </c>
      <c r="J2600" s="24" t="s">
        <v>87</v>
      </c>
      <c r="K2600" s="24" t="s">
        <v>87</v>
      </c>
      <c r="L2600" s="26" t="s">
        <v>87</v>
      </c>
      <c r="M2600" s="27" t="n">
        <v>1</v>
      </c>
      <c r="N2600" s="28" t="str">
        <f aca="false">IF(ISBLANK(M2600),"",IF(M2600=0,"Relevant to Streamer",IF(M2600=1,"Irrelevant to Streamer",IF(M2600=2,"Greetings/Gratitude","Others"))))</f>
        <v>Irrelevant to Streamer</v>
      </c>
      <c r="O2600" s="29" t="s">
        <v>88</v>
      </c>
    </row>
    <row r="2601" customFormat="false" ht="15.65" hidden="false" customHeight="false" outlineLevel="0" collapsed="false">
      <c r="A2601" s="24" t="n">
        <v>1278177897</v>
      </c>
      <c r="B2601" s="24" t="s">
        <v>6074</v>
      </c>
      <c r="C2601" s="34" t="s">
        <v>44</v>
      </c>
      <c r="D2601" s="24" t="s">
        <v>5632</v>
      </c>
      <c r="E2601" s="25" t="s">
        <v>6075</v>
      </c>
      <c r="F2601" s="24" t="n">
        <v>0</v>
      </c>
      <c r="G2601" s="24" t="n">
        <v>49</v>
      </c>
      <c r="H2601" s="24" t="n">
        <v>31</v>
      </c>
      <c r="I2601" s="24" t="n">
        <v>1</v>
      </c>
      <c r="J2601" s="24" t="s">
        <v>87</v>
      </c>
      <c r="K2601" s="24" t="s">
        <v>87</v>
      </c>
      <c r="L2601" s="26" t="s">
        <v>87</v>
      </c>
      <c r="M2601" s="27" t="n">
        <v>1</v>
      </c>
      <c r="N2601" s="28" t="str">
        <f aca="false">IF(ISBLANK(M2601),"",IF(M2601=0,"Relevant to Streamer",IF(M2601=1,"Irrelevant to Streamer",IF(M2601=2,"Greetings/Gratitude","Others"))))</f>
        <v>Irrelevant to Streamer</v>
      </c>
      <c r="O2601" s="29" t="s">
        <v>88</v>
      </c>
    </row>
    <row r="2602" customFormat="false" ht="15.65" hidden="false" customHeight="false" outlineLevel="0" collapsed="false">
      <c r="A2602" s="24" t="n">
        <v>1268257801</v>
      </c>
      <c r="B2602" s="24" t="s">
        <v>6076</v>
      </c>
      <c r="C2602" s="34" t="s">
        <v>44</v>
      </c>
      <c r="D2602" s="24" t="s">
        <v>222</v>
      </c>
      <c r="E2602" s="25" t="s">
        <v>6077</v>
      </c>
      <c r="F2602" s="24" t="n">
        <v>2</v>
      </c>
      <c r="G2602" s="24" t="n">
        <v>32</v>
      </c>
      <c r="H2602" s="24" t="n">
        <v>4</v>
      </c>
      <c r="I2602" s="24" t="n">
        <v>1</v>
      </c>
      <c r="J2602" s="24" t="s">
        <v>109</v>
      </c>
      <c r="K2602" s="24" t="s">
        <v>109</v>
      </c>
      <c r="L2602" s="26" t="s">
        <v>109</v>
      </c>
      <c r="M2602" s="27" t="n">
        <v>1</v>
      </c>
      <c r="N2602" s="28" t="str">
        <f aca="false">IF(ISBLANK(M2602),"",IF(M2602=0,"Relevant to Streamer",IF(M2602=1,"Irrelevant to Streamer",IF(M2602=2,"Greetings/Gratitude","Others"))))</f>
        <v>Irrelevant to Streamer</v>
      </c>
      <c r="O2602" s="29" t="s">
        <v>88</v>
      </c>
    </row>
    <row r="2603" customFormat="false" ht="15.65" hidden="false" customHeight="false" outlineLevel="0" collapsed="false">
      <c r="A2603" s="24" t="n">
        <v>1268257801</v>
      </c>
      <c r="B2603" s="24" t="s">
        <v>6078</v>
      </c>
      <c r="C2603" s="34" t="s">
        <v>44</v>
      </c>
      <c r="D2603" s="24" t="s">
        <v>5037</v>
      </c>
      <c r="E2603" s="25" t="s">
        <v>5225</v>
      </c>
      <c r="F2603" s="24" t="n">
        <v>0</v>
      </c>
      <c r="G2603" s="24" t="n">
        <v>23</v>
      </c>
      <c r="H2603" s="24" t="n">
        <v>59</v>
      </c>
      <c r="I2603" s="24" t="n">
        <v>1</v>
      </c>
      <c r="J2603" s="24" t="s">
        <v>109</v>
      </c>
      <c r="K2603" s="24" t="s">
        <v>109</v>
      </c>
      <c r="L2603" s="26" t="s">
        <v>109</v>
      </c>
      <c r="M2603" s="27" t="n">
        <v>0</v>
      </c>
      <c r="N2603" s="28" t="str">
        <f aca="false">IF(ISBLANK(M2603),"",IF(M2603=0,"Relevant to Streamer",IF(M2603=1,"Irrelevant to Streamer",IF(M2603=2,"Greetings/Gratitude","Others"))))</f>
        <v>Relevant to Streamer</v>
      </c>
      <c r="O2603" s="29" t="s">
        <v>88</v>
      </c>
    </row>
    <row r="2604" customFormat="false" ht="15.65" hidden="false" customHeight="false" outlineLevel="0" collapsed="false">
      <c r="A2604" s="24" t="n">
        <v>1268257801</v>
      </c>
      <c r="B2604" s="24" t="s">
        <v>6079</v>
      </c>
      <c r="C2604" s="34" t="s">
        <v>44</v>
      </c>
      <c r="D2604" s="24" t="s">
        <v>5157</v>
      </c>
      <c r="E2604" s="25" t="s">
        <v>6080</v>
      </c>
      <c r="F2604" s="24" t="n">
        <v>1</v>
      </c>
      <c r="G2604" s="24" t="n">
        <v>57</v>
      </c>
      <c r="H2604" s="24" t="n">
        <v>56</v>
      </c>
      <c r="I2604" s="24" t="n">
        <v>1</v>
      </c>
      <c r="J2604" s="24" t="s">
        <v>109</v>
      </c>
      <c r="K2604" s="24" t="s">
        <v>109</v>
      </c>
      <c r="L2604" s="26" t="s">
        <v>109</v>
      </c>
      <c r="M2604" s="27" t="n">
        <v>1</v>
      </c>
      <c r="N2604" s="28" t="str">
        <f aca="false">IF(ISBLANK(M2604),"",IF(M2604=0,"Relevant to Streamer",IF(M2604=1,"Irrelevant to Streamer",IF(M2604=2,"Greetings/Gratitude","Others"))))</f>
        <v>Irrelevant to Streamer</v>
      </c>
      <c r="O2604" s="29" t="s">
        <v>88</v>
      </c>
    </row>
    <row r="2605" customFormat="false" ht="15.65" hidden="false" customHeight="false" outlineLevel="0" collapsed="false">
      <c r="A2605" s="24" t="n">
        <v>1268257801</v>
      </c>
      <c r="B2605" s="24" t="s">
        <v>6081</v>
      </c>
      <c r="C2605" s="34" t="s">
        <v>44</v>
      </c>
      <c r="D2605" s="24" t="s">
        <v>6082</v>
      </c>
      <c r="E2605" s="25" t="s">
        <v>6083</v>
      </c>
      <c r="F2605" s="24" t="n">
        <v>1</v>
      </c>
      <c r="G2605" s="24" t="n">
        <v>26</v>
      </c>
      <c r="H2605" s="24" t="n">
        <v>49</v>
      </c>
      <c r="I2605" s="24" t="n">
        <v>1</v>
      </c>
      <c r="J2605" s="24" t="s">
        <v>93</v>
      </c>
      <c r="K2605" s="24" t="s">
        <v>93</v>
      </c>
      <c r="L2605" s="26" t="s">
        <v>93</v>
      </c>
      <c r="M2605" s="27" t="n">
        <v>0</v>
      </c>
      <c r="N2605" s="28" t="str">
        <f aca="false">IF(ISBLANK(M2605),"",IF(M2605=0,"Relevant to Streamer",IF(M2605=1,"Irrelevant to Streamer",IF(M2605=2,"Greetings/Gratitude","Others"))))</f>
        <v>Relevant to Streamer</v>
      </c>
      <c r="O2605" s="29" t="s">
        <v>88</v>
      </c>
    </row>
    <row r="2606" customFormat="false" ht="15.65" hidden="false" customHeight="false" outlineLevel="0" collapsed="false">
      <c r="A2606" s="24" t="n">
        <v>1268257801</v>
      </c>
      <c r="B2606" s="24" t="s">
        <v>6084</v>
      </c>
      <c r="C2606" s="34" t="s">
        <v>44</v>
      </c>
      <c r="D2606" s="24" t="s">
        <v>4634</v>
      </c>
      <c r="E2606" s="25" t="e">
        <f aca="false">_xlfn.single(nogakhany yes they are similiar), but nav is semantic _xludf.and used _xludf.for grouping navigation elements specifically</f>
        <v>#VALUE!</v>
      </c>
      <c r="F2606" s="24" t="n">
        <v>1</v>
      </c>
      <c r="G2606" s="24" t="n">
        <v>55</v>
      </c>
      <c r="H2606" s="24" t="n">
        <v>7</v>
      </c>
      <c r="I2606" s="24" t="n">
        <v>1</v>
      </c>
      <c r="J2606" s="24" t="s">
        <v>109</v>
      </c>
      <c r="K2606" s="24" t="s">
        <v>109</v>
      </c>
      <c r="L2606" s="26" t="s">
        <v>109</v>
      </c>
      <c r="M2606" s="27" t="n">
        <v>1</v>
      </c>
      <c r="N2606" s="28" t="str">
        <f aca="false">IF(ISBLANK(M2606),"",IF(M2606=0,"Relevant to Streamer",IF(M2606=1,"Irrelevant to Streamer",IF(M2606=2,"Greetings/Gratitude","Others"))))</f>
        <v>Irrelevant to Streamer</v>
      </c>
      <c r="O2606" s="29" t="s">
        <v>88</v>
      </c>
    </row>
    <row r="2607" customFormat="false" ht="15.65" hidden="false" customHeight="false" outlineLevel="0" collapsed="false">
      <c r="A2607" s="24" t="n">
        <v>1268257801</v>
      </c>
      <c r="B2607" s="24" t="s">
        <v>6085</v>
      </c>
      <c r="C2607" s="34" t="s">
        <v>44</v>
      </c>
      <c r="D2607" s="24" t="s">
        <v>4775</v>
      </c>
      <c r="E2607" s="25" t="s">
        <v>6086</v>
      </c>
      <c r="F2607" s="24" t="n">
        <v>23</v>
      </c>
      <c r="G2607" s="24" t="n">
        <v>53</v>
      </c>
      <c r="H2607" s="24" t="n">
        <v>38</v>
      </c>
      <c r="I2607" s="24" t="n">
        <v>1</v>
      </c>
      <c r="J2607" s="24" t="s">
        <v>109</v>
      </c>
      <c r="K2607" s="24" t="s">
        <v>109</v>
      </c>
      <c r="L2607" s="26" t="s">
        <v>109</v>
      </c>
      <c r="M2607" s="27" t="n">
        <v>0</v>
      </c>
      <c r="N2607" s="28" t="str">
        <f aca="false">IF(ISBLANK(M2607),"",IF(M2607=0,"Relevant to Streamer",IF(M2607=1,"Irrelevant to Streamer",IF(M2607=2,"Greetings/Gratitude","Others"))))</f>
        <v>Relevant to Streamer</v>
      </c>
      <c r="O2607" s="29" t="s">
        <v>88</v>
      </c>
    </row>
    <row r="2608" customFormat="false" ht="15.65" hidden="false" customHeight="false" outlineLevel="0" collapsed="false">
      <c r="A2608" s="24" t="n">
        <v>1268257801</v>
      </c>
      <c r="B2608" s="24" t="s">
        <v>6087</v>
      </c>
      <c r="C2608" s="34" t="s">
        <v>44</v>
      </c>
      <c r="D2608" s="24" t="s">
        <v>4747</v>
      </c>
      <c r="E2608" s="25" t="s">
        <v>6088</v>
      </c>
      <c r="F2608" s="24" t="n">
        <v>0</v>
      </c>
      <c r="G2608" s="24" t="n">
        <v>58</v>
      </c>
      <c r="H2608" s="24" t="n">
        <v>53</v>
      </c>
      <c r="I2608" s="24" t="n">
        <v>1</v>
      </c>
      <c r="J2608" s="24" t="s">
        <v>109</v>
      </c>
      <c r="K2608" s="24" t="s">
        <v>109</v>
      </c>
      <c r="L2608" s="26" t="s">
        <v>109</v>
      </c>
      <c r="M2608" s="27" t="n">
        <v>1</v>
      </c>
      <c r="N2608" s="28" t="str">
        <f aca="false">IF(ISBLANK(M2608),"",IF(M2608=0,"Relevant to Streamer",IF(M2608=1,"Irrelevant to Streamer",IF(M2608=2,"Greetings/Gratitude","Others"))))</f>
        <v>Irrelevant to Streamer</v>
      </c>
      <c r="O2608" s="29" t="s">
        <v>88</v>
      </c>
    </row>
    <row r="2609" customFormat="false" ht="15.65" hidden="false" customHeight="false" outlineLevel="0" collapsed="false">
      <c r="A2609" s="24" t="n">
        <v>1268257801</v>
      </c>
      <c r="B2609" s="24" t="s">
        <v>6089</v>
      </c>
      <c r="C2609" s="34" t="s">
        <v>44</v>
      </c>
      <c r="D2609" s="24" t="s">
        <v>5347</v>
      </c>
      <c r="E2609" s="25" t="s">
        <v>6090</v>
      </c>
      <c r="F2609" s="24" t="n">
        <v>2</v>
      </c>
      <c r="G2609" s="24" t="n">
        <v>36</v>
      </c>
      <c r="H2609" s="24" t="n">
        <v>45</v>
      </c>
      <c r="I2609" s="24" t="n">
        <v>1</v>
      </c>
      <c r="J2609" s="24" t="s">
        <v>109</v>
      </c>
      <c r="K2609" s="24" t="s">
        <v>109</v>
      </c>
      <c r="L2609" s="26" t="s">
        <v>109</v>
      </c>
      <c r="M2609" s="27" t="n">
        <v>0</v>
      </c>
      <c r="N2609" s="28" t="str">
        <f aca="false">IF(ISBLANK(M2609),"",IF(M2609=0,"Relevant to Streamer",IF(M2609=1,"Irrelevant to Streamer",IF(M2609=2,"Greetings/Gratitude","Others"))))</f>
        <v>Relevant to Streamer</v>
      </c>
      <c r="O2609" s="29" t="s">
        <v>88</v>
      </c>
    </row>
    <row r="2610" customFormat="false" ht="15.65" hidden="false" customHeight="false" outlineLevel="0" collapsed="false">
      <c r="A2610" s="24" t="n">
        <v>1268257801</v>
      </c>
      <c r="B2610" s="24" t="s">
        <v>6091</v>
      </c>
      <c r="C2610" s="34" t="s">
        <v>44</v>
      </c>
      <c r="D2610" s="24" t="s">
        <v>5701</v>
      </c>
      <c r="E2610" s="25" t="s">
        <v>6092</v>
      </c>
      <c r="F2610" s="24" t="n">
        <v>0</v>
      </c>
      <c r="G2610" s="24" t="n">
        <v>4</v>
      </c>
      <c r="H2610" s="24" t="n">
        <v>3</v>
      </c>
      <c r="I2610" s="24" t="n">
        <v>1</v>
      </c>
      <c r="J2610" s="24" t="s">
        <v>87</v>
      </c>
      <c r="K2610" s="24" t="s">
        <v>87</v>
      </c>
      <c r="L2610" s="26" t="s">
        <v>87</v>
      </c>
      <c r="M2610" s="27" t="n">
        <v>1</v>
      </c>
      <c r="N2610" s="28" t="str">
        <f aca="false">IF(ISBLANK(M2610),"",IF(M2610=0,"Relevant to Streamer",IF(M2610=1,"Irrelevant to Streamer",IF(M2610=2,"Greetings/Gratitude","Others"))))</f>
        <v>Irrelevant to Streamer</v>
      </c>
      <c r="O2610" s="29" t="s">
        <v>88</v>
      </c>
    </row>
    <row r="2611" customFormat="false" ht="15.65" hidden="false" customHeight="false" outlineLevel="0" collapsed="false">
      <c r="A2611" s="24" t="n">
        <v>1268257801</v>
      </c>
      <c r="B2611" s="24" t="s">
        <v>6093</v>
      </c>
      <c r="C2611" s="34" t="s">
        <v>44</v>
      </c>
      <c r="D2611" s="24" t="s">
        <v>4705</v>
      </c>
      <c r="E2611" s="25" t="s">
        <v>6094</v>
      </c>
      <c r="F2611" s="24" t="n">
        <v>2</v>
      </c>
      <c r="G2611" s="24" t="n">
        <v>14</v>
      </c>
      <c r="H2611" s="24" t="n">
        <v>35</v>
      </c>
      <c r="I2611" s="24" t="n">
        <v>1</v>
      </c>
      <c r="J2611" s="24" t="s">
        <v>87</v>
      </c>
      <c r="K2611" s="24" t="s">
        <v>87</v>
      </c>
      <c r="L2611" s="26" t="s">
        <v>87</v>
      </c>
      <c r="M2611" s="27" t="n">
        <v>1</v>
      </c>
      <c r="N2611" s="28" t="str">
        <f aca="false">IF(ISBLANK(M2611),"",IF(M2611=0,"Relevant to Streamer",IF(M2611=1,"Irrelevant to Streamer",IF(M2611=2,"Greetings/Gratitude","Others"))))</f>
        <v>Irrelevant to Streamer</v>
      </c>
      <c r="O2611" s="29" t="s">
        <v>88</v>
      </c>
    </row>
    <row r="2612" customFormat="false" ht="15.65" hidden="false" customHeight="false" outlineLevel="0" collapsed="false">
      <c r="A2612" s="24" t="n">
        <v>1268257801</v>
      </c>
      <c r="B2612" s="24" t="s">
        <v>6095</v>
      </c>
      <c r="C2612" s="34" t="s">
        <v>44</v>
      </c>
      <c r="D2612" s="24" t="s">
        <v>6096</v>
      </c>
      <c r="E2612" s="25" t="s">
        <v>6097</v>
      </c>
      <c r="F2612" s="24" t="n">
        <v>2</v>
      </c>
      <c r="G2612" s="24" t="n">
        <v>19</v>
      </c>
      <c r="H2612" s="24" t="n">
        <v>53</v>
      </c>
      <c r="I2612" s="24" t="n">
        <v>1</v>
      </c>
      <c r="J2612" s="24" t="s">
        <v>87</v>
      </c>
      <c r="K2612" s="24" t="s">
        <v>87</v>
      </c>
      <c r="L2612" s="26" t="s">
        <v>87</v>
      </c>
      <c r="M2612" s="27" t="n">
        <v>1</v>
      </c>
      <c r="N2612" s="28" t="str">
        <f aca="false">IF(ISBLANK(M2612),"",IF(M2612=0,"Relevant to Streamer",IF(M2612=1,"Irrelevant to Streamer",IF(M2612=2,"Greetings/Gratitude","Others"))))</f>
        <v>Irrelevant to Streamer</v>
      </c>
      <c r="O2612" s="29" t="s">
        <v>88</v>
      </c>
    </row>
    <row r="2613" customFormat="false" ht="15.65" hidden="false" customHeight="false" outlineLevel="0" collapsed="false">
      <c r="A2613" s="24" t="n">
        <v>1268257801</v>
      </c>
      <c r="B2613" s="24" t="s">
        <v>6098</v>
      </c>
      <c r="C2613" s="34" t="s">
        <v>44</v>
      </c>
      <c r="D2613" s="24" t="s">
        <v>6099</v>
      </c>
      <c r="E2613" s="25" t="s">
        <v>6100</v>
      </c>
      <c r="F2613" s="24" t="n">
        <v>23</v>
      </c>
      <c r="G2613" s="24" t="n">
        <v>33</v>
      </c>
      <c r="H2613" s="24" t="n">
        <v>40</v>
      </c>
      <c r="I2613" s="24" t="n">
        <v>1</v>
      </c>
      <c r="J2613" s="24" t="s">
        <v>109</v>
      </c>
      <c r="K2613" s="24" t="s">
        <v>109</v>
      </c>
      <c r="L2613" s="26" t="s">
        <v>109</v>
      </c>
      <c r="M2613" s="27" t="n">
        <v>1</v>
      </c>
      <c r="N2613" s="28" t="str">
        <f aca="false">IF(ISBLANK(M2613),"",IF(M2613=0,"Relevant to Streamer",IF(M2613=1,"Irrelevant to Streamer",IF(M2613=2,"Greetings/Gratitude","Others"))))</f>
        <v>Irrelevant to Streamer</v>
      </c>
      <c r="O2613" s="29" t="s">
        <v>88</v>
      </c>
    </row>
    <row r="2614" customFormat="false" ht="15.65" hidden="false" customHeight="false" outlineLevel="0" collapsed="false">
      <c r="A2614" s="24" t="n">
        <v>1268257801</v>
      </c>
      <c r="B2614" s="24" t="s">
        <v>6101</v>
      </c>
      <c r="C2614" s="34" t="s">
        <v>44</v>
      </c>
      <c r="D2614" s="24" t="s">
        <v>4651</v>
      </c>
      <c r="E2614" s="25" t="s">
        <v>6102</v>
      </c>
      <c r="F2614" s="24" t="n">
        <v>1</v>
      </c>
      <c r="G2614" s="24" t="n">
        <v>43</v>
      </c>
      <c r="H2614" s="24" t="n">
        <v>25</v>
      </c>
      <c r="I2614" s="24" t="n">
        <v>1</v>
      </c>
      <c r="J2614" s="24" t="s">
        <v>87</v>
      </c>
      <c r="K2614" s="24" t="s">
        <v>87</v>
      </c>
      <c r="L2614" s="26" t="s">
        <v>87</v>
      </c>
      <c r="M2614" s="27" t="n">
        <v>1</v>
      </c>
      <c r="N2614" s="28" t="str">
        <f aca="false">IF(ISBLANK(M2614),"",IF(M2614=0,"Relevant to Streamer",IF(M2614=1,"Irrelevant to Streamer",IF(M2614=2,"Greetings/Gratitude","Others"))))</f>
        <v>Irrelevant to Streamer</v>
      </c>
      <c r="O2614" s="29" t="s">
        <v>88</v>
      </c>
    </row>
    <row r="2615" customFormat="false" ht="15.65" hidden="false" customHeight="false" outlineLevel="0" collapsed="false">
      <c r="A2615" s="24" t="n">
        <v>1268257801</v>
      </c>
      <c r="B2615" s="24" t="s">
        <v>6103</v>
      </c>
      <c r="C2615" s="34" t="s">
        <v>44</v>
      </c>
      <c r="D2615" s="24" t="s">
        <v>4622</v>
      </c>
      <c r="E2615" s="25" t="s">
        <v>6104</v>
      </c>
      <c r="F2615" s="24" t="n">
        <v>1</v>
      </c>
      <c r="G2615" s="24" t="n">
        <v>31</v>
      </c>
      <c r="H2615" s="24" t="n">
        <v>20</v>
      </c>
      <c r="I2615" s="24" t="n">
        <v>1</v>
      </c>
      <c r="J2615" s="24" t="s">
        <v>109</v>
      </c>
      <c r="K2615" s="24" t="s">
        <v>109</v>
      </c>
      <c r="L2615" s="26" t="s">
        <v>109</v>
      </c>
      <c r="M2615" s="27" t="n">
        <v>0</v>
      </c>
      <c r="N2615" s="28" t="str">
        <f aca="false">IF(ISBLANK(M2615),"",IF(M2615=0,"Relevant to Streamer",IF(M2615=1,"Irrelevant to Streamer",IF(M2615=2,"Greetings/Gratitude","Others"))))</f>
        <v>Relevant to Streamer</v>
      </c>
      <c r="O2615" s="29" t="s">
        <v>88</v>
      </c>
    </row>
    <row r="2616" customFormat="false" ht="15.65" hidden="false" customHeight="false" outlineLevel="0" collapsed="false">
      <c r="A2616" s="24" t="n">
        <v>1268257801</v>
      </c>
      <c r="B2616" s="24" t="s">
        <v>6105</v>
      </c>
      <c r="C2616" s="34" t="s">
        <v>44</v>
      </c>
      <c r="D2616" s="24" t="s">
        <v>4696</v>
      </c>
      <c r="E2616" s="25" t="s">
        <v>6106</v>
      </c>
      <c r="F2616" s="24" t="n">
        <v>2</v>
      </c>
      <c r="G2616" s="24" t="n">
        <v>8</v>
      </c>
      <c r="H2616" s="24" t="n">
        <v>59</v>
      </c>
      <c r="I2616" s="24" t="n">
        <v>1</v>
      </c>
      <c r="J2616" s="24" t="s">
        <v>109</v>
      </c>
      <c r="K2616" s="24" t="s">
        <v>109</v>
      </c>
      <c r="L2616" s="26" t="s">
        <v>109</v>
      </c>
      <c r="M2616" s="27" t="n">
        <v>1</v>
      </c>
      <c r="N2616" s="28" t="str">
        <f aca="false">IF(ISBLANK(M2616),"",IF(M2616=0,"Relevant to Streamer",IF(M2616=1,"Irrelevant to Streamer",IF(M2616=2,"Greetings/Gratitude","Others"))))</f>
        <v>Irrelevant to Streamer</v>
      </c>
      <c r="O2616" s="29" t="s">
        <v>88</v>
      </c>
    </row>
    <row r="2617" customFormat="false" ht="15.65" hidden="false" customHeight="false" outlineLevel="0" collapsed="false">
      <c r="A2617" s="24" t="n">
        <v>1268257801</v>
      </c>
      <c r="B2617" s="24" t="s">
        <v>6107</v>
      </c>
      <c r="C2617" s="34" t="s">
        <v>44</v>
      </c>
      <c r="D2617" s="24" t="s">
        <v>4756</v>
      </c>
      <c r="E2617" s="25" t="s">
        <v>4934</v>
      </c>
      <c r="F2617" s="24" t="n">
        <v>1</v>
      </c>
      <c r="G2617" s="24" t="n">
        <v>49</v>
      </c>
      <c r="H2617" s="24" t="n">
        <v>3</v>
      </c>
      <c r="I2617" s="24" t="n">
        <v>1</v>
      </c>
      <c r="J2617" s="24" t="s">
        <v>87</v>
      </c>
      <c r="K2617" s="24" t="s">
        <v>87</v>
      </c>
      <c r="L2617" s="26" t="s">
        <v>87</v>
      </c>
      <c r="M2617" s="27" t="n">
        <v>1</v>
      </c>
      <c r="N2617" s="28" t="str">
        <f aca="false">IF(ISBLANK(M2617),"",IF(M2617=0,"Relevant to Streamer",IF(M2617=1,"Irrelevant to Streamer",IF(M2617=2,"Greetings/Gratitude","Others"))))</f>
        <v>Irrelevant to Streamer</v>
      </c>
      <c r="O2617" s="29" t="s">
        <v>88</v>
      </c>
    </row>
    <row r="2618" customFormat="false" ht="15.65" hidden="false" customHeight="false" outlineLevel="0" collapsed="false">
      <c r="A2618" s="24" t="n">
        <v>1268257801</v>
      </c>
      <c r="B2618" s="24" t="s">
        <v>6108</v>
      </c>
      <c r="C2618" s="34" t="s">
        <v>44</v>
      </c>
      <c r="D2618" s="24" t="s">
        <v>4681</v>
      </c>
      <c r="E2618" s="25" t="s">
        <v>6109</v>
      </c>
      <c r="F2618" s="24" t="n">
        <v>1</v>
      </c>
      <c r="G2618" s="24" t="n">
        <v>58</v>
      </c>
      <c r="H2618" s="24" t="n">
        <v>8</v>
      </c>
      <c r="I2618" s="24" t="n">
        <v>1</v>
      </c>
      <c r="J2618" s="24" t="s">
        <v>87</v>
      </c>
      <c r="K2618" s="24" t="s">
        <v>87</v>
      </c>
      <c r="L2618" s="26" t="s">
        <v>87</v>
      </c>
      <c r="M2618" s="27" t="n">
        <v>1</v>
      </c>
      <c r="N2618" s="28" t="str">
        <f aca="false">IF(ISBLANK(M2618),"",IF(M2618=0,"Relevant to Streamer",IF(M2618=1,"Irrelevant to Streamer",IF(M2618=2,"Greetings/Gratitude","Others"))))</f>
        <v>Irrelevant to Streamer</v>
      </c>
      <c r="O2618" s="29" t="s">
        <v>88</v>
      </c>
    </row>
    <row r="2619" customFormat="false" ht="15.65" hidden="false" customHeight="false" outlineLevel="0" collapsed="false">
      <c r="A2619" s="24" t="n">
        <v>1268257801</v>
      </c>
      <c r="B2619" s="24" t="s">
        <v>6110</v>
      </c>
      <c r="C2619" s="34" t="s">
        <v>44</v>
      </c>
      <c r="D2619" s="24" t="s">
        <v>4663</v>
      </c>
      <c r="E2619" s="25" t="s">
        <v>6111</v>
      </c>
      <c r="F2619" s="24" t="n">
        <v>0</v>
      </c>
      <c r="G2619" s="24" t="n">
        <v>59</v>
      </c>
      <c r="H2619" s="24" t="n">
        <v>30</v>
      </c>
      <c r="I2619" s="24" t="n">
        <v>1</v>
      </c>
      <c r="J2619" s="24" t="s">
        <v>109</v>
      </c>
      <c r="K2619" s="24" t="s">
        <v>109</v>
      </c>
      <c r="L2619" s="26" t="s">
        <v>109</v>
      </c>
      <c r="M2619" s="27" t="n">
        <v>1</v>
      </c>
      <c r="N2619" s="28" t="str">
        <f aca="false">IF(ISBLANK(M2619),"",IF(M2619=0,"Relevant to Streamer",IF(M2619=1,"Irrelevant to Streamer",IF(M2619=2,"Greetings/Gratitude","Others"))))</f>
        <v>Irrelevant to Streamer</v>
      </c>
      <c r="O2619" s="29" t="s">
        <v>88</v>
      </c>
    </row>
    <row r="2620" customFormat="false" ht="15.65" hidden="false" customHeight="false" outlineLevel="0" collapsed="false">
      <c r="A2620" s="24" t="n">
        <v>1268257801</v>
      </c>
      <c r="B2620" s="24" t="s">
        <v>6112</v>
      </c>
      <c r="C2620" s="34" t="s">
        <v>44</v>
      </c>
      <c r="D2620" s="24" t="s">
        <v>6113</v>
      </c>
      <c r="E2620" s="25" t="s">
        <v>6114</v>
      </c>
      <c r="F2620" s="24" t="n">
        <v>0</v>
      </c>
      <c r="G2620" s="24" t="n">
        <v>51</v>
      </c>
      <c r="H2620" s="24" t="n">
        <v>34</v>
      </c>
      <c r="I2620" s="24" t="n">
        <v>1</v>
      </c>
      <c r="J2620" s="24" t="s">
        <v>109</v>
      </c>
      <c r="K2620" s="24" t="s">
        <v>109</v>
      </c>
      <c r="L2620" s="26" t="s">
        <v>109</v>
      </c>
      <c r="M2620" s="27" t="n">
        <v>0</v>
      </c>
      <c r="N2620" s="28" t="str">
        <f aca="false">IF(ISBLANK(M2620),"",IF(M2620=0,"Relevant to Streamer",IF(M2620=1,"Irrelevant to Streamer",IF(M2620=2,"Greetings/Gratitude","Others"))))</f>
        <v>Relevant to Streamer</v>
      </c>
      <c r="O2620" s="29" t="s">
        <v>88</v>
      </c>
    </row>
    <row r="2621" customFormat="false" ht="15.65" hidden="false" customHeight="false" outlineLevel="0" collapsed="false">
      <c r="A2621" s="24" t="n">
        <v>1268257801</v>
      </c>
      <c r="B2621" s="24" t="s">
        <v>6115</v>
      </c>
      <c r="C2621" s="34" t="s">
        <v>44</v>
      </c>
      <c r="D2621" s="24" t="s">
        <v>5650</v>
      </c>
      <c r="E2621" s="25" t="s">
        <v>6116</v>
      </c>
      <c r="F2621" s="24" t="n">
        <v>0</v>
      </c>
      <c r="G2621" s="24" t="n">
        <v>23</v>
      </c>
      <c r="H2621" s="24" t="n">
        <v>49</v>
      </c>
      <c r="I2621" s="24" t="n">
        <v>1</v>
      </c>
      <c r="J2621" s="24" t="s">
        <v>87</v>
      </c>
      <c r="K2621" s="24" t="s">
        <v>87</v>
      </c>
      <c r="L2621" s="26" t="s">
        <v>87</v>
      </c>
      <c r="M2621" s="27" t="n">
        <v>1</v>
      </c>
      <c r="N2621" s="28" t="str">
        <f aca="false">IF(ISBLANK(M2621),"",IF(M2621=0,"Relevant to Streamer",IF(M2621=1,"Irrelevant to Streamer",IF(M2621=2,"Greetings/Gratitude","Others"))))</f>
        <v>Irrelevant to Streamer</v>
      </c>
      <c r="O2621" s="29" t="s">
        <v>88</v>
      </c>
    </row>
    <row r="2622" customFormat="false" ht="15.65" hidden="false" customHeight="false" outlineLevel="0" collapsed="false">
      <c r="A2622" s="24" t="n">
        <v>1268257801</v>
      </c>
      <c r="B2622" s="24" t="s">
        <v>6117</v>
      </c>
      <c r="C2622" s="34" t="s">
        <v>44</v>
      </c>
      <c r="D2622" s="24" t="s">
        <v>5261</v>
      </c>
      <c r="E2622" s="25" t="s">
        <v>6118</v>
      </c>
      <c r="F2622" s="24" t="n">
        <v>0</v>
      </c>
      <c r="G2622" s="24" t="n">
        <v>7</v>
      </c>
      <c r="H2622" s="24" t="n">
        <v>7</v>
      </c>
      <c r="I2622" s="24" t="n">
        <v>1</v>
      </c>
      <c r="J2622" s="24" t="s">
        <v>109</v>
      </c>
      <c r="K2622" s="24" t="s">
        <v>109</v>
      </c>
      <c r="L2622" s="26" t="s">
        <v>109</v>
      </c>
      <c r="M2622" s="27" t="n">
        <v>1</v>
      </c>
      <c r="N2622" s="28" t="str">
        <f aca="false">IF(ISBLANK(M2622),"",IF(M2622=0,"Relevant to Streamer",IF(M2622=1,"Irrelevant to Streamer",IF(M2622=2,"Greetings/Gratitude","Others"))))</f>
        <v>Irrelevant to Streamer</v>
      </c>
      <c r="O2622" s="29" t="s">
        <v>88</v>
      </c>
    </row>
    <row r="2623" customFormat="false" ht="15.65" hidden="false" customHeight="false" outlineLevel="0" collapsed="false">
      <c r="A2623" s="24" t="n">
        <v>1268257801</v>
      </c>
      <c r="B2623" s="24" t="s">
        <v>6119</v>
      </c>
      <c r="C2623" s="34" t="s">
        <v>44</v>
      </c>
      <c r="D2623" s="24" t="s">
        <v>5773</v>
      </c>
      <c r="E2623" s="25" t="s">
        <v>6120</v>
      </c>
      <c r="F2623" s="24" t="n">
        <v>1</v>
      </c>
      <c r="G2623" s="24" t="n">
        <v>43</v>
      </c>
      <c r="H2623" s="24" t="n">
        <v>29</v>
      </c>
      <c r="I2623" s="24" t="n">
        <v>1</v>
      </c>
      <c r="J2623" s="24" t="s">
        <v>87</v>
      </c>
      <c r="K2623" s="24" t="s">
        <v>87</v>
      </c>
      <c r="L2623" s="26" t="s">
        <v>87</v>
      </c>
      <c r="M2623" s="27" t="n">
        <v>1</v>
      </c>
      <c r="N2623" s="28" t="str">
        <f aca="false">IF(ISBLANK(M2623),"",IF(M2623=0,"Relevant to Streamer",IF(M2623=1,"Irrelevant to Streamer",IF(M2623=2,"Greetings/Gratitude","Others"))))</f>
        <v>Irrelevant to Streamer</v>
      </c>
      <c r="O2623" s="29" t="s">
        <v>88</v>
      </c>
    </row>
    <row r="2624" customFormat="false" ht="15.65" hidden="false" customHeight="false" outlineLevel="0" collapsed="false">
      <c r="A2624" s="24" t="n">
        <v>1268257801</v>
      </c>
      <c r="B2624" s="24" t="s">
        <v>6121</v>
      </c>
      <c r="C2624" s="34" t="s">
        <v>44</v>
      </c>
      <c r="D2624" s="24" t="s">
        <v>4711</v>
      </c>
      <c r="E2624" s="25" t="s">
        <v>6122</v>
      </c>
      <c r="F2624" s="24" t="n">
        <v>1</v>
      </c>
      <c r="G2624" s="24" t="n">
        <v>16</v>
      </c>
      <c r="H2624" s="24" t="n">
        <v>22</v>
      </c>
      <c r="I2624" s="24" t="n">
        <v>1</v>
      </c>
      <c r="J2624" s="24" t="s">
        <v>87</v>
      </c>
      <c r="K2624" s="24" t="s">
        <v>87</v>
      </c>
      <c r="L2624" s="26" t="s">
        <v>87</v>
      </c>
      <c r="M2624" s="27" t="n">
        <v>1</v>
      </c>
      <c r="N2624" s="28" t="str">
        <f aca="false">IF(ISBLANK(M2624),"",IF(M2624=0,"Relevant to Streamer",IF(M2624=1,"Irrelevant to Streamer",IF(M2624=2,"Greetings/Gratitude","Others"))))</f>
        <v>Irrelevant to Streamer</v>
      </c>
      <c r="O2624" s="29" t="s">
        <v>88</v>
      </c>
    </row>
    <row r="2625" customFormat="false" ht="15.65" hidden="false" customHeight="false" outlineLevel="0" collapsed="false">
      <c r="A2625" s="24" t="n">
        <v>1268257801</v>
      </c>
      <c r="B2625" s="24" t="s">
        <v>6123</v>
      </c>
      <c r="C2625" s="34" t="s">
        <v>44</v>
      </c>
      <c r="D2625" s="24" t="s">
        <v>5681</v>
      </c>
      <c r="E2625" s="25" t="s">
        <v>6124</v>
      </c>
      <c r="F2625" s="24" t="n">
        <v>23</v>
      </c>
      <c r="G2625" s="24" t="n">
        <v>43</v>
      </c>
      <c r="H2625" s="24" t="n">
        <v>35</v>
      </c>
      <c r="I2625" s="24" t="n">
        <v>1</v>
      </c>
      <c r="J2625" s="24" t="s">
        <v>87</v>
      </c>
      <c r="K2625" s="24" t="s">
        <v>87</v>
      </c>
      <c r="L2625" s="26" t="s">
        <v>87</v>
      </c>
      <c r="M2625" s="27" t="n">
        <v>1</v>
      </c>
      <c r="N2625" s="28" t="str">
        <f aca="false">IF(ISBLANK(M2625),"",IF(M2625=0,"Relevant to Streamer",IF(M2625=1,"Irrelevant to Streamer",IF(M2625=2,"Greetings/Gratitude","Others"))))</f>
        <v>Irrelevant to Streamer</v>
      </c>
      <c r="O2625" s="29" t="s">
        <v>88</v>
      </c>
    </row>
    <row r="2626" customFormat="false" ht="15.65" hidden="false" customHeight="false" outlineLevel="0" collapsed="false">
      <c r="A2626" s="24" t="n">
        <v>1268257801</v>
      </c>
      <c r="B2626" s="24" t="s">
        <v>6125</v>
      </c>
      <c r="C2626" s="34" t="s">
        <v>44</v>
      </c>
      <c r="D2626" s="24" t="s">
        <v>4929</v>
      </c>
      <c r="E2626" s="25" t="s">
        <v>6126</v>
      </c>
      <c r="F2626" s="24" t="n">
        <v>1</v>
      </c>
      <c r="G2626" s="24" t="n">
        <v>29</v>
      </c>
      <c r="H2626" s="24" t="n">
        <v>11</v>
      </c>
      <c r="I2626" s="24" t="n">
        <v>1</v>
      </c>
      <c r="J2626" s="24" t="s">
        <v>109</v>
      </c>
      <c r="K2626" s="24" t="s">
        <v>109</v>
      </c>
      <c r="L2626" s="26" t="s">
        <v>109</v>
      </c>
      <c r="M2626" s="27" t="n">
        <v>1</v>
      </c>
      <c r="N2626" s="28" t="str">
        <f aca="false">IF(ISBLANK(M2626),"",IF(M2626=0,"Relevant to Streamer",IF(M2626=1,"Irrelevant to Streamer",IF(M2626=2,"Greetings/Gratitude","Others"))))</f>
        <v>Irrelevant to Streamer</v>
      </c>
      <c r="O2626" s="29" t="s">
        <v>88</v>
      </c>
    </row>
    <row r="2627" customFormat="false" ht="15.65" hidden="false" customHeight="false" outlineLevel="0" collapsed="false">
      <c r="A2627" s="24" t="n">
        <v>1268257801</v>
      </c>
      <c r="B2627" s="24" t="s">
        <v>6127</v>
      </c>
      <c r="C2627" s="34" t="s">
        <v>44</v>
      </c>
      <c r="D2627" s="24" t="s">
        <v>4648</v>
      </c>
      <c r="E2627" s="25" t="s">
        <v>6128</v>
      </c>
      <c r="F2627" s="24" t="n">
        <v>1</v>
      </c>
      <c r="G2627" s="24" t="n">
        <v>24</v>
      </c>
      <c r="H2627" s="24" t="n">
        <v>17</v>
      </c>
      <c r="I2627" s="24" t="n">
        <v>1</v>
      </c>
      <c r="J2627" s="24" t="s">
        <v>109</v>
      </c>
      <c r="K2627" s="24" t="s">
        <v>109</v>
      </c>
      <c r="L2627" s="26" t="s">
        <v>109</v>
      </c>
      <c r="M2627" s="27" t="n">
        <v>1</v>
      </c>
      <c r="N2627" s="28" t="str">
        <f aca="false">IF(ISBLANK(M2627),"",IF(M2627=0,"Relevant to Streamer",IF(M2627=1,"Irrelevant to Streamer",IF(M2627=2,"Greetings/Gratitude","Others"))))</f>
        <v>Irrelevant to Streamer</v>
      </c>
      <c r="O2627" s="29" t="s">
        <v>88</v>
      </c>
    </row>
    <row r="2628" customFormat="false" ht="15.65" hidden="false" customHeight="false" outlineLevel="0" collapsed="false">
      <c r="A2628" s="24" t="n">
        <v>1268257801</v>
      </c>
      <c r="B2628" s="24" t="s">
        <v>6129</v>
      </c>
      <c r="C2628" s="34" t="s">
        <v>44</v>
      </c>
      <c r="D2628" s="24" t="s">
        <v>6130</v>
      </c>
      <c r="E2628" s="25" t="s">
        <v>6131</v>
      </c>
      <c r="F2628" s="24" t="n">
        <v>0</v>
      </c>
      <c r="G2628" s="24" t="n">
        <v>13</v>
      </c>
      <c r="H2628" s="24" t="n">
        <v>47</v>
      </c>
      <c r="I2628" s="24" t="n">
        <v>1</v>
      </c>
      <c r="J2628" s="24" t="s">
        <v>109</v>
      </c>
      <c r="K2628" s="24" t="s">
        <v>109</v>
      </c>
      <c r="L2628" s="26" t="s">
        <v>109</v>
      </c>
      <c r="M2628" s="27" t="n">
        <v>0</v>
      </c>
      <c r="N2628" s="28" t="str">
        <f aca="false">IF(ISBLANK(M2628),"",IF(M2628=0,"Relevant to Streamer",IF(M2628=1,"Irrelevant to Streamer",IF(M2628=2,"Greetings/Gratitude","Others"))))</f>
        <v>Relevant to Streamer</v>
      </c>
      <c r="O2628" s="29" t="s">
        <v>88</v>
      </c>
    </row>
    <row r="2629" customFormat="false" ht="15.65" hidden="false" customHeight="false" outlineLevel="0" collapsed="false">
      <c r="A2629" s="24" t="n">
        <v>1268257801</v>
      </c>
      <c r="B2629" s="24" t="s">
        <v>6132</v>
      </c>
      <c r="C2629" s="34" t="s">
        <v>44</v>
      </c>
      <c r="D2629" s="24" t="s">
        <v>6133</v>
      </c>
      <c r="E2629" s="25" t="s">
        <v>6134</v>
      </c>
      <c r="F2629" s="24" t="n">
        <v>2</v>
      </c>
      <c r="G2629" s="24" t="n">
        <v>0</v>
      </c>
      <c r="H2629" s="24" t="n">
        <v>56</v>
      </c>
      <c r="I2629" s="24" t="n">
        <v>1</v>
      </c>
      <c r="J2629" s="24" t="s">
        <v>93</v>
      </c>
      <c r="K2629" s="24" t="s">
        <v>93</v>
      </c>
      <c r="L2629" s="26" t="s">
        <v>93</v>
      </c>
      <c r="M2629" s="27" t="n">
        <v>0</v>
      </c>
      <c r="N2629" s="28" t="str">
        <f aca="false">IF(ISBLANK(M2629),"",IF(M2629=0,"Relevant to Streamer",IF(M2629=1,"Irrelevant to Streamer",IF(M2629=2,"Greetings/Gratitude","Others"))))</f>
        <v>Relevant to Streamer</v>
      </c>
      <c r="O2629" s="29" t="s">
        <v>88</v>
      </c>
    </row>
    <row r="2630" customFormat="false" ht="15.65" hidden="false" customHeight="false" outlineLevel="0" collapsed="false">
      <c r="A2630" s="24" t="n">
        <v>1268257801</v>
      </c>
      <c r="B2630" s="24" t="s">
        <v>6135</v>
      </c>
      <c r="C2630" s="34" t="s">
        <v>44</v>
      </c>
      <c r="D2630" s="24" t="s">
        <v>5692</v>
      </c>
      <c r="E2630" s="25" t="s">
        <v>6136</v>
      </c>
      <c r="F2630" s="24" t="n">
        <v>1</v>
      </c>
      <c r="G2630" s="24" t="n">
        <v>17</v>
      </c>
      <c r="H2630" s="24" t="n">
        <v>35</v>
      </c>
      <c r="I2630" s="24" t="n">
        <v>1</v>
      </c>
      <c r="J2630" s="24" t="s">
        <v>109</v>
      </c>
      <c r="K2630" s="24" t="s">
        <v>109</v>
      </c>
      <c r="L2630" s="26" t="s">
        <v>109</v>
      </c>
      <c r="M2630" s="27" t="n">
        <v>1</v>
      </c>
      <c r="N2630" s="28" t="str">
        <f aca="false">IF(ISBLANK(M2630),"",IF(M2630=0,"Relevant to Streamer",IF(M2630=1,"Irrelevant to Streamer",IF(M2630=2,"Greetings/Gratitude","Others"))))</f>
        <v>Irrelevant to Streamer</v>
      </c>
      <c r="O2630" s="29" t="s">
        <v>88</v>
      </c>
    </row>
    <row r="2631" customFormat="false" ht="15.65" hidden="false" customHeight="false" outlineLevel="0" collapsed="false">
      <c r="A2631" s="24" t="n">
        <v>1268257801</v>
      </c>
      <c r="B2631" s="24" t="s">
        <v>6137</v>
      </c>
      <c r="C2631" s="34" t="s">
        <v>44</v>
      </c>
      <c r="D2631" s="24" t="s">
        <v>5689</v>
      </c>
      <c r="E2631" s="25" t="s">
        <v>5727</v>
      </c>
      <c r="F2631" s="24" t="n">
        <v>2</v>
      </c>
      <c r="G2631" s="24" t="n">
        <v>21</v>
      </c>
      <c r="H2631" s="24" t="n">
        <v>58</v>
      </c>
      <c r="I2631" s="24" t="n">
        <v>1</v>
      </c>
      <c r="J2631" s="24" t="s">
        <v>87</v>
      </c>
      <c r="K2631" s="24" t="s">
        <v>87</v>
      </c>
      <c r="L2631" s="26" t="s">
        <v>87</v>
      </c>
      <c r="M2631" s="27" t="n">
        <v>1</v>
      </c>
      <c r="N2631" s="28" t="str">
        <f aca="false">IF(ISBLANK(M2631),"",IF(M2631=0,"Relevant to Streamer",IF(M2631=1,"Irrelevant to Streamer",IF(M2631=2,"Greetings/Gratitude","Others"))))</f>
        <v>Irrelevant to Streamer</v>
      </c>
      <c r="O2631" s="29" t="s">
        <v>88</v>
      </c>
    </row>
    <row r="2632" customFormat="false" ht="15.65" hidden="false" customHeight="false" outlineLevel="0" collapsed="false">
      <c r="A2632" s="24" t="n">
        <v>1268257801</v>
      </c>
      <c r="B2632" s="24" t="s">
        <v>6138</v>
      </c>
      <c r="C2632" s="34" t="s">
        <v>44</v>
      </c>
      <c r="D2632" s="24" t="s">
        <v>5230</v>
      </c>
      <c r="E2632" s="25" t="s">
        <v>6139</v>
      </c>
      <c r="F2632" s="24" t="n">
        <v>1</v>
      </c>
      <c r="G2632" s="24" t="n">
        <v>30</v>
      </c>
      <c r="H2632" s="24" t="n">
        <v>33</v>
      </c>
      <c r="I2632" s="24" t="n">
        <v>1</v>
      </c>
      <c r="J2632" s="24" t="s">
        <v>109</v>
      </c>
      <c r="K2632" s="24" t="s">
        <v>109</v>
      </c>
      <c r="L2632" s="26" t="s">
        <v>109</v>
      </c>
      <c r="M2632" s="27" t="n">
        <v>0</v>
      </c>
      <c r="N2632" s="28" t="str">
        <f aca="false">IF(ISBLANK(M2632),"",IF(M2632=0,"Relevant to Streamer",IF(M2632=1,"Irrelevant to Streamer",IF(M2632=2,"Greetings/Gratitude","Others"))))</f>
        <v>Relevant to Streamer</v>
      </c>
      <c r="O2632" s="29" t="s">
        <v>88</v>
      </c>
    </row>
    <row r="2633" customFormat="false" ht="15.65" hidden="false" customHeight="false" outlineLevel="0" collapsed="false">
      <c r="A2633" s="24" t="n">
        <v>1268257801</v>
      </c>
      <c r="B2633" s="24" t="s">
        <v>6140</v>
      </c>
      <c r="C2633" s="34" t="s">
        <v>44</v>
      </c>
      <c r="D2633" s="24" t="s">
        <v>6141</v>
      </c>
      <c r="E2633" s="25" t="s">
        <v>6142</v>
      </c>
      <c r="F2633" s="24" t="n">
        <v>1</v>
      </c>
      <c r="G2633" s="24" t="n">
        <v>49</v>
      </c>
      <c r="H2633" s="24" t="n">
        <v>37</v>
      </c>
      <c r="I2633" s="24" t="n">
        <v>1</v>
      </c>
      <c r="J2633" s="24" t="s">
        <v>109</v>
      </c>
      <c r="K2633" s="24" t="s">
        <v>109</v>
      </c>
      <c r="L2633" s="26" t="s">
        <v>109</v>
      </c>
      <c r="M2633" s="27" t="n">
        <v>0</v>
      </c>
      <c r="N2633" s="28" t="str">
        <f aca="false">IF(ISBLANK(M2633),"",IF(M2633=0,"Relevant to Streamer",IF(M2633=1,"Irrelevant to Streamer",IF(M2633=2,"Greetings/Gratitude","Others"))))</f>
        <v>Relevant to Streamer</v>
      </c>
      <c r="O2633" s="29" t="s">
        <v>88</v>
      </c>
    </row>
    <row r="2634" customFormat="false" ht="15.65" hidden="false" customHeight="false" outlineLevel="0" collapsed="false">
      <c r="A2634" s="24" t="n">
        <v>1268257801</v>
      </c>
      <c r="B2634" s="24" t="s">
        <v>6143</v>
      </c>
      <c r="C2634" s="34" t="s">
        <v>44</v>
      </c>
      <c r="D2634" s="24" t="s">
        <v>5752</v>
      </c>
      <c r="E2634" s="25" t="s">
        <v>6144</v>
      </c>
      <c r="F2634" s="24" t="n">
        <v>23</v>
      </c>
      <c r="G2634" s="24" t="n">
        <v>42</v>
      </c>
      <c r="H2634" s="24" t="n">
        <v>39</v>
      </c>
      <c r="I2634" s="24" t="n">
        <v>1</v>
      </c>
      <c r="J2634" s="24" t="s">
        <v>109</v>
      </c>
      <c r="K2634" s="24" t="s">
        <v>109</v>
      </c>
      <c r="L2634" s="26" t="s">
        <v>109</v>
      </c>
      <c r="M2634" s="27" t="n">
        <v>1</v>
      </c>
      <c r="N2634" s="28" t="str">
        <f aca="false">IF(ISBLANK(M2634),"",IF(M2634=0,"Relevant to Streamer",IF(M2634=1,"Irrelevant to Streamer",IF(M2634=2,"Greetings/Gratitude","Others"))))</f>
        <v>Irrelevant to Streamer</v>
      </c>
      <c r="O2634" s="29" t="s">
        <v>88</v>
      </c>
    </row>
    <row r="2635" customFormat="false" ht="15.65" hidden="false" customHeight="false" outlineLevel="0" collapsed="false">
      <c r="A2635" s="24" t="n">
        <v>1268257801</v>
      </c>
      <c r="B2635" s="24" t="s">
        <v>6145</v>
      </c>
      <c r="C2635" s="34" t="s">
        <v>44</v>
      </c>
      <c r="D2635" s="24" t="s">
        <v>6146</v>
      </c>
      <c r="E2635" s="25" t="s">
        <v>6147</v>
      </c>
      <c r="F2635" s="24" t="n">
        <v>0</v>
      </c>
      <c r="G2635" s="24" t="n">
        <v>42</v>
      </c>
      <c r="H2635" s="24" t="n">
        <v>14</v>
      </c>
      <c r="I2635" s="24" t="n">
        <v>1</v>
      </c>
      <c r="J2635" s="24" t="s">
        <v>109</v>
      </c>
      <c r="K2635" s="24" t="s">
        <v>109</v>
      </c>
      <c r="L2635" s="26" t="s">
        <v>109</v>
      </c>
      <c r="M2635" s="27" t="n">
        <v>1</v>
      </c>
      <c r="N2635" s="28" t="str">
        <f aca="false">IF(ISBLANK(M2635),"",IF(M2635=0,"Relevant to Streamer",IF(M2635=1,"Irrelevant to Streamer",IF(M2635=2,"Greetings/Gratitude","Others"))))</f>
        <v>Irrelevant to Streamer</v>
      </c>
      <c r="O2635" s="29" t="s">
        <v>88</v>
      </c>
    </row>
    <row r="2636" customFormat="false" ht="15.65" hidden="false" customHeight="false" outlineLevel="0" collapsed="false">
      <c r="A2636" s="24" t="n">
        <v>1268257801</v>
      </c>
      <c r="B2636" s="24" t="s">
        <v>6148</v>
      </c>
      <c r="C2636" s="34" t="s">
        <v>44</v>
      </c>
      <c r="D2636" s="24" t="s">
        <v>6149</v>
      </c>
      <c r="E2636" s="25" t="s">
        <v>6150</v>
      </c>
      <c r="F2636" s="24" t="n">
        <v>2</v>
      </c>
      <c r="G2636" s="24" t="n">
        <v>27</v>
      </c>
      <c r="H2636" s="24" t="n">
        <v>23</v>
      </c>
      <c r="I2636" s="24" t="n">
        <v>1</v>
      </c>
      <c r="J2636" s="24" t="s">
        <v>87</v>
      </c>
      <c r="K2636" s="24" t="s">
        <v>87</v>
      </c>
      <c r="L2636" s="26" t="s">
        <v>87</v>
      </c>
      <c r="M2636" s="27" t="n">
        <v>1</v>
      </c>
      <c r="N2636" s="28" t="str">
        <f aca="false">IF(ISBLANK(M2636),"",IF(M2636=0,"Relevant to Streamer",IF(M2636=1,"Irrelevant to Streamer",IF(M2636=2,"Greetings/Gratitude","Others"))))</f>
        <v>Irrelevant to Streamer</v>
      </c>
      <c r="O2636" s="29" t="s">
        <v>88</v>
      </c>
    </row>
    <row r="2637" customFormat="false" ht="15.65" hidden="false" customHeight="false" outlineLevel="0" collapsed="false">
      <c r="A2637" s="24" t="n">
        <v>1268257801</v>
      </c>
      <c r="B2637" s="24" t="s">
        <v>6151</v>
      </c>
      <c r="C2637" s="34" t="s">
        <v>44</v>
      </c>
      <c r="D2637" s="24" t="s">
        <v>6152</v>
      </c>
      <c r="E2637" s="25" t="s">
        <v>6153</v>
      </c>
      <c r="F2637" s="24" t="n">
        <v>0</v>
      </c>
      <c r="G2637" s="24" t="n">
        <v>58</v>
      </c>
      <c r="H2637" s="24" t="n">
        <v>40</v>
      </c>
      <c r="I2637" s="24" t="n">
        <v>1</v>
      </c>
      <c r="J2637" s="24" t="s">
        <v>109</v>
      </c>
      <c r="K2637" s="24" t="s">
        <v>109</v>
      </c>
      <c r="L2637" s="26" t="s">
        <v>109</v>
      </c>
      <c r="M2637" s="27" t="n">
        <v>0</v>
      </c>
      <c r="N2637" s="28" t="str">
        <f aca="false">IF(ISBLANK(M2637),"",IF(M2637=0,"Relevant to Streamer",IF(M2637=1,"Irrelevant to Streamer",IF(M2637=2,"Greetings/Gratitude","Others"))))</f>
        <v>Relevant to Streamer</v>
      </c>
      <c r="O2637" s="29" t="s">
        <v>88</v>
      </c>
    </row>
    <row r="2638" customFormat="false" ht="15.65" hidden="false" customHeight="false" outlineLevel="0" collapsed="false">
      <c r="A2638" s="24" t="n">
        <v>1268257801</v>
      </c>
      <c r="B2638" s="24" t="s">
        <v>6154</v>
      </c>
      <c r="C2638" s="34" t="s">
        <v>44</v>
      </c>
      <c r="D2638" s="24" t="s">
        <v>5429</v>
      </c>
      <c r="E2638" s="25" t="s">
        <v>6155</v>
      </c>
      <c r="F2638" s="24" t="n">
        <v>2</v>
      </c>
      <c r="G2638" s="24" t="n">
        <v>45</v>
      </c>
      <c r="H2638" s="24" t="n">
        <v>27</v>
      </c>
      <c r="I2638" s="24" t="n">
        <v>1</v>
      </c>
      <c r="J2638" s="24" t="s">
        <v>109</v>
      </c>
      <c r="K2638" s="24" t="s">
        <v>109</v>
      </c>
      <c r="L2638" s="26" t="s">
        <v>109</v>
      </c>
      <c r="M2638" s="27" t="n">
        <v>0</v>
      </c>
      <c r="N2638" s="28" t="str">
        <f aca="false">IF(ISBLANK(M2638),"",IF(M2638=0,"Relevant to Streamer",IF(M2638=1,"Irrelevant to Streamer",IF(M2638=2,"Greetings/Gratitude","Others"))))</f>
        <v>Relevant to Streamer</v>
      </c>
      <c r="O2638" s="29" t="s">
        <v>88</v>
      </c>
    </row>
    <row r="2639" customFormat="false" ht="15.65" hidden="false" customHeight="false" outlineLevel="0" collapsed="false">
      <c r="A2639" s="24" t="n">
        <v>1268257801</v>
      </c>
      <c r="B2639" s="24" t="s">
        <v>6156</v>
      </c>
      <c r="C2639" s="34" t="s">
        <v>44</v>
      </c>
      <c r="D2639" s="24" t="s">
        <v>6157</v>
      </c>
      <c r="E2639" s="25" t="s">
        <v>6158</v>
      </c>
      <c r="F2639" s="24" t="n">
        <v>0</v>
      </c>
      <c r="G2639" s="24" t="n">
        <v>50</v>
      </c>
      <c r="H2639" s="24" t="n">
        <v>57</v>
      </c>
      <c r="I2639" s="24" t="n">
        <v>1</v>
      </c>
      <c r="J2639" s="24" t="s">
        <v>109</v>
      </c>
      <c r="K2639" s="24" t="s">
        <v>109</v>
      </c>
      <c r="L2639" s="26" t="s">
        <v>109</v>
      </c>
      <c r="M2639" s="27" t="n">
        <v>1</v>
      </c>
      <c r="N2639" s="28" t="str">
        <f aca="false">IF(ISBLANK(M2639),"",IF(M2639=0,"Relevant to Streamer",IF(M2639=1,"Irrelevant to Streamer",IF(M2639=2,"Greetings/Gratitude","Others"))))</f>
        <v>Irrelevant to Streamer</v>
      </c>
      <c r="O2639" s="29" t="s">
        <v>88</v>
      </c>
    </row>
    <row r="2640" customFormat="false" ht="15.65" hidden="false" customHeight="false" outlineLevel="0" collapsed="false">
      <c r="A2640" s="24" t="n">
        <v>1268257801</v>
      </c>
      <c r="B2640" s="24" t="s">
        <v>6159</v>
      </c>
      <c r="C2640" s="34" t="s">
        <v>44</v>
      </c>
      <c r="D2640" s="24" t="s">
        <v>4830</v>
      </c>
      <c r="E2640" s="25" t="s">
        <v>6160</v>
      </c>
      <c r="F2640" s="24" t="n">
        <v>1</v>
      </c>
      <c r="G2640" s="24" t="n">
        <v>16</v>
      </c>
      <c r="H2640" s="24" t="n">
        <v>23</v>
      </c>
      <c r="I2640" s="24" t="n">
        <v>1</v>
      </c>
      <c r="J2640" s="24" t="s">
        <v>93</v>
      </c>
      <c r="K2640" s="24" t="s">
        <v>93</v>
      </c>
      <c r="L2640" s="26" t="s">
        <v>93</v>
      </c>
      <c r="M2640" s="27" t="n">
        <v>0</v>
      </c>
      <c r="N2640" s="28" t="str">
        <f aca="false">IF(ISBLANK(M2640),"",IF(M2640=0,"Relevant to Streamer",IF(M2640=1,"Irrelevant to Streamer",IF(M2640=2,"Greetings/Gratitude","Others"))))</f>
        <v>Relevant to Streamer</v>
      </c>
      <c r="O2640" s="29" t="s">
        <v>88</v>
      </c>
    </row>
    <row r="2641" customFormat="false" ht="15.65" hidden="false" customHeight="false" outlineLevel="0" collapsed="false">
      <c r="A2641" s="24" t="n">
        <v>1268257801</v>
      </c>
      <c r="B2641" s="24" t="s">
        <v>6161</v>
      </c>
      <c r="C2641" s="34" t="s">
        <v>44</v>
      </c>
      <c r="D2641" s="24" t="s">
        <v>6162</v>
      </c>
      <c r="E2641" s="25" t="s">
        <v>6163</v>
      </c>
      <c r="F2641" s="24" t="n">
        <v>1</v>
      </c>
      <c r="G2641" s="24" t="n">
        <v>44</v>
      </c>
      <c r="H2641" s="24" t="n">
        <v>45</v>
      </c>
      <c r="I2641" s="24" t="n">
        <v>1</v>
      </c>
      <c r="J2641" s="24" t="s">
        <v>87</v>
      </c>
      <c r="K2641" s="24" t="s">
        <v>87</v>
      </c>
      <c r="L2641" s="26" t="s">
        <v>87</v>
      </c>
      <c r="M2641" s="27" t="n">
        <v>1</v>
      </c>
      <c r="N2641" s="28" t="str">
        <f aca="false">IF(ISBLANK(M2641),"",IF(M2641=0,"Relevant to Streamer",IF(M2641=1,"Irrelevant to Streamer",IF(M2641=2,"Greetings/Gratitude","Others"))))</f>
        <v>Irrelevant to Streamer</v>
      </c>
      <c r="O2641" s="29" t="s">
        <v>88</v>
      </c>
    </row>
    <row r="2642" customFormat="false" ht="15.65" hidden="false" customHeight="false" outlineLevel="0" collapsed="false">
      <c r="A2642" s="24" t="n">
        <v>1268257801</v>
      </c>
      <c r="B2642" s="24" t="s">
        <v>6164</v>
      </c>
      <c r="C2642" s="34" t="s">
        <v>44</v>
      </c>
      <c r="D2642" s="24" t="s">
        <v>5005</v>
      </c>
      <c r="E2642" s="25" t="s">
        <v>6165</v>
      </c>
      <c r="F2642" s="24" t="n">
        <v>1</v>
      </c>
      <c r="G2642" s="24" t="n">
        <v>8</v>
      </c>
      <c r="H2642" s="24" t="n">
        <v>12</v>
      </c>
      <c r="I2642" s="24" t="n">
        <v>1</v>
      </c>
      <c r="J2642" s="24" t="s">
        <v>109</v>
      </c>
      <c r="K2642" s="24" t="s">
        <v>109</v>
      </c>
      <c r="L2642" s="26" t="s">
        <v>109</v>
      </c>
      <c r="M2642" s="27" t="n">
        <v>1</v>
      </c>
      <c r="N2642" s="28" t="str">
        <f aca="false">IF(ISBLANK(M2642),"",IF(M2642=0,"Relevant to Streamer",IF(M2642=1,"Irrelevant to Streamer",IF(M2642=2,"Greetings/Gratitude","Others"))))</f>
        <v>Irrelevant to Streamer</v>
      </c>
      <c r="O2642" s="29" t="s">
        <v>88</v>
      </c>
    </row>
    <row r="2643" customFormat="false" ht="15.65" hidden="false" customHeight="false" outlineLevel="0" collapsed="false">
      <c r="A2643" s="24" t="n">
        <v>1268257801</v>
      </c>
      <c r="B2643" s="24" t="s">
        <v>6166</v>
      </c>
      <c r="C2643" s="34" t="s">
        <v>44</v>
      </c>
      <c r="D2643" s="24" t="s">
        <v>6167</v>
      </c>
      <c r="E2643" s="25" t="s">
        <v>6168</v>
      </c>
      <c r="F2643" s="24" t="n">
        <v>23</v>
      </c>
      <c r="G2643" s="24" t="n">
        <v>37</v>
      </c>
      <c r="H2643" s="24" t="n">
        <v>24</v>
      </c>
      <c r="I2643" s="24" t="n">
        <v>1</v>
      </c>
      <c r="J2643" s="24" t="s">
        <v>87</v>
      </c>
      <c r="K2643" s="24" t="s">
        <v>87</v>
      </c>
      <c r="L2643" s="26" t="s">
        <v>87</v>
      </c>
      <c r="M2643" s="27" t="n">
        <v>1</v>
      </c>
      <c r="N2643" s="28" t="str">
        <f aca="false">IF(ISBLANK(M2643),"",IF(M2643=0,"Relevant to Streamer",IF(M2643=1,"Irrelevant to Streamer",IF(M2643=2,"Greetings/Gratitude","Others"))))</f>
        <v>Irrelevant to Streamer</v>
      </c>
      <c r="O2643" s="29" t="s">
        <v>88</v>
      </c>
    </row>
    <row r="2644" customFormat="false" ht="15.65" hidden="false" customHeight="false" outlineLevel="0" collapsed="false">
      <c r="A2644" s="24" t="n">
        <v>1268257801</v>
      </c>
      <c r="B2644" s="24" t="s">
        <v>6169</v>
      </c>
      <c r="C2644" s="34" t="s">
        <v>44</v>
      </c>
      <c r="D2644" s="24" t="s">
        <v>4722</v>
      </c>
      <c r="E2644" s="25" t="s">
        <v>6170</v>
      </c>
      <c r="F2644" s="24" t="n">
        <v>0</v>
      </c>
      <c r="G2644" s="24" t="n">
        <v>17</v>
      </c>
      <c r="H2644" s="24" t="n">
        <v>2</v>
      </c>
      <c r="I2644" s="24" t="n">
        <v>1</v>
      </c>
      <c r="J2644" s="24" t="s">
        <v>109</v>
      </c>
      <c r="K2644" s="24" t="s">
        <v>109</v>
      </c>
      <c r="L2644" s="26" t="s">
        <v>109</v>
      </c>
      <c r="M2644" s="27" t="n">
        <v>0</v>
      </c>
      <c r="N2644" s="28" t="str">
        <f aca="false">IF(ISBLANK(M2644),"",IF(M2644=0,"Relevant to Streamer",IF(M2644=1,"Irrelevant to Streamer",IF(M2644=2,"Greetings/Gratitude","Others"))))</f>
        <v>Relevant to Streamer</v>
      </c>
      <c r="O2644" s="29" t="s">
        <v>88</v>
      </c>
    </row>
    <row r="2645" customFormat="false" ht="15.65" hidden="false" customHeight="false" outlineLevel="0" collapsed="false">
      <c r="A2645" s="24" t="n">
        <v>1268257801</v>
      </c>
      <c r="B2645" s="24" t="s">
        <v>6171</v>
      </c>
      <c r="C2645" s="34" t="s">
        <v>44</v>
      </c>
      <c r="D2645" s="24" t="s">
        <v>4901</v>
      </c>
      <c r="E2645" s="25" t="s">
        <v>150</v>
      </c>
      <c r="F2645" s="24" t="n">
        <v>0</v>
      </c>
      <c r="G2645" s="24" t="n">
        <v>12</v>
      </c>
      <c r="H2645" s="24" t="n">
        <v>31</v>
      </c>
      <c r="I2645" s="24" t="n">
        <v>1</v>
      </c>
      <c r="J2645" s="24" t="s">
        <v>87</v>
      </c>
      <c r="K2645" s="24" t="s">
        <v>87</v>
      </c>
      <c r="L2645" s="26" t="s">
        <v>87</v>
      </c>
      <c r="M2645" s="27" t="n">
        <v>1</v>
      </c>
      <c r="N2645" s="28" t="str">
        <f aca="false">IF(ISBLANK(M2645),"",IF(M2645=0,"Relevant to Streamer",IF(M2645=1,"Irrelevant to Streamer",IF(M2645=2,"Greetings/Gratitude","Others"))))</f>
        <v>Irrelevant to Streamer</v>
      </c>
      <c r="O2645" s="29" t="s">
        <v>88</v>
      </c>
    </row>
    <row r="2646" customFormat="false" ht="15.65" hidden="false" customHeight="false" outlineLevel="0" collapsed="false">
      <c r="A2646" s="24" t="n">
        <v>1268257801</v>
      </c>
      <c r="B2646" s="24" t="s">
        <v>6172</v>
      </c>
      <c r="C2646" s="34" t="s">
        <v>44</v>
      </c>
      <c r="D2646" s="24" t="s">
        <v>5998</v>
      </c>
      <c r="E2646" s="25" t="s">
        <v>6173</v>
      </c>
      <c r="F2646" s="24" t="n">
        <v>0</v>
      </c>
      <c r="G2646" s="24" t="n">
        <v>4</v>
      </c>
      <c r="H2646" s="24" t="n">
        <v>30</v>
      </c>
      <c r="I2646" s="24" t="n">
        <v>1</v>
      </c>
      <c r="J2646" s="24" t="s">
        <v>109</v>
      </c>
      <c r="K2646" s="24" t="s">
        <v>109</v>
      </c>
      <c r="L2646" s="26" t="s">
        <v>109</v>
      </c>
      <c r="M2646" s="27" t="n">
        <v>1</v>
      </c>
      <c r="N2646" s="28" t="str">
        <f aca="false">IF(ISBLANK(M2646),"",IF(M2646=0,"Relevant to Streamer",IF(M2646=1,"Irrelevant to Streamer",IF(M2646=2,"Greetings/Gratitude","Others"))))</f>
        <v>Irrelevant to Streamer</v>
      </c>
      <c r="O2646" s="29" t="s">
        <v>88</v>
      </c>
    </row>
    <row r="2647" customFormat="false" ht="15.65" hidden="false" customHeight="false" outlineLevel="0" collapsed="false">
      <c r="A2647" s="24" t="n">
        <v>1268257801</v>
      </c>
      <c r="B2647" s="24" t="s">
        <v>6174</v>
      </c>
      <c r="C2647" s="34" t="s">
        <v>44</v>
      </c>
      <c r="D2647" s="24" t="s">
        <v>6175</v>
      </c>
      <c r="E2647" s="25" t="s">
        <v>6176</v>
      </c>
      <c r="F2647" s="24" t="n">
        <v>1</v>
      </c>
      <c r="G2647" s="24" t="n">
        <v>0</v>
      </c>
      <c r="H2647" s="24" t="n">
        <v>22</v>
      </c>
      <c r="I2647" s="24" t="n">
        <v>1</v>
      </c>
      <c r="J2647" s="24" t="s">
        <v>109</v>
      </c>
      <c r="K2647" s="24" t="s">
        <v>87</v>
      </c>
      <c r="L2647" s="26" t="s">
        <v>87</v>
      </c>
      <c r="M2647" s="27" t="n">
        <v>1</v>
      </c>
      <c r="N2647" s="28" t="str">
        <f aca="false">IF(ISBLANK(M2647),"",IF(M2647=0,"Relevant to Streamer",IF(M2647=1,"Irrelevant to Streamer",IF(M2647=2,"Greetings/Gratitude","Others"))))</f>
        <v>Irrelevant to Streamer</v>
      </c>
      <c r="O2647" s="29" t="s">
        <v>104</v>
      </c>
    </row>
    <row r="2648" customFormat="false" ht="15.65" hidden="false" customHeight="false" outlineLevel="0" collapsed="false">
      <c r="A2648" s="24" t="n">
        <v>1268257801</v>
      </c>
      <c r="B2648" s="24" t="s">
        <v>6177</v>
      </c>
      <c r="C2648" s="34" t="s">
        <v>44</v>
      </c>
      <c r="D2648" s="24" t="s">
        <v>6178</v>
      </c>
      <c r="E2648" s="25" t="s">
        <v>6179</v>
      </c>
      <c r="F2648" s="24" t="n">
        <v>0</v>
      </c>
      <c r="G2648" s="24" t="n">
        <v>1</v>
      </c>
      <c r="H2648" s="24" t="n">
        <v>55</v>
      </c>
      <c r="I2648" s="24" t="n">
        <v>1</v>
      </c>
      <c r="J2648" s="24" t="s">
        <v>109</v>
      </c>
      <c r="K2648" s="24" t="s">
        <v>109</v>
      </c>
      <c r="L2648" s="26" t="s">
        <v>109</v>
      </c>
      <c r="M2648" s="27" t="n">
        <v>1</v>
      </c>
      <c r="N2648" s="28" t="str">
        <f aca="false">IF(ISBLANK(M2648),"",IF(M2648=0,"Relevant to Streamer",IF(M2648=1,"Irrelevant to Streamer",IF(M2648=2,"Greetings/Gratitude","Others"))))</f>
        <v>Irrelevant to Streamer</v>
      </c>
      <c r="O2648" s="29" t="s">
        <v>88</v>
      </c>
    </row>
    <row r="2649" customFormat="false" ht="15.65" hidden="false" customHeight="false" outlineLevel="0" collapsed="false">
      <c r="A2649" s="24" t="n">
        <v>1268257801</v>
      </c>
      <c r="B2649" s="24" t="s">
        <v>6180</v>
      </c>
      <c r="C2649" s="34" t="s">
        <v>44</v>
      </c>
      <c r="D2649" s="24" t="s">
        <v>6181</v>
      </c>
      <c r="E2649" s="25" t="s">
        <v>6094</v>
      </c>
      <c r="F2649" s="24" t="n">
        <v>2</v>
      </c>
      <c r="G2649" s="24" t="n">
        <v>14</v>
      </c>
      <c r="H2649" s="24" t="n">
        <v>45</v>
      </c>
      <c r="I2649" s="24" t="n">
        <v>1</v>
      </c>
      <c r="J2649" s="24" t="s">
        <v>87</v>
      </c>
      <c r="K2649" s="24" t="s">
        <v>87</v>
      </c>
      <c r="L2649" s="26" t="s">
        <v>87</v>
      </c>
      <c r="M2649" s="27" t="n">
        <v>1</v>
      </c>
      <c r="N2649" s="28" t="str">
        <f aca="false">IF(ISBLANK(M2649),"",IF(M2649=0,"Relevant to Streamer",IF(M2649=1,"Irrelevant to Streamer",IF(M2649=2,"Greetings/Gratitude","Others"))))</f>
        <v>Irrelevant to Streamer</v>
      </c>
      <c r="O2649" s="29" t="s">
        <v>88</v>
      </c>
    </row>
    <row r="2650" customFormat="false" ht="15.65" hidden="false" customHeight="false" outlineLevel="0" collapsed="false">
      <c r="A2650" s="24" t="n">
        <v>1268257801</v>
      </c>
      <c r="B2650" s="24" t="s">
        <v>6182</v>
      </c>
      <c r="C2650" s="34" t="s">
        <v>44</v>
      </c>
      <c r="D2650" s="24" t="s">
        <v>5131</v>
      </c>
      <c r="E2650" s="25" t="s">
        <v>5727</v>
      </c>
      <c r="F2650" s="24" t="n">
        <v>2</v>
      </c>
      <c r="G2650" s="24" t="n">
        <v>22</v>
      </c>
      <c r="H2650" s="24" t="n">
        <v>4</v>
      </c>
      <c r="I2650" s="24" t="n">
        <v>1</v>
      </c>
      <c r="J2650" s="24" t="s">
        <v>87</v>
      </c>
      <c r="K2650" s="24" t="s">
        <v>87</v>
      </c>
      <c r="L2650" s="26" t="s">
        <v>87</v>
      </c>
      <c r="M2650" s="27" t="n">
        <v>1</v>
      </c>
      <c r="N2650" s="28" t="str">
        <f aca="false">IF(ISBLANK(M2650),"",IF(M2650=0,"Relevant to Streamer",IF(M2650=1,"Irrelevant to Streamer",IF(M2650=2,"Greetings/Gratitude","Others"))))</f>
        <v>Irrelevant to Streamer</v>
      </c>
      <c r="O2650" s="29" t="s">
        <v>88</v>
      </c>
    </row>
    <row r="2651" customFormat="false" ht="15.65" hidden="false" customHeight="false" outlineLevel="0" collapsed="false">
      <c r="A2651" s="24" t="n">
        <v>1268257801</v>
      </c>
      <c r="B2651" s="24" t="s">
        <v>6183</v>
      </c>
      <c r="C2651" s="34" t="s">
        <v>44</v>
      </c>
      <c r="D2651" s="24" t="s">
        <v>5249</v>
      </c>
      <c r="E2651" s="25" t="s">
        <v>6184</v>
      </c>
      <c r="F2651" s="24" t="n">
        <v>0</v>
      </c>
      <c r="G2651" s="24" t="n">
        <v>9</v>
      </c>
      <c r="H2651" s="24" t="n">
        <v>49</v>
      </c>
      <c r="I2651" s="24" t="n">
        <v>1</v>
      </c>
      <c r="J2651" s="24" t="s">
        <v>109</v>
      </c>
      <c r="K2651" s="24" t="s">
        <v>109</v>
      </c>
      <c r="L2651" s="26" t="s">
        <v>109</v>
      </c>
      <c r="M2651" s="27" t="n">
        <v>0</v>
      </c>
      <c r="N2651" s="28" t="str">
        <f aca="false">IF(ISBLANK(M2651),"",IF(M2651=0,"Relevant to Streamer",IF(M2651=1,"Irrelevant to Streamer",IF(M2651=2,"Greetings/Gratitude","Others"))))</f>
        <v>Relevant to Streamer</v>
      </c>
      <c r="O2651" s="29" t="s">
        <v>88</v>
      </c>
    </row>
    <row r="2652" customFormat="false" ht="15.65" hidden="false" customHeight="false" outlineLevel="0" collapsed="false">
      <c r="A2652" s="24" t="n">
        <v>1268257801</v>
      </c>
      <c r="B2652" s="24" t="s">
        <v>6185</v>
      </c>
      <c r="C2652" s="34" t="s">
        <v>44</v>
      </c>
      <c r="D2652" s="24" t="s">
        <v>4780</v>
      </c>
      <c r="E2652" s="25" t="s">
        <v>6186</v>
      </c>
      <c r="F2652" s="24" t="n">
        <v>23</v>
      </c>
      <c r="G2652" s="24" t="n">
        <v>37</v>
      </c>
      <c r="H2652" s="24" t="n">
        <v>38</v>
      </c>
      <c r="I2652" s="24" t="n">
        <v>1</v>
      </c>
      <c r="J2652" s="24" t="s">
        <v>109</v>
      </c>
      <c r="K2652" s="24" t="s">
        <v>109</v>
      </c>
      <c r="L2652" s="26" t="s">
        <v>109</v>
      </c>
      <c r="M2652" s="27" t="n">
        <v>0</v>
      </c>
      <c r="N2652" s="28" t="str">
        <f aca="false">IF(ISBLANK(M2652),"",IF(M2652=0,"Relevant to Streamer",IF(M2652=1,"Irrelevant to Streamer",IF(M2652=2,"Greetings/Gratitude","Others"))))</f>
        <v>Relevant to Streamer</v>
      </c>
      <c r="O2652" s="29" t="s">
        <v>88</v>
      </c>
    </row>
    <row r="2653" customFormat="false" ht="15.65" hidden="false" customHeight="false" outlineLevel="0" collapsed="false">
      <c r="A2653" s="24" t="n">
        <v>1268257801</v>
      </c>
      <c r="B2653" s="24" t="s">
        <v>6187</v>
      </c>
      <c r="C2653" s="34" t="s">
        <v>44</v>
      </c>
      <c r="D2653" s="24" t="s">
        <v>4886</v>
      </c>
      <c r="E2653" s="25" t="s">
        <v>6188</v>
      </c>
      <c r="F2653" s="24" t="n">
        <v>1</v>
      </c>
      <c r="G2653" s="24" t="n">
        <v>11</v>
      </c>
      <c r="H2653" s="24" t="n">
        <v>10</v>
      </c>
      <c r="I2653" s="24" t="n">
        <v>1</v>
      </c>
      <c r="J2653" s="24" t="s">
        <v>109</v>
      </c>
      <c r="K2653" s="24" t="s">
        <v>109</v>
      </c>
      <c r="L2653" s="26" t="s">
        <v>109</v>
      </c>
      <c r="M2653" s="27" t="n">
        <v>0</v>
      </c>
      <c r="N2653" s="28" t="str">
        <f aca="false">IF(ISBLANK(M2653),"",IF(M2653=0,"Relevant to Streamer",IF(M2653=1,"Irrelevant to Streamer",IF(M2653=2,"Greetings/Gratitude","Others"))))</f>
        <v>Relevant to Streamer</v>
      </c>
      <c r="O2653" s="29" t="s">
        <v>88</v>
      </c>
    </row>
    <row r="2654" customFormat="false" ht="15.65" hidden="false" customHeight="false" outlineLevel="0" collapsed="false">
      <c r="A2654" s="24" t="n">
        <v>1268257801</v>
      </c>
      <c r="B2654" s="24" t="s">
        <v>6189</v>
      </c>
      <c r="C2654" s="34" t="s">
        <v>44</v>
      </c>
      <c r="D2654" s="24" t="s">
        <v>6190</v>
      </c>
      <c r="E2654" s="25" t="s">
        <v>6191</v>
      </c>
      <c r="F2654" s="24" t="n">
        <v>2</v>
      </c>
      <c r="G2654" s="24" t="n">
        <v>13</v>
      </c>
      <c r="H2654" s="24" t="n">
        <v>19</v>
      </c>
      <c r="I2654" s="24" t="n">
        <v>1</v>
      </c>
      <c r="J2654" s="24" t="s">
        <v>93</v>
      </c>
      <c r="K2654" s="24" t="s">
        <v>93</v>
      </c>
      <c r="L2654" s="26" t="s">
        <v>93</v>
      </c>
      <c r="M2654" s="27" t="n">
        <v>1</v>
      </c>
      <c r="N2654" s="28" t="str">
        <f aca="false">IF(ISBLANK(M2654),"",IF(M2654=0,"Relevant to Streamer",IF(M2654=1,"Irrelevant to Streamer",IF(M2654=2,"Greetings/Gratitude","Others"))))</f>
        <v>Irrelevant to Streamer</v>
      </c>
      <c r="O2654" s="29" t="s">
        <v>88</v>
      </c>
    </row>
    <row r="2655" customFormat="false" ht="15.65" hidden="false" customHeight="false" outlineLevel="0" collapsed="false">
      <c r="A2655" s="24" t="n">
        <v>1268257801</v>
      </c>
      <c r="B2655" s="24" t="s">
        <v>6192</v>
      </c>
      <c r="C2655" s="34" t="s">
        <v>44</v>
      </c>
      <c r="D2655" s="24" t="s">
        <v>6193</v>
      </c>
      <c r="E2655" s="25" t="s">
        <v>6194</v>
      </c>
      <c r="F2655" s="24" t="n">
        <v>1</v>
      </c>
      <c r="G2655" s="24" t="n">
        <v>4</v>
      </c>
      <c r="H2655" s="24" t="n">
        <v>43</v>
      </c>
      <c r="I2655" s="24" t="n">
        <v>1</v>
      </c>
      <c r="J2655" s="24" t="s">
        <v>93</v>
      </c>
      <c r="K2655" s="24" t="s">
        <v>93</v>
      </c>
      <c r="L2655" s="26" t="s">
        <v>93</v>
      </c>
      <c r="M2655" s="27" t="n">
        <v>0</v>
      </c>
      <c r="N2655" s="28" t="str">
        <f aca="false">IF(ISBLANK(M2655),"",IF(M2655=0,"Relevant to Streamer",IF(M2655=1,"Irrelevant to Streamer",IF(M2655=2,"Greetings/Gratitude","Others"))))</f>
        <v>Relevant to Streamer</v>
      </c>
      <c r="O2655" s="29" t="s">
        <v>88</v>
      </c>
    </row>
    <row r="2656" customFormat="false" ht="15.65" hidden="false" customHeight="false" outlineLevel="0" collapsed="false">
      <c r="A2656" s="24" t="n">
        <v>1268257801</v>
      </c>
      <c r="B2656" s="24" t="s">
        <v>6195</v>
      </c>
      <c r="C2656" s="34" t="s">
        <v>44</v>
      </c>
      <c r="D2656" s="24" t="s">
        <v>5915</v>
      </c>
      <c r="E2656" s="25" t="s">
        <v>6196</v>
      </c>
      <c r="F2656" s="24" t="n">
        <v>1</v>
      </c>
      <c r="G2656" s="24" t="n">
        <v>50</v>
      </c>
      <c r="H2656" s="24" t="n">
        <v>2</v>
      </c>
      <c r="I2656" s="24" t="n">
        <v>1</v>
      </c>
      <c r="J2656" s="24" t="s">
        <v>87</v>
      </c>
      <c r="K2656" s="24" t="s">
        <v>87</v>
      </c>
      <c r="L2656" s="26" t="s">
        <v>87</v>
      </c>
      <c r="M2656" s="27" t="n">
        <v>0</v>
      </c>
      <c r="N2656" s="28" t="str">
        <f aca="false">IF(ISBLANK(M2656),"",IF(M2656=0,"Relevant to Streamer",IF(M2656=1,"Irrelevant to Streamer",IF(M2656=2,"Greetings/Gratitude","Others"))))</f>
        <v>Relevant to Streamer</v>
      </c>
      <c r="O2656" s="29" t="s">
        <v>88</v>
      </c>
    </row>
    <row r="2657" customFormat="false" ht="15.65" hidden="false" customHeight="false" outlineLevel="0" collapsed="false">
      <c r="A2657" s="24" t="n">
        <v>1268257801</v>
      </c>
      <c r="B2657" s="24" t="s">
        <v>6197</v>
      </c>
      <c r="C2657" s="34" t="s">
        <v>44</v>
      </c>
      <c r="D2657" s="24" t="s">
        <v>6198</v>
      </c>
      <c r="E2657" s="25" t="s">
        <v>6199</v>
      </c>
      <c r="F2657" s="24" t="n">
        <v>1</v>
      </c>
      <c r="G2657" s="24" t="n">
        <v>16</v>
      </c>
      <c r="H2657" s="24" t="n">
        <v>45</v>
      </c>
      <c r="I2657" s="24" t="n">
        <v>1</v>
      </c>
      <c r="J2657" s="24" t="s">
        <v>109</v>
      </c>
      <c r="K2657" s="24" t="s">
        <v>109</v>
      </c>
      <c r="L2657" s="26" t="s">
        <v>109</v>
      </c>
      <c r="M2657" s="27" t="n">
        <v>1</v>
      </c>
      <c r="N2657" s="28" t="str">
        <f aca="false">IF(ISBLANK(M2657),"",IF(M2657=0,"Relevant to Streamer",IF(M2657=1,"Irrelevant to Streamer",IF(M2657=2,"Greetings/Gratitude","Others"))))</f>
        <v>Irrelevant to Streamer</v>
      </c>
      <c r="O2657" s="29" t="s">
        <v>88</v>
      </c>
    </row>
    <row r="2658" customFormat="false" ht="15.65" hidden="false" customHeight="false" outlineLevel="0" collapsed="false">
      <c r="A2658" s="24" t="n">
        <v>1268257801</v>
      </c>
      <c r="B2658" s="24" t="s">
        <v>6200</v>
      </c>
      <c r="C2658" s="34" t="s">
        <v>44</v>
      </c>
      <c r="D2658" s="24" t="s">
        <v>4669</v>
      </c>
      <c r="E2658" s="25" t="s">
        <v>6201</v>
      </c>
      <c r="F2658" s="24" t="n">
        <v>0</v>
      </c>
      <c r="G2658" s="24" t="n">
        <v>0</v>
      </c>
      <c r="H2658" s="24" t="n">
        <v>13</v>
      </c>
      <c r="I2658" s="24" t="n">
        <v>1</v>
      </c>
      <c r="J2658" s="24" t="s">
        <v>109</v>
      </c>
      <c r="K2658" s="24" t="s">
        <v>109</v>
      </c>
      <c r="L2658" s="26" t="s">
        <v>109</v>
      </c>
      <c r="M2658" s="27" t="n">
        <v>1</v>
      </c>
      <c r="N2658" s="28" t="str">
        <f aca="false">IF(ISBLANK(M2658),"",IF(M2658=0,"Relevant to Streamer",IF(M2658=1,"Irrelevant to Streamer",IF(M2658=2,"Greetings/Gratitude","Others"))))</f>
        <v>Irrelevant to Streamer</v>
      </c>
      <c r="O2658" s="29" t="s">
        <v>88</v>
      </c>
    </row>
    <row r="2659" customFormat="false" ht="15.65" hidden="false" customHeight="false" outlineLevel="0" collapsed="false">
      <c r="A2659" s="24" t="n">
        <v>1268257801</v>
      </c>
      <c r="B2659" s="24" t="s">
        <v>6202</v>
      </c>
      <c r="C2659" s="34" t="s">
        <v>44</v>
      </c>
      <c r="D2659" s="24" t="s">
        <v>4643</v>
      </c>
      <c r="E2659" s="25" t="s">
        <v>6203</v>
      </c>
      <c r="F2659" s="24" t="n">
        <v>1</v>
      </c>
      <c r="G2659" s="24" t="n">
        <v>2</v>
      </c>
      <c r="H2659" s="24" t="n">
        <v>22</v>
      </c>
      <c r="I2659" s="24" t="n">
        <v>1</v>
      </c>
      <c r="J2659" s="24" t="s">
        <v>109</v>
      </c>
      <c r="K2659" s="24" t="s">
        <v>109</v>
      </c>
      <c r="L2659" s="26" t="s">
        <v>109</v>
      </c>
      <c r="M2659" s="27" t="n">
        <v>0</v>
      </c>
      <c r="N2659" s="28" t="str">
        <f aca="false">IF(ISBLANK(M2659),"",IF(M2659=0,"Relevant to Streamer",IF(M2659=1,"Irrelevant to Streamer",IF(M2659=2,"Greetings/Gratitude","Others"))))</f>
        <v>Relevant to Streamer</v>
      </c>
      <c r="O2659" s="29" t="s">
        <v>88</v>
      </c>
    </row>
    <row r="2660" customFormat="false" ht="15.65" hidden="false" customHeight="false" outlineLevel="0" collapsed="false">
      <c r="A2660" s="24" t="n">
        <v>1268257801</v>
      </c>
      <c r="B2660" s="24" t="s">
        <v>6204</v>
      </c>
      <c r="C2660" s="34" t="s">
        <v>44</v>
      </c>
      <c r="D2660" s="24" t="s">
        <v>6205</v>
      </c>
      <c r="E2660" s="25" t="s">
        <v>6206</v>
      </c>
      <c r="F2660" s="24" t="n">
        <v>2</v>
      </c>
      <c r="G2660" s="24" t="n">
        <v>21</v>
      </c>
      <c r="H2660" s="24" t="n">
        <v>6</v>
      </c>
      <c r="I2660" s="24" t="n">
        <v>1</v>
      </c>
      <c r="J2660" s="24" t="s">
        <v>87</v>
      </c>
      <c r="K2660" s="24" t="s">
        <v>87</v>
      </c>
      <c r="L2660" s="26" t="s">
        <v>87</v>
      </c>
      <c r="M2660" s="27" t="n">
        <v>1</v>
      </c>
      <c r="N2660" s="28" t="str">
        <f aca="false">IF(ISBLANK(M2660),"",IF(M2660=0,"Relevant to Streamer",IF(M2660=1,"Irrelevant to Streamer",IF(M2660=2,"Greetings/Gratitude","Others"))))</f>
        <v>Irrelevant to Streamer</v>
      </c>
      <c r="O2660" s="29" t="s">
        <v>88</v>
      </c>
    </row>
    <row r="2661" customFormat="false" ht="15.65" hidden="false" customHeight="false" outlineLevel="0" collapsed="false">
      <c r="A2661" s="24" t="n">
        <v>1268257801</v>
      </c>
      <c r="B2661" s="24" t="s">
        <v>6207</v>
      </c>
      <c r="C2661" s="34" t="s">
        <v>44</v>
      </c>
      <c r="D2661" s="24" t="s">
        <v>4778</v>
      </c>
      <c r="E2661" s="25" t="s">
        <v>6208</v>
      </c>
      <c r="F2661" s="24" t="n">
        <v>1</v>
      </c>
      <c r="G2661" s="24" t="n">
        <v>55</v>
      </c>
      <c r="H2661" s="24" t="n">
        <v>53</v>
      </c>
      <c r="I2661" s="24" t="n">
        <v>1</v>
      </c>
      <c r="J2661" s="24" t="s">
        <v>87</v>
      </c>
      <c r="K2661" s="24" t="s">
        <v>87</v>
      </c>
      <c r="L2661" s="26" t="s">
        <v>87</v>
      </c>
      <c r="M2661" s="27" t="n">
        <v>1</v>
      </c>
      <c r="N2661" s="28" t="str">
        <f aca="false">IF(ISBLANK(M2661),"",IF(M2661=0,"Relevant to Streamer",IF(M2661=1,"Irrelevant to Streamer",IF(M2661=2,"Greetings/Gratitude","Others"))))</f>
        <v>Irrelevant to Streamer</v>
      </c>
      <c r="O2661" s="29" t="s">
        <v>88</v>
      </c>
    </row>
    <row r="2662" customFormat="false" ht="15.65" hidden="false" customHeight="false" outlineLevel="0" collapsed="false">
      <c r="A2662" s="24" t="n">
        <v>1268257801</v>
      </c>
      <c r="B2662" s="24" t="s">
        <v>6209</v>
      </c>
      <c r="C2662" s="34" t="s">
        <v>44</v>
      </c>
      <c r="D2662" s="24" t="s">
        <v>6210</v>
      </c>
      <c r="E2662" s="25" t="s">
        <v>5581</v>
      </c>
      <c r="F2662" s="24" t="n">
        <v>1</v>
      </c>
      <c r="G2662" s="24" t="n">
        <v>0</v>
      </c>
      <c r="H2662" s="24" t="n">
        <v>10</v>
      </c>
      <c r="I2662" s="24" t="n">
        <v>1</v>
      </c>
      <c r="J2662" s="24" t="s">
        <v>87</v>
      </c>
      <c r="K2662" s="24" t="s">
        <v>87</v>
      </c>
      <c r="L2662" s="26" t="s">
        <v>87</v>
      </c>
      <c r="M2662" s="27" t="n">
        <v>1</v>
      </c>
      <c r="N2662" s="28" t="str">
        <f aca="false">IF(ISBLANK(M2662),"",IF(M2662=0,"Relevant to Streamer",IF(M2662=1,"Irrelevant to Streamer",IF(M2662=2,"Greetings/Gratitude","Others"))))</f>
        <v>Irrelevant to Streamer</v>
      </c>
      <c r="O2662" s="29" t="s">
        <v>88</v>
      </c>
    </row>
    <row r="2663" customFormat="false" ht="15.65" hidden="false" customHeight="false" outlineLevel="0" collapsed="false">
      <c r="A2663" s="24" t="n">
        <v>1268257801</v>
      </c>
      <c r="B2663" s="24" t="s">
        <v>6211</v>
      </c>
      <c r="C2663" s="34" t="s">
        <v>44</v>
      </c>
      <c r="D2663" s="24" t="s">
        <v>6212</v>
      </c>
      <c r="E2663" s="25" t="s">
        <v>6213</v>
      </c>
      <c r="F2663" s="24" t="n">
        <v>0</v>
      </c>
      <c r="G2663" s="24" t="n">
        <v>59</v>
      </c>
      <c r="H2663" s="24" t="n">
        <v>0</v>
      </c>
      <c r="I2663" s="24" t="n">
        <v>1</v>
      </c>
      <c r="J2663" s="24" t="s">
        <v>109</v>
      </c>
      <c r="K2663" s="24" t="s">
        <v>109</v>
      </c>
      <c r="L2663" s="26" t="s">
        <v>109</v>
      </c>
      <c r="M2663" s="27" t="n">
        <v>1</v>
      </c>
      <c r="N2663" s="28" t="str">
        <f aca="false">IF(ISBLANK(M2663),"",IF(M2663=0,"Relevant to Streamer",IF(M2663=1,"Irrelevant to Streamer",IF(M2663=2,"Greetings/Gratitude","Others"))))</f>
        <v>Irrelevant to Streamer</v>
      </c>
      <c r="O2663" s="29" t="s">
        <v>88</v>
      </c>
    </row>
    <row r="2664" customFormat="false" ht="15.65" hidden="false" customHeight="false" outlineLevel="0" collapsed="false">
      <c r="A2664" s="24" t="n">
        <v>1268257801</v>
      </c>
      <c r="B2664" s="24" t="s">
        <v>6214</v>
      </c>
      <c r="C2664" s="34" t="s">
        <v>44</v>
      </c>
      <c r="D2664" s="24" t="s">
        <v>6215</v>
      </c>
      <c r="E2664" s="25" t="s">
        <v>6216</v>
      </c>
      <c r="F2664" s="24" t="n">
        <v>1</v>
      </c>
      <c r="G2664" s="24" t="n">
        <v>56</v>
      </c>
      <c r="H2664" s="24" t="n">
        <v>28</v>
      </c>
      <c r="I2664" s="24" t="n">
        <v>1</v>
      </c>
      <c r="J2664" s="24" t="s">
        <v>109</v>
      </c>
      <c r="K2664" s="24" t="s">
        <v>87</v>
      </c>
      <c r="L2664" s="26" t="s">
        <v>109</v>
      </c>
      <c r="M2664" s="27" t="n">
        <v>1</v>
      </c>
      <c r="N2664" s="28" t="str">
        <f aca="false">IF(ISBLANK(M2664),"",IF(M2664=0,"Relevant to Streamer",IF(M2664=1,"Irrelevant to Streamer",IF(M2664=2,"Greetings/Gratitude","Others"))))</f>
        <v>Irrelevant to Streamer</v>
      </c>
      <c r="O2664" s="29" t="s">
        <v>104</v>
      </c>
    </row>
    <row r="2665" customFormat="false" ht="15.65" hidden="false" customHeight="false" outlineLevel="0" collapsed="false">
      <c r="A2665" s="24" t="n">
        <v>1268257801</v>
      </c>
      <c r="B2665" s="24" t="s">
        <v>6217</v>
      </c>
      <c r="C2665" s="34" t="s">
        <v>44</v>
      </c>
      <c r="D2665" s="24" t="s">
        <v>5982</v>
      </c>
      <c r="E2665" s="25" t="s">
        <v>6218</v>
      </c>
      <c r="F2665" s="24" t="n">
        <v>1</v>
      </c>
      <c r="G2665" s="24" t="n">
        <v>44</v>
      </c>
      <c r="H2665" s="24" t="n">
        <v>49</v>
      </c>
      <c r="I2665" s="24" t="n">
        <v>1</v>
      </c>
      <c r="J2665" s="24" t="s">
        <v>87</v>
      </c>
      <c r="K2665" s="24" t="s">
        <v>87</v>
      </c>
      <c r="L2665" s="26" t="s">
        <v>87</v>
      </c>
      <c r="M2665" s="27" t="n">
        <v>1</v>
      </c>
      <c r="N2665" s="28" t="str">
        <f aca="false">IF(ISBLANK(M2665),"",IF(M2665=0,"Relevant to Streamer",IF(M2665=1,"Irrelevant to Streamer",IF(M2665=2,"Greetings/Gratitude","Others"))))</f>
        <v>Irrelevant to Streamer</v>
      </c>
      <c r="O2665" s="29" t="s">
        <v>88</v>
      </c>
    </row>
    <row r="2666" customFormat="false" ht="15.65" hidden="false" customHeight="false" outlineLevel="0" collapsed="false">
      <c r="A2666" s="24" t="n">
        <v>1268257801</v>
      </c>
      <c r="B2666" s="24" t="s">
        <v>6219</v>
      </c>
      <c r="C2666" s="34" t="s">
        <v>44</v>
      </c>
      <c r="D2666" s="24" t="s">
        <v>6220</v>
      </c>
      <c r="E2666" s="25" t="s">
        <v>6094</v>
      </c>
      <c r="F2666" s="24" t="n">
        <v>2</v>
      </c>
      <c r="G2666" s="24" t="n">
        <v>25</v>
      </c>
      <c r="H2666" s="24" t="n">
        <v>25</v>
      </c>
      <c r="I2666" s="24" t="n">
        <v>1</v>
      </c>
      <c r="J2666" s="24" t="s">
        <v>87</v>
      </c>
      <c r="K2666" s="24" t="s">
        <v>87</v>
      </c>
      <c r="L2666" s="26" t="s">
        <v>87</v>
      </c>
      <c r="M2666" s="27" t="n">
        <v>1</v>
      </c>
      <c r="N2666" s="28" t="str">
        <f aca="false">IF(ISBLANK(M2666),"",IF(M2666=0,"Relevant to Streamer",IF(M2666=1,"Irrelevant to Streamer",IF(M2666=2,"Greetings/Gratitude","Others"))))</f>
        <v>Irrelevant to Streamer</v>
      </c>
      <c r="O2666" s="29" t="s">
        <v>88</v>
      </c>
    </row>
    <row r="2667" customFormat="false" ht="15.65" hidden="false" customHeight="false" outlineLevel="0" collapsed="false">
      <c r="A2667" s="24" t="n">
        <v>1268257801</v>
      </c>
      <c r="B2667" s="24" t="s">
        <v>6221</v>
      </c>
      <c r="C2667" s="34" t="s">
        <v>44</v>
      </c>
      <c r="D2667" s="24" t="s">
        <v>4926</v>
      </c>
      <c r="E2667" s="25" t="s">
        <v>6222</v>
      </c>
      <c r="F2667" s="24" t="n">
        <v>2</v>
      </c>
      <c r="G2667" s="24" t="n">
        <v>45</v>
      </c>
      <c r="H2667" s="24" t="n">
        <v>30</v>
      </c>
      <c r="I2667" s="24" t="n">
        <v>1</v>
      </c>
      <c r="J2667" s="24" t="s">
        <v>109</v>
      </c>
      <c r="K2667" s="24" t="s">
        <v>109</v>
      </c>
      <c r="L2667" s="26" t="s">
        <v>109</v>
      </c>
      <c r="M2667" s="27" t="n">
        <v>1</v>
      </c>
      <c r="N2667" s="28" t="str">
        <f aca="false">IF(ISBLANK(M2667),"",IF(M2667=0,"Relevant to Streamer",IF(M2667=1,"Irrelevant to Streamer",IF(M2667=2,"Greetings/Gratitude","Others"))))</f>
        <v>Irrelevant to Streamer</v>
      </c>
      <c r="O2667" s="29" t="s">
        <v>88</v>
      </c>
    </row>
    <row r="2668" customFormat="false" ht="15.65" hidden="false" customHeight="false" outlineLevel="0" collapsed="false">
      <c r="A2668" s="24" t="n">
        <v>1268257801</v>
      </c>
      <c r="B2668" s="24" t="s">
        <v>6223</v>
      </c>
      <c r="C2668" s="34" t="s">
        <v>44</v>
      </c>
      <c r="D2668" s="24" t="s">
        <v>5305</v>
      </c>
      <c r="E2668" s="25" t="s">
        <v>6224</v>
      </c>
      <c r="F2668" s="24" t="n">
        <v>0</v>
      </c>
      <c r="G2668" s="24" t="n">
        <v>35</v>
      </c>
      <c r="H2668" s="24" t="n">
        <v>3</v>
      </c>
      <c r="I2668" s="24" t="n">
        <v>1</v>
      </c>
      <c r="J2668" s="24" t="s">
        <v>87</v>
      </c>
      <c r="K2668" s="24" t="s">
        <v>87</v>
      </c>
      <c r="L2668" s="26" t="s">
        <v>87</v>
      </c>
      <c r="M2668" s="27" t="n">
        <v>1</v>
      </c>
      <c r="N2668" s="28" t="str">
        <f aca="false">IF(ISBLANK(M2668),"",IF(M2668=0,"Relevant to Streamer",IF(M2668=1,"Irrelevant to Streamer",IF(M2668=2,"Greetings/Gratitude","Others"))))</f>
        <v>Irrelevant to Streamer</v>
      </c>
      <c r="O2668" s="29" t="s">
        <v>88</v>
      </c>
    </row>
    <row r="2669" customFormat="false" ht="15.65" hidden="false" customHeight="false" outlineLevel="0" collapsed="false">
      <c r="A2669" s="24" t="n">
        <v>1268257801</v>
      </c>
      <c r="B2669" s="24" t="s">
        <v>6225</v>
      </c>
      <c r="C2669" s="34" t="s">
        <v>44</v>
      </c>
      <c r="D2669" s="24" t="s">
        <v>6226</v>
      </c>
      <c r="E2669" s="25" t="s">
        <v>6227</v>
      </c>
      <c r="F2669" s="24" t="n">
        <v>1</v>
      </c>
      <c r="G2669" s="24" t="n">
        <v>44</v>
      </c>
      <c r="H2669" s="24" t="n">
        <v>4</v>
      </c>
      <c r="I2669" s="24" t="n">
        <v>1</v>
      </c>
      <c r="J2669" s="24" t="s">
        <v>109</v>
      </c>
      <c r="K2669" s="24" t="s">
        <v>109</v>
      </c>
      <c r="L2669" s="26" t="s">
        <v>109</v>
      </c>
      <c r="M2669" s="27" t="n">
        <v>1</v>
      </c>
      <c r="N2669" s="28" t="str">
        <f aca="false">IF(ISBLANK(M2669),"",IF(M2669=0,"Relevant to Streamer",IF(M2669=1,"Irrelevant to Streamer",IF(M2669=2,"Greetings/Gratitude","Others"))))</f>
        <v>Irrelevant to Streamer</v>
      </c>
      <c r="O2669" s="29" t="s">
        <v>88</v>
      </c>
    </row>
    <row r="2670" customFormat="false" ht="15.65" hidden="false" customHeight="false" outlineLevel="0" collapsed="false">
      <c r="A2670" s="24" t="n">
        <v>1268257801</v>
      </c>
      <c r="B2670" s="24" t="s">
        <v>6228</v>
      </c>
      <c r="C2670" s="34" t="s">
        <v>44</v>
      </c>
      <c r="D2670" s="24" t="s">
        <v>4724</v>
      </c>
      <c r="E2670" s="25" t="s">
        <v>6229</v>
      </c>
      <c r="F2670" s="24" t="n">
        <v>23</v>
      </c>
      <c r="G2670" s="24" t="n">
        <v>52</v>
      </c>
      <c r="H2670" s="24" t="n">
        <v>7</v>
      </c>
      <c r="I2670" s="24" t="n">
        <v>1</v>
      </c>
      <c r="J2670" s="24" t="s">
        <v>87</v>
      </c>
      <c r="K2670" s="24" t="s">
        <v>87</v>
      </c>
      <c r="L2670" s="26" t="s">
        <v>87</v>
      </c>
      <c r="M2670" s="27" t="n">
        <v>1</v>
      </c>
      <c r="N2670" s="28" t="str">
        <f aca="false">IF(ISBLANK(M2670),"",IF(M2670=0,"Relevant to Streamer",IF(M2670=1,"Irrelevant to Streamer",IF(M2670=2,"Greetings/Gratitude","Others"))))</f>
        <v>Irrelevant to Streamer</v>
      </c>
      <c r="O2670" s="29" t="s">
        <v>88</v>
      </c>
    </row>
    <row r="2671" customFormat="false" ht="15.65" hidden="false" customHeight="false" outlineLevel="0" collapsed="false">
      <c r="A2671" s="24" t="n">
        <v>1268257801</v>
      </c>
      <c r="B2671" s="24" t="s">
        <v>6230</v>
      </c>
      <c r="C2671" s="34" t="s">
        <v>44</v>
      </c>
      <c r="D2671" s="24" t="s">
        <v>6231</v>
      </c>
      <c r="E2671" s="25" t="s">
        <v>6232</v>
      </c>
      <c r="F2671" s="24" t="n">
        <v>0</v>
      </c>
      <c r="G2671" s="24" t="n">
        <v>36</v>
      </c>
      <c r="H2671" s="24" t="n">
        <v>15</v>
      </c>
      <c r="I2671" s="24" t="n">
        <v>1</v>
      </c>
      <c r="J2671" s="24" t="s">
        <v>109</v>
      </c>
      <c r="K2671" s="24" t="s">
        <v>109</v>
      </c>
      <c r="L2671" s="26" t="s">
        <v>109</v>
      </c>
      <c r="M2671" s="27" t="n">
        <v>0</v>
      </c>
      <c r="N2671" s="28" t="str">
        <f aca="false">IF(ISBLANK(M2671),"",IF(M2671=0,"Relevant to Streamer",IF(M2671=1,"Irrelevant to Streamer",IF(M2671=2,"Greetings/Gratitude","Others"))))</f>
        <v>Relevant to Streamer</v>
      </c>
      <c r="O2671" s="29" t="s">
        <v>88</v>
      </c>
    </row>
    <row r="2672" customFormat="false" ht="15.65" hidden="false" customHeight="false" outlineLevel="0" collapsed="false">
      <c r="A2672" s="24" t="n">
        <v>1268257801</v>
      </c>
      <c r="B2672" s="24" t="s">
        <v>6233</v>
      </c>
      <c r="C2672" s="34" t="s">
        <v>44</v>
      </c>
      <c r="D2672" s="24" t="s">
        <v>6234</v>
      </c>
      <c r="E2672" s="25" t="s">
        <v>6235</v>
      </c>
      <c r="F2672" s="24" t="n">
        <v>2</v>
      </c>
      <c r="G2672" s="24" t="n">
        <v>2</v>
      </c>
      <c r="H2672" s="24" t="n">
        <v>57</v>
      </c>
      <c r="I2672" s="24" t="n">
        <v>1</v>
      </c>
      <c r="J2672" s="24" t="s">
        <v>87</v>
      </c>
      <c r="K2672" s="24" t="s">
        <v>87</v>
      </c>
      <c r="L2672" s="26" t="s">
        <v>87</v>
      </c>
      <c r="M2672" s="27" t="n">
        <v>1</v>
      </c>
      <c r="N2672" s="28" t="str">
        <f aca="false">IF(ISBLANK(M2672),"",IF(M2672=0,"Relevant to Streamer",IF(M2672=1,"Irrelevant to Streamer",IF(M2672=2,"Greetings/Gratitude","Others"))))</f>
        <v>Irrelevant to Streamer</v>
      </c>
      <c r="O2672" s="29" t="s">
        <v>88</v>
      </c>
    </row>
    <row r="2673" customFormat="false" ht="15.65" hidden="false" customHeight="false" outlineLevel="0" collapsed="false">
      <c r="A2673" s="24" t="n">
        <v>1268257801</v>
      </c>
      <c r="B2673" s="24" t="s">
        <v>6236</v>
      </c>
      <c r="C2673" s="34" t="s">
        <v>44</v>
      </c>
      <c r="D2673" s="24" t="s">
        <v>6237</v>
      </c>
      <c r="E2673" s="25" t="s">
        <v>6238</v>
      </c>
      <c r="F2673" s="24" t="n">
        <v>0</v>
      </c>
      <c r="G2673" s="24" t="n">
        <v>50</v>
      </c>
      <c r="H2673" s="24" t="n">
        <v>34</v>
      </c>
      <c r="I2673" s="24" t="n">
        <v>1</v>
      </c>
      <c r="J2673" s="24" t="s">
        <v>109</v>
      </c>
      <c r="K2673" s="24" t="s">
        <v>109</v>
      </c>
      <c r="L2673" s="26" t="s">
        <v>109</v>
      </c>
      <c r="M2673" s="27" t="n">
        <v>1</v>
      </c>
      <c r="N2673" s="28" t="str">
        <f aca="false">IF(ISBLANK(M2673),"",IF(M2673=0,"Relevant to Streamer",IF(M2673=1,"Irrelevant to Streamer",IF(M2673=2,"Greetings/Gratitude","Others"))))</f>
        <v>Irrelevant to Streamer</v>
      </c>
      <c r="O2673" s="29" t="s">
        <v>88</v>
      </c>
    </row>
    <row r="2674" customFormat="false" ht="15.65" hidden="false" customHeight="false" outlineLevel="0" collapsed="false">
      <c r="A2674" s="24" t="n">
        <v>1268257801</v>
      </c>
      <c r="B2674" s="24" t="s">
        <v>6239</v>
      </c>
      <c r="C2674" s="34" t="s">
        <v>44</v>
      </c>
      <c r="D2674" s="24" t="s">
        <v>4852</v>
      </c>
      <c r="E2674" s="25" t="s">
        <v>6240</v>
      </c>
      <c r="F2674" s="24" t="n">
        <v>1</v>
      </c>
      <c r="G2674" s="24" t="n">
        <v>43</v>
      </c>
      <c r="H2674" s="24" t="n">
        <v>28</v>
      </c>
      <c r="I2674" s="24" t="n">
        <v>1</v>
      </c>
      <c r="J2674" s="24" t="s">
        <v>87</v>
      </c>
      <c r="K2674" s="24" t="s">
        <v>87</v>
      </c>
      <c r="L2674" s="26" t="s">
        <v>87</v>
      </c>
      <c r="M2674" s="27" t="n">
        <v>1</v>
      </c>
      <c r="N2674" s="28" t="str">
        <f aca="false">IF(ISBLANK(M2674),"",IF(M2674=0,"Relevant to Streamer",IF(M2674=1,"Irrelevant to Streamer",IF(M2674=2,"Greetings/Gratitude","Others"))))</f>
        <v>Irrelevant to Streamer</v>
      </c>
      <c r="O2674" s="29" t="s">
        <v>88</v>
      </c>
    </row>
    <row r="2675" customFormat="false" ht="15.65" hidden="false" customHeight="false" outlineLevel="0" collapsed="false">
      <c r="A2675" s="24" t="n">
        <v>1268257801</v>
      </c>
      <c r="B2675" s="24" t="s">
        <v>6241</v>
      </c>
      <c r="C2675" s="34" t="s">
        <v>44</v>
      </c>
      <c r="D2675" s="24" t="s">
        <v>6242</v>
      </c>
      <c r="E2675" s="25" t="s">
        <v>728</v>
      </c>
      <c r="F2675" s="24" t="n">
        <v>0</v>
      </c>
      <c r="G2675" s="24" t="n">
        <v>30</v>
      </c>
      <c r="H2675" s="24" t="n">
        <v>7</v>
      </c>
      <c r="I2675" s="24" t="n">
        <v>1</v>
      </c>
      <c r="J2675" s="24" t="s">
        <v>87</v>
      </c>
      <c r="K2675" s="24" t="s">
        <v>87</v>
      </c>
      <c r="L2675" s="26" t="s">
        <v>87</v>
      </c>
      <c r="M2675" s="27" t="n">
        <v>1</v>
      </c>
      <c r="N2675" s="28" t="str">
        <f aca="false">IF(ISBLANK(M2675),"",IF(M2675=0,"Relevant to Streamer",IF(M2675=1,"Irrelevant to Streamer",IF(M2675=2,"Greetings/Gratitude","Others"))))</f>
        <v>Irrelevant to Streamer</v>
      </c>
      <c r="O2675" s="29" t="s">
        <v>88</v>
      </c>
    </row>
    <row r="2676" customFormat="false" ht="15.65" hidden="false" customHeight="false" outlineLevel="0" collapsed="false">
      <c r="A2676" s="24" t="n">
        <v>1268257801</v>
      </c>
      <c r="B2676" s="24" t="s">
        <v>6243</v>
      </c>
      <c r="C2676" s="34" t="s">
        <v>44</v>
      </c>
      <c r="D2676" s="24" t="s">
        <v>6244</v>
      </c>
      <c r="E2676" s="25" t="s">
        <v>6206</v>
      </c>
      <c r="F2676" s="24" t="n">
        <v>2</v>
      </c>
      <c r="G2676" s="24" t="n">
        <v>25</v>
      </c>
      <c r="H2676" s="24" t="n">
        <v>29</v>
      </c>
      <c r="I2676" s="24" t="n">
        <v>1</v>
      </c>
      <c r="J2676" s="24" t="s">
        <v>87</v>
      </c>
      <c r="K2676" s="24" t="s">
        <v>87</v>
      </c>
      <c r="L2676" s="26" t="s">
        <v>87</v>
      </c>
      <c r="M2676" s="27" t="n">
        <v>1</v>
      </c>
      <c r="N2676" s="28" t="str">
        <f aca="false">IF(ISBLANK(M2676),"",IF(M2676=0,"Relevant to Streamer",IF(M2676=1,"Irrelevant to Streamer",IF(M2676=2,"Greetings/Gratitude","Others"))))</f>
        <v>Irrelevant to Streamer</v>
      </c>
      <c r="O2676" s="29" t="s">
        <v>88</v>
      </c>
    </row>
    <row r="2677" customFormat="false" ht="15.65" hidden="false" customHeight="false" outlineLevel="0" collapsed="false">
      <c r="A2677" s="24" t="n">
        <v>1268257801</v>
      </c>
      <c r="B2677" s="24" t="s">
        <v>6245</v>
      </c>
      <c r="C2677" s="34" t="s">
        <v>44</v>
      </c>
      <c r="D2677" s="24" t="s">
        <v>6246</v>
      </c>
      <c r="E2677" s="25" t="s">
        <v>6247</v>
      </c>
      <c r="F2677" s="24" t="n">
        <v>1</v>
      </c>
      <c r="G2677" s="24" t="n">
        <v>40</v>
      </c>
      <c r="H2677" s="24" t="n">
        <v>22</v>
      </c>
      <c r="I2677" s="24" t="n">
        <v>1</v>
      </c>
      <c r="J2677" s="24" t="s">
        <v>87</v>
      </c>
      <c r="K2677" s="24" t="s">
        <v>87</v>
      </c>
      <c r="L2677" s="26" t="s">
        <v>87</v>
      </c>
      <c r="M2677" s="27" t="n">
        <v>1</v>
      </c>
      <c r="N2677" s="28" t="str">
        <f aca="false">IF(ISBLANK(M2677),"",IF(M2677=0,"Relevant to Streamer",IF(M2677=1,"Irrelevant to Streamer",IF(M2677=2,"Greetings/Gratitude","Others"))))</f>
        <v>Irrelevant to Streamer</v>
      </c>
      <c r="O2677" s="29" t="s">
        <v>88</v>
      </c>
    </row>
    <row r="2678" customFormat="false" ht="15.65" hidden="false" customHeight="false" outlineLevel="0" collapsed="false">
      <c r="A2678" s="24" t="n">
        <v>1268257801</v>
      </c>
      <c r="B2678" s="24" t="s">
        <v>6248</v>
      </c>
      <c r="C2678" s="34" t="s">
        <v>44</v>
      </c>
      <c r="D2678" s="24" t="s">
        <v>6249</v>
      </c>
      <c r="E2678" s="25" t="s">
        <v>6250</v>
      </c>
      <c r="F2678" s="24" t="n">
        <v>0</v>
      </c>
      <c r="G2678" s="24" t="n">
        <v>16</v>
      </c>
      <c r="H2678" s="24" t="n">
        <v>22</v>
      </c>
      <c r="I2678" s="24" t="n">
        <v>1</v>
      </c>
      <c r="J2678" s="24" t="s">
        <v>109</v>
      </c>
      <c r="K2678" s="24" t="s">
        <v>109</v>
      </c>
      <c r="L2678" s="26" t="s">
        <v>109</v>
      </c>
      <c r="M2678" s="27" t="n">
        <v>1</v>
      </c>
      <c r="N2678" s="28" t="str">
        <f aca="false">IF(ISBLANK(M2678),"",IF(M2678=0,"Relevant to Streamer",IF(M2678=1,"Irrelevant to Streamer",IF(M2678=2,"Greetings/Gratitude","Others"))))</f>
        <v>Irrelevant to Streamer</v>
      </c>
      <c r="O2678" s="29" t="s">
        <v>88</v>
      </c>
    </row>
    <row r="2679" customFormat="false" ht="15.65" hidden="false" customHeight="false" outlineLevel="0" collapsed="false">
      <c r="A2679" s="24" t="n">
        <v>1268257801</v>
      </c>
      <c r="B2679" s="24" t="s">
        <v>6251</v>
      </c>
      <c r="C2679" s="34" t="s">
        <v>44</v>
      </c>
      <c r="D2679" s="24" t="s">
        <v>6252</v>
      </c>
      <c r="E2679" s="25" t="s">
        <v>6253</v>
      </c>
      <c r="F2679" s="24" t="n">
        <v>23</v>
      </c>
      <c r="G2679" s="24" t="n">
        <v>37</v>
      </c>
      <c r="H2679" s="24" t="n">
        <v>19</v>
      </c>
      <c r="I2679" s="24" t="n">
        <v>1</v>
      </c>
      <c r="J2679" s="24" t="s">
        <v>87</v>
      </c>
      <c r="K2679" s="24" t="s">
        <v>87</v>
      </c>
      <c r="L2679" s="26" t="s">
        <v>87</v>
      </c>
      <c r="M2679" s="27" t="n">
        <v>1</v>
      </c>
      <c r="N2679" s="28" t="str">
        <f aca="false">IF(ISBLANK(M2679),"",IF(M2679=0,"Relevant to Streamer",IF(M2679=1,"Irrelevant to Streamer",IF(M2679=2,"Greetings/Gratitude","Others"))))</f>
        <v>Irrelevant to Streamer</v>
      </c>
      <c r="O2679" s="29" t="s">
        <v>88</v>
      </c>
    </row>
    <row r="2680" customFormat="false" ht="15.65" hidden="false" customHeight="false" outlineLevel="0" collapsed="false">
      <c r="A2680" s="24" t="n">
        <v>1268257801</v>
      </c>
      <c r="B2680" s="24" t="s">
        <v>6254</v>
      </c>
      <c r="C2680" s="34" t="s">
        <v>44</v>
      </c>
      <c r="D2680" s="24" t="s">
        <v>6255</v>
      </c>
      <c r="E2680" s="25" t="s">
        <v>5717</v>
      </c>
      <c r="F2680" s="24" t="n">
        <v>1</v>
      </c>
      <c r="G2680" s="24" t="n">
        <v>55</v>
      </c>
      <c r="H2680" s="24" t="n">
        <v>14</v>
      </c>
      <c r="I2680" s="24" t="n">
        <v>1</v>
      </c>
      <c r="J2680" s="24" t="s">
        <v>87</v>
      </c>
      <c r="K2680" s="24" t="s">
        <v>87</v>
      </c>
      <c r="L2680" s="26" t="s">
        <v>87</v>
      </c>
      <c r="M2680" s="27" t="n">
        <v>1</v>
      </c>
      <c r="N2680" s="28" t="str">
        <f aca="false">IF(ISBLANK(M2680),"",IF(M2680=0,"Relevant to Streamer",IF(M2680=1,"Irrelevant to Streamer",IF(M2680=2,"Greetings/Gratitude","Others"))))</f>
        <v>Irrelevant to Streamer</v>
      </c>
      <c r="O2680" s="29" t="s">
        <v>88</v>
      </c>
    </row>
    <row r="2681" customFormat="false" ht="15.65" hidden="false" customHeight="false" outlineLevel="0" collapsed="false">
      <c r="A2681" s="24" t="n">
        <v>1268257801</v>
      </c>
      <c r="B2681" s="24" t="s">
        <v>6256</v>
      </c>
      <c r="C2681" s="34" t="s">
        <v>44</v>
      </c>
      <c r="D2681" s="24" t="s">
        <v>4889</v>
      </c>
      <c r="E2681" s="25" t="s">
        <v>6257</v>
      </c>
      <c r="F2681" s="24" t="n">
        <v>1</v>
      </c>
      <c r="G2681" s="24" t="n">
        <v>1</v>
      </c>
      <c r="H2681" s="24" t="n">
        <v>2</v>
      </c>
      <c r="I2681" s="24" t="n">
        <v>1</v>
      </c>
      <c r="J2681" s="24" t="s">
        <v>109</v>
      </c>
      <c r="K2681" s="24" t="s">
        <v>87</v>
      </c>
      <c r="L2681" s="26" t="s">
        <v>87</v>
      </c>
      <c r="M2681" s="27" t="n">
        <v>1</v>
      </c>
      <c r="N2681" s="28" t="str">
        <f aca="false">IF(ISBLANK(M2681),"",IF(M2681=0,"Relevant to Streamer",IF(M2681=1,"Irrelevant to Streamer",IF(M2681=2,"Greetings/Gratitude","Others"))))</f>
        <v>Irrelevant to Streamer</v>
      </c>
      <c r="O2681" s="29" t="s">
        <v>104</v>
      </c>
    </row>
    <row r="2682" customFormat="false" ht="15.65" hidden="false" customHeight="false" outlineLevel="0" collapsed="false">
      <c r="A2682" s="24" t="n">
        <v>1268257801</v>
      </c>
      <c r="B2682" s="24" t="s">
        <v>6258</v>
      </c>
      <c r="C2682" s="34" t="s">
        <v>44</v>
      </c>
      <c r="D2682" s="24" t="s">
        <v>4640</v>
      </c>
      <c r="E2682" s="25" t="s">
        <v>6259</v>
      </c>
      <c r="F2682" s="24" t="n">
        <v>1</v>
      </c>
      <c r="G2682" s="24" t="n">
        <v>54</v>
      </c>
      <c r="H2682" s="24" t="n">
        <v>18</v>
      </c>
      <c r="I2682" s="24" t="n">
        <v>1</v>
      </c>
      <c r="J2682" s="24" t="s">
        <v>109</v>
      </c>
      <c r="K2682" s="24" t="s">
        <v>109</v>
      </c>
      <c r="L2682" s="26" t="s">
        <v>109</v>
      </c>
      <c r="M2682" s="27" t="n">
        <v>1</v>
      </c>
      <c r="N2682" s="28" t="str">
        <f aca="false">IF(ISBLANK(M2682),"",IF(M2682=0,"Relevant to Streamer",IF(M2682=1,"Irrelevant to Streamer",IF(M2682=2,"Greetings/Gratitude","Others"))))</f>
        <v>Irrelevant to Streamer</v>
      </c>
      <c r="O2682" s="29" t="s">
        <v>88</v>
      </c>
    </row>
    <row r="2683" customFormat="false" ht="15.65" hidden="false" customHeight="false" outlineLevel="0" collapsed="false">
      <c r="A2683" s="24" t="n">
        <v>1268257801</v>
      </c>
      <c r="B2683" s="24" t="s">
        <v>6260</v>
      </c>
      <c r="C2683" s="34" t="s">
        <v>44</v>
      </c>
      <c r="D2683" s="24" t="s">
        <v>4914</v>
      </c>
      <c r="E2683" s="25" t="s">
        <v>5199</v>
      </c>
      <c r="F2683" s="24" t="n">
        <v>1</v>
      </c>
      <c r="G2683" s="24" t="n">
        <v>45</v>
      </c>
      <c r="H2683" s="24" t="n">
        <v>28</v>
      </c>
      <c r="I2683" s="24" t="n">
        <v>1</v>
      </c>
      <c r="J2683" s="24" t="s">
        <v>87</v>
      </c>
      <c r="K2683" s="24" t="s">
        <v>87</v>
      </c>
      <c r="L2683" s="26" t="s">
        <v>87</v>
      </c>
      <c r="M2683" s="27" t="n">
        <v>1</v>
      </c>
      <c r="N2683" s="28" t="str">
        <f aca="false">IF(ISBLANK(M2683),"",IF(M2683=0,"Relevant to Streamer",IF(M2683=1,"Irrelevant to Streamer",IF(M2683=2,"Greetings/Gratitude","Others"))))</f>
        <v>Irrelevant to Streamer</v>
      </c>
      <c r="O2683" s="29" t="s">
        <v>88</v>
      </c>
    </row>
    <row r="2684" customFormat="false" ht="15.65" hidden="false" customHeight="false" outlineLevel="0" collapsed="false">
      <c r="A2684" s="24" t="n">
        <v>1268257801</v>
      </c>
      <c r="B2684" s="24" t="s">
        <v>6261</v>
      </c>
      <c r="C2684" s="34" t="s">
        <v>44</v>
      </c>
      <c r="D2684" s="24" t="s">
        <v>5054</v>
      </c>
      <c r="E2684" s="25" t="s">
        <v>863</v>
      </c>
      <c r="F2684" s="24" t="n">
        <v>1</v>
      </c>
      <c r="G2684" s="24" t="n">
        <v>47</v>
      </c>
      <c r="H2684" s="24" t="n">
        <v>34</v>
      </c>
      <c r="I2684" s="24" t="n">
        <v>1</v>
      </c>
      <c r="J2684" s="24" t="s">
        <v>87</v>
      </c>
      <c r="K2684" s="24" t="s">
        <v>87</v>
      </c>
      <c r="L2684" s="26" t="s">
        <v>87</v>
      </c>
      <c r="M2684" s="27" t="n">
        <v>1</v>
      </c>
      <c r="N2684" s="28" t="str">
        <f aca="false">IF(ISBLANK(M2684),"",IF(M2684=0,"Relevant to Streamer",IF(M2684=1,"Irrelevant to Streamer",IF(M2684=2,"Greetings/Gratitude","Others"))))</f>
        <v>Irrelevant to Streamer</v>
      </c>
      <c r="O2684" s="29" t="s">
        <v>88</v>
      </c>
    </row>
    <row r="2685" customFormat="false" ht="15.65" hidden="false" customHeight="false" outlineLevel="0" collapsed="false">
      <c r="A2685" s="24" t="n">
        <v>1268257801</v>
      </c>
      <c r="B2685" s="24" t="s">
        <v>6262</v>
      </c>
      <c r="C2685" s="34" t="s">
        <v>44</v>
      </c>
      <c r="D2685" s="24" t="s">
        <v>5865</v>
      </c>
      <c r="E2685" s="25" t="s">
        <v>6263</v>
      </c>
      <c r="F2685" s="24" t="n">
        <v>1</v>
      </c>
      <c r="G2685" s="24" t="n">
        <v>1</v>
      </c>
      <c r="H2685" s="24" t="n">
        <v>2</v>
      </c>
      <c r="I2685" s="24" t="n">
        <v>1</v>
      </c>
      <c r="J2685" s="24" t="s">
        <v>109</v>
      </c>
      <c r="K2685" s="24" t="s">
        <v>87</v>
      </c>
      <c r="L2685" s="26" t="s">
        <v>87</v>
      </c>
      <c r="M2685" s="27" t="n">
        <v>1</v>
      </c>
      <c r="N2685" s="28" t="str">
        <f aca="false">IF(ISBLANK(M2685),"",IF(M2685=0,"Relevant to Streamer",IF(M2685=1,"Irrelevant to Streamer",IF(M2685=2,"Greetings/Gratitude","Others"))))</f>
        <v>Irrelevant to Streamer</v>
      </c>
      <c r="O2685" s="29" t="s">
        <v>104</v>
      </c>
    </row>
    <row r="2686" customFormat="false" ht="15.65" hidden="false" customHeight="false" outlineLevel="0" collapsed="false">
      <c r="A2686" s="24" t="n">
        <v>1268257801</v>
      </c>
      <c r="B2686" s="24" t="s">
        <v>6264</v>
      </c>
      <c r="C2686" s="34" t="s">
        <v>44</v>
      </c>
      <c r="D2686" s="24" t="s">
        <v>5344</v>
      </c>
      <c r="E2686" s="25" t="s">
        <v>728</v>
      </c>
      <c r="F2686" s="24" t="n">
        <v>2</v>
      </c>
      <c r="G2686" s="24" t="n">
        <v>31</v>
      </c>
      <c r="H2686" s="24" t="n">
        <v>16</v>
      </c>
      <c r="I2686" s="24" t="n">
        <v>1</v>
      </c>
      <c r="J2686" s="24" t="s">
        <v>87</v>
      </c>
      <c r="K2686" s="24" t="s">
        <v>87</v>
      </c>
      <c r="L2686" s="26" t="s">
        <v>87</v>
      </c>
      <c r="M2686" s="27" t="n">
        <v>1</v>
      </c>
      <c r="N2686" s="28" t="str">
        <f aca="false">IF(ISBLANK(M2686),"",IF(M2686=0,"Relevant to Streamer",IF(M2686=1,"Irrelevant to Streamer",IF(M2686=2,"Greetings/Gratitude","Others"))))</f>
        <v>Irrelevant to Streamer</v>
      </c>
      <c r="O2686" s="29" t="s">
        <v>88</v>
      </c>
    </row>
    <row r="2687" customFormat="false" ht="15.65" hidden="false" customHeight="false" outlineLevel="0" collapsed="false">
      <c r="A2687" s="24" t="n">
        <v>1268257801</v>
      </c>
      <c r="B2687" s="24" t="s">
        <v>6265</v>
      </c>
      <c r="C2687" s="34" t="s">
        <v>44</v>
      </c>
      <c r="D2687" s="24" t="s">
        <v>5330</v>
      </c>
      <c r="E2687" s="25" t="s">
        <v>6266</v>
      </c>
      <c r="F2687" s="24" t="n">
        <v>2</v>
      </c>
      <c r="G2687" s="24" t="n">
        <v>7</v>
      </c>
      <c r="H2687" s="24" t="n">
        <v>51</v>
      </c>
      <c r="I2687" s="24" t="n">
        <v>1</v>
      </c>
      <c r="J2687" s="24" t="s">
        <v>109</v>
      </c>
      <c r="K2687" s="24" t="s">
        <v>109</v>
      </c>
      <c r="L2687" s="26" t="s">
        <v>109</v>
      </c>
      <c r="M2687" s="27" t="n">
        <v>1</v>
      </c>
      <c r="N2687" s="28" t="str">
        <f aca="false">IF(ISBLANK(M2687),"",IF(M2687=0,"Relevant to Streamer",IF(M2687=1,"Irrelevant to Streamer",IF(M2687=2,"Greetings/Gratitude","Others"))))</f>
        <v>Irrelevant to Streamer</v>
      </c>
      <c r="O2687" s="29" t="s">
        <v>88</v>
      </c>
    </row>
    <row r="2688" customFormat="false" ht="15.65" hidden="false" customHeight="false" outlineLevel="0" collapsed="false">
      <c r="A2688" s="24" t="n">
        <v>1268257801</v>
      </c>
      <c r="B2688" s="24" t="s">
        <v>6267</v>
      </c>
      <c r="C2688" s="34" t="s">
        <v>44</v>
      </c>
      <c r="D2688" s="24" t="s">
        <v>6268</v>
      </c>
      <c r="E2688" s="25" t="s">
        <v>4673</v>
      </c>
      <c r="F2688" s="24" t="n">
        <v>0</v>
      </c>
      <c r="G2688" s="24" t="n">
        <v>26</v>
      </c>
      <c r="H2688" s="24" t="n">
        <v>51</v>
      </c>
      <c r="I2688" s="24" t="n">
        <v>1</v>
      </c>
      <c r="J2688" s="24" t="s">
        <v>87</v>
      </c>
      <c r="K2688" s="24" t="s">
        <v>87</v>
      </c>
      <c r="L2688" s="26" t="s">
        <v>87</v>
      </c>
      <c r="M2688" s="27" t="n">
        <v>1</v>
      </c>
      <c r="N2688" s="28" t="str">
        <f aca="false">IF(ISBLANK(M2688),"",IF(M2688=0,"Relevant to Streamer",IF(M2688=1,"Irrelevant to Streamer",IF(M2688=2,"Greetings/Gratitude","Others"))))</f>
        <v>Irrelevant to Streamer</v>
      </c>
      <c r="O2688" s="29" t="s">
        <v>88</v>
      </c>
    </row>
    <row r="2689" customFormat="false" ht="15.65" hidden="false" customHeight="false" outlineLevel="0" collapsed="false">
      <c r="A2689" s="24" t="n">
        <v>1268257801</v>
      </c>
      <c r="B2689" s="24" t="s">
        <v>6269</v>
      </c>
      <c r="C2689" s="34" t="s">
        <v>44</v>
      </c>
      <c r="D2689" s="24" t="s">
        <v>5325</v>
      </c>
      <c r="E2689" s="25" t="s">
        <v>6270</v>
      </c>
      <c r="F2689" s="24" t="n">
        <v>0</v>
      </c>
      <c r="G2689" s="24" t="n">
        <v>58</v>
      </c>
      <c r="H2689" s="24" t="n">
        <v>49</v>
      </c>
      <c r="I2689" s="24" t="n">
        <v>1</v>
      </c>
      <c r="J2689" s="24" t="s">
        <v>109</v>
      </c>
      <c r="K2689" s="24" t="s">
        <v>109</v>
      </c>
      <c r="L2689" s="26" t="s">
        <v>109</v>
      </c>
      <c r="M2689" s="27" t="n">
        <v>1</v>
      </c>
      <c r="N2689" s="28" t="str">
        <f aca="false">IF(ISBLANK(M2689),"",IF(M2689=0,"Relevant to Streamer",IF(M2689=1,"Irrelevant to Streamer",IF(M2689=2,"Greetings/Gratitude","Others"))))</f>
        <v>Irrelevant to Streamer</v>
      </c>
      <c r="O2689" s="29" t="s">
        <v>88</v>
      </c>
    </row>
    <row r="2690" customFormat="false" ht="15.65" hidden="false" customHeight="false" outlineLevel="0" collapsed="false">
      <c r="A2690" s="24" t="n">
        <v>1268257801</v>
      </c>
      <c r="B2690" s="24" t="s">
        <v>6271</v>
      </c>
      <c r="C2690" s="34" t="s">
        <v>44</v>
      </c>
      <c r="D2690" s="24" t="s">
        <v>4883</v>
      </c>
      <c r="E2690" s="25" t="s">
        <v>6272</v>
      </c>
      <c r="F2690" s="24" t="n">
        <v>1</v>
      </c>
      <c r="G2690" s="24" t="n">
        <v>14</v>
      </c>
      <c r="H2690" s="24" t="n">
        <v>19</v>
      </c>
      <c r="I2690" s="24" t="n">
        <v>1</v>
      </c>
      <c r="J2690" s="24" t="s">
        <v>87</v>
      </c>
      <c r="K2690" s="24" t="s">
        <v>109</v>
      </c>
      <c r="L2690" s="26" t="s">
        <v>109</v>
      </c>
      <c r="M2690" s="27" t="n">
        <v>1</v>
      </c>
      <c r="N2690" s="28" t="str">
        <f aca="false">IF(ISBLANK(M2690),"",IF(M2690=0,"Relevant to Streamer",IF(M2690=1,"Irrelevant to Streamer",IF(M2690=2,"Greetings/Gratitude","Others"))))</f>
        <v>Irrelevant to Streamer</v>
      </c>
      <c r="O2690" s="29" t="s">
        <v>104</v>
      </c>
    </row>
    <row r="2691" customFormat="false" ht="15.65" hidden="false" customHeight="false" outlineLevel="0" collapsed="false">
      <c r="A2691" s="24" t="n">
        <v>1268257801</v>
      </c>
      <c r="B2691" s="24" t="s">
        <v>6273</v>
      </c>
      <c r="C2691" s="34" t="s">
        <v>44</v>
      </c>
      <c r="D2691" s="24" t="s">
        <v>6274</v>
      </c>
      <c r="E2691" s="25" t="s">
        <v>6257</v>
      </c>
      <c r="F2691" s="24" t="n">
        <v>1</v>
      </c>
      <c r="G2691" s="24" t="n">
        <v>3</v>
      </c>
      <c r="H2691" s="24" t="n">
        <v>1</v>
      </c>
      <c r="I2691" s="24" t="n">
        <v>1</v>
      </c>
      <c r="J2691" s="24" t="s">
        <v>87</v>
      </c>
      <c r="K2691" s="24" t="s">
        <v>87</v>
      </c>
      <c r="L2691" s="26" t="s">
        <v>87</v>
      </c>
      <c r="M2691" s="27" t="n">
        <v>1</v>
      </c>
      <c r="N2691" s="28" t="str">
        <f aca="false">IF(ISBLANK(M2691),"",IF(M2691=0,"Relevant to Streamer",IF(M2691=1,"Irrelevant to Streamer",IF(M2691=2,"Greetings/Gratitude","Others"))))</f>
        <v>Irrelevant to Streamer</v>
      </c>
      <c r="O2691" s="29" t="s">
        <v>88</v>
      </c>
    </row>
    <row r="2692" customFormat="false" ht="15.65" hidden="false" customHeight="false" outlineLevel="0" collapsed="false">
      <c r="A2692" s="24" t="n">
        <v>1268257801</v>
      </c>
      <c r="B2692" s="24" t="s">
        <v>6275</v>
      </c>
      <c r="C2692" s="34" t="s">
        <v>44</v>
      </c>
      <c r="D2692" s="24" t="s">
        <v>6276</v>
      </c>
      <c r="E2692" s="25" t="s">
        <v>6277</v>
      </c>
      <c r="F2692" s="24" t="n">
        <v>1</v>
      </c>
      <c r="G2692" s="24" t="n">
        <v>58</v>
      </c>
      <c r="H2692" s="24" t="n">
        <v>12</v>
      </c>
      <c r="I2692" s="24" t="n">
        <v>1</v>
      </c>
      <c r="J2692" s="24" t="s">
        <v>109</v>
      </c>
      <c r="K2692" s="24" t="s">
        <v>109</v>
      </c>
      <c r="L2692" s="26" t="s">
        <v>109</v>
      </c>
      <c r="M2692" s="27" t="n">
        <v>0</v>
      </c>
      <c r="N2692" s="28" t="str">
        <f aca="false">IF(ISBLANK(M2692),"",IF(M2692=0,"Relevant to Streamer",IF(M2692=1,"Irrelevant to Streamer",IF(M2692=2,"Greetings/Gratitude","Others"))))</f>
        <v>Relevant to Streamer</v>
      </c>
      <c r="O2692" s="29" t="s">
        <v>88</v>
      </c>
    </row>
    <row r="2693" customFormat="false" ht="15.65" hidden="false" customHeight="false" outlineLevel="0" collapsed="false">
      <c r="A2693" s="24" t="n">
        <v>1268257801</v>
      </c>
      <c r="B2693" s="24" t="s">
        <v>6278</v>
      </c>
      <c r="C2693" s="34" t="s">
        <v>44</v>
      </c>
      <c r="D2693" s="24" t="s">
        <v>6279</v>
      </c>
      <c r="E2693" s="25" t="s">
        <v>6280</v>
      </c>
      <c r="F2693" s="24" t="n">
        <v>0</v>
      </c>
      <c r="G2693" s="24" t="n">
        <v>29</v>
      </c>
      <c r="H2693" s="24" t="n">
        <v>59</v>
      </c>
      <c r="I2693" s="24" t="n">
        <v>1</v>
      </c>
      <c r="J2693" s="24" t="s">
        <v>87</v>
      </c>
      <c r="K2693" s="24" t="s">
        <v>87</v>
      </c>
      <c r="L2693" s="26" t="s">
        <v>87</v>
      </c>
      <c r="M2693" s="27" t="n">
        <v>1</v>
      </c>
      <c r="N2693" s="28" t="str">
        <f aca="false">IF(ISBLANK(M2693),"",IF(M2693=0,"Relevant to Streamer",IF(M2693=1,"Irrelevant to Streamer",IF(M2693=2,"Greetings/Gratitude","Others"))))</f>
        <v>Irrelevant to Streamer</v>
      </c>
      <c r="O2693" s="29" t="s">
        <v>88</v>
      </c>
    </row>
    <row r="2694" customFormat="false" ht="15.65" hidden="false" customHeight="false" outlineLevel="0" collapsed="false">
      <c r="A2694" s="24" t="n">
        <v>1268257801</v>
      </c>
      <c r="B2694" s="24" t="s">
        <v>6281</v>
      </c>
      <c r="C2694" s="34" t="s">
        <v>44</v>
      </c>
      <c r="D2694" s="24" t="s">
        <v>6282</v>
      </c>
      <c r="E2694" s="25" t="s">
        <v>5717</v>
      </c>
      <c r="F2694" s="24" t="n">
        <v>2</v>
      </c>
      <c r="G2694" s="24" t="n">
        <v>16</v>
      </c>
      <c r="H2694" s="24" t="n">
        <v>0</v>
      </c>
      <c r="I2694" s="24" t="n">
        <v>1</v>
      </c>
      <c r="J2694" s="24" t="s">
        <v>87</v>
      </c>
      <c r="K2694" s="24" t="s">
        <v>87</v>
      </c>
      <c r="L2694" s="26" t="s">
        <v>87</v>
      </c>
      <c r="M2694" s="27" t="n">
        <v>1</v>
      </c>
      <c r="N2694" s="28" t="str">
        <f aca="false">IF(ISBLANK(M2694),"",IF(M2694=0,"Relevant to Streamer",IF(M2694=1,"Irrelevant to Streamer",IF(M2694=2,"Greetings/Gratitude","Others"))))</f>
        <v>Irrelevant to Streamer</v>
      </c>
      <c r="O2694" s="29" t="s">
        <v>88</v>
      </c>
    </row>
    <row r="2695" customFormat="false" ht="15.65" hidden="false" customHeight="false" outlineLevel="0" collapsed="false">
      <c r="A2695" s="24" t="n">
        <v>1268257801</v>
      </c>
      <c r="B2695" s="24" t="s">
        <v>6283</v>
      </c>
      <c r="C2695" s="34" t="s">
        <v>44</v>
      </c>
      <c r="D2695" s="24" t="s">
        <v>5087</v>
      </c>
      <c r="E2695" s="25" t="e">
        <f aca="false">_xlfn.single(bigmonkeyluv tabs), dude</f>
        <v>#VALUE!</v>
      </c>
      <c r="F2695" s="24" t="n">
        <v>1</v>
      </c>
      <c r="G2695" s="24" t="n">
        <v>47</v>
      </c>
      <c r="H2695" s="24" t="n">
        <v>57</v>
      </c>
      <c r="I2695" s="24" t="n">
        <v>1</v>
      </c>
      <c r="J2695" s="24" t="s">
        <v>109</v>
      </c>
      <c r="K2695" s="24" t="s">
        <v>109</v>
      </c>
      <c r="L2695" s="26" t="s">
        <v>109</v>
      </c>
      <c r="M2695" s="27" t="n">
        <v>1</v>
      </c>
      <c r="N2695" s="28" t="str">
        <f aca="false">IF(ISBLANK(M2695),"",IF(M2695=0,"Relevant to Streamer",IF(M2695=1,"Irrelevant to Streamer",IF(M2695=2,"Greetings/Gratitude","Others"))))</f>
        <v>Irrelevant to Streamer</v>
      </c>
      <c r="O2695" s="29" t="s">
        <v>88</v>
      </c>
    </row>
    <row r="2696" customFormat="false" ht="15.65" hidden="false" customHeight="false" outlineLevel="0" collapsed="false">
      <c r="A2696" s="24" t="n">
        <v>1268257801</v>
      </c>
      <c r="B2696" s="24" t="s">
        <v>6284</v>
      </c>
      <c r="C2696" s="34" t="s">
        <v>44</v>
      </c>
      <c r="D2696" s="24" t="s">
        <v>6285</v>
      </c>
      <c r="E2696" s="25" t="s">
        <v>6286</v>
      </c>
      <c r="F2696" s="24" t="n">
        <v>23</v>
      </c>
      <c r="G2696" s="24" t="n">
        <v>39</v>
      </c>
      <c r="H2696" s="24" t="n">
        <v>39</v>
      </c>
      <c r="I2696" s="24" t="n">
        <v>1</v>
      </c>
      <c r="J2696" s="24" t="s">
        <v>93</v>
      </c>
      <c r="K2696" s="24" t="s">
        <v>93</v>
      </c>
      <c r="L2696" s="26" t="s">
        <v>93</v>
      </c>
      <c r="M2696" s="27" t="n">
        <v>0</v>
      </c>
      <c r="N2696" s="28" t="str">
        <f aca="false">IF(ISBLANK(M2696),"",IF(M2696=0,"Relevant to Streamer",IF(M2696=1,"Irrelevant to Streamer",IF(M2696=2,"Greetings/Gratitude","Others"))))</f>
        <v>Relevant to Streamer</v>
      </c>
      <c r="O2696" s="29" t="s">
        <v>88</v>
      </c>
    </row>
    <row r="2697" customFormat="false" ht="15.65" hidden="false" customHeight="false" outlineLevel="0" collapsed="false">
      <c r="A2697" s="24" t="n">
        <v>1268257801</v>
      </c>
      <c r="B2697" s="24" t="s">
        <v>6287</v>
      </c>
      <c r="C2697" s="34" t="s">
        <v>44</v>
      </c>
      <c r="D2697" s="24" t="s">
        <v>6288</v>
      </c>
      <c r="E2697" s="25" t="s">
        <v>6289</v>
      </c>
      <c r="F2697" s="24" t="n">
        <v>1</v>
      </c>
      <c r="G2697" s="24" t="n">
        <v>1</v>
      </c>
      <c r="H2697" s="24" t="n">
        <v>40</v>
      </c>
      <c r="I2697" s="24" t="n">
        <v>1</v>
      </c>
      <c r="J2697" s="24" t="s">
        <v>109</v>
      </c>
      <c r="K2697" s="24" t="s">
        <v>109</v>
      </c>
      <c r="L2697" s="26" t="s">
        <v>109</v>
      </c>
      <c r="M2697" s="27" t="n">
        <v>0</v>
      </c>
      <c r="N2697" s="28" t="str">
        <f aca="false">IF(ISBLANK(M2697),"",IF(M2697=0,"Relevant to Streamer",IF(M2697=1,"Irrelevant to Streamer",IF(M2697=2,"Greetings/Gratitude","Others"))))</f>
        <v>Relevant to Streamer</v>
      </c>
      <c r="O2697" s="29" t="s">
        <v>88</v>
      </c>
    </row>
    <row r="2698" customFormat="false" ht="15.65" hidden="false" customHeight="false" outlineLevel="0" collapsed="false">
      <c r="A2698" s="24" t="n">
        <v>1268257801</v>
      </c>
      <c r="B2698" s="24" t="s">
        <v>6290</v>
      </c>
      <c r="C2698" s="34" t="s">
        <v>44</v>
      </c>
      <c r="D2698" s="24" t="s">
        <v>6291</v>
      </c>
      <c r="E2698" s="25" t="s">
        <v>6292</v>
      </c>
      <c r="F2698" s="24" t="n">
        <v>2</v>
      </c>
      <c r="G2698" s="24" t="n">
        <v>13</v>
      </c>
      <c r="H2698" s="24" t="n">
        <v>17</v>
      </c>
      <c r="I2698" s="24" t="n">
        <v>1</v>
      </c>
      <c r="J2698" s="24" t="s">
        <v>93</v>
      </c>
      <c r="K2698" s="24" t="s">
        <v>93</v>
      </c>
      <c r="L2698" s="26" t="s">
        <v>93</v>
      </c>
      <c r="M2698" s="27" t="n">
        <v>0</v>
      </c>
      <c r="N2698" s="28" t="str">
        <f aca="false">IF(ISBLANK(M2698),"",IF(M2698=0,"Relevant to Streamer",IF(M2698=1,"Irrelevant to Streamer",IF(M2698=2,"Greetings/Gratitude","Others"))))</f>
        <v>Relevant to Streamer</v>
      </c>
      <c r="O2698" s="29" t="s">
        <v>88</v>
      </c>
    </row>
    <row r="2699" customFormat="false" ht="15.65" hidden="false" customHeight="false" outlineLevel="0" collapsed="false">
      <c r="A2699" s="24" t="n">
        <v>1268257801</v>
      </c>
      <c r="B2699" s="24" t="s">
        <v>6293</v>
      </c>
      <c r="C2699" s="34" t="s">
        <v>44</v>
      </c>
      <c r="D2699" s="24" t="s">
        <v>5308</v>
      </c>
      <c r="E2699" s="25" t="s">
        <v>6294</v>
      </c>
      <c r="F2699" s="24" t="n">
        <v>1</v>
      </c>
      <c r="G2699" s="24" t="n">
        <v>14</v>
      </c>
      <c r="H2699" s="24" t="n">
        <v>5</v>
      </c>
      <c r="I2699" s="24" t="n">
        <v>1</v>
      </c>
      <c r="J2699" s="24" t="s">
        <v>109</v>
      </c>
      <c r="K2699" s="24" t="s">
        <v>109</v>
      </c>
      <c r="L2699" s="26" t="s">
        <v>109</v>
      </c>
      <c r="M2699" s="27" t="n">
        <v>0</v>
      </c>
      <c r="N2699" s="28" t="str">
        <f aca="false">IF(ISBLANK(M2699),"",IF(M2699=0,"Relevant to Streamer",IF(M2699=1,"Irrelevant to Streamer",IF(M2699=2,"Greetings/Gratitude","Others"))))</f>
        <v>Relevant to Streamer</v>
      </c>
      <c r="O2699" s="29" t="s">
        <v>88</v>
      </c>
    </row>
    <row r="2700" customFormat="false" ht="15.65" hidden="false" customHeight="false" outlineLevel="0" collapsed="false">
      <c r="A2700" s="24" t="n">
        <v>1268257801</v>
      </c>
      <c r="B2700" s="24" t="s">
        <v>6295</v>
      </c>
      <c r="C2700" s="34" t="s">
        <v>44</v>
      </c>
      <c r="D2700" s="24" t="s">
        <v>6296</v>
      </c>
      <c r="E2700" s="25" t="s">
        <v>461</v>
      </c>
      <c r="F2700" s="24" t="n">
        <v>23</v>
      </c>
      <c r="G2700" s="24" t="n">
        <v>34</v>
      </c>
      <c r="H2700" s="24" t="n">
        <v>0</v>
      </c>
      <c r="I2700" s="24" t="n">
        <v>1</v>
      </c>
      <c r="J2700" s="24" t="s">
        <v>109</v>
      </c>
      <c r="K2700" s="24" t="s">
        <v>109</v>
      </c>
      <c r="L2700" s="26" t="s">
        <v>109</v>
      </c>
      <c r="M2700" s="27" t="n">
        <v>1</v>
      </c>
      <c r="N2700" s="28" t="str">
        <f aca="false">IF(ISBLANK(M2700),"",IF(M2700=0,"Relevant to Streamer",IF(M2700=1,"Irrelevant to Streamer",IF(M2700=2,"Greetings/Gratitude","Others"))))</f>
        <v>Irrelevant to Streamer</v>
      </c>
      <c r="O2700" s="29" t="s">
        <v>88</v>
      </c>
    </row>
    <row r="2701" customFormat="false" ht="15.65" hidden="false" customHeight="false" outlineLevel="0" collapsed="false">
      <c r="A2701" s="24" t="n">
        <v>1268257801</v>
      </c>
      <c r="B2701" s="24" t="s">
        <v>6297</v>
      </c>
      <c r="C2701" s="34" t="s">
        <v>44</v>
      </c>
      <c r="D2701" s="24" t="s">
        <v>4678</v>
      </c>
      <c r="E2701" s="25" t="s">
        <v>6298</v>
      </c>
      <c r="F2701" s="24" t="n">
        <v>2</v>
      </c>
      <c r="G2701" s="24" t="n">
        <v>24</v>
      </c>
      <c r="H2701" s="24" t="n">
        <v>3</v>
      </c>
      <c r="I2701" s="24" t="n">
        <v>1</v>
      </c>
      <c r="J2701" s="24" t="s">
        <v>87</v>
      </c>
      <c r="K2701" s="24" t="s">
        <v>87</v>
      </c>
      <c r="L2701" s="26" t="s">
        <v>87</v>
      </c>
      <c r="M2701" s="27" t="n">
        <v>1</v>
      </c>
      <c r="N2701" s="28" t="str">
        <f aca="false">IF(ISBLANK(M2701),"",IF(M2701=0,"Relevant to Streamer",IF(M2701=1,"Irrelevant to Streamer",IF(M2701=2,"Greetings/Gratitude","Others"))))</f>
        <v>Irrelevant to Streamer</v>
      </c>
      <c r="O2701" s="29" t="s">
        <v>88</v>
      </c>
    </row>
    <row r="2702" customFormat="false" ht="15.65" hidden="false" customHeight="false" outlineLevel="0" collapsed="false">
      <c r="A2702" s="24" t="n">
        <v>1268257801</v>
      </c>
      <c r="B2702" s="24" t="s">
        <v>6299</v>
      </c>
      <c r="C2702" s="34" t="s">
        <v>44</v>
      </c>
      <c r="D2702" s="24" t="s">
        <v>6300</v>
      </c>
      <c r="E2702" s="25" t="s">
        <v>6301</v>
      </c>
      <c r="F2702" s="24" t="n">
        <v>0</v>
      </c>
      <c r="G2702" s="24" t="n">
        <v>2</v>
      </c>
      <c r="H2702" s="24" t="n">
        <v>51</v>
      </c>
      <c r="I2702" s="24" t="n">
        <v>1</v>
      </c>
      <c r="J2702" s="24" t="s">
        <v>87</v>
      </c>
      <c r="K2702" s="24" t="s">
        <v>87</v>
      </c>
      <c r="L2702" s="26" t="s">
        <v>87</v>
      </c>
      <c r="M2702" s="27" t="n">
        <v>1</v>
      </c>
      <c r="N2702" s="28" t="str">
        <f aca="false">IF(ISBLANK(M2702),"",IF(M2702=0,"Relevant to Streamer",IF(M2702=1,"Irrelevant to Streamer",IF(M2702=2,"Greetings/Gratitude","Others"))))</f>
        <v>Irrelevant to Streamer</v>
      </c>
      <c r="O2702" s="29" t="s">
        <v>88</v>
      </c>
    </row>
    <row r="2703" customFormat="false" ht="15.65" hidden="false" customHeight="false" outlineLevel="0" collapsed="false">
      <c r="A2703" s="24" t="n">
        <v>1268257801</v>
      </c>
      <c r="B2703" s="24" t="s">
        <v>6302</v>
      </c>
      <c r="C2703" s="34" t="s">
        <v>44</v>
      </c>
      <c r="D2703" s="24" t="s">
        <v>6303</v>
      </c>
      <c r="E2703" s="25" t="s">
        <v>6304</v>
      </c>
      <c r="F2703" s="24" t="n">
        <v>23</v>
      </c>
      <c r="G2703" s="24" t="n">
        <v>38</v>
      </c>
      <c r="H2703" s="24" t="n">
        <v>44</v>
      </c>
      <c r="I2703" s="24" t="n">
        <v>1</v>
      </c>
      <c r="J2703" s="24" t="s">
        <v>109</v>
      </c>
      <c r="K2703" s="24" t="s">
        <v>109</v>
      </c>
      <c r="L2703" s="26" t="s">
        <v>109</v>
      </c>
      <c r="M2703" s="27" t="n">
        <v>1</v>
      </c>
      <c r="N2703" s="28" t="str">
        <f aca="false">IF(ISBLANK(M2703),"",IF(M2703=0,"Relevant to Streamer",IF(M2703=1,"Irrelevant to Streamer",IF(M2703=2,"Greetings/Gratitude","Others"))))</f>
        <v>Irrelevant to Streamer</v>
      </c>
      <c r="O2703" s="29" t="s">
        <v>88</v>
      </c>
    </row>
    <row r="2704" customFormat="false" ht="15.65" hidden="false" customHeight="false" outlineLevel="0" collapsed="false">
      <c r="A2704" s="24" t="n">
        <v>1268257801</v>
      </c>
      <c r="B2704" s="24" t="s">
        <v>6305</v>
      </c>
      <c r="C2704" s="34" t="s">
        <v>44</v>
      </c>
      <c r="D2704" s="24" t="s">
        <v>6035</v>
      </c>
      <c r="E2704" s="25" t="s">
        <v>6306</v>
      </c>
      <c r="F2704" s="24" t="n">
        <v>1</v>
      </c>
      <c r="G2704" s="24" t="n">
        <v>17</v>
      </c>
      <c r="H2704" s="24" t="n">
        <v>29</v>
      </c>
      <c r="I2704" s="24" t="n">
        <v>1</v>
      </c>
      <c r="J2704" s="24" t="s">
        <v>109</v>
      </c>
      <c r="K2704" s="24" t="s">
        <v>109</v>
      </c>
      <c r="L2704" s="26" t="s">
        <v>109</v>
      </c>
      <c r="M2704" s="27" t="n">
        <v>1</v>
      </c>
      <c r="N2704" s="28" t="str">
        <f aca="false">IF(ISBLANK(M2704),"",IF(M2704=0,"Relevant to Streamer",IF(M2704=1,"Irrelevant to Streamer",IF(M2704=2,"Greetings/Gratitude","Others"))))</f>
        <v>Irrelevant to Streamer</v>
      </c>
      <c r="O2704" s="29" t="s">
        <v>88</v>
      </c>
    </row>
    <row r="2705" customFormat="false" ht="15.65" hidden="false" customHeight="false" outlineLevel="0" collapsed="false">
      <c r="A2705" s="24" t="n">
        <v>1268257801</v>
      </c>
      <c r="B2705" s="24" t="s">
        <v>6307</v>
      </c>
      <c r="C2705" s="34" t="s">
        <v>44</v>
      </c>
      <c r="D2705" s="24" t="s">
        <v>5626</v>
      </c>
      <c r="E2705" s="25" t="s">
        <v>6308</v>
      </c>
      <c r="F2705" s="24" t="n">
        <v>2</v>
      </c>
      <c r="G2705" s="24" t="n">
        <v>29</v>
      </c>
      <c r="H2705" s="24" t="n">
        <v>19</v>
      </c>
      <c r="I2705" s="24" t="n">
        <v>1</v>
      </c>
      <c r="J2705" s="24" t="s">
        <v>87</v>
      </c>
      <c r="K2705" s="24" t="s">
        <v>87</v>
      </c>
      <c r="L2705" s="26" t="s">
        <v>87</v>
      </c>
      <c r="M2705" s="27" t="n">
        <v>1</v>
      </c>
      <c r="N2705" s="28" t="str">
        <f aca="false">IF(ISBLANK(M2705),"",IF(M2705=0,"Relevant to Streamer",IF(M2705=1,"Irrelevant to Streamer",IF(M2705=2,"Greetings/Gratitude","Others"))))</f>
        <v>Irrelevant to Streamer</v>
      </c>
      <c r="O2705" s="29" t="s">
        <v>88</v>
      </c>
    </row>
    <row r="2706" customFormat="false" ht="15.65" hidden="false" customHeight="false" outlineLevel="0" collapsed="false">
      <c r="A2706" s="24" t="n">
        <v>1268257801</v>
      </c>
      <c r="B2706" s="24" t="s">
        <v>6309</v>
      </c>
      <c r="C2706" s="34" t="s">
        <v>44</v>
      </c>
      <c r="D2706" s="24" t="s">
        <v>6310</v>
      </c>
      <c r="E2706" s="25" t="s">
        <v>5199</v>
      </c>
      <c r="F2706" s="24" t="n">
        <v>2</v>
      </c>
      <c r="G2706" s="24" t="n">
        <v>21</v>
      </c>
      <c r="H2706" s="24" t="n">
        <v>2</v>
      </c>
      <c r="I2706" s="24" t="n">
        <v>1</v>
      </c>
      <c r="J2706" s="24" t="s">
        <v>87</v>
      </c>
      <c r="K2706" s="24" t="s">
        <v>87</v>
      </c>
      <c r="L2706" s="26" t="s">
        <v>87</v>
      </c>
      <c r="M2706" s="27" t="n">
        <v>1</v>
      </c>
      <c r="N2706" s="28" t="str">
        <f aca="false">IF(ISBLANK(M2706),"",IF(M2706=0,"Relevant to Streamer",IF(M2706=1,"Irrelevant to Streamer",IF(M2706=2,"Greetings/Gratitude","Others"))))</f>
        <v>Irrelevant to Streamer</v>
      </c>
      <c r="O2706" s="29" t="s">
        <v>88</v>
      </c>
    </row>
    <row r="2707" customFormat="false" ht="15.65" hidden="false" customHeight="false" outlineLevel="0" collapsed="false">
      <c r="A2707" s="24" t="n">
        <v>1268257801</v>
      </c>
      <c r="B2707" s="24" t="s">
        <v>6311</v>
      </c>
      <c r="C2707" s="34" t="s">
        <v>44</v>
      </c>
      <c r="D2707" s="24" t="s">
        <v>4684</v>
      </c>
      <c r="E2707" s="25" t="s">
        <v>6312</v>
      </c>
      <c r="F2707" s="24" t="n">
        <v>0</v>
      </c>
      <c r="G2707" s="24" t="n">
        <v>30</v>
      </c>
      <c r="H2707" s="24" t="n">
        <v>47</v>
      </c>
      <c r="I2707" s="24" t="n">
        <v>1</v>
      </c>
      <c r="J2707" s="24" t="s">
        <v>93</v>
      </c>
      <c r="K2707" s="24" t="s">
        <v>93</v>
      </c>
      <c r="L2707" s="26" t="s">
        <v>93</v>
      </c>
      <c r="M2707" s="27" t="n">
        <v>0</v>
      </c>
      <c r="N2707" s="28" t="str">
        <f aca="false">IF(ISBLANK(M2707),"",IF(M2707=0,"Relevant to Streamer",IF(M2707=1,"Irrelevant to Streamer",IF(M2707=2,"Greetings/Gratitude","Others"))))</f>
        <v>Relevant to Streamer</v>
      </c>
      <c r="O2707" s="29" t="s">
        <v>88</v>
      </c>
    </row>
    <row r="2708" customFormat="false" ht="15.65" hidden="false" customHeight="false" outlineLevel="0" collapsed="false">
      <c r="A2708" s="24" t="n">
        <v>1268257801</v>
      </c>
      <c r="B2708" s="24" t="s">
        <v>6313</v>
      </c>
      <c r="C2708" s="34" t="s">
        <v>44</v>
      </c>
      <c r="D2708" s="24" t="s">
        <v>6314</v>
      </c>
      <c r="E2708" s="25" t="s">
        <v>6315</v>
      </c>
      <c r="F2708" s="24" t="n">
        <v>1</v>
      </c>
      <c r="G2708" s="24" t="n">
        <v>15</v>
      </c>
      <c r="H2708" s="24" t="n">
        <v>19</v>
      </c>
      <c r="I2708" s="24" t="n">
        <v>1</v>
      </c>
      <c r="J2708" s="24" t="s">
        <v>109</v>
      </c>
      <c r="K2708" s="24" t="s">
        <v>109</v>
      </c>
      <c r="L2708" s="26" t="s">
        <v>109</v>
      </c>
      <c r="M2708" s="27" t="n">
        <v>0</v>
      </c>
      <c r="N2708" s="28" t="str">
        <f aca="false">IF(ISBLANK(M2708),"",IF(M2708=0,"Relevant to Streamer",IF(M2708=1,"Irrelevant to Streamer",IF(M2708=2,"Greetings/Gratitude","Others"))))</f>
        <v>Relevant to Streamer</v>
      </c>
      <c r="O2708" s="29" t="s">
        <v>88</v>
      </c>
    </row>
    <row r="2709" customFormat="false" ht="15.65" hidden="false" customHeight="false" outlineLevel="0" collapsed="false">
      <c r="A2709" s="24" t="n">
        <v>1268257801</v>
      </c>
      <c r="B2709" s="24" t="s">
        <v>6316</v>
      </c>
      <c r="C2709" s="34" t="s">
        <v>44</v>
      </c>
      <c r="D2709" s="24" t="s">
        <v>5034</v>
      </c>
      <c r="E2709" s="25" t="s">
        <v>6317</v>
      </c>
      <c r="F2709" s="24" t="n">
        <v>1</v>
      </c>
      <c r="G2709" s="24" t="n">
        <v>55</v>
      </c>
      <c r="H2709" s="24" t="n">
        <v>13</v>
      </c>
      <c r="I2709" s="24" t="n">
        <v>1</v>
      </c>
      <c r="J2709" s="24" t="s">
        <v>87</v>
      </c>
      <c r="K2709" s="24" t="s">
        <v>87</v>
      </c>
      <c r="L2709" s="26" t="s">
        <v>87</v>
      </c>
      <c r="M2709" s="27" t="n">
        <v>1</v>
      </c>
      <c r="N2709" s="28" t="str">
        <f aca="false">IF(ISBLANK(M2709),"",IF(M2709=0,"Relevant to Streamer",IF(M2709=1,"Irrelevant to Streamer",IF(M2709=2,"Greetings/Gratitude","Others"))))</f>
        <v>Irrelevant to Streamer</v>
      </c>
      <c r="O2709" s="29" t="s">
        <v>88</v>
      </c>
    </row>
    <row r="2710" customFormat="false" ht="15.65" hidden="false" customHeight="false" outlineLevel="0" collapsed="false">
      <c r="A2710" s="24" t="n">
        <v>1268257801</v>
      </c>
      <c r="B2710" s="24" t="s">
        <v>6318</v>
      </c>
      <c r="C2710" s="34" t="s">
        <v>44</v>
      </c>
      <c r="D2710" s="24" t="s">
        <v>5632</v>
      </c>
      <c r="E2710" s="25" t="s">
        <v>6319</v>
      </c>
      <c r="F2710" s="24" t="n">
        <v>0</v>
      </c>
      <c r="G2710" s="24" t="n">
        <v>28</v>
      </c>
      <c r="H2710" s="24" t="n">
        <v>35</v>
      </c>
      <c r="I2710" s="24" t="n">
        <v>1</v>
      </c>
      <c r="J2710" s="24" t="s">
        <v>87</v>
      </c>
      <c r="K2710" s="24" t="s">
        <v>87</v>
      </c>
      <c r="L2710" s="26" t="s">
        <v>87</v>
      </c>
      <c r="M2710" s="27" t="n">
        <v>1</v>
      </c>
      <c r="N2710" s="28" t="str">
        <f aca="false">IF(ISBLANK(M2710),"",IF(M2710=0,"Relevant to Streamer",IF(M2710=1,"Irrelevant to Streamer",IF(M2710=2,"Greetings/Gratitude","Others"))))</f>
        <v>Irrelevant to Streamer</v>
      </c>
      <c r="O2710" s="29" t="s">
        <v>88</v>
      </c>
    </row>
    <row r="2711" customFormat="false" ht="15.65" hidden="false" customHeight="false" outlineLevel="0" collapsed="false">
      <c r="A2711" s="24" t="n">
        <v>1268257801</v>
      </c>
      <c r="B2711" s="24" t="s">
        <v>6320</v>
      </c>
      <c r="C2711" s="34" t="s">
        <v>44</v>
      </c>
      <c r="D2711" s="24" t="s">
        <v>5831</v>
      </c>
      <c r="E2711" s="25" t="s">
        <v>6321</v>
      </c>
      <c r="F2711" s="24" t="n">
        <v>1</v>
      </c>
      <c r="G2711" s="24" t="n">
        <v>43</v>
      </c>
      <c r="H2711" s="24" t="n">
        <v>33</v>
      </c>
      <c r="I2711" s="24" t="n">
        <v>1</v>
      </c>
      <c r="J2711" s="24" t="s">
        <v>87</v>
      </c>
      <c r="K2711" s="24" t="s">
        <v>87</v>
      </c>
      <c r="L2711" s="26" t="s">
        <v>87</v>
      </c>
      <c r="M2711" s="27" t="n">
        <v>1</v>
      </c>
      <c r="N2711" s="28" t="str">
        <f aca="false">IF(ISBLANK(M2711),"",IF(M2711=0,"Relevant to Streamer",IF(M2711=1,"Irrelevant to Streamer",IF(M2711=2,"Greetings/Gratitude","Others"))))</f>
        <v>Irrelevant to Streamer</v>
      </c>
      <c r="O2711" s="29" t="s">
        <v>88</v>
      </c>
    </row>
    <row r="2712" customFormat="false" ht="15.65" hidden="false" customHeight="false" outlineLevel="0" collapsed="false">
      <c r="A2712" s="24" t="n">
        <v>1268257801</v>
      </c>
      <c r="B2712" s="24" t="s">
        <v>6322</v>
      </c>
      <c r="C2712" s="34" t="s">
        <v>44</v>
      </c>
      <c r="D2712" s="24" t="s">
        <v>6323</v>
      </c>
      <c r="E2712" s="25" t="s">
        <v>6324</v>
      </c>
      <c r="F2712" s="24" t="n">
        <v>1</v>
      </c>
      <c r="G2712" s="24" t="n">
        <v>3</v>
      </c>
      <c r="H2712" s="24" t="n">
        <v>23</v>
      </c>
      <c r="I2712" s="24" t="n">
        <v>1</v>
      </c>
      <c r="J2712" s="24" t="s">
        <v>109</v>
      </c>
      <c r="K2712" s="24" t="s">
        <v>109</v>
      </c>
      <c r="L2712" s="26" t="s">
        <v>109</v>
      </c>
      <c r="M2712" s="27" t="n">
        <v>0</v>
      </c>
      <c r="N2712" s="28" t="str">
        <f aca="false">IF(ISBLANK(M2712),"",IF(M2712=0,"Relevant to Streamer",IF(M2712=1,"Irrelevant to Streamer",IF(M2712=2,"Greetings/Gratitude","Others"))))</f>
        <v>Relevant to Streamer</v>
      </c>
      <c r="O2712" s="29" t="s">
        <v>88</v>
      </c>
    </row>
    <row r="2713" customFormat="false" ht="15.65" hidden="false" customHeight="false" outlineLevel="0" collapsed="false">
      <c r="A2713" s="24" t="n">
        <v>1268257801</v>
      </c>
      <c r="B2713" s="24" t="s">
        <v>6325</v>
      </c>
      <c r="C2713" s="34" t="s">
        <v>44</v>
      </c>
      <c r="D2713" s="24" t="s">
        <v>5464</v>
      </c>
      <c r="E2713" s="25" t="s">
        <v>6326</v>
      </c>
      <c r="F2713" s="24" t="n">
        <v>0</v>
      </c>
      <c r="G2713" s="24" t="n">
        <v>3</v>
      </c>
      <c r="H2713" s="24" t="n">
        <v>45</v>
      </c>
      <c r="I2713" s="24" t="n">
        <v>1</v>
      </c>
      <c r="J2713" s="24" t="s">
        <v>87</v>
      </c>
      <c r="K2713" s="24" t="s">
        <v>87</v>
      </c>
      <c r="L2713" s="26" t="s">
        <v>87</v>
      </c>
      <c r="M2713" s="27" t="n">
        <v>1</v>
      </c>
      <c r="N2713" s="28" t="str">
        <f aca="false">IF(ISBLANK(M2713),"",IF(M2713=0,"Relevant to Streamer",IF(M2713=1,"Irrelevant to Streamer",IF(M2713=2,"Greetings/Gratitude","Others"))))</f>
        <v>Irrelevant to Streamer</v>
      </c>
      <c r="O2713" s="29" t="s">
        <v>88</v>
      </c>
    </row>
    <row r="2714" customFormat="false" ht="15.65" hidden="false" customHeight="false" outlineLevel="0" collapsed="false">
      <c r="A2714" s="24" t="n">
        <v>1268257801</v>
      </c>
      <c r="B2714" s="24" t="s">
        <v>6327</v>
      </c>
      <c r="C2714" s="34" t="s">
        <v>44</v>
      </c>
      <c r="D2714" s="24" t="s">
        <v>6328</v>
      </c>
      <c r="E2714" s="25" t="s">
        <v>6329</v>
      </c>
      <c r="F2714" s="24" t="n">
        <v>1</v>
      </c>
      <c r="G2714" s="24" t="n">
        <v>17</v>
      </c>
      <c r="H2714" s="24" t="n">
        <v>13</v>
      </c>
      <c r="I2714" s="24" t="n">
        <v>1</v>
      </c>
      <c r="J2714" s="24" t="s">
        <v>109</v>
      </c>
      <c r="K2714" s="24" t="s">
        <v>109</v>
      </c>
      <c r="L2714" s="26" t="s">
        <v>109</v>
      </c>
      <c r="M2714" s="27" t="n">
        <v>1</v>
      </c>
      <c r="N2714" s="28" t="str">
        <f aca="false">IF(ISBLANK(M2714),"",IF(M2714=0,"Relevant to Streamer",IF(M2714=1,"Irrelevant to Streamer",IF(M2714=2,"Greetings/Gratitude","Others"))))</f>
        <v>Irrelevant to Streamer</v>
      </c>
      <c r="O2714" s="29" t="s">
        <v>88</v>
      </c>
    </row>
    <row r="2715" customFormat="false" ht="15.65" hidden="false" customHeight="false" outlineLevel="0" collapsed="false">
      <c r="A2715" s="24" t="n">
        <v>1268257801</v>
      </c>
      <c r="B2715" s="24" t="s">
        <v>6330</v>
      </c>
      <c r="C2715" s="34" t="s">
        <v>44</v>
      </c>
      <c r="D2715" s="24" t="s">
        <v>5807</v>
      </c>
      <c r="E2715" s="25" t="s">
        <v>995</v>
      </c>
      <c r="F2715" s="24" t="n">
        <v>1</v>
      </c>
      <c r="G2715" s="24" t="n">
        <v>7</v>
      </c>
      <c r="H2715" s="24" t="n">
        <v>42</v>
      </c>
      <c r="I2715" s="24" t="n">
        <v>1</v>
      </c>
      <c r="J2715" s="24" t="s">
        <v>87</v>
      </c>
      <c r="K2715" s="24" t="s">
        <v>87</v>
      </c>
      <c r="L2715" s="26" t="s">
        <v>87</v>
      </c>
      <c r="M2715" s="27" t="n">
        <v>1</v>
      </c>
      <c r="N2715" s="28" t="str">
        <f aca="false">IF(ISBLANK(M2715),"",IF(M2715=0,"Relevant to Streamer",IF(M2715=1,"Irrelevant to Streamer",IF(M2715=2,"Greetings/Gratitude","Others"))))</f>
        <v>Irrelevant to Streamer</v>
      </c>
      <c r="O2715" s="29" t="s">
        <v>88</v>
      </c>
    </row>
    <row r="2716" customFormat="false" ht="15.65" hidden="false" customHeight="false" outlineLevel="0" collapsed="false">
      <c r="A2716" s="24" t="n">
        <v>1268257801</v>
      </c>
      <c r="B2716" s="24" t="s">
        <v>6331</v>
      </c>
      <c r="C2716" s="34" t="s">
        <v>44</v>
      </c>
      <c r="D2716" s="24" t="s">
        <v>5852</v>
      </c>
      <c r="E2716" s="25" t="s">
        <v>6332</v>
      </c>
      <c r="F2716" s="24" t="n">
        <v>0</v>
      </c>
      <c r="G2716" s="24" t="n">
        <v>49</v>
      </c>
      <c r="H2716" s="24" t="n">
        <v>32</v>
      </c>
      <c r="I2716" s="24" t="n">
        <v>1</v>
      </c>
      <c r="J2716" s="24" t="s">
        <v>109</v>
      </c>
      <c r="K2716" s="24" t="s">
        <v>109</v>
      </c>
      <c r="L2716" s="26" t="s">
        <v>109</v>
      </c>
      <c r="M2716" s="27" t="n">
        <v>1</v>
      </c>
      <c r="N2716" s="28" t="str">
        <f aca="false">IF(ISBLANK(M2716),"",IF(M2716=0,"Relevant to Streamer",IF(M2716=1,"Irrelevant to Streamer",IF(M2716=2,"Greetings/Gratitude","Others"))))</f>
        <v>Irrelevant to Streamer</v>
      </c>
      <c r="O2716" s="29" t="s">
        <v>88</v>
      </c>
    </row>
    <row r="2717" customFormat="false" ht="15.65" hidden="false" customHeight="false" outlineLevel="0" collapsed="false">
      <c r="A2717" s="24" t="n">
        <v>1268257801</v>
      </c>
      <c r="B2717" s="24" t="s">
        <v>6333</v>
      </c>
      <c r="C2717" s="34" t="s">
        <v>44</v>
      </c>
      <c r="D2717" s="24" t="s">
        <v>5946</v>
      </c>
      <c r="E2717" s="25" t="s">
        <v>6334</v>
      </c>
      <c r="F2717" s="24" t="n">
        <v>2</v>
      </c>
      <c r="G2717" s="24" t="n">
        <v>39</v>
      </c>
      <c r="H2717" s="24" t="n">
        <v>10</v>
      </c>
      <c r="I2717" s="24" t="n">
        <v>1</v>
      </c>
      <c r="J2717" s="24" t="s">
        <v>109</v>
      </c>
      <c r="K2717" s="24" t="s">
        <v>109</v>
      </c>
      <c r="L2717" s="26" t="s">
        <v>109</v>
      </c>
      <c r="M2717" s="27" t="n">
        <v>0</v>
      </c>
      <c r="N2717" s="28" t="str">
        <f aca="false">IF(ISBLANK(M2717),"",IF(M2717=0,"Relevant to Streamer",IF(M2717=1,"Irrelevant to Streamer",IF(M2717=2,"Greetings/Gratitude","Others"))))</f>
        <v>Relevant to Streamer</v>
      </c>
      <c r="O2717" s="29" t="s">
        <v>88</v>
      </c>
    </row>
    <row r="2718" customFormat="false" ht="15.65" hidden="false" customHeight="false" outlineLevel="0" collapsed="false">
      <c r="A2718" s="24" t="n">
        <v>1268257801</v>
      </c>
      <c r="B2718" s="24" t="s">
        <v>6335</v>
      </c>
      <c r="C2718" s="34" t="s">
        <v>44</v>
      </c>
      <c r="D2718" s="24" t="s">
        <v>6336</v>
      </c>
      <c r="E2718" s="25" t="s">
        <v>6337</v>
      </c>
      <c r="F2718" s="24" t="n">
        <v>0</v>
      </c>
      <c r="G2718" s="24" t="n">
        <v>37</v>
      </c>
      <c r="H2718" s="24" t="n">
        <v>28</v>
      </c>
      <c r="I2718" s="24" t="n">
        <v>1</v>
      </c>
      <c r="J2718" s="24" t="s">
        <v>109</v>
      </c>
      <c r="K2718" s="24" t="s">
        <v>109</v>
      </c>
      <c r="L2718" s="26" t="s">
        <v>109</v>
      </c>
      <c r="M2718" s="27" t="n">
        <v>0</v>
      </c>
      <c r="N2718" s="28" t="str">
        <f aca="false">IF(ISBLANK(M2718),"",IF(M2718=0,"Relevant to Streamer",IF(M2718=1,"Irrelevant to Streamer",IF(M2718=2,"Greetings/Gratitude","Others"))))</f>
        <v>Relevant to Streamer</v>
      </c>
      <c r="O2718" s="29" t="s">
        <v>88</v>
      </c>
    </row>
    <row r="2719" customFormat="false" ht="15.65" hidden="false" customHeight="false" outlineLevel="0" collapsed="false">
      <c r="A2719" s="24" t="n">
        <v>1268257801</v>
      </c>
      <c r="B2719" s="24" t="s">
        <v>6338</v>
      </c>
      <c r="C2719" s="34" t="s">
        <v>44</v>
      </c>
      <c r="D2719" s="24" t="s">
        <v>6339</v>
      </c>
      <c r="E2719" s="25" t="s">
        <v>6340</v>
      </c>
      <c r="F2719" s="24" t="n">
        <v>1</v>
      </c>
      <c r="G2719" s="24" t="n">
        <v>41</v>
      </c>
      <c r="H2719" s="24" t="n">
        <v>1</v>
      </c>
      <c r="I2719" s="24" t="n">
        <v>1</v>
      </c>
      <c r="J2719" s="24" t="s">
        <v>109</v>
      </c>
      <c r="K2719" s="24" t="s">
        <v>109</v>
      </c>
      <c r="L2719" s="26" t="s">
        <v>109</v>
      </c>
      <c r="M2719" s="27" t="n">
        <v>1</v>
      </c>
      <c r="N2719" s="28" t="str">
        <f aca="false">IF(ISBLANK(M2719),"",IF(M2719=0,"Relevant to Streamer",IF(M2719=1,"Irrelevant to Streamer",IF(M2719=2,"Greetings/Gratitude","Others"))))</f>
        <v>Irrelevant to Streamer</v>
      </c>
      <c r="O2719" s="29" t="s">
        <v>88</v>
      </c>
    </row>
    <row r="2720" customFormat="false" ht="15.65" hidden="false" customHeight="false" outlineLevel="0" collapsed="false">
      <c r="A2720" s="24" t="n">
        <v>1268257801</v>
      </c>
      <c r="B2720" s="24" t="s">
        <v>6341</v>
      </c>
      <c r="C2720" s="34" t="s">
        <v>44</v>
      </c>
      <c r="D2720" s="24" t="s">
        <v>5977</v>
      </c>
      <c r="E2720" s="25" t="s">
        <v>6342</v>
      </c>
      <c r="F2720" s="24" t="n">
        <v>2</v>
      </c>
      <c r="G2720" s="24" t="n">
        <v>31</v>
      </c>
      <c r="H2720" s="24" t="n">
        <v>17</v>
      </c>
      <c r="I2720" s="24" t="n">
        <v>1</v>
      </c>
      <c r="J2720" s="24" t="s">
        <v>87</v>
      </c>
      <c r="K2720" s="24" t="s">
        <v>87</v>
      </c>
      <c r="L2720" s="26" t="s">
        <v>87</v>
      </c>
      <c r="M2720" s="27" t="n">
        <v>1</v>
      </c>
      <c r="N2720" s="28" t="str">
        <f aca="false">IF(ISBLANK(M2720),"",IF(M2720=0,"Relevant to Streamer",IF(M2720=1,"Irrelevant to Streamer",IF(M2720=2,"Greetings/Gratitude","Others"))))</f>
        <v>Irrelevant to Streamer</v>
      </c>
      <c r="O2720" s="29" t="s">
        <v>88</v>
      </c>
    </row>
    <row r="2721" customFormat="false" ht="15.65" hidden="false" customHeight="false" outlineLevel="0" collapsed="false">
      <c r="A2721" s="24" t="n">
        <v>1268257801</v>
      </c>
      <c r="B2721" s="24" t="s">
        <v>6343</v>
      </c>
      <c r="C2721" s="34" t="s">
        <v>44</v>
      </c>
      <c r="D2721" s="24" t="s">
        <v>5479</v>
      </c>
      <c r="E2721" s="25" t="s">
        <v>6344</v>
      </c>
      <c r="F2721" s="24" t="n">
        <v>1</v>
      </c>
      <c r="G2721" s="24" t="n">
        <v>12</v>
      </c>
      <c r="H2721" s="24" t="n">
        <v>30</v>
      </c>
      <c r="I2721" s="24" t="n">
        <v>1</v>
      </c>
      <c r="J2721" s="24" t="s">
        <v>109</v>
      </c>
      <c r="K2721" s="24" t="s">
        <v>109</v>
      </c>
      <c r="L2721" s="26" t="s">
        <v>109</v>
      </c>
      <c r="M2721" s="27" t="n">
        <v>1</v>
      </c>
      <c r="N2721" s="28" t="str">
        <f aca="false">IF(ISBLANK(M2721),"",IF(M2721=0,"Relevant to Streamer",IF(M2721=1,"Irrelevant to Streamer",IF(M2721=2,"Greetings/Gratitude","Others"))))</f>
        <v>Irrelevant to Streamer</v>
      </c>
      <c r="O2721" s="29" t="s">
        <v>88</v>
      </c>
    </row>
    <row r="2722" customFormat="false" ht="15.65" hidden="false" customHeight="false" outlineLevel="0" collapsed="false">
      <c r="A2722" s="24" t="n">
        <v>1268257801</v>
      </c>
      <c r="B2722" s="24" t="s">
        <v>6345</v>
      </c>
      <c r="C2722" s="34" t="s">
        <v>44</v>
      </c>
      <c r="D2722" s="24" t="s">
        <v>5609</v>
      </c>
      <c r="E2722" s="25" t="s">
        <v>6346</v>
      </c>
      <c r="F2722" s="24" t="n">
        <v>0</v>
      </c>
      <c r="G2722" s="24" t="n">
        <v>0</v>
      </c>
      <c r="H2722" s="24" t="n">
        <v>42</v>
      </c>
      <c r="I2722" s="24" t="n">
        <v>1</v>
      </c>
      <c r="J2722" s="24" t="s">
        <v>109</v>
      </c>
      <c r="K2722" s="24" t="s">
        <v>109</v>
      </c>
      <c r="L2722" s="26" t="s">
        <v>109</v>
      </c>
      <c r="M2722" s="27" t="n">
        <v>1</v>
      </c>
      <c r="N2722" s="28" t="str">
        <f aca="false">IF(ISBLANK(M2722),"",IF(M2722=0,"Relevant to Streamer",IF(M2722=1,"Irrelevant to Streamer",IF(M2722=2,"Greetings/Gratitude","Others"))))</f>
        <v>Irrelevant to Streamer</v>
      </c>
      <c r="O2722" s="29" t="s">
        <v>88</v>
      </c>
    </row>
    <row r="2723" customFormat="false" ht="15.65" hidden="false" customHeight="false" outlineLevel="0" collapsed="false">
      <c r="A2723" s="24" t="n">
        <v>1268257801</v>
      </c>
      <c r="B2723" s="24" t="s">
        <v>6347</v>
      </c>
      <c r="C2723" s="34" t="s">
        <v>44</v>
      </c>
      <c r="D2723" s="24" t="s">
        <v>5289</v>
      </c>
      <c r="E2723" s="25" t="s">
        <v>6348</v>
      </c>
      <c r="F2723" s="24" t="n">
        <v>2</v>
      </c>
      <c r="G2723" s="24" t="n">
        <v>26</v>
      </c>
      <c r="H2723" s="24" t="n">
        <v>15</v>
      </c>
      <c r="I2723" s="24" t="n">
        <v>1</v>
      </c>
      <c r="J2723" s="24" t="s">
        <v>109</v>
      </c>
      <c r="K2723" s="24" t="s">
        <v>87</v>
      </c>
      <c r="L2723" s="26" t="s">
        <v>87</v>
      </c>
      <c r="M2723" s="27" t="n">
        <v>1</v>
      </c>
      <c r="N2723" s="28" t="str">
        <f aca="false">IF(ISBLANK(M2723),"",IF(M2723=0,"Relevant to Streamer",IF(M2723=1,"Irrelevant to Streamer",IF(M2723=2,"Greetings/Gratitude","Others"))))</f>
        <v>Irrelevant to Streamer</v>
      </c>
      <c r="O2723" s="29" t="s">
        <v>104</v>
      </c>
    </row>
    <row r="2724" customFormat="false" ht="15.65" hidden="false" customHeight="false" outlineLevel="0" collapsed="false">
      <c r="A2724" s="24" t="n">
        <v>1268257801</v>
      </c>
      <c r="B2724" s="24" t="s">
        <v>6349</v>
      </c>
      <c r="C2724" s="34" t="s">
        <v>44</v>
      </c>
      <c r="D2724" s="24" t="s">
        <v>6350</v>
      </c>
      <c r="E2724" s="25" t="s">
        <v>6351</v>
      </c>
      <c r="F2724" s="24" t="n">
        <v>23</v>
      </c>
      <c r="G2724" s="24" t="n">
        <v>52</v>
      </c>
      <c r="H2724" s="24" t="n">
        <v>48</v>
      </c>
      <c r="I2724" s="24" t="n">
        <v>1</v>
      </c>
      <c r="J2724" s="24" t="s">
        <v>109</v>
      </c>
      <c r="K2724" s="24" t="s">
        <v>109</v>
      </c>
      <c r="L2724" s="26" t="s">
        <v>109</v>
      </c>
      <c r="M2724" s="27" t="n">
        <v>1</v>
      </c>
      <c r="N2724" s="28" t="str">
        <f aca="false">IF(ISBLANK(M2724),"",IF(M2724=0,"Relevant to Streamer",IF(M2724=1,"Irrelevant to Streamer",IF(M2724=2,"Greetings/Gratitude","Others"))))</f>
        <v>Irrelevant to Streamer</v>
      </c>
      <c r="O2724" s="29" t="s">
        <v>88</v>
      </c>
    </row>
    <row r="2725" customFormat="false" ht="15.65" hidden="false" customHeight="false" outlineLevel="0" collapsed="false">
      <c r="A2725" s="24" t="n">
        <v>1268257801</v>
      </c>
      <c r="B2725" s="24" t="s">
        <v>6352</v>
      </c>
      <c r="C2725" s="34" t="s">
        <v>44</v>
      </c>
      <c r="D2725" s="24" t="s">
        <v>5891</v>
      </c>
      <c r="E2725" s="25" t="s">
        <v>6353</v>
      </c>
      <c r="F2725" s="24" t="n">
        <v>23</v>
      </c>
      <c r="G2725" s="24" t="n">
        <v>33</v>
      </c>
      <c r="H2725" s="24" t="n">
        <v>45</v>
      </c>
      <c r="I2725" s="24" t="n">
        <v>1</v>
      </c>
      <c r="J2725" s="24" t="s">
        <v>93</v>
      </c>
      <c r="K2725" s="24" t="s">
        <v>93</v>
      </c>
      <c r="L2725" s="26" t="s">
        <v>93</v>
      </c>
      <c r="M2725" s="27" t="n">
        <v>0</v>
      </c>
      <c r="N2725" s="28" t="str">
        <f aca="false">IF(ISBLANK(M2725),"",IF(M2725=0,"Relevant to Streamer",IF(M2725=1,"Irrelevant to Streamer",IF(M2725=2,"Greetings/Gratitude","Others"))))</f>
        <v>Relevant to Streamer</v>
      </c>
      <c r="O2725" s="29" t="s">
        <v>88</v>
      </c>
    </row>
    <row r="2726" customFormat="false" ht="15.65" hidden="false" customHeight="false" outlineLevel="0" collapsed="false">
      <c r="A2726" s="24" t="n">
        <v>1268257801</v>
      </c>
      <c r="B2726" s="24" t="s">
        <v>6354</v>
      </c>
      <c r="C2726" s="34" t="s">
        <v>44</v>
      </c>
      <c r="D2726" s="24" t="s">
        <v>4982</v>
      </c>
      <c r="E2726" s="25" t="s">
        <v>6355</v>
      </c>
      <c r="F2726" s="24" t="n">
        <v>0</v>
      </c>
      <c r="G2726" s="24" t="n">
        <v>55</v>
      </c>
      <c r="H2726" s="24" t="n">
        <v>28</v>
      </c>
      <c r="I2726" s="24" t="n">
        <v>1</v>
      </c>
      <c r="J2726" s="24" t="s">
        <v>93</v>
      </c>
      <c r="K2726" s="24" t="s">
        <v>93</v>
      </c>
      <c r="L2726" s="26" t="s">
        <v>93</v>
      </c>
      <c r="M2726" s="27" t="n">
        <v>0</v>
      </c>
      <c r="N2726" s="28" t="str">
        <f aca="false">IF(ISBLANK(M2726),"",IF(M2726=0,"Relevant to Streamer",IF(M2726=1,"Irrelevant to Streamer",IF(M2726=2,"Greetings/Gratitude","Others"))))</f>
        <v>Relevant to Streamer</v>
      </c>
      <c r="O2726" s="29" t="s">
        <v>88</v>
      </c>
    </row>
    <row r="2727" customFormat="false" ht="15.65" hidden="false" customHeight="false" outlineLevel="0" collapsed="false">
      <c r="A2727" s="24" t="n">
        <v>1268257801</v>
      </c>
      <c r="B2727" s="24" t="s">
        <v>6356</v>
      </c>
      <c r="C2727" s="34" t="s">
        <v>44</v>
      </c>
      <c r="D2727" s="24" t="s">
        <v>6357</v>
      </c>
      <c r="E2727" s="25" t="s">
        <v>147</v>
      </c>
      <c r="F2727" s="24" t="n">
        <v>1</v>
      </c>
      <c r="G2727" s="24" t="n">
        <v>11</v>
      </c>
      <c r="H2727" s="24" t="n">
        <v>37</v>
      </c>
      <c r="I2727" s="24" t="n">
        <v>1</v>
      </c>
      <c r="J2727" s="24" t="s">
        <v>87</v>
      </c>
      <c r="K2727" s="24" t="s">
        <v>87</v>
      </c>
      <c r="L2727" s="26" t="s">
        <v>87</v>
      </c>
      <c r="M2727" s="27" t="n">
        <v>1</v>
      </c>
      <c r="N2727" s="28" t="str">
        <f aca="false">IF(ISBLANK(M2727),"",IF(M2727=0,"Relevant to Streamer",IF(M2727=1,"Irrelevant to Streamer",IF(M2727=2,"Greetings/Gratitude","Others"))))</f>
        <v>Irrelevant to Streamer</v>
      </c>
      <c r="O2727" s="29" t="s">
        <v>88</v>
      </c>
    </row>
    <row r="2728" customFormat="false" ht="15.65" hidden="false" customHeight="false" outlineLevel="0" collapsed="false">
      <c r="A2728" s="24" t="n">
        <v>1268257801</v>
      </c>
      <c r="B2728" s="24" t="s">
        <v>6358</v>
      </c>
      <c r="C2728" s="34" t="s">
        <v>44</v>
      </c>
      <c r="D2728" s="24" t="s">
        <v>6359</v>
      </c>
      <c r="E2728" s="25" t="s">
        <v>6360</v>
      </c>
      <c r="F2728" s="24" t="n">
        <v>2</v>
      </c>
      <c r="G2728" s="24" t="n">
        <v>24</v>
      </c>
      <c r="H2728" s="24" t="n">
        <v>32</v>
      </c>
      <c r="I2728" s="24" t="n">
        <v>1</v>
      </c>
      <c r="J2728" s="24" t="s">
        <v>109</v>
      </c>
      <c r="K2728" s="24" t="s">
        <v>109</v>
      </c>
      <c r="L2728" s="26" t="s">
        <v>109</v>
      </c>
      <c r="M2728" s="27" t="n">
        <v>1</v>
      </c>
      <c r="N2728" s="28" t="str">
        <f aca="false">IF(ISBLANK(M2728),"",IF(M2728=0,"Relevant to Streamer",IF(M2728=1,"Irrelevant to Streamer",IF(M2728=2,"Greetings/Gratitude","Others"))))</f>
        <v>Irrelevant to Streamer</v>
      </c>
      <c r="O2728" s="29" t="s">
        <v>88</v>
      </c>
    </row>
    <row r="2729" customFormat="false" ht="15.65" hidden="false" customHeight="false" outlineLevel="0" collapsed="false">
      <c r="A2729" s="24" t="n">
        <v>1268257801</v>
      </c>
      <c r="B2729" s="24" t="s">
        <v>6361</v>
      </c>
      <c r="C2729" s="34" t="s">
        <v>44</v>
      </c>
      <c r="D2729" s="24" t="s">
        <v>4744</v>
      </c>
      <c r="E2729" s="25" t="s">
        <v>6362</v>
      </c>
      <c r="F2729" s="24" t="n">
        <v>0</v>
      </c>
      <c r="G2729" s="24" t="n">
        <v>27</v>
      </c>
      <c r="H2729" s="24" t="n">
        <v>10</v>
      </c>
      <c r="I2729" s="24" t="n">
        <v>1</v>
      </c>
      <c r="J2729" s="24" t="s">
        <v>109</v>
      </c>
      <c r="K2729" s="24" t="s">
        <v>109</v>
      </c>
      <c r="L2729" s="26" t="s">
        <v>109</v>
      </c>
      <c r="M2729" s="27" t="n">
        <v>1</v>
      </c>
      <c r="N2729" s="28" t="str">
        <f aca="false">IF(ISBLANK(M2729),"",IF(M2729=0,"Relevant to Streamer",IF(M2729=1,"Irrelevant to Streamer",IF(M2729=2,"Greetings/Gratitude","Others"))))</f>
        <v>Irrelevant to Streamer</v>
      </c>
      <c r="O2729" s="29" t="s">
        <v>88</v>
      </c>
    </row>
    <row r="2730" customFormat="false" ht="15.65" hidden="false" customHeight="false" outlineLevel="0" collapsed="false">
      <c r="A2730" s="24" t="n">
        <v>1268257801</v>
      </c>
      <c r="B2730" s="24" t="s">
        <v>6363</v>
      </c>
      <c r="C2730" s="34" t="s">
        <v>44</v>
      </c>
      <c r="D2730" s="24" t="s">
        <v>6364</v>
      </c>
      <c r="E2730" s="25" t="s">
        <v>6365</v>
      </c>
      <c r="F2730" s="24" t="n">
        <v>1</v>
      </c>
      <c r="G2730" s="24" t="n">
        <v>2</v>
      </c>
      <c r="H2730" s="24" t="n">
        <v>40</v>
      </c>
      <c r="I2730" s="24" t="n">
        <v>1</v>
      </c>
      <c r="J2730" s="24" t="s">
        <v>109</v>
      </c>
      <c r="K2730" s="24" t="s">
        <v>109</v>
      </c>
      <c r="L2730" s="26" t="s">
        <v>109</v>
      </c>
      <c r="M2730" s="27" t="n">
        <v>0</v>
      </c>
      <c r="N2730" s="28" t="str">
        <f aca="false">IF(ISBLANK(M2730),"",IF(M2730=0,"Relevant to Streamer",IF(M2730=1,"Irrelevant to Streamer",IF(M2730=2,"Greetings/Gratitude","Others"))))</f>
        <v>Relevant to Streamer</v>
      </c>
      <c r="O2730" s="29" t="s">
        <v>88</v>
      </c>
    </row>
    <row r="2731" customFormat="false" ht="15.65" hidden="false" customHeight="false" outlineLevel="0" collapsed="false">
      <c r="A2731" s="24" t="n">
        <v>1268257801</v>
      </c>
      <c r="B2731" s="24" t="s">
        <v>6366</v>
      </c>
      <c r="C2731" s="34" t="s">
        <v>44</v>
      </c>
      <c r="D2731" s="24" t="s">
        <v>6367</v>
      </c>
      <c r="E2731" s="25" t="s">
        <v>6368</v>
      </c>
      <c r="F2731" s="24" t="n">
        <v>2</v>
      </c>
      <c r="G2731" s="24" t="n">
        <v>26</v>
      </c>
      <c r="H2731" s="24" t="n">
        <v>9</v>
      </c>
      <c r="I2731" s="24" t="n">
        <v>1</v>
      </c>
      <c r="J2731" s="24" t="s">
        <v>93</v>
      </c>
      <c r="K2731" s="24" t="s">
        <v>93</v>
      </c>
      <c r="L2731" s="26" t="s">
        <v>93</v>
      </c>
      <c r="M2731" s="27" t="n">
        <v>0</v>
      </c>
      <c r="N2731" s="28" t="str">
        <f aca="false">IF(ISBLANK(M2731),"",IF(M2731=0,"Relevant to Streamer",IF(M2731=1,"Irrelevant to Streamer",IF(M2731=2,"Greetings/Gratitude","Others"))))</f>
        <v>Relevant to Streamer</v>
      </c>
      <c r="O2731" s="29" t="s">
        <v>88</v>
      </c>
    </row>
    <row r="2732" customFormat="false" ht="15.65" hidden="false" customHeight="false" outlineLevel="0" collapsed="false">
      <c r="A2732" s="24" t="n">
        <v>1268257801</v>
      </c>
      <c r="B2732" s="24" t="s">
        <v>6369</v>
      </c>
      <c r="C2732" s="34" t="s">
        <v>44</v>
      </c>
      <c r="D2732" s="24" t="s">
        <v>5374</v>
      </c>
      <c r="E2732" s="25" t="s">
        <v>6370</v>
      </c>
      <c r="F2732" s="24" t="n">
        <v>2</v>
      </c>
      <c r="G2732" s="24" t="n">
        <v>6</v>
      </c>
      <c r="H2732" s="24" t="n">
        <v>9</v>
      </c>
      <c r="I2732" s="24" t="n">
        <v>1</v>
      </c>
      <c r="J2732" s="24" t="s">
        <v>87</v>
      </c>
      <c r="K2732" s="24" t="s">
        <v>87</v>
      </c>
      <c r="L2732" s="26" t="s">
        <v>87</v>
      </c>
      <c r="M2732" s="27" t="n">
        <v>1</v>
      </c>
      <c r="N2732" s="28" t="str">
        <f aca="false">IF(ISBLANK(M2732),"",IF(M2732=0,"Relevant to Streamer",IF(M2732=1,"Irrelevant to Streamer",IF(M2732=2,"Greetings/Gratitude","Others"))))</f>
        <v>Irrelevant to Streamer</v>
      </c>
      <c r="O2732" s="29" t="s">
        <v>88</v>
      </c>
    </row>
    <row r="2733" customFormat="false" ht="15.65" hidden="false" customHeight="false" outlineLevel="0" collapsed="false">
      <c r="A2733" s="24" t="n">
        <v>1268257801</v>
      </c>
      <c r="B2733" s="24" t="s">
        <v>6371</v>
      </c>
      <c r="C2733" s="34" t="s">
        <v>44</v>
      </c>
      <c r="D2733" s="24" t="s">
        <v>5506</v>
      </c>
      <c r="E2733" s="25" t="s">
        <v>6150</v>
      </c>
      <c r="F2733" s="24" t="n">
        <v>2</v>
      </c>
      <c r="G2733" s="24" t="n">
        <v>22</v>
      </c>
      <c r="H2733" s="24" t="n">
        <v>5</v>
      </c>
      <c r="I2733" s="24" t="n">
        <v>1</v>
      </c>
      <c r="J2733" s="24" t="s">
        <v>87</v>
      </c>
      <c r="K2733" s="24" t="s">
        <v>87</v>
      </c>
      <c r="L2733" s="26" t="s">
        <v>87</v>
      </c>
      <c r="M2733" s="27" t="n">
        <v>1</v>
      </c>
      <c r="N2733" s="28" t="str">
        <f aca="false">IF(ISBLANK(M2733),"",IF(M2733=0,"Relevant to Streamer",IF(M2733=1,"Irrelevant to Streamer",IF(M2733=2,"Greetings/Gratitude","Others"))))</f>
        <v>Irrelevant to Streamer</v>
      </c>
      <c r="O2733" s="29" t="s">
        <v>88</v>
      </c>
    </row>
    <row r="2734" customFormat="false" ht="15.65" hidden="false" customHeight="false" outlineLevel="0" collapsed="false">
      <c r="A2734" s="24" t="n">
        <v>1268257801</v>
      </c>
      <c r="B2734" s="24" t="s">
        <v>6372</v>
      </c>
      <c r="C2734" s="34" t="s">
        <v>44</v>
      </c>
      <c r="D2734" s="24" t="s">
        <v>6373</v>
      </c>
      <c r="E2734" s="25" t="s">
        <v>6374</v>
      </c>
      <c r="F2734" s="24" t="n">
        <v>1</v>
      </c>
      <c r="G2734" s="24" t="n">
        <v>18</v>
      </c>
      <c r="H2734" s="24" t="n">
        <v>33</v>
      </c>
      <c r="I2734" s="24" t="n">
        <v>1</v>
      </c>
      <c r="J2734" s="24" t="s">
        <v>87</v>
      </c>
      <c r="K2734" s="24" t="s">
        <v>87</v>
      </c>
      <c r="L2734" s="26" t="s">
        <v>87</v>
      </c>
      <c r="M2734" s="27" t="n">
        <v>0</v>
      </c>
      <c r="N2734" s="28" t="str">
        <f aca="false">IF(ISBLANK(M2734),"",IF(M2734=0,"Relevant to Streamer",IF(M2734=1,"Irrelevant to Streamer",IF(M2734=2,"Greetings/Gratitude","Others"))))</f>
        <v>Relevant to Streamer</v>
      </c>
      <c r="O2734" s="29" t="s">
        <v>88</v>
      </c>
    </row>
    <row r="2735" customFormat="false" ht="15.65" hidden="false" customHeight="false" outlineLevel="0" collapsed="false">
      <c r="A2735" s="24" t="n">
        <v>1268257801</v>
      </c>
      <c r="B2735" s="24" t="s">
        <v>6375</v>
      </c>
      <c r="C2735" s="34" t="s">
        <v>44</v>
      </c>
      <c r="D2735" s="24" t="s">
        <v>6376</v>
      </c>
      <c r="E2735" s="25" t="s">
        <v>6377</v>
      </c>
      <c r="F2735" s="24" t="n">
        <v>0</v>
      </c>
      <c r="G2735" s="24" t="n">
        <v>14</v>
      </c>
      <c r="H2735" s="24" t="n">
        <v>17</v>
      </c>
      <c r="I2735" s="24" t="n">
        <v>1</v>
      </c>
      <c r="J2735" s="24" t="s">
        <v>109</v>
      </c>
      <c r="K2735" s="24" t="s">
        <v>109</v>
      </c>
      <c r="L2735" s="26" t="s">
        <v>109</v>
      </c>
      <c r="M2735" s="27" t="n">
        <v>0</v>
      </c>
      <c r="N2735" s="28" t="str">
        <f aca="false">IF(ISBLANK(M2735),"",IF(M2735=0,"Relevant to Streamer",IF(M2735=1,"Irrelevant to Streamer",IF(M2735=2,"Greetings/Gratitude","Others"))))</f>
        <v>Relevant to Streamer</v>
      </c>
      <c r="O2735" s="29" t="s">
        <v>88</v>
      </c>
    </row>
    <row r="2736" customFormat="false" ht="15.65" hidden="false" customHeight="false" outlineLevel="0" collapsed="false">
      <c r="A2736" s="24" t="n">
        <v>1268257801</v>
      </c>
      <c r="B2736" s="24" t="s">
        <v>6378</v>
      </c>
      <c r="C2736" s="34" t="s">
        <v>44</v>
      </c>
      <c r="D2736" s="24" t="s">
        <v>5647</v>
      </c>
      <c r="E2736" s="25" t="s">
        <v>6379</v>
      </c>
      <c r="F2736" s="24" t="n">
        <v>23</v>
      </c>
      <c r="G2736" s="24" t="n">
        <v>42</v>
      </c>
      <c r="H2736" s="24" t="n">
        <v>4</v>
      </c>
      <c r="I2736" s="24" t="n">
        <v>1</v>
      </c>
      <c r="J2736" s="24" t="s">
        <v>109</v>
      </c>
      <c r="K2736" s="24" t="s">
        <v>109</v>
      </c>
      <c r="L2736" s="26" t="s">
        <v>109</v>
      </c>
      <c r="M2736" s="27" t="n">
        <v>1</v>
      </c>
      <c r="N2736" s="28" t="str">
        <f aca="false">IF(ISBLANK(M2736),"",IF(M2736=0,"Relevant to Streamer",IF(M2736=1,"Irrelevant to Streamer",IF(M2736=2,"Greetings/Gratitude","Others"))))</f>
        <v>Irrelevant to Streamer</v>
      </c>
      <c r="O2736" s="29" t="s">
        <v>88</v>
      </c>
    </row>
    <row r="2737" customFormat="false" ht="15.65" hidden="false" customHeight="false" outlineLevel="0" collapsed="false">
      <c r="A2737" s="24" t="n">
        <v>1268257801</v>
      </c>
      <c r="B2737" s="24" t="s">
        <v>6380</v>
      </c>
      <c r="C2737" s="34" t="s">
        <v>44</v>
      </c>
      <c r="D2737" s="24" t="s">
        <v>6381</v>
      </c>
      <c r="E2737" s="25" t="s">
        <v>6382</v>
      </c>
      <c r="F2737" s="24" t="n">
        <v>1</v>
      </c>
      <c r="G2737" s="24" t="n">
        <v>59</v>
      </c>
      <c r="H2737" s="24" t="n">
        <v>0</v>
      </c>
      <c r="I2737" s="24" t="n">
        <v>1</v>
      </c>
      <c r="J2737" s="24" t="s">
        <v>87</v>
      </c>
      <c r="K2737" s="24" t="s">
        <v>87</v>
      </c>
      <c r="L2737" s="26" t="s">
        <v>87</v>
      </c>
      <c r="M2737" s="27" t="n">
        <v>1</v>
      </c>
      <c r="N2737" s="28" t="str">
        <f aca="false">IF(ISBLANK(M2737),"",IF(M2737=0,"Relevant to Streamer",IF(M2737=1,"Irrelevant to Streamer",IF(M2737=2,"Greetings/Gratitude","Others"))))</f>
        <v>Irrelevant to Streamer</v>
      </c>
      <c r="O2737" s="29" t="s">
        <v>88</v>
      </c>
    </row>
    <row r="2738" customFormat="false" ht="15.65" hidden="false" customHeight="false" outlineLevel="0" collapsed="false">
      <c r="A2738" s="24" t="n">
        <v>1268257801</v>
      </c>
      <c r="B2738" s="24" t="s">
        <v>6383</v>
      </c>
      <c r="C2738" s="34" t="s">
        <v>44</v>
      </c>
      <c r="D2738" s="24" t="s">
        <v>6384</v>
      </c>
      <c r="E2738" s="25" t="s">
        <v>6385</v>
      </c>
      <c r="F2738" s="24" t="n">
        <v>2</v>
      </c>
      <c r="G2738" s="24" t="n">
        <v>16</v>
      </c>
      <c r="H2738" s="24" t="n">
        <v>15</v>
      </c>
      <c r="I2738" s="24" t="n">
        <v>1</v>
      </c>
      <c r="J2738" s="24" t="s">
        <v>87</v>
      </c>
      <c r="K2738" s="24" t="s">
        <v>87</v>
      </c>
      <c r="L2738" s="26" t="s">
        <v>87</v>
      </c>
      <c r="M2738" s="27" t="n">
        <v>1</v>
      </c>
      <c r="N2738" s="28" t="str">
        <f aca="false">IF(ISBLANK(M2738),"",IF(M2738=0,"Relevant to Streamer",IF(M2738=1,"Irrelevant to Streamer",IF(M2738=2,"Greetings/Gratitude","Others"))))</f>
        <v>Irrelevant to Streamer</v>
      </c>
      <c r="O2738" s="29" t="s">
        <v>88</v>
      </c>
    </row>
    <row r="2739" customFormat="false" ht="15.65" hidden="false" customHeight="false" outlineLevel="0" collapsed="false">
      <c r="A2739" s="24" t="n">
        <v>1268257801</v>
      </c>
      <c r="B2739" s="24" t="s">
        <v>6386</v>
      </c>
      <c r="C2739" s="34" t="s">
        <v>44</v>
      </c>
      <c r="D2739" s="24" t="s">
        <v>5663</v>
      </c>
      <c r="E2739" s="25" t="s">
        <v>6387</v>
      </c>
      <c r="F2739" s="24" t="n">
        <v>1</v>
      </c>
      <c r="G2739" s="24" t="n">
        <v>7</v>
      </c>
      <c r="H2739" s="24" t="n">
        <v>48</v>
      </c>
      <c r="I2739" s="24" t="n">
        <v>1</v>
      </c>
      <c r="J2739" s="24" t="s">
        <v>87</v>
      </c>
      <c r="K2739" s="24" t="s">
        <v>87</v>
      </c>
      <c r="L2739" s="26" t="s">
        <v>87</v>
      </c>
      <c r="M2739" s="27" t="n">
        <v>1</v>
      </c>
      <c r="N2739" s="28" t="str">
        <f aca="false">IF(ISBLANK(M2739),"",IF(M2739=0,"Relevant to Streamer",IF(M2739=1,"Irrelevant to Streamer",IF(M2739=2,"Greetings/Gratitude","Others"))))</f>
        <v>Irrelevant to Streamer</v>
      </c>
      <c r="O2739" s="29" t="s">
        <v>88</v>
      </c>
    </row>
    <row r="2740" customFormat="false" ht="15.65" hidden="false" customHeight="false" outlineLevel="0" collapsed="false">
      <c r="A2740" s="24" t="n">
        <v>1268257801</v>
      </c>
      <c r="B2740" s="24" t="s">
        <v>6388</v>
      </c>
      <c r="C2740" s="34" t="s">
        <v>44</v>
      </c>
      <c r="D2740" s="24" t="s">
        <v>5186</v>
      </c>
      <c r="E2740" s="25" t="e">
        <f aca="false">jasonjasonerson raids are done _xludf.for you.</f>
        <v>#VALUE!</v>
      </c>
      <c r="F2740" s="24" t="n">
        <v>2</v>
      </c>
      <c r="G2740" s="24" t="n">
        <v>32</v>
      </c>
      <c r="H2740" s="24" t="n">
        <v>4</v>
      </c>
      <c r="I2740" s="24" t="n">
        <v>1</v>
      </c>
      <c r="J2740" s="24" t="s">
        <v>109</v>
      </c>
      <c r="K2740" s="24" t="s">
        <v>109</v>
      </c>
      <c r="L2740" s="26" t="s">
        <v>109</v>
      </c>
      <c r="M2740" s="27" t="n">
        <v>1</v>
      </c>
      <c r="N2740" s="28" t="str">
        <f aca="false">IF(ISBLANK(M2740),"",IF(M2740=0,"Relevant to Streamer",IF(M2740=1,"Irrelevant to Streamer",IF(M2740=2,"Greetings/Gratitude","Others"))))</f>
        <v>Irrelevant to Streamer</v>
      </c>
      <c r="O2740" s="29" t="s">
        <v>88</v>
      </c>
    </row>
    <row r="2741" customFormat="false" ht="15.65" hidden="false" customHeight="false" outlineLevel="0" collapsed="false">
      <c r="A2741" s="24" t="n">
        <v>1268257801</v>
      </c>
      <c r="B2741" s="24" t="s">
        <v>6389</v>
      </c>
      <c r="C2741" s="34" t="s">
        <v>44</v>
      </c>
      <c r="D2741" s="24" t="s">
        <v>4849</v>
      </c>
      <c r="E2741" s="25" t="s">
        <v>5199</v>
      </c>
      <c r="F2741" s="24" t="n">
        <v>2</v>
      </c>
      <c r="G2741" s="24" t="n">
        <v>15</v>
      </c>
      <c r="H2741" s="24" t="n">
        <v>12</v>
      </c>
      <c r="I2741" s="24" t="n">
        <v>1</v>
      </c>
      <c r="J2741" s="24" t="s">
        <v>87</v>
      </c>
      <c r="K2741" s="24" t="s">
        <v>87</v>
      </c>
      <c r="L2741" s="26" t="s">
        <v>87</v>
      </c>
      <c r="M2741" s="27" t="n">
        <v>1</v>
      </c>
      <c r="N2741" s="28" t="str">
        <f aca="false">IF(ISBLANK(M2741),"",IF(M2741=0,"Relevant to Streamer",IF(M2741=1,"Irrelevant to Streamer",IF(M2741=2,"Greetings/Gratitude","Others"))))</f>
        <v>Irrelevant to Streamer</v>
      </c>
      <c r="O2741" s="29" t="s">
        <v>88</v>
      </c>
    </row>
    <row r="2742" customFormat="false" ht="15.65" hidden="false" customHeight="false" outlineLevel="0" collapsed="false">
      <c r="A2742" s="24" t="n">
        <v>1268257801</v>
      </c>
      <c r="B2742" s="24" t="s">
        <v>6390</v>
      </c>
      <c r="C2742" s="34" t="s">
        <v>44</v>
      </c>
      <c r="D2742" s="24" t="s">
        <v>4693</v>
      </c>
      <c r="E2742" s="25" t="s">
        <v>6391</v>
      </c>
      <c r="F2742" s="24" t="n">
        <v>0</v>
      </c>
      <c r="G2742" s="24" t="n">
        <v>50</v>
      </c>
      <c r="H2742" s="24" t="n">
        <v>16</v>
      </c>
      <c r="I2742" s="24" t="n">
        <v>1</v>
      </c>
      <c r="J2742" s="24" t="s">
        <v>109</v>
      </c>
      <c r="K2742" s="24" t="s">
        <v>109</v>
      </c>
      <c r="L2742" s="26" t="s">
        <v>109</v>
      </c>
      <c r="M2742" s="27" t="n">
        <v>1</v>
      </c>
      <c r="N2742" s="28" t="str">
        <f aca="false">IF(ISBLANK(M2742),"",IF(M2742=0,"Relevant to Streamer",IF(M2742=1,"Irrelevant to Streamer",IF(M2742=2,"Greetings/Gratitude","Others"))))</f>
        <v>Irrelevant to Streamer</v>
      </c>
      <c r="O2742" s="29" t="s">
        <v>88</v>
      </c>
    </row>
    <row r="2743" customFormat="false" ht="15.65" hidden="false" customHeight="false" outlineLevel="0" collapsed="false">
      <c r="A2743" s="24" t="n">
        <v>1268257801</v>
      </c>
      <c r="B2743" s="24" t="s">
        <v>6392</v>
      </c>
      <c r="C2743" s="34" t="s">
        <v>44</v>
      </c>
      <c r="D2743" s="24" t="s">
        <v>6393</v>
      </c>
      <c r="E2743" s="25" t="s">
        <v>6394</v>
      </c>
      <c r="F2743" s="24" t="n">
        <v>2</v>
      </c>
      <c r="G2743" s="24" t="n">
        <v>17</v>
      </c>
      <c r="H2743" s="24" t="n">
        <v>44</v>
      </c>
      <c r="I2743" s="24" t="n">
        <v>1</v>
      </c>
      <c r="J2743" s="24" t="s">
        <v>87</v>
      </c>
      <c r="K2743" s="24" t="s">
        <v>87</v>
      </c>
      <c r="L2743" s="26" t="s">
        <v>87</v>
      </c>
      <c r="M2743" s="27" t="n">
        <v>1</v>
      </c>
      <c r="N2743" s="28" t="str">
        <f aca="false">IF(ISBLANK(M2743),"",IF(M2743=0,"Relevant to Streamer",IF(M2743=1,"Irrelevant to Streamer",IF(M2743=2,"Greetings/Gratitude","Others"))))</f>
        <v>Irrelevant to Streamer</v>
      </c>
      <c r="O2743" s="29" t="s">
        <v>88</v>
      </c>
    </row>
    <row r="2744" customFormat="false" ht="15.65" hidden="false" customHeight="false" outlineLevel="0" collapsed="false">
      <c r="A2744" s="24" t="n">
        <v>1268257801</v>
      </c>
      <c r="B2744" s="24" t="s">
        <v>6395</v>
      </c>
      <c r="C2744" s="34" t="s">
        <v>44</v>
      </c>
      <c r="D2744" s="24" t="s">
        <v>5704</v>
      </c>
      <c r="E2744" s="25" t="s">
        <v>6396</v>
      </c>
      <c r="F2744" s="24" t="n">
        <v>1</v>
      </c>
      <c r="G2744" s="24" t="n">
        <v>30</v>
      </c>
      <c r="H2744" s="24" t="n">
        <v>24</v>
      </c>
      <c r="I2744" s="24" t="n">
        <v>1</v>
      </c>
      <c r="J2744" s="24" t="s">
        <v>109</v>
      </c>
      <c r="K2744" s="24" t="s">
        <v>109</v>
      </c>
      <c r="L2744" s="26" t="s">
        <v>109</v>
      </c>
      <c r="M2744" s="27" t="n">
        <v>0</v>
      </c>
      <c r="N2744" s="28" t="str">
        <f aca="false">IF(ISBLANK(M2744),"",IF(M2744=0,"Relevant to Streamer",IF(M2744=1,"Irrelevant to Streamer",IF(M2744=2,"Greetings/Gratitude","Others"))))</f>
        <v>Relevant to Streamer</v>
      </c>
      <c r="O2744" s="29" t="s">
        <v>88</v>
      </c>
    </row>
    <row r="2745" customFormat="false" ht="15.65" hidden="false" customHeight="false" outlineLevel="0" collapsed="false">
      <c r="A2745" s="24" t="n">
        <v>1268257801</v>
      </c>
      <c r="B2745" s="24" t="s">
        <v>6397</v>
      </c>
      <c r="C2745" s="34" t="s">
        <v>44</v>
      </c>
      <c r="D2745" s="24" t="s">
        <v>6398</v>
      </c>
      <c r="E2745" s="25" t="s">
        <v>6073</v>
      </c>
      <c r="F2745" s="24" t="n">
        <v>1</v>
      </c>
      <c r="G2745" s="24" t="n">
        <v>23</v>
      </c>
      <c r="H2745" s="24" t="n">
        <v>58</v>
      </c>
      <c r="I2745" s="24" t="n">
        <v>1</v>
      </c>
      <c r="J2745" s="24" t="s">
        <v>87</v>
      </c>
      <c r="K2745" s="24" t="s">
        <v>87</v>
      </c>
      <c r="L2745" s="26" t="s">
        <v>87</v>
      </c>
      <c r="M2745" s="27" t="n">
        <v>1</v>
      </c>
      <c r="N2745" s="28" t="str">
        <f aca="false">IF(ISBLANK(M2745),"",IF(M2745=0,"Relevant to Streamer",IF(M2745=1,"Irrelevant to Streamer",IF(M2745=2,"Greetings/Gratitude","Others"))))</f>
        <v>Irrelevant to Streamer</v>
      </c>
      <c r="O2745" s="29" t="s">
        <v>88</v>
      </c>
    </row>
    <row r="2746" customFormat="false" ht="15.65" hidden="false" customHeight="false" outlineLevel="0" collapsed="false">
      <c r="A2746" s="24" t="n">
        <v>1268257801</v>
      </c>
      <c r="B2746" s="24" t="s">
        <v>6399</v>
      </c>
      <c r="C2746" s="34" t="s">
        <v>44</v>
      </c>
      <c r="D2746" s="24" t="s">
        <v>6400</v>
      </c>
      <c r="E2746" s="25" t="s">
        <v>6401</v>
      </c>
      <c r="F2746" s="24" t="n">
        <v>23</v>
      </c>
      <c r="G2746" s="24" t="n">
        <v>33</v>
      </c>
      <c r="H2746" s="24" t="n">
        <v>18</v>
      </c>
      <c r="I2746" s="24" t="n">
        <v>1</v>
      </c>
      <c r="J2746" s="24" t="s">
        <v>93</v>
      </c>
      <c r="K2746" s="24" t="s">
        <v>93</v>
      </c>
      <c r="L2746" s="26" t="s">
        <v>93</v>
      </c>
      <c r="M2746" s="27" t="n">
        <v>0</v>
      </c>
      <c r="N2746" s="28" t="str">
        <f aca="false">IF(ISBLANK(M2746),"",IF(M2746=0,"Relevant to Streamer",IF(M2746=1,"Irrelevant to Streamer",IF(M2746=2,"Greetings/Gratitude","Others"))))</f>
        <v>Relevant to Streamer</v>
      </c>
      <c r="O2746" s="29" t="s">
        <v>88</v>
      </c>
    </row>
    <row r="2747" customFormat="false" ht="15.65" hidden="false" customHeight="false" outlineLevel="0" collapsed="false">
      <c r="A2747" s="24" t="n">
        <v>1268257801</v>
      </c>
      <c r="B2747" s="24" t="s">
        <v>6402</v>
      </c>
      <c r="C2747" s="34" t="s">
        <v>44</v>
      </c>
      <c r="D2747" s="24" t="s">
        <v>6403</v>
      </c>
      <c r="E2747" s="25" t="s">
        <v>6404</v>
      </c>
      <c r="F2747" s="24" t="n">
        <v>2</v>
      </c>
      <c r="G2747" s="24" t="n">
        <v>13</v>
      </c>
      <c r="H2747" s="24" t="n">
        <v>17</v>
      </c>
      <c r="I2747" s="24" t="n">
        <v>1</v>
      </c>
      <c r="J2747" s="24" t="s">
        <v>93</v>
      </c>
      <c r="K2747" s="24" t="s">
        <v>93</v>
      </c>
      <c r="L2747" s="26" t="s">
        <v>93</v>
      </c>
      <c r="M2747" s="27" t="n">
        <v>1</v>
      </c>
      <c r="N2747" s="28" t="str">
        <f aca="false">IF(ISBLANK(M2747),"",IF(M2747=0,"Relevant to Streamer",IF(M2747=1,"Irrelevant to Streamer",IF(M2747=2,"Greetings/Gratitude","Others"))))</f>
        <v>Irrelevant to Streamer</v>
      </c>
      <c r="O2747" s="29" t="s">
        <v>88</v>
      </c>
    </row>
    <row r="2748" customFormat="false" ht="15.65" hidden="false" customHeight="false" outlineLevel="0" collapsed="false">
      <c r="A2748" s="24" t="n">
        <v>1268257801</v>
      </c>
      <c r="B2748" s="24" t="s">
        <v>6405</v>
      </c>
      <c r="C2748" s="34" t="s">
        <v>44</v>
      </c>
      <c r="D2748" s="24" t="s">
        <v>4952</v>
      </c>
      <c r="E2748" s="25" t="s">
        <v>6406</v>
      </c>
      <c r="F2748" s="24" t="n">
        <v>23</v>
      </c>
      <c r="G2748" s="24" t="n">
        <v>35</v>
      </c>
      <c r="H2748" s="24" t="n">
        <v>59</v>
      </c>
      <c r="I2748" s="24" t="n">
        <v>1</v>
      </c>
      <c r="J2748" s="24" t="s">
        <v>109</v>
      </c>
      <c r="K2748" s="24" t="s">
        <v>109</v>
      </c>
      <c r="L2748" s="26" t="s">
        <v>109</v>
      </c>
      <c r="M2748" s="27" t="n">
        <v>1</v>
      </c>
      <c r="N2748" s="28" t="str">
        <f aca="false">IF(ISBLANK(M2748),"",IF(M2748=0,"Relevant to Streamer",IF(M2748=1,"Irrelevant to Streamer",IF(M2748=2,"Greetings/Gratitude","Others"))))</f>
        <v>Irrelevant to Streamer</v>
      </c>
      <c r="O2748" s="29" t="s">
        <v>88</v>
      </c>
    </row>
    <row r="2749" customFormat="false" ht="15.65" hidden="false" customHeight="false" outlineLevel="0" collapsed="false">
      <c r="A2749" s="24" t="n">
        <v>1268257801</v>
      </c>
      <c r="B2749" s="24" t="s">
        <v>6407</v>
      </c>
      <c r="C2749" s="34" t="s">
        <v>44</v>
      </c>
      <c r="D2749" s="24" t="s">
        <v>4995</v>
      </c>
      <c r="E2749" s="25" t="s">
        <v>6408</v>
      </c>
      <c r="F2749" s="24" t="n">
        <v>0</v>
      </c>
      <c r="G2749" s="24" t="n">
        <v>57</v>
      </c>
      <c r="H2749" s="24" t="n">
        <v>51</v>
      </c>
      <c r="I2749" s="24" t="n">
        <v>1</v>
      </c>
      <c r="J2749" s="24" t="s">
        <v>109</v>
      </c>
      <c r="K2749" s="24" t="s">
        <v>109</v>
      </c>
      <c r="L2749" s="26" t="s">
        <v>109</v>
      </c>
      <c r="M2749" s="27" t="n">
        <v>0</v>
      </c>
      <c r="N2749" s="28" t="str">
        <f aca="false">IF(ISBLANK(M2749),"",IF(M2749=0,"Relevant to Streamer",IF(M2749=1,"Irrelevant to Streamer",IF(M2749=2,"Greetings/Gratitude","Others"))))</f>
        <v>Relevant to Streamer</v>
      </c>
      <c r="O2749" s="29" t="s">
        <v>88</v>
      </c>
    </row>
    <row r="2750" customFormat="false" ht="15.65" hidden="false" customHeight="false" outlineLevel="0" collapsed="false">
      <c r="A2750" s="24" t="n">
        <v>1268257801</v>
      </c>
      <c r="B2750" s="24" t="s">
        <v>6409</v>
      </c>
      <c r="C2750" s="34" t="s">
        <v>44</v>
      </c>
      <c r="D2750" s="24" t="s">
        <v>6410</v>
      </c>
      <c r="E2750" s="25" t="s">
        <v>6411</v>
      </c>
      <c r="F2750" s="24" t="n">
        <v>0</v>
      </c>
      <c r="G2750" s="24" t="n">
        <v>55</v>
      </c>
      <c r="H2750" s="24" t="n">
        <v>27</v>
      </c>
      <c r="I2750" s="24" t="n">
        <v>1</v>
      </c>
      <c r="J2750" s="24" t="s">
        <v>109</v>
      </c>
      <c r="K2750" s="24" t="s">
        <v>109</v>
      </c>
      <c r="L2750" s="26" t="s">
        <v>109</v>
      </c>
      <c r="M2750" s="27" t="n">
        <v>0</v>
      </c>
      <c r="N2750" s="28" t="str">
        <f aca="false">IF(ISBLANK(M2750),"",IF(M2750=0,"Relevant to Streamer",IF(M2750=1,"Irrelevant to Streamer",IF(M2750=2,"Greetings/Gratitude","Others"))))</f>
        <v>Relevant to Streamer</v>
      </c>
      <c r="O2750" s="29" t="s">
        <v>88</v>
      </c>
    </row>
    <row r="2751" customFormat="false" ht="15.65" hidden="false" customHeight="false" outlineLevel="0" collapsed="false">
      <c r="A2751" s="24" t="n">
        <v>1268257801</v>
      </c>
      <c r="B2751" s="24" t="s">
        <v>6412</v>
      </c>
      <c r="C2751" s="34" t="s">
        <v>44</v>
      </c>
      <c r="D2751" s="24" t="s">
        <v>4904</v>
      </c>
      <c r="E2751" s="25" t="s">
        <v>6413</v>
      </c>
      <c r="F2751" s="24" t="n">
        <v>2</v>
      </c>
      <c r="G2751" s="24" t="n">
        <v>14</v>
      </c>
      <c r="H2751" s="24" t="n">
        <v>39</v>
      </c>
      <c r="I2751" s="24" t="n">
        <v>1</v>
      </c>
      <c r="J2751" s="24" t="s">
        <v>109</v>
      </c>
      <c r="K2751" s="24" t="s">
        <v>109</v>
      </c>
      <c r="L2751" s="26" t="s">
        <v>109</v>
      </c>
      <c r="M2751" s="27" t="n">
        <v>0</v>
      </c>
      <c r="N2751" s="28" t="str">
        <f aca="false">IF(ISBLANK(M2751),"",IF(M2751=0,"Relevant to Streamer",IF(M2751=1,"Irrelevant to Streamer",IF(M2751=2,"Greetings/Gratitude","Others"))))</f>
        <v>Relevant to Streamer</v>
      </c>
      <c r="O2751" s="29" t="s">
        <v>88</v>
      </c>
    </row>
    <row r="2752" customFormat="false" ht="15.65" hidden="false" customHeight="false" outlineLevel="0" collapsed="false">
      <c r="A2752" s="24" t="n">
        <v>1268257801</v>
      </c>
      <c r="B2752" s="24" t="s">
        <v>6414</v>
      </c>
      <c r="C2752" s="34" t="s">
        <v>44</v>
      </c>
      <c r="D2752" s="24" t="s">
        <v>5408</v>
      </c>
      <c r="E2752" s="25" t="s">
        <v>6415</v>
      </c>
      <c r="F2752" s="24" t="n">
        <v>1</v>
      </c>
      <c r="G2752" s="24" t="n">
        <v>59</v>
      </c>
      <c r="H2752" s="24" t="n">
        <v>43</v>
      </c>
      <c r="I2752" s="24" t="n">
        <v>1</v>
      </c>
      <c r="J2752" s="24" t="s">
        <v>109</v>
      </c>
      <c r="K2752" s="24" t="s">
        <v>109</v>
      </c>
      <c r="L2752" s="26" t="s">
        <v>109</v>
      </c>
      <c r="M2752" s="27" t="n">
        <v>1</v>
      </c>
      <c r="N2752" s="28" t="str">
        <f aca="false">IF(ISBLANK(M2752),"",IF(M2752=0,"Relevant to Streamer",IF(M2752=1,"Irrelevant to Streamer",IF(M2752=2,"Greetings/Gratitude","Others"))))</f>
        <v>Irrelevant to Streamer</v>
      </c>
      <c r="O2752" s="29" t="s">
        <v>88</v>
      </c>
    </row>
    <row r="2753" customFormat="false" ht="15.65" hidden="false" customHeight="false" outlineLevel="0" collapsed="false">
      <c r="A2753" s="24" t="n">
        <v>1268257801</v>
      </c>
      <c r="B2753" s="24" t="s">
        <v>6416</v>
      </c>
      <c r="C2753" s="34" t="s">
        <v>44</v>
      </c>
      <c r="D2753" s="24" t="s">
        <v>4672</v>
      </c>
      <c r="E2753" s="25" t="s">
        <v>6417</v>
      </c>
      <c r="F2753" s="24" t="n">
        <v>1</v>
      </c>
      <c r="G2753" s="24" t="n">
        <v>15</v>
      </c>
      <c r="H2753" s="24" t="n">
        <v>51</v>
      </c>
      <c r="I2753" s="24" t="n">
        <v>1</v>
      </c>
      <c r="J2753" s="24" t="s">
        <v>87</v>
      </c>
      <c r="K2753" s="24" t="s">
        <v>87</v>
      </c>
      <c r="L2753" s="26" t="s">
        <v>87</v>
      </c>
      <c r="M2753" s="27" t="n">
        <v>1</v>
      </c>
      <c r="N2753" s="28" t="str">
        <f aca="false">IF(ISBLANK(M2753),"",IF(M2753=0,"Relevant to Streamer",IF(M2753=1,"Irrelevant to Streamer",IF(M2753=2,"Greetings/Gratitude","Others"))))</f>
        <v>Irrelevant to Streamer</v>
      </c>
      <c r="O2753" s="29" t="s">
        <v>88</v>
      </c>
    </row>
    <row r="2754" customFormat="false" ht="15.65" hidden="false" customHeight="false" outlineLevel="0" collapsed="false">
      <c r="A2754" s="24" t="n">
        <v>1268257801</v>
      </c>
      <c r="B2754" s="24" t="s">
        <v>6418</v>
      </c>
      <c r="C2754" s="34" t="s">
        <v>44</v>
      </c>
      <c r="D2754" s="24" t="s">
        <v>6419</v>
      </c>
      <c r="E2754" s="25" t="s">
        <v>6420</v>
      </c>
      <c r="F2754" s="24" t="n">
        <v>2</v>
      </c>
      <c r="G2754" s="24" t="n">
        <v>19</v>
      </c>
      <c r="H2754" s="24" t="n">
        <v>41</v>
      </c>
      <c r="I2754" s="24" t="n">
        <v>1</v>
      </c>
      <c r="J2754" s="24" t="s">
        <v>87</v>
      </c>
      <c r="K2754" s="24" t="s">
        <v>87</v>
      </c>
      <c r="L2754" s="26" t="s">
        <v>87</v>
      </c>
      <c r="M2754" s="27" t="n">
        <v>1</v>
      </c>
      <c r="N2754" s="28" t="str">
        <f aca="false">IF(ISBLANK(M2754),"",IF(M2754=0,"Relevant to Streamer",IF(M2754=1,"Irrelevant to Streamer",IF(M2754=2,"Greetings/Gratitude","Others"))))</f>
        <v>Irrelevant to Streamer</v>
      </c>
      <c r="O2754" s="29" t="s">
        <v>88</v>
      </c>
    </row>
    <row r="2755" customFormat="false" ht="15.65" hidden="false" customHeight="false" outlineLevel="0" collapsed="false">
      <c r="A2755" s="24" t="n">
        <v>1268257801</v>
      </c>
      <c r="B2755" s="24" t="s">
        <v>6421</v>
      </c>
      <c r="C2755" s="34" t="s">
        <v>44</v>
      </c>
      <c r="D2755" s="24" t="s">
        <v>6032</v>
      </c>
      <c r="E2755" s="25" t="s">
        <v>6422</v>
      </c>
      <c r="F2755" s="24" t="n">
        <v>23</v>
      </c>
      <c r="G2755" s="24" t="n">
        <v>37</v>
      </c>
      <c r="H2755" s="24" t="n">
        <v>56</v>
      </c>
      <c r="I2755" s="24" t="n">
        <v>1</v>
      </c>
      <c r="J2755" s="24" t="s">
        <v>109</v>
      </c>
      <c r="K2755" s="24" t="s">
        <v>109</v>
      </c>
      <c r="L2755" s="26" t="s">
        <v>109</v>
      </c>
      <c r="M2755" s="27" t="n">
        <v>0</v>
      </c>
      <c r="N2755" s="28" t="str">
        <f aca="false">IF(ISBLANK(M2755),"",IF(M2755=0,"Relevant to Streamer",IF(M2755=1,"Irrelevant to Streamer",IF(M2755=2,"Greetings/Gratitude","Others"))))</f>
        <v>Relevant to Streamer</v>
      </c>
      <c r="O2755" s="29" t="s">
        <v>88</v>
      </c>
    </row>
    <row r="2756" customFormat="false" ht="15.65" hidden="false" customHeight="false" outlineLevel="0" collapsed="false">
      <c r="A2756" s="24" t="n">
        <v>1268257801</v>
      </c>
      <c r="B2756" s="24" t="s">
        <v>6423</v>
      </c>
      <c r="C2756" s="34" t="s">
        <v>44</v>
      </c>
      <c r="D2756" s="24" t="s">
        <v>6424</v>
      </c>
      <c r="E2756" s="25" t="s">
        <v>6425</v>
      </c>
      <c r="F2756" s="24" t="n">
        <v>2</v>
      </c>
      <c r="G2756" s="24" t="n">
        <v>45</v>
      </c>
      <c r="H2756" s="24" t="n">
        <v>8</v>
      </c>
      <c r="I2756" s="24" t="n">
        <v>1</v>
      </c>
      <c r="J2756" s="24" t="s">
        <v>109</v>
      </c>
      <c r="K2756" s="24" t="s">
        <v>109</v>
      </c>
      <c r="L2756" s="26" t="s">
        <v>109</v>
      </c>
      <c r="M2756" s="27" t="n">
        <v>1</v>
      </c>
      <c r="N2756" s="28" t="str">
        <f aca="false">IF(ISBLANK(M2756),"",IF(M2756=0,"Relevant to Streamer",IF(M2756=1,"Irrelevant to Streamer",IF(M2756=2,"Greetings/Gratitude","Others"))))</f>
        <v>Irrelevant to Streamer</v>
      </c>
      <c r="O2756" s="29" t="s">
        <v>88</v>
      </c>
    </row>
    <row r="2757" customFormat="false" ht="15.65" hidden="false" customHeight="false" outlineLevel="0" collapsed="false">
      <c r="A2757" s="24" t="n">
        <v>1268257801</v>
      </c>
      <c r="B2757" s="24" t="s">
        <v>6426</v>
      </c>
      <c r="C2757" s="34" t="s">
        <v>44</v>
      </c>
      <c r="D2757" s="24" t="s">
        <v>5011</v>
      </c>
      <c r="E2757" s="25" t="s">
        <v>6427</v>
      </c>
      <c r="F2757" s="24" t="n">
        <v>1</v>
      </c>
      <c r="G2757" s="24" t="n">
        <v>59</v>
      </c>
      <c r="H2757" s="24" t="n">
        <v>33</v>
      </c>
      <c r="I2757" s="24" t="n">
        <v>1</v>
      </c>
      <c r="J2757" s="24" t="s">
        <v>87</v>
      </c>
      <c r="K2757" s="24" t="s">
        <v>87</v>
      </c>
      <c r="L2757" s="26" t="s">
        <v>87</v>
      </c>
      <c r="M2757" s="27" t="n">
        <v>1</v>
      </c>
      <c r="N2757" s="28" t="str">
        <f aca="false">IF(ISBLANK(M2757),"",IF(M2757=0,"Relevant to Streamer",IF(M2757=1,"Irrelevant to Streamer",IF(M2757=2,"Greetings/Gratitude","Others"))))</f>
        <v>Irrelevant to Streamer</v>
      </c>
      <c r="O2757" s="29" t="s">
        <v>88</v>
      </c>
    </row>
    <row r="2758" customFormat="false" ht="15.65" hidden="false" customHeight="false" outlineLevel="0" collapsed="false">
      <c r="A2758" s="24" t="n">
        <v>1268257801</v>
      </c>
      <c r="B2758" s="24" t="s">
        <v>6428</v>
      </c>
      <c r="C2758" s="34" t="s">
        <v>44</v>
      </c>
      <c r="D2758" s="24" t="s">
        <v>6429</v>
      </c>
      <c r="E2758" s="25" t="s">
        <v>6430</v>
      </c>
      <c r="F2758" s="24" t="n">
        <v>23</v>
      </c>
      <c r="G2758" s="24" t="n">
        <v>41</v>
      </c>
      <c r="H2758" s="24" t="n">
        <v>30</v>
      </c>
      <c r="I2758" s="24" t="n">
        <v>1</v>
      </c>
      <c r="J2758" s="24" t="s">
        <v>109</v>
      </c>
      <c r="K2758" s="24" t="s">
        <v>109</v>
      </c>
      <c r="L2758" s="26" t="s">
        <v>109</v>
      </c>
      <c r="M2758" s="27" t="n">
        <v>1</v>
      </c>
      <c r="N2758" s="28" t="str">
        <f aca="false">IF(ISBLANK(M2758),"",IF(M2758=0,"Relevant to Streamer",IF(M2758=1,"Irrelevant to Streamer",IF(M2758=2,"Greetings/Gratitude","Others"))))</f>
        <v>Irrelevant to Streamer</v>
      </c>
      <c r="O2758" s="29" t="s">
        <v>88</v>
      </c>
    </row>
    <row r="2759" customFormat="false" ht="15.65" hidden="false" customHeight="false" outlineLevel="0" collapsed="false">
      <c r="A2759" s="24" t="n">
        <v>1268257801</v>
      </c>
      <c r="B2759" s="24" t="s">
        <v>6431</v>
      </c>
      <c r="C2759" s="34" t="s">
        <v>44</v>
      </c>
      <c r="D2759" s="24" t="s">
        <v>4719</v>
      </c>
      <c r="E2759" s="25" t="s">
        <v>4816</v>
      </c>
      <c r="F2759" s="24" t="n">
        <v>1</v>
      </c>
      <c r="G2759" s="24" t="n">
        <v>0</v>
      </c>
      <c r="H2759" s="24" t="n">
        <v>22</v>
      </c>
      <c r="I2759" s="24" t="n">
        <v>1</v>
      </c>
      <c r="J2759" s="24" t="s">
        <v>87</v>
      </c>
      <c r="K2759" s="24" t="s">
        <v>87</v>
      </c>
      <c r="L2759" s="26" t="s">
        <v>87</v>
      </c>
      <c r="M2759" s="27" t="n">
        <v>1</v>
      </c>
      <c r="N2759" s="28" t="str">
        <f aca="false">IF(ISBLANK(M2759),"",IF(M2759=0,"Relevant to Streamer",IF(M2759=1,"Irrelevant to Streamer",IF(M2759=2,"Greetings/Gratitude","Others"))))</f>
        <v>Irrelevant to Streamer</v>
      </c>
      <c r="O2759" s="29" t="s">
        <v>88</v>
      </c>
    </row>
    <row r="2760" customFormat="false" ht="15.65" hidden="false" customHeight="false" outlineLevel="0" collapsed="false">
      <c r="A2760" s="24" t="n">
        <v>1268257801</v>
      </c>
      <c r="B2760" s="24" t="s">
        <v>6432</v>
      </c>
      <c r="C2760" s="34" t="s">
        <v>44</v>
      </c>
      <c r="D2760" s="24" t="s">
        <v>6433</v>
      </c>
      <c r="E2760" s="25" t="s">
        <v>5687</v>
      </c>
      <c r="F2760" s="24" t="n">
        <v>2</v>
      </c>
      <c r="G2760" s="24" t="n">
        <v>25</v>
      </c>
      <c r="H2760" s="24" t="n">
        <v>29</v>
      </c>
      <c r="I2760" s="24" t="n">
        <v>1</v>
      </c>
      <c r="J2760" s="24" t="s">
        <v>109</v>
      </c>
      <c r="K2760" s="24" t="s">
        <v>87</v>
      </c>
      <c r="L2760" s="26" t="s">
        <v>87</v>
      </c>
      <c r="M2760" s="27" t="n">
        <v>1</v>
      </c>
      <c r="N2760" s="28" t="str">
        <f aca="false">IF(ISBLANK(M2760),"",IF(M2760=0,"Relevant to Streamer",IF(M2760=1,"Irrelevant to Streamer",IF(M2760=2,"Greetings/Gratitude","Others"))))</f>
        <v>Irrelevant to Streamer</v>
      </c>
      <c r="O2760" s="29" t="s">
        <v>104</v>
      </c>
    </row>
    <row r="2761" customFormat="false" ht="15.65" hidden="false" customHeight="false" outlineLevel="0" collapsed="false">
      <c r="A2761" s="24" t="n">
        <v>1268257801</v>
      </c>
      <c r="B2761" s="24" t="s">
        <v>6434</v>
      </c>
      <c r="C2761" s="34" t="s">
        <v>44</v>
      </c>
      <c r="D2761" s="24" t="s">
        <v>6435</v>
      </c>
      <c r="E2761" s="25" t="s">
        <v>5687</v>
      </c>
      <c r="F2761" s="24" t="n">
        <v>2</v>
      </c>
      <c r="G2761" s="24" t="n">
        <v>20</v>
      </c>
      <c r="H2761" s="24" t="n">
        <v>48</v>
      </c>
      <c r="I2761" s="24" t="n">
        <v>1</v>
      </c>
      <c r="J2761" s="24" t="s">
        <v>109</v>
      </c>
      <c r="K2761" s="24" t="s">
        <v>87</v>
      </c>
      <c r="L2761" s="26" t="s">
        <v>87</v>
      </c>
      <c r="M2761" s="27" t="n">
        <v>1</v>
      </c>
      <c r="N2761" s="28" t="str">
        <f aca="false">IF(ISBLANK(M2761),"",IF(M2761=0,"Relevant to Streamer",IF(M2761=1,"Irrelevant to Streamer",IF(M2761=2,"Greetings/Gratitude","Others"))))</f>
        <v>Irrelevant to Streamer</v>
      </c>
      <c r="O2761" s="29" t="s">
        <v>104</v>
      </c>
    </row>
    <row r="2762" customFormat="false" ht="15.65" hidden="false" customHeight="false" outlineLevel="0" collapsed="false">
      <c r="A2762" s="24" t="n">
        <v>1268257801</v>
      </c>
      <c r="B2762" s="24" t="s">
        <v>6436</v>
      </c>
      <c r="C2762" s="34" t="s">
        <v>44</v>
      </c>
      <c r="D2762" s="24" t="s">
        <v>6437</v>
      </c>
      <c r="E2762" s="25" t="s">
        <v>6263</v>
      </c>
      <c r="F2762" s="24" t="n">
        <v>1</v>
      </c>
      <c r="G2762" s="24" t="n">
        <v>0</v>
      </c>
      <c r="H2762" s="24" t="n">
        <v>49</v>
      </c>
      <c r="I2762" s="24" t="n">
        <v>1</v>
      </c>
      <c r="J2762" s="24" t="s">
        <v>109</v>
      </c>
      <c r="K2762" s="24" t="s">
        <v>87</v>
      </c>
      <c r="L2762" s="26" t="s">
        <v>87</v>
      </c>
      <c r="M2762" s="27" t="n">
        <v>1</v>
      </c>
      <c r="N2762" s="28" t="str">
        <f aca="false">IF(ISBLANK(M2762),"",IF(M2762=0,"Relevant to Streamer",IF(M2762=1,"Irrelevant to Streamer",IF(M2762=2,"Greetings/Gratitude","Others"))))</f>
        <v>Irrelevant to Streamer</v>
      </c>
      <c r="O2762" s="29" t="s">
        <v>104</v>
      </c>
    </row>
    <row r="2763" customFormat="false" ht="15.65" hidden="false" customHeight="false" outlineLevel="0" collapsed="false">
      <c r="A2763" s="24" t="n">
        <v>1268257801</v>
      </c>
      <c r="B2763" s="24" t="s">
        <v>6438</v>
      </c>
      <c r="C2763" s="34" t="s">
        <v>44</v>
      </c>
      <c r="D2763" s="24" t="s">
        <v>6439</v>
      </c>
      <c r="E2763" s="25" t="s">
        <v>4649</v>
      </c>
      <c r="F2763" s="24" t="n">
        <v>0</v>
      </c>
      <c r="G2763" s="24" t="n">
        <v>27</v>
      </c>
      <c r="H2763" s="24" t="n">
        <v>27</v>
      </c>
      <c r="I2763" s="24" t="n">
        <v>1</v>
      </c>
      <c r="J2763" s="24" t="s">
        <v>87</v>
      </c>
      <c r="K2763" s="24" t="s">
        <v>87</v>
      </c>
      <c r="L2763" s="26" t="s">
        <v>87</v>
      </c>
      <c r="M2763" s="27" t="n">
        <v>1</v>
      </c>
      <c r="N2763" s="28" t="str">
        <f aca="false">IF(ISBLANK(M2763),"",IF(M2763=0,"Relevant to Streamer",IF(M2763=1,"Irrelevant to Streamer",IF(M2763=2,"Greetings/Gratitude","Others"))))</f>
        <v>Irrelevant to Streamer</v>
      </c>
      <c r="O2763" s="29" t="s">
        <v>88</v>
      </c>
    </row>
    <row r="2764" customFormat="false" ht="15.65" hidden="false" customHeight="false" outlineLevel="0" collapsed="false">
      <c r="A2764" s="24" t="n">
        <v>1268257801</v>
      </c>
      <c r="B2764" s="24" t="s">
        <v>6440</v>
      </c>
      <c r="C2764" s="34" t="s">
        <v>44</v>
      </c>
      <c r="D2764" s="24" t="s">
        <v>6441</v>
      </c>
      <c r="E2764" s="25" t="e">
        <f aca="false">princessparklebottom lol yeah okay that makes sense</f>
        <v>#VALUE!</v>
      </c>
      <c r="F2764" s="24" t="n">
        <v>1</v>
      </c>
      <c r="G2764" s="24" t="n">
        <v>24</v>
      </c>
      <c r="H2764" s="24" t="n">
        <v>23</v>
      </c>
      <c r="I2764" s="24" t="n">
        <v>1</v>
      </c>
      <c r="J2764" s="24" t="s">
        <v>109</v>
      </c>
      <c r="K2764" s="24" t="s">
        <v>109</v>
      </c>
      <c r="L2764" s="26" t="s">
        <v>109</v>
      </c>
      <c r="M2764" s="27" t="n">
        <v>1</v>
      </c>
      <c r="N2764" s="28" t="str">
        <f aca="false">IF(ISBLANK(M2764),"",IF(M2764=0,"Relevant to Streamer",IF(M2764=1,"Irrelevant to Streamer",IF(M2764=2,"Greetings/Gratitude","Others"))))</f>
        <v>Irrelevant to Streamer</v>
      </c>
      <c r="O2764" s="29" t="s">
        <v>88</v>
      </c>
    </row>
    <row r="2765" customFormat="false" ht="15.65" hidden="false" customHeight="false" outlineLevel="0" collapsed="false">
      <c r="A2765" s="24" t="n">
        <v>1268257801</v>
      </c>
      <c r="B2765" s="24" t="s">
        <v>6442</v>
      </c>
      <c r="C2765" s="34" t="s">
        <v>44</v>
      </c>
      <c r="D2765" s="24" t="s">
        <v>6443</v>
      </c>
      <c r="E2765" s="25" t="s">
        <v>6444</v>
      </c>
      <c r="F2765" s="24" t="n">
        <v>23</v>
      </c>
      <c r="G2765" s="24" t="n">
        <v>40</v>
      </c>
      <c r="H2765" s="24" t="n">
        <v>2</v>
      </c>
      <c r="I2765" s="24" t="n">
        <v>1</v>
      </c>
      <c r="J2765" s="24" t="s">
        <v>87</v>
      </c>
      <c r="K2765" s="24" t="s">
        <v>87</v>
      </c>
      <c r="L2765" s="26" t="s">
        <v>87</v>
      </c>
      <c r="M2765" s="27" t="n">
        <v>1</v>
      </c>
      <c r="N2765" s="28" t="str">
        <f aca="false">IF(ISBLANK(M2765),"",IF(M2765=0,"Relevant to Streamer",IF(M2765=1,"Irrelevant to Streamer",IF(M2765=2,"Greetings/Gratitude","Others"))))</f>
        <v>Irrelevant to Streamer</v>
      </c>
      <c r="O2765" s="29" t="s">
        <v>88</v>
      </c>
    </row>
    <row r="2766" customFormat="false" ht="15.65" hidden="false" customHeight="false" outlineLevel="0" collapsed="false">
      <c r="A2766" s="24" t="n">
        <v>1268257801</v>
      </c>
      <c r="B2766" s="24" t="s">
        <v>6445</v>
      </c>
      <c r="C2766" s="34" t="s">
        <v>44</v>
      </c>
      <c r="D2766" s="24" t="s">
        <v>6446</v>
      </c>
      <c r="E2766" s="25" t="s">
        <v>6447</v>
      </c>
      <c r="F2766" s="24" t="n">
        <v>2</v>
      </c>
      <c r="G2766" s="24" t="n">
        <v>1</v>
      </c>
      <c r="H2766" s="24" t="n">
        <v>7</v>
      </c>
      <c r="I2766" s="24" t="n">
        <v>1</v>
      </c>
      <c r="J2766" s="24" t="s">
        <v>87</v>
      </c>
      <c r="K2766" s="24" t="s">
        <v>87</v>
      </c>
      <c r="L2766" s="26" t="s">
        <v>87</v>
      </c>
      <c r="M2766" s="27" t="n">
        <v>1</v>
      </c>
      <c r="N2766" s="28" t="str">
        <f aca="false">IF(ISBLANK(M2766),"",IF(M2766=0,"Relevant to Streamer",IF(M2766=1,"Irrelevant to Streamer",IF(M2766=2,"Greetings/Gratitude","Others"))))</f>
        <v>Irrelevant to Streamer</v>
      </c>
      <c r="O2766" s="29" t="s">
        <v>88</v>
      </c>
    </row>
    <row r="2767" customFormat="false" ht="15.65" hidden="false" customHeight="false" outlineLevel="0" collapsed="false">
      <c r="A2767" s="24" t="n">
        <v>1268257801</v>
      </c>
      <c r="B2767" s="24" t="s">
        <v>6448</v>
      </c>
      <c r="C2767" s="34" t="s">
        <v>44</v>
      </c>
      <c r="D2767" s="24" t="s">
        <v>6449</v>
      </c>
      <c r="E2767" s="25" t="s">
        <v>6450</v>
      </c>
      <c r="F2767" s="24" t="n">
        <v>0</v>
      </c>
      <c r="G2767" s="24" t="n">
        <v>4</v>
      </c>
      <c r="H2767" s="24" t="n">
        <v>48</v>
      </c>
      <c r="I2767" s="24" t="n">
        <v>1</v>
      </c>
      <c r="J2767" s="24" t="s">
        <v>109</v>
      </c>
      <c r="K2767" s="24" t="s">
        <v>109</v>
      </c>
      <c r="L2767" s="26" t="s">
        <v>109</v>
      </c>
      <c r="M2767" s="27" t="n">
        <v>0</v>
      </c>
      <c r="N2767" s="28" t="str">
        <f aca="false">IF(ISBLANK(M2767),"",IF(M2767=0,"Relevant to Streamer",IF(M2767=1,"Irrelevant to Streamer",IF(M2767=2,"Greetings/Gratitude","Others"))))</f>
        <v>Relevant to Streamer</v>
      </c>
      <c r="O2767" s="29" t="s">
        <v>88</v>
      </c>
    </row>
    <row r="2768" customFormat="false" ht="15.65" hidden="false" customHeight="false" outlineLevel="0" collapsed="false">
      <c r="A2768" s="24" t="n">
        <v>1268257801</v>
      </c>
      <c r="B2768" s="24" t="s">
        <v>6451</v>
      </c>
      <c r="C2768" s="34" t="s">
        <v>44</v>
      </c>
      <c r="D2768" s="24" t="s">
        <v>6452</v>
      </c>
      <c r="E2768" s="25" t="s">
        <v>5199</v>
      </c>
      <c r="F2768" s="24" t="n">
        <v>2</v>
      </c>
      <c r="G2768" s="24" t="n">
        <v>24</v>
      </c>
      <c r="H2768" s="24" t="n">
        <v>48</v>
      </c>
      <c r="I2768" s="24" t="n">
        <v>1</v>
      </c>
      <c r="J2768" s="24" t="s">
        <v>87</v>
      </c>
      <c r="K2768" s="24" t="s">
        <v>87</v>
      </c>
      <c r="L2768" s="26" t="s">
        <v>87</v>
      </c>
      <c r="M2768" s="27" t="n">
        <v>0</v>
      </c>
      <c r="N2768" s="28" t="str">
        <f aca="false">IF(ISBLANK(M2768),"",IF(M2768=0,"Relevant to Streamer",IF(M2768=1,"Irrelevant to Streamer",IF(M2768=2,"Greetings/Gratitude","Others"))))</f>
        <v>Relevant to Streamer</v>
      </c>
      <c r="O2768" s="29" t="s">
        <v>88</v>
      </c>
    </row>
    <row r="2769" customFormat="false" ht="15.65" hidden="false" customHeight="false" outlineLevel="0" collapsed="false">
      <c r="A2769" s="24" t="n">
        <v>1268257801</v>
      </c>
      <c r="B2769" s="24" t="s">
        <v>6453</v>
      </c>
      <c r="C2769" s="34" t="s">
        <v>44</v>
      </c>
      <c r="D2769" s="24" t="s">
        <v>4997</v>
      </c>
      <c r="E2769" s="25" t="s">
        <v>6454</v>
      </c>
      <c r="F2769" s="24" t="n">
        <v>0</v>
      </c>
      <c r="G2769" s="24" t="n">
        <v>58</v>
      </c>
      <c r="H2769" s="24" t="n">
        <v>4</v>
      </c>
      <c r="I2769" s="24" t="n">
        <v>1</v>
      </c>
      <c r="J2769" s="24" t="s">
        <v>87</v>
      </c>
      <c r="K2769" s="24" t="s">
        <v>87</v>
      </c>
      <c r="L2769" s="26" t="s">
        <v>87</v>
      </c>
      <c r="M2769" s="27" t="n">
        <v>1</v>
      </c>
      <c r="N2769" s="28" t="str">
        <f aca="false">IF(ISBLANK(M2769),"",IF(M2769=0,"Relevant to Streamer",IF(M2769=1,"Irrelevant to Streamer",IF(M2769=2,"Greetings/Gratitude","Others"))))</f>
        <v>Irrelevant to Streamer</v>
      </c>
      <c r="O2769" s="29" t="s">
        <v>88</v>
      </c>
    </row>
    <row r="2770" customFormat="false" ht="15.65" hidden="false" customHeight="false" outlineLevel="0" collapsed="false">
      <c r="A2770" s="24" t="n">
        <v>1268257801</v>
      </c>
      <c r="B2770" s="24" t="s">
        <v>6455</v>
      </c>
      <c r="C2770" s="34" t="s">
        <v>44</v>
      </c>
      <c r="D2770" s="24" t="s">
        <v>5000</v>
      </c>
      <c r="E2770" s="25" t="e">
        <f aca="false">_xlfn.single(learnwithleon i have retweeted _xludf.and liked the twitter post every class), is it okay _xludf.if i delete previous retweets to _xludf.not fill up my entire page with twitch posts? does that mess up my attendance?</f>
        <v>#VALUE!</v>
      </c>
      <c r="F2770" s="24" t="n">
        <v>0</v>
      </c>
      <c r="G2770" s="24" t="n">
        <v>56</v>
      </c>
      <c r="H2770" s="24" t="n">
        <v>55</v>
      </c>
      <c r="I2770" s="24" t="n">
        <v>1</v>
      </c>
      <c r="J2770" s="24" t="s">
        <v>93</v>
      </c>
      <c r="K2770" s="24" t="s">
        <v>93</v>
      </c>
      <c r="L2770" s="26" t="s">
        <v>93</v>
      </c>
      <c r="M2770" s="27" t="n">
        <v>1</v>
      </c>
      <c r="N2770" s="28" t="str">
        <f aca="false">IF(ISBLANK(M2770),"",IF(M2770=0,"Relevant to Streamer",IF(M2770=1,"Irrelevant to Streamer",IF(M2770=2,"Greetings/Gratitude","Others"))))</f>
        <v>Irrelevant to Streamer</v>
      </c>
      <c r="O2770" s="29" t="s">
        <v>88</v>
      </c>
    </row>
    <row r="2771" customFormat="false" ht="15.65" hidden="false" customHeight="false" outlineLevel="0" collapsed="false">
      <c r="A2771" s="24" t="n">
        <v>1268257801</v>
      </c>
      <c r="B2771" s="24" t="s">
        <v>6456</v>
      </c>
      <c r="C2771" s="34" t="s">
        <v>44</v>
      </c>
      <c r="D2771" s="24" t="s">
        <v>5017</v>
      </c>
      <c r="E2771" s="25" t="s">
        <v>6457</v>
      </c>
      <c r="F2771" s="24" t="n">
        <v>1</v>
      </c>
      <c r="G2771" s="24" t="n">
        <v>43</v>
      </c>
      <c r="H2771" s="24" t="n">
        <v>26</v>
      </c>
      <c r="I2771" s="24" t="n">
        <v>1</v>
      </c>
      <c r="J2771" s="24" t="s">
        <v>87</v>
      </c>
      <c r="K2771" s="24" t="s">
        <v>87</v>
      </c>
      <c r="L2771" s="26" t="s">
        <v>87</v>
      </c>
      <c r="M2771" s="27" t="n">
        <v>1</v>
      </c>
      <c r="N2771" s="28" t="str">
        <f aca="false">IF(ISBLANK(M2771),"",IF(M2771=0,"Relevant to Streamer",IF(M2771=1,"Irrelevant to Streamer",IF(M2771=2,"Greetings/Gratitude","Others"))))</f>
        <v>Irrelevant to Streamer</v>
      </c>
      <c r="O2771" s="29" t="s">
        <v>88</v>
      </c>
    </row>
    <row r="2772" customFormat="false" ht="15.65" hidden="false" customHeight="false" outlineLevel="0" collapsed="false">
      <c r="A2772" s="24" t="n">
        <v>1268257801</v>
      </c>
      <c r="B2772" s="24" t="s">
        <v>6458</v>
      </c>
      <c r="C2772" s="34" t="s">
        <v>44</v>
      </c>
      <c r="D2772" s="24" t="s">
        <v>4961</v>
      </c>
      <c r="E2772" s="25" t="s">
        <v>6459</v>
      </c>
      <c r="F2772" s="24" t="n">
        <v>2</v>
      </c>
      <c r="G2772" s="24" t="n">
        <v>11</v>
      </c>
      <c r="H2772" s="24" t="n">
        <v>7</v>
      </c>
      <c r="I2772" s="24" t="n">
        <v>1</v>
      </c>
      <c r="J2772" s="24" t="s">
        <v>109</v>
      </c>
      <c r="K2772" s="24" t="s">
        <v>109</v>
      </c>
      <c r="L2772" s="26" t="s">
        <v>109</v>
      </c>
      <c r="M2772" s="27" t="n">
        <v>0</v>
      </c>
      <c r="N2772" s="28" t="str">
        <f aca="false">IF(ISBLANK(M2772),"",IF(M2772=0,"Relevant to Streamer",IF(M2772=1,"Irrelevant to Streamer",IF(M2772=2,"Greetings/Gratitude","Others"))))</f>
        <v>Relevant to Streamer</v>
      </c>
      <c r="O2772" s="29" t="s">
        <v>88</v>
      </c>
    </row>
    <row r="2773" customFormat="false" ht="15.65" hidden="false" customHeight="false" outlineLevel="0" collapsed="false">
      <c r="A2773" s="24" t="n">
        <v>1268257801</v>
      </c>
      <c r="B2773" s="24" t="s">
        <v>6460</v>
      </c>
      <c r="C2773" s="34" t="s">
        <v>44</v>
      </c>
      <c r="D2773" s="24" t="s">
        <v>6461</v>
      </c>
      <c r="E2773" s="25" t="s">
        <v>6462</v>
      </c>
      <c r="F2773" s="24" t="n">
        <v>0</v>
      </c>
      <c r="G2773" s="24" t="n">
        <v>46</v>
      </c>
      <c r="H2773" s="24" t="n">
        <v>47</v>
      </c>
      <c r="I2773" s="24" t="n">
        <v>1</v>
      </c>
      <c r="J2773" s="24" t="s">
        <v>93</v>
      </c>
      <c r="K2773" s="24" t="s">
        <v>93</v>
      </c>
      <c r="L2773" s="26" t="s">
        <v>93</v>
      </c>
      <c r="M2773" s="27" t="n">
        <v>0</v>
      </c>
      <c r="N2773" s="28" t="str">
        <f aca="false">IF(ISBLANK(M2773),"",IF(M2773=0,"Relevant to Streamer",IF(M2773=1,"Irrelevant to Streamer",IF(M2773=2,"Greetings/Gratitude","Others"))))</f>
        <v>Relevant to Streamer</v>
      </c>
      <c r="O2773" s="29" t="s">
        <v>88</v>
      </c>
    </row>
    <row r="2774" customFormat="false" ht="15.65" hidden="false" customHeight="false" outlineLevel="0" collapsed="false">
      <c r="A2774" s="24" t="n">
        <v>1268257801</v>
      </c>
      <c r="B2774" s="24" t="s">
        <v>6463</v>
      </c>
      <c r="C2774" s="34" t="s">
        <v>44</v>
      </c>
      <c r="D2774" s="24" t="s">
        <v>6464</v>
      </c>
      <c r="E2774" s="25" t="s">
        <v>6465</v>
      </c>
      <c r="F2774" s="24" t="n">
        <v>2</v>
      </c>
      <c r="G2774" s="24" t="n">
        <v>21</v>
      </c>
      <c r="H2774" s="24" t="n">
        <v>29</v>
      </c>
      <c r="I2774" s="24" t="n">
        <v>1</v>
      </c>
      <c r="J2774" s="24" t="s">
        <v>87</v>
      </c>
      <c r="K2774" s="24" t="s">
        <v>87</v>
      </c>
      <c r="L2774" s="26" t="s">
        <v>87</v>
      </c>
      <c r="M2774" s="27" t="n">
        <v>1</v>
      </c>
      <c r="N2774" s="28" t="str">
        <f aca="false">IF(ISBLANK(M2774),"",IF(M2774=0,"Relevant to Streamer",IF(M2774=1,"Irrelevant to Streamer",IF(M2774=2,"Greetings/Gratitude","Others"))))</f>
        <v>Irrelevant to Streamer</v>
      </c>
      <c r="O2774" s="29" t="s">
        <v>88</v>
      </c>
    </row>
    <row r="2775" customFormat="false" ht="15.65" hidden="false" customHeight="false" outlineLevel="0" collapsed="false">
      <c r="A2775" s="24" t="n">
        <v>1268257801</v>
      </c>
      <c r="B2775" s="24" t="s">
        <v>6466</v>
      </c>
      <c r="C2775" s="34" t="s">
        <v>44</v>
      </c>
      <c r="D2775" s="24" t="s">
        <v>6467</v>
      </c>
      <c r="E2775" s="25" t="s">
        <v>6468</v>
      </c>
      <c r="F2775" s="24" t="n">
        <v>23</v>
      </c>
      <c r="G2775" s="24" t="n">
        <v>55</v>
      </c>
      <c r="H2775" s="24" t="n">
        <v>26</v>
      </c>
      <c r="I2775" s="24" t="n">
        <v>1</v>
      </c>
      <c r="J2775" s="24" t="s">
        <v>109</v>
      </c>
      <c r="K2775" s="24" t="s">
        <v>109</v>
      </c>
      <c r="L2775" s="26" t="s">
        <v>109</v>
      </c>
      <c r="M2775" s="27" t="n">
        <v>1</v>
      </c>
      <c r="N2775" s="28" t="str">
        <f aca="false">IF(ISBLANK(M2775),"",IF(M2775=0,"Relevant to Streamer",IF(M2775=1,"Irrelevant to Streamer",IF(M2775=2,"Greetings/Gratitude","Others"))))</f>
        <v>Irrelevant to Streamer</v>
      </c>
      <c r="O2775" s="29" t="s">
        <v>88</v>
      </c>
    </row>
    <row r="2776" customFormat="false" ht="15.65" hidden="false" customHeight="false" outlineLevel="0" collapsed="false">
      <c r="A2776" s="24" t="n">
        <v>1268257801</v>
      </c>
      <c r="B2776" s="24" t="s">
        <v>6469</v>
      </c>
      <c r="C2776" s="34" t="s">
        <v>44</v>
      </c>
      <c r="D2776" s="24" t="s">
        <v>6470</v>
      </c>
      <c r="E2776" s="25" t="s">
        <v>6471</v>
      </c>
      <c r="F2776" s="24" t="n">
        <v>1</v>
      </c>
      <c r="G2776" s="24" t="n">
        <v>21</v>
      </c>
      <c r="H2776" s="24" t="n">
        <v>49</v>
      </c>
      <c r="I2776" s="24" t="n">
        <v>1</v>
      </c>
      <c r="J2776" s="24" t="s">
        <v>93</v>
      </c>
      <c r="K2776" s="24" t="s">
        <v>93</v>
      </c>
      <c r="L2776" s="26" t="s">
        <v>93</v>
      </c>
      <c r="M2776" s="27" t="n">
        <v>0</v>
      </c>
      <c r="N2776" s="28" t="str">
        <f aca="false">IF(ISBLANK(M2776),"",IF(M2776=0,"Relevant to Streamer",IF(M2776=1,"Irrelevant to Streamer",IF(M2776=2,"Greetings/Gratitude","Others"))))</f>
        <v>Relevant to Streamer</v>
      </c>
      <c r="O2776" s="29" t="s">
        <v>88</v>
      </c>
    </row>
    <row r="2777" customFormat="false" ht="15.65" hidden="false" customHeight="false" outlineLevel="0" collapsed="false">
      <c r="A2777" s="24" t="n">
        <v>1268257801</v>
      </c>
      <c r="B2777" s="24" t="s">
        <v>6472</v>
      </c>
      <c r="C2777" s="34" t="s">
        <v>44</v>
      </c>
      <c r="D2777" s="24" t="s">
        <v>6473</v>
      </c>
      <c r="E2777" s="25" t="s">
        <v>6474</v>
      </c>
      <c r="F2777" s="24" t="n">
        <v>1</v>
      </c>
      <c r="G2777" s="24" t="n">
        <v>14</v>
      </c>
      <c r="H2777" s="24" t="n">
        <v>32</v>
      </c>
      <c r="I2777" s="24" t="n">
        <v>1</v>
      </c>
      <c r="J2777" s="24" t="s">
        <v>109</v>
      </c>
      <c r="K2777" s="24" t="s">
        <v>109</v>
      </c>
      <c r="L2777" s="26" t="s">
        <v>109</v>
      </c>
      <c r="M2777" s="27" t="n">
        <v>0</v>
      </c>
      <c r="N2777" s="28" t="str">
        <f aca="false">IF(ISBLANK(M2777),"",IF(M2777=0,"Relevant to Streamer",IF(M2777=1,"Irrelevant to Streamer",IF(M2777=2,"Greetings/Gratitude","Others"))))</f>
        <v>Relevant to Streamer</v>
      </c>
      <c r="O2777" s="29" t="s">
        <v>88</v>
      </c>
    </row>
    <row r="2778" customFormat="false" ht="15.65" hidden="false" customHeight="false" outlineLevel="0" collapsed="false">
      <c r="A2778" s="24" t="n">
        <v>1268257801</v>
      </c>
      <c r="B2778" s="24" t="s">
        <v>6475</v>
      </c>
      <c r="C2778" s="34" t="s">
        <v>44</v>
      </c>
      <c r="D2778" s="24" t="s">
        <v>5359</v>
      </c>
      <c r="E2778" s="25" t="s">
        <v>6476</v>
      </c>
      <c r="F2778" s="24" t="n">
        <v>0</v>
      </c>
      <c r="G2778" s="24" t="n">
        <v>23</v>
      </c>
      <c r="H2778" s="24" t="n">
        <v>29</v>
      </c>
      <c r="I2778" s="24" t="n">
        <v>1</v>
      </c>
      <c r="J2778" s="24" t="s">
        <v>109</v>
      </c>
      <c r="K2778" s="24" t="s">
        <v>109</v>
      </c>
      <c r="L2778" s="26" t="s">
        <v>109</v>
      </c>
      <c r="M2778" s="27" t="n">
        <v>0</v>
      </c>
      <c r="N2778" s="28" t="str">
        <f aca="false">IF(ISBLANK(M2778),"",IF(M2778=0,"Relevant to Streamer",IF(M2778=1,"Irrelevant to Streamer",IF(M2778=2,"Greetings/Gratitude","Others"))))</f>
        <v>Relevant to Streamer</v>
      </c>
      <c r="O2778" s="29" t="s">
        <v>88</v>
      </c>
    </row>
    <row r="2779" customFormat="false" ht="15.65" hidden="false" customHeight="false" outlineLevel="0" collapsed="false">
      <c r="A2779" s="24" t="n">
        <v>1268257801</v>
      </c>
      <c r="B2779" s="24" t="s">
        <v>6477</v>
      </c>
      <c r="C2779" s="34" t="s">
        <v>44</v>
      </c>
      <c r="D2779" s="24" t="s">
        <v>6478</v>
      </c>
      <c r="E2779" s="25" t="s">
        <v>6385</v>
      </c>
      <c r="F2779" s="24" t="n">
        <v>2</v>
      </c>
      <c r="G2779" s="24" t="n">
        <v>15</v>
      </c>
      <c r="H2779" s="24" t="n">
        <v>56</v>
      </c>
      <c r="I2779" s="24" t="n">
        <v>1</v>
      </c>
      <c r="J2779" s="24" t="s">
        <v>87</v>
      </c>
      <c r="K2779" s="24" t="s">
        <v>87</v>
      </c>
      <c r="L2779" s="26" t="s">
        <v>87</v>
      </c>
      <c r="M2779" s="27" t="n">
        <v>1</v>
      </c>
      <c r="N2779" s="28" t="str">
        <f aca="false">IF(ISBLANK(M2779),"",IF(M2779=0,"Relevant to Streamer",IF(M2779=1,"Irrelevant to Streamer",IF(M2779=2,"Greetings/Gratitude","Others"))))</f>
        <v>Irrelevant to Streamer</v>
      </c>
      <c r="O2779" s="29" t="s">
        <v>88</v>
      </c>
    </row>
    <row r="2780" customFormat="false" ht="15.65" hidden="false" customHeight="false" outlineLevel="0" collapsed="false">
      <c r="A2780" s="24" t="n">
        <v>1268257801</v>
      </c>
      <c r="B2780" s="24" t="s">
        <v>6479</v>
      </c>
      <c r="C2780" s="34" t="s">
        <v>44</v>
      </c>
      <c r="D2780" s="24" t="s">
        <v>6480</v>
      </c>
      <c r="E2780" s="25" t="s">
        <v>6348</v>
      </c>
      <c r="F2780" s="24" t="n">
        <v>2</v>
      </c>
      <c r="G2780" s="24" t="n">
        <v>16</v>
      </c>
      <c r="H2780" s="24" t="n">
        <v>36</v>
      </c>
      <c r="I2780" s="24" t="n">
        <v>1</v>
      </c>
      <c r="J2780" s="24" t="s">
        <v>109</v>
      </c>
      <c r="K2780" s="24" t="s">
        <v>87</v>
      </c>
      <c r="L2780" s="26" t="s">
        <v>87</v>
      </c>
      <c r="M2780" s="27" t="n">
        <v>1</v>
      </c>
      <c r="N2780" s="28" t="str">
        <f aca="false">IF(ISBLANK(M2780),"",IF(M2780=0,"Relevant to Streamer",IF(M2780=1,"Irrelevant to Streamer",IF(M2780=2,"Greetings/Gratitude","Others"))))</f>
        <v>Irrelevant to Streamer</v>
      </c>
      <c r="O2780" s="29" t="s">
        <v>104</v>
      </c>
    </row>
    <row r="2781" customFormat="false" ht="15.65" hidden="false" customHeight="false" outlineLevel="0" collapsed="false">
      <c r="A2781" s="24" t="n">
        <v>1268257801</v>
      </c>
      <c r="B2781" s="24" t="s">
        <v>6481</v>
      </c>
      <c r="C2781" s="34" t="s">
        <v>44</v>
      </c>
      <c r="D2781" s="24" t="s">
        <v>6482</v>
      </c>
      <c r="E2781" s="25" t="s">
        <v>6483</v>
      </c>
      <c r="F2781" s="24" t="n">
        <v>2</v>
      </c>
      <c r="G2781" s="24" t="n">
        <v>29</v>
      </c>
      <c r="H2781" s="24" t="n">
        <v>5</v>
      </c>
      <c r="I2781" s="24" t="n">
        <v>1</v>
      </c>
      <c r="J2781" s="24" t="s">
        <v>93</v>
      </c>
      <c r="K2781" s="24" t="s">
        <v>93</v>
      </c>
      <c r="L2781" s="26" t="s">
        <v>93</v>
      </c>
      <c r="M2781" s="27" t="n">
        <v>0</v>
      </c>
      <c r="N2781" s="28" t="str">
        <f aca="false">IF(ISBLANK(M2781),"",IF(M2781=0,"Relevant to Streamer",IF(M2781=1,"Irrelevant to Streamer",IF(M2781=2,"Greetings/Gratitude","Others"))))</f>
        <v>Relevant to Streamer</v>
      </c>
      <c r="O2781" s="29" t="s">
        <v>88</v>
      </c>
    </row>
    <row r="2782" customFormat="false" ht="15.65" hidden="false" customHeight="false" outlineLevel="0" collapsed="false">
      <c r="A2782" s="24" t="n">
        <v>1268257801</v>
      </c>
      <c r="B2782" s="24" t="s">
        <v>6484</v>
      </c>
      <c r="C2782" s="34" t="s">
        <v>44</v>
      </c>
      <c r="D2782" s="24" t="s">
        <v>4899</v>
      </c>
      <c r="E2782" s="25" t="s">
        <v>5727</v>
      </c>
      <c r="F2782" s="24" t="n">
        <v>2</v>
      </c>
      <c r="G2782" s="24" t="n">
        <v>23</v>
      </c>
      <c r="H2782" s="24" t="n">
        <v>37</v>
      </c>
      <c r="I2782" s="24" t="n">
        <v>1</v>
      </c>
      <c r="J2782" s="24" t="s">
        <v>87</v>
      </c>
      <c r="K2782" s="24" t="s">
        <v>87</v>
      </c>
      <c r="L2782" s="26" t="s">
        <v>87</v>
      </c>
      <c r="M2782" s="27" t="n">
        <v>1</v>
      </c>
      <c r="N2782" s="28" t="str">
        <f aca="false">IF(ISBLANK(M2782),"",IF(M2782=0,"Relevant to Streamer",IF(M2782=1,"Irrelevant to Streamer",IF(M2782=2,"Greetings/Gratitude","Others"))))</f>
        <v>Irrelevant to Streamer</v>
      </c>
      <c r="O2782" s="29" t="s">
        <v>88</v>
      </c>
    </row>
    <row r="2783" customFormat="false" ht="15.65" hidden="false" customHeight="false" outlineLevel="0" collapsed="false">
      <c r="A2783" s="24" t="n">
        <v>1268257801</v>
      </c>
      <c r="B2783" s="24" t="s">
        <v>6485</v>
      </c>
      <c r="C2783" s="34" t="s">
        <v>44</v>
      </c>
      <c r="D2783" s="24" t="s">
        <v>4910</v>
      </c>
      <c r="E2783" s="25" t="s">
        <v>6486</v>
      </c>
      <c r="F2783" s="24" t="n">
        <v>2</v>
      </c>
      <c r="G2783" s="24" t="n">
        <v>6</v>
      </c>
      <c r="H2783" s="24" t="n">
        <v>21</v>
      </c>
      <c r="I2783" s="24" t="n">
        <v>1</v>
      </c>
      <c r="J2783" s="24" t="s">
        <v>87</v>
      </c>
      <c r="K2783" s="24" t="s">
        <v>87</v>
      </c>
      <c r="L2783" s="26" t="s">
        <v>87</v>
      </c>
      <c r="M2783" s="27" t="n">
        <v>1</v>
      </c>
      <c r="N2783" s="28" t="str">
        <f aca="false">IF(ISBLANK(M2783),"",IF(M2783=0,"Relevant to Streamer",IF(M2783=1,"Irrelevant to Streamer",IF(M2783=2,"Greetings/Gratitude","Others"))))</f>
        <v>Irrelevant to Streamer</v>
      </c>
      <c r="O2783" s="29" t="s">
        <v>88</v>
      </c>
    </row>
    <row r="2784" customFormat="false" ht="15.65" hidden="false" customHeight="false" outlineLevel="0" collapsed="false">
      <c r="A2784" s="24" t="n">
        <v>1268257801</v>
      </c>
      <c r="B2784" s="24" t="s">
        <v>6487</v>
      </c>
      <c r="C2784" s="34" t="s">
        <v>44</v>
      </c>
      <c r="D2784" s="24" t="s">
        <v>6488</v>
      </c>
      <c r="E2784" s="25" t="s">
        <v>6489</v>
      </c>
      <c r="F2784" s="24" t="n">
        <v>23</v>
      </c>
      <c r="G2784" s="24" t="n">
        <v>34</v>
      </c>
      <c r="H2784" s="24" t="n">
        <v>36</v>
      </c>
      <c r="I2784" s="24" t="n">
        <v>1</v>
      </c>
      <c r="J2784" s="24" t="s">
        <v>87</v>
      </c>
      <c r="K2784" s="24" t="s">
        <v>87</v>
      </c>
      <c r="L2784" s="26" t="s">
        <v>87</v>
      </c>
      <c r="M2784" s="27" t="n">
        <v>1</v>
      </c>
      <c r="N2784" s="28" t="str">
        <f aca="false">IF(ISBLANK(M2784),"",IF(M2784=0,"Relevant to Streamer",IF(M2784=1,"Irrelevant to Streamer",IF(M2784=2,"Greetings/Gratitude","Others"))))</f>
        <v>Irrelevant to Streamer</v>
      </c>
      <c r="O2784" s="29" t="s">
        <v>88</v>
      </c>
    </row>
    <row r="2785" customFormat="false" ht="15.65" hidden="false" customHeight="false" outlineLevel="0" collapsed="false">
      <c r="A2785" s="24" t="n">
        <v>1268257801</v>
      </c>
      <c r="B2785" s="24" t="s">
        <v>6490</v>
      </c>
      <c r="C2785" s="34" t="s">
        <v>44</v>
      </c>
      <c r="D2785" s="24" t="s">
        <v>6491</v>
      </c>
      <c r="E2785" s="25" t="s">
        <v>6492</v>
      </c>
      <c r="F2785" s="24" t="n">
        <v>0</v>
      </c>
      <c r="G2785" s="24" t="n">
        <v>37</v>
      </c>
      <c r="H2785" s="24" t="n">
        <v>30</v>
      </c>
      <c r="I2785" s="24" t="n">
        <v>1</v>
      </c>
      <c r="J2785" s="24" t="s">
        <v>87</v>
      </c>
      <c r="K2785" s="24" t="s">
        <v>87</v>
      </c>
      <c r="L2785" s="26" t="s">
        <v>87</v>
      </c>
      <c r="M2785" s="27" t="n">
        <v>1</v>
      </c>
      <c r="N2785" s="28" t="str">
        <f aca="false">IF(ISBLANK(M2785),"",IF(M2785=0,"Relevant to Streamer",IF(M2785=1,"Irrelevant to Streamer",IF(M2785=2,"Greetings/Gratitude","Others"))))</f>
        <v>Irrelevant to Streamer</v>
      </c>
      <c r="O2785" s="29" t="s">
        <v>88</v>
      </c>
    </row>
    <row r="2786" customFormat="false" ht="15.65" hidden="false" customHeight="false" outlineLevel="0" collapsed="false">
      <c r="A2786" s="24" t="n">
        <v>1268257801</v>
      </c>
      <c r="B2786" s="24" t="s">
        <v>6493</v>
      </c>
      <c r="C2786" s="34" t="s">
        <v>44</v>
      </c>
      <c r="D2786" s="24" t="s">
        <v>6494</v>
      </c>
      <c r="E2786" s="25" t="s">
        <v>6495</v>
      </c>
      <c r="F2786" s="24" t="n">
        <v>1</v>
      </c>
      <c r="G2786" s="24" t="n">
        <v>11</v>
      </c>
      <c r="H2786" s="24" t="n">
        <v>40</v>
      </c>
      <c r="I2786" s="24" t="n">
        <v>1</v>
      </c>
      <c r="J2786" s="24" t="s">
        <v>87</v>
      </c>
      <c r="K2786" s="24" t="s">
        <v>87</v>
      </c>
      <c r="L2786" s="26" t="s">
        <v>87</v>
      </c>
      <c r="M2786" s="27" t="n">
        <v>1</v>
      </c>
      <c r="N2786" s="28" t="str">
        <f aca="false">IF(ISBLANK(M2786),"",IF(M2786=0,"Relevant to Streamer",IF(M2786=1,"Irrelevant to Streamer",IF(M2786=2,"Greetings/Gratitude","Others"))))</f>
        <v>Irrelevant to Streamer</v>
      </c>
      <c r="O2786" s="29" t="s">
        <v>88</v>
      </c>
    </row>
    <row r="2787" customFormat="false" ht="15.65" hidden="false" customHeight="false" outlineLevel="0" collapsed="false">
      <c r="A2787" s="24" t="n">
        <v>1268257801</v>
      </c>
      <c r="B2787" s="24" t="s">
        <v>6496</v>
      </c>
      <c r="C2787" s="34" t="s">
        <v>44</v>
      </c>
      <c r="D2787" s="24" t="s">
        <v>4824</v>
      </c>
      <c r="E2787" s="25" t="s">
        <v>6497</v>
      </c>
      <c r="F2787" s="24" t="n">
        <v>0</v>
      </c>
      <c r="G2787" s="24" t="n">
        <v>49</v>
      </c>
      <c r="H2787" s="24" t="n">
        <v>45</v>
      </c>
      <c r="I2787" s="24" t="n">
        <v>1</v>
      </c>
      <c r="J2787" s="24" t="s">
        <v>109</v>
      </c>
      <c r="K2787" s="24" t="s">
        <v>87</v>
      </c>
      <c r="L2787" s="26" t="s">
        <v>87</v>
      </c>
      <c r="M2787" s="27" t="n">
        <v>1</v>
      </c>
      <c r="N2787" s="28" t="str">
        <f aca="false">IF(ISBLANK(M2787),"",IF(M2787=0,"Relevant to Streamer",IF(M2787=1,"Irrelevant to Streamer",IF(M2787=2,"Greetings/Gratitude","Others"))))</f>
        <v>Irrelevant to Streamer</v>
      </c>
      <c r="O2787" s="29" t="s">
        <v>104</v>
      </c>
    </row>
    <row r="2788" customFormat="false" ht="15.65" hidden="false" customHeight="false" outlineLevel="0" collapsed="false">
      <c r="A2788" s="24" t="n">
        <v>1268257801</v>
      </c>
      <c r="B2788" s="24" t="s">
        <v>6498</v>
      </c>
      <c r="C2788" s="34" t="s">
        <v>44</v>
      </c>
      <c r="D2788" s="24" t="s">
        <v>6499</v>
      </c>
      <c r="E2788" s="25" t="s">
        <v>6500</v>
      </c>
      <c r="F2788" s="24" t="n">
        <v>23</v>
      </c>
      <c r="G2788" s="24" t="n">
        <v>44</v>
      </c>
      <c r="H2788" s="24" t="n">
        <v>47</v>
      </c>
      <c r="I2788" s="24" t="n">
        <v>1</v>
      </c>
      <c r="J2788" s="24" t="s">
        <v>87</v>
      </c>
      <c r="K2788" s="24" t="s">
        <v>87</v>
      </c>
      <c r="L2788" s="26" t="s">
        <v>87</v>
      </c>
      <c r="M2788" s="27" t="n">
        <v>1</v>
      </c>
      <c r="N2788" s="28" t="str">
        <f aca="false">IF(ISBLANK(M2788),"",IF(M2788=0,"Relevant to Streamer",IF(M2788=1,"Irrelevant to Streamer",IF(M2788=2,"Greetings/Gratitude","Others"))))</f>
        <v>Irrelevant to Streamer</v>
      </c>
      <c r="O2788" s="29" t="s">
        <v>88</v>
      </c>
    </row>
    <row r="2789" customFormat="false" ht="15.65" hidden="false" customHeight="false" outlineLevel="0" collapsed="false">
      <c r="A2789" s="24" t="n">
        <v>1268257801</v>
      </c>
      <c r="B2789" s="24" t="s">
        <v>6501</v>
      </c>
      <c r="C2789" s="34" t="s">
        <v>44</v>
      </c>
      <c r="D2789" s="24" t="s">
        <v>6502</v>
      </c>
      <c r="E2789" s="25" t="s">
        <v>6503</v>
      </c>
      <c r="F2789" s="24" t="n">
        <v>0</v>
      </c>
      <c r="G2789" s="24" t="n">
        <v>9</v>
      </c>
      <c r="H2789" s="24" t="n">
        <v>36</v>
      </c>
      <c r="I2789" s="24" t="n">
        <v>1</v>
      </c>
      <c r="J2789" s="24" t="s">
        <v>109</v>
      </c>
      <c r="K2789" s="24" t="s">
        <v>109</v>
      </c>
      <c r="L2789" s="26" t="s">
        <v>109</v>
      </c>
      <c r="M2789" s="27" t="n">
        <v>0</v>
      </c>
      <c r="N2789" s="28" t="str">
        <f aca="false">IF(ISBLANK(M2789),"",IF(M2789=0,"Relevant to Streamer",IF(M2789=1,"Irrelevant to Streamer",IF(M2789=2,"Greetings/Gratitude","Others"))))</f>
        <v>Relevant to Streamer</v>
      </c>
      <c r="O2789" s="29" t="s">
        <v>88</v>
      </c>
    </row>
    <row r="2790" customFormat="false" ht="15.65" hidden="false" customHeight="false" outlineLevel="0" collapsed="false">
      <c r="A2790" s="24" t="n">
        <v>1268257801</v>
      </c>
      <c r="B2790" s="24" t="s">
        <v>6504</v>
      </c>
      <c r="C2790" s="34" t="s">
        <v>44</v>
      </c>
      <c r="D2790" s="24" t="s">
        <v>5066</v>
      </c>
      <c r="E2790" s="25" t="s">
        <v>6505</v>
      </c>
      <c r="F2790" s="24" t="n">
        <v>2</v>
      </c>
      <c r="G2790" s="24" t="n">
        <v>22</v>
      </c>
      <c r="H2790" s="24" t="n">
        <v>18</v>
      </c>
      <c r="I2790" s="24" t="n">
        <v>1</v>
      </c>
      <c r="J2790" s="24" t="s">
        <v>87</v>
      </c>
      <c r="K2790" s="24" t="s">
        <v>87</v>
      </c>
      <c r="L2790" s="26" t="s">
        <v>87</v>
      </c>
      <c r="M2790" s="27" t="n">
        <v>1</v>
      </c>
      <c r="N2790" s="28" t="str">
        <f aca="false">IF(ISBLANK(M2790),"",IF(M2790=0,"Relevant to Streamer",IF(M2790=1,"Irrelevant to Streamer",IF(M2790=2,"Greetings/Gratitude","Others"))))</f>
        <v>Irrelevant to Streamer</v>
      </c>
      <c r="O2790" s="29" t="s">
        <v>88</v>
      </c>
    </row>
    <row r="2791" customFormat="false" ht="15.65" hidden="false" customHeight="false" outlineLevel="0" collapsed="false">
      <c r="A2791" s="24" t="n">
        <v>1268257801</v>
      </c>
      <c r="B2791" s="24" t="s">
        <v>6506</v>
      </c>
      <c r="C2791" s="34" t="s">
        <v>44</v>
      </c>
      <c r="D2791" s="24" t="s">
        <v>5799</v>
      </c>
      <c r="E2791" s="25" t="s">
        <v>6507</v>
      </c>
      <c r="F2791" s="24" t="n">
        <v>2</v>
      </c>
      <c r="G2791" s="24" t="n">
        <v>45</v>
      </c>
      <c r="H2791" s="24" t="n">
        <v>41</v>
      </c>
      <c r="I2791" s="24" t="n">
        <v>1</v>
      </c>
      <c r="J2791" s="24" t="s">
        <v>109</v>
      </c>
      <c r="K2791" s="24" t="s">
        <v>109</v>
      </c>
      <c r="L2791" s="26" t="s">
        <v>109</v>
      </c>
      <c r="M2791" s="27" t="n">
        <v>1</v>
      </c>
      <c r="N2791" s="28" t="str">
        <f aca="false">IF(ISBLANK(M2791),"",IF(M2791=0,"Relevant to Streamer",IF(M2791=1,"Irrelevant to Streamer",IF(M2791=2,"Greetings/Gratitude","Others"))))</f>
        <v>Irrelevant to Streamer</v>
      </c>
      <c r="O2791" s="29" t="s">
        <v>88</v>
      </c>
    </row>
    <row r="2792" customFormat="false" ht="15.65" hidden="false" customHeight="false" outlineLevel="0" collapsed="false">
      <c r="A2792" s="24" t="n">
        <v>1268257801</v>
      </c>
      <c r="B2792" s="24" t="s">
        <v>6508</v>
      </c>
      <c r="C2792" s="34" t="s">
        <v>44</v>
      </c>
      <c r="D2792" s="24" t="s">
        <v>4846</v>
      </c>
      <c r="E2792" s="25" t="s">
        <v>6509</v>
      </c>
      <c r="F2792" s="24" t="n">
        <v>2</v>
      </c>
      <c r="G2792" s="24" t="n">
        <v>27</v>
      </c>
      <c r="H2792" s="24" t="n">
        <v>42</v>
      </c>
      <c r="I2792" s="24" t="n">
        <v>1</v>
      </c>
      <c r="J2792" s="24" t="s">
        <v>109</v>
      </c>
      <c r="K2792" s="24" t="s">
        <v>109</v>
      </c>
      <c r="L2792" s="26" t="s">
        <v>109</v>
      </c>
      <c r="M2792" s="27" t="n">
        <v>0</v>
      </c>
      <c r="N2792" s="28" t="str">
        <f aca="false">IF(ISBLANK(M2792),"",IF(M2792=0,"Relevant to Streamer",IF(M2792=1,"Irrelevant to Streamer",IF(M2792=2,"Greetings/Gratitude","Others"))))</f>
        <v>Relevant to Streamer</v>
      </c>
      <c r="O2792" s="29" t="s">
        <v>88</v>
      </c>
    </row>
    <row r="2793" customFormat="false" ht="15.65" hidden="false" customHeight="false" outlineLevel="0" collapsed="false">
      <c r="A2793" s="24" t="n">
        <v>1268257801</v>
      </c>
      <c r="B2793" s="24" t="s">
        <v>6510</v>
      </c>
      <c r="C2793" s="34" t="s">
        <v>44</v>
      </c>
      <c r="D2793" s="24" t="s">
        <v>6511</v>
      </c>
      <c r="E2793" s="25" t="s">
        <v>6512</v>
      </c>
      <c r="F2793" s="24" t="n">
        <v>1</v>
      </c>
      <c r="G2793" s="24" t="n">
        <v>3</v>
      </c>
      <c r="H2793" s="24" t="n">
        <v>26</v>
      </c>
      <c r="I2793" s="24" t="n">
        <v>1</v>
      </c>
      <c r="J2793" s="24" t="s">
        <v>109</v>
      </c>
      <c r="K2793" s="24" t="s">
        <v>109</v>
      </c>
      <c r="L2793" s="26" t="s">
        <v>109</v>
      </c>
      <c r="M2793" s="27" t="n">
        <v>0</v>
      </c>
      <c r="N2793" s="28" t="str">
        <f aca="false">IF(ISBLANK(M2793),"",IF(M2793=0,"Relevant to Streamer",IF(M2793=1,"Irrelevant to Streamer",IF(M2793=2,"Greetings/Gratitude","Others"))))</f>
        <v>Relevant to Streamer</v>
      </c>
      <c r="O2793" s="29" t="s">
        <v>88</v>
      </c>
    </row>
    <row r="2794" customFormat="false" ht="15.65" hidden="false" customHeight="false" outlineLevel="0" collapsed="false">
      <c r="A2794" s="24" t="n">
        <v>1268257801</v>
      </c>
      <c r="B2794" s="24" t="s">
        <v>6513</v>
      </c>
      <c r="C2794" s="34" t="s">
        <v>44</v>
      </c>
      <c r="D2794" s="24" t="s">
        <v>6514</v>
      </c>
      <c r="E2794" s="25" t="s">
        <v>6515</v>
      </c>
      <c r="F2794" s="24" t="n">
        <v>1</v>
      </c>
      <c r="G2794" s="24" t="n">
        <v>45</v>
      </c>
      <c r="H2794" s="24" t="n">
        <v>58</v>
      </c>
      <c r="I2794" s="24" t="n">
        <v>1</v>
      </c>
      <c r="J2794" s="24" t="s">
        <v>87</v>
      </c>
      <c r="K2794" s="24" t="s">
        <v>87</v>
      </c>
      <c r="L2794" s="26" t="s">
        <v>87</v>
      </c>
      <c r="M2794" s="27" t="n">
        <v>1</v>
      </c>
      <c r="N2794" s="28" t="str">
        <f aca="false">IF(ISBLANK(M2794),"",IF(M2794=0,"Relevant to Streamer",IF(M2794=1,"Irrelevant to Streamer",IF(M2794=2,"Greetings/Gratitude","Others"))))</f>
        <v>Irrelevant to Streamer</v>
      </c>
      <c r="O2794" s="29" t="s">
        <v>88</v>
      </c>
    </row>
    <row r="2795" customFormat="false" ht="15.65" hidden="false" customHeight="false" outlineLevel="0" collapsed="false">
      <c r="A2795" s="24" t="n">
        <v>1268257801</v>
      </c>
      <c r="B2795" s="24" t="s">
        <v>6516</v>
      </c>
      <c r="C2795" s="34" t="s">
        <v>44</v>
      </c>
      <c r="D2795" s="24" t="s">
        <v>6517</v>
      </c>
      <c r="E2795" s="25" t="s">
        <v>6518</v>
      </c>
      <c r="F2795" s="24" t="n">
        <v>1</v>
      </c>
      <c r="G2795" s="24" t="n">
        <v>51</v>
      </c>
      <c r="H2795" s="24" t="n">
        <v>5</v>
      </c>
      <c r="I2795" s="24" t="n">
        <v>1</v>
      </c>
      <c r="J2795" s="24" t="s">
        <v>109</v>
      </c>
      <c r="K2795" s="24" t="s">
        <v>109</v>
      </c>
      <c r="L2795" s="26" t="s">
        <v>109</v>
      </c>
      <c r="M2795" s="27" t="n">
        <v>1</v>
      </c>
      <c r="N2795" s="28" t="str">
        <f aca="false">IF(ISBLANK(M2795),"",IF(M2795=0,"Relevant to Streamer",IF(M2795=1,"Irrelevant to Streamer",IF(M2795=2,"Greetings/Gratitude","Others"))))</f>
        <v>Irrelevant to Streamer</v>
      </c>
      <c r="O2795" s="29" t="s">
        <v>88</v>
      </c>
    </row>
    <row r="2796" customFormat="false" ht="15.65" hidden="false" customHeight="false" outlineLevel="0" collapsed="false">
      <c r="A2796" s="24" t="n">
        <v>1268257801</v>
      </c>
      <c r="B2796" s="24" t="s">
        <v>6519</v>
      </c>
      <c r="C2796" s="34" t="s">
        <v>44</v>
      </c>
      <c r="D2796" s="24" t="s">
        <v>6520</v>
      </c>
      <c r="E2796" s="25" t="s">
        <v>6521</v>
      </c>
      <c r="F2796" s="24" t="n">
        <v>23</v>
      </c>
      <c r="G2796" s="24" t="n">
        <v>39</v>
      </c>
      <c r="H2796" s="24" t="n">
        <v>38</v>
      </c>
      <c r="I2796" s="24" t="n">
        <v>1</v>
      </c>
      <c r="J2796" s="24" t="s">
        <v>109</v>
      </c>
      <c r="K2796" s="24" t="s">
        <v>109</v>
      </c>
      <c r="L2796" s="26" t="s">
        <v>109</v>
      </c>
      <c r="M2796" s="27" t="n">
        <v>1</v>
      </c>
      <c r="N2796" s="28" t="str">
        <f aca="false">IF(ISBLANK(M2796),"",IF(M2796=0,"Relevant to Streamer",IF(M2796=1,"Irrelevant to Streamer",IF(M2796=2,"Greetings/Gratitude","Others"))))</f>
        <v>Irrelevant to Streamer</v>
      </c>
      <c r="O2796" s="29" t="s">
        <v>88</v>
      </c>
    </row>
    <row r="2797" customFormat="false" ht="15.65" hidden="false" customHeight="false" outlineLevel="0" collapsed="false">
      <c r="A2797" s="24" t="n">
        <v>1268257801</v>
      </c>
      <c r="B2797" s="24" t="s">
        <v>6522</v>
      </c>
      <c r="C2797" s="34" t="s">
        <v>44</v>
      </c>
      <c r="D2797" s="24" t="s">
        <v>6523</v>
      </c>
      <c r="E2797" s="25" t="s">
        <v>5727</v>
      </c>
      <c r="F2797" s="24" t="n">
        <v>2</v>
      </c>
      <c r="G2797" s="24" t="n">
        <v>25</v>
      </c>
      <c r="H2797" s="24" t="n">
        <v>53</v>
      </c>
      <c r="I2797" s="24" t="n">
        <v>1</v>
      </c>
      <c r="J2797" s="24" t="s">
        <v>87</v>
      </c>
      <c r="K2797" s="24" t="s">
        <v>87</v>
      </c>
      <c r="L2797" s="26" t="s">
        <v>87</v>
      </c>
      <c r="M2797" s="27" t="n">
        <v>1</v>
      </c>
      <c r="N2797" s="28" t="str">
        <f aca="false">IF(ISBLANK(M2797),"",IF(M2797=0,"Relevant to Streamer",IF(M2797=1,"Irrelevant to Streamer",IF(M2797=2,"Greetings/Gratitude","Others"))))</f>
        <v>Irrelevant to Streamer</v>
      </c>
      <c r="O2797" s="29" t="s">
        <v>88</v>
      </c>
    </row>
    <row r="2798" customFormat="false" ht="15.65" hidden="false" customHeight="false" outlineLevel="0" collapsed="false">
      <c r="A2798" s="24" t="n">
        <v>1268257801</v>
      </c>
      <c r="B2798" s="24" t="s">
        <v>6524</v>
      </c>
      <c r="C2798" s="34" t="s">
        <v>44</v>
      </c>
      <c r="D2798" s="24" t="s">
        <v>6525</v>
      </c>
      <c r="E2798" s="25" t="s">
        <v>6526</v>
      </c>
      <c r="F2798" s="24" t="n">
        <v>1</v>
      </c>
      <c r="G2798" s="24" t="n">
        <v>2</v>
      </c>
      <c r="H2798" s="24" t="n">
        <v>34</v>
      </c>
      <c r="I2798" s="24" t="n">
        <v>1</v>
      </c>
      <c r="J2798" s="24" t="s">
        <v>109</v>
      </c>
      <c r="K2798" s="24" t="s">
        <v>109</v>
      </c>
      <c r="L2798" s="26" t="s">
        <v>109</v>
      </c>
      <c r="M2798" s="27" t="n">
        <v>1</v>
      </c>
      <c r="N2798" s="28" t="str">
        <f aca="false">IF(ISBLANK(M2798),"",IF(M2798=0,"Relevant to Streamer",IF(M2798=1,"Irrelevant to Streamer",IF(M2798=2,"Greetings/Gratitude","Others"))))</f>
        <v>Irrelevant to Streamer</v>
      </c>
      <c r="O2798" s="29" t="s">
        <v>88</v>
      </c>
    </row>
    <row r="2799" customFormat="false" ht="15.65" hidden="false" customHeight="false" outlineLevel="0" collapsed="false">
      <c r="A2799" s="24" t="n">
        <v>1268257801</v>
      </c>
      <c r="B2799" s="24" t="s">
        <v>6527</v>
      </c>
      <c r="C2799" s="34" t="s">
        <v>44</v>
      </c>
      <c r="D2799" s="24" t="s">
        <v>5458</v>
      </c>
      <c r="E2799" s="25" t="s">
        <v>6528</v>
      </c>
      <c r="F2799" s="24" t="n">
        <v>0</v>
      </c>
      <c r="G2799" s="24" t="n">
        <v>51</v>
      </c>
      <c r="H2799" s="24" t="n">
        <v>14</v>
      </c>
      <c r="I2799" s="24" t="n">
        <v>1</v>
      </c>
      <c r="J2799" s="24" t="s">
        <v>87</v>
      </c>
      <c r="K2799" s="24" t="s">
        <v>87</v>
      </c>
      <c r="L2799" s="26" t="s">
        <v>87</v>
      </c>
      <c r="M2799" s="27" t="n">
        <v>1</v>
      </c>
      <c r="N2799" s="28" t="str">
        <f aca="false">IF(ISBLANK(M2799),"",IF(M2799=0,"Relevant to Streamer",IF(M2799=1,"Irrelevant to Streamer",IF(M2799=2,"Greetings/Gratitude","Others"))))</f>
        <v>Irrelevant to Streamer</v>
      </c>
      <c r="O2799" s="29" t="s">
        <v>88</v>
      </c>
    </row>
    <row r="2800" customFormat="false" ht="15.65" hidden="false" customHeight="false" outlineLevel="0" collapsed="false">
      <c r="A2800" s="24" t="n">
        <v>1268257801</v>
      </c>
      <c r="B2800" s="24" t="s">
        <v>6529</v>
      </c>
      <c r="C2800" s="34" t="s">
        <v>44</v>
      </c>
      <c r="D2800" s="24" t="s">
        <v>6530</v>
      </c>
      <c r="E2800" s="25" t="s">
        <v>6531</v>
      </c>
      <c r="F2800" s="24" t="n">
        <v>0</v>
      </c>
      <c r="G2800" s="24" t="n">
        <v>9</v>
      </c>
      <c r="H2800" s="24" t="n">
        <v>55</v>
      </c>
      <c r="I2800" s="24" t="n">
        <v>1</v>
      </c>
      <c r="J2800" s="24" t="s">
        <v>93</v>
      </c>
      <c r="K2800" s="24" t="s">
        <v>93</v>
      </c>
      <c r="L2800" s="26" t="s">
        <v>93</v>
      </c>
      <c r="M2800" s="27" t="n">
        <v>1</v>
      </c>
      <c r="N2800" s="28" t="str">
        <f aca="false">IF(ISBLANK(M2800),"",IF(M2800=0,"Relevant to Streamer",IF(M2800=1,"Irrelevant to Streamer",IF(M2800=2,"Greetings/Gratitude","Others"))))</f>
        <v>Irrelevant to Streamer</v>
      </c>
      <c r="O2800" s="29" t="s">
        <v>88</v>
      </c>
    </row>
    <row r="2801" customFormat="false" ht="15.65" hidden="false" customHeight="false" outlineLevel="0" collapsed="false">
      <c r="A2801" s="24" t="n">
        <v>1268257801</v>
      </c>
      <c r="B2801" s="24" t="s">
        <v>6532</v>
      </c>
      <c r="C2801" s="34" t="s">
        <v>44</v>
      </c>
      <c r="D2801" s="24" t="s">
        <v>6533</v>
      </c>
      <c r="E2801" s="25" t="s">
        <v>6240</v>
      </c>
      <c r="F2801" s="24" t="n">
        <v>1</v>
      </c>
      <c r="G2801" s="24" t="n">
        <v>11</v>
      </c>
      <c r="H2801" s="24" t="n">
        <v>42</v>
      </c>
      <c r="I2801" s="24" t="n">
        <v>1</v>
      </c>
      <c r="J2801" s="24" t="s">
        <v>87</v>
      </c>
      <c r="K2801" s="24" t="s">
        <v>87</v>
      </c>
      <c r="L2801" s="26" t="s">
        <v>87</v>
      </c>
      <c r="M2801" s="27" t="n">
        <v>1</v>
      </c>
      <c r="N2801" s="28" t="str">
        <f aca="false">IF(ISBLANK(M2801),"",IF(M2801=0,"Relevant to Streamer",IF(M2801=1,"Irrelevant to Streamer",IF(M2801=2,"Greetings/Gratitude","Others"))))</f>
        <v>Irrelevant to Streamer</v>
      </c>
      <c r="O2801" s="29" t="s">
        <v>88</v>
      </c>
    </row>
    <row r="2802" customFormat="false" ht="15.65" hidden="false" customHeight="false" outlineLevel="0" collapsed="false">
      <c r="A2802" s="24" t="n">
        <v>1298807414</v>
      </c>
      <c r="B2802" s="24" t="s">
        <v>6534</v>
      </c>
      <c r="C2802" s="24" t="s">
        <v>53</v>
      </c>
      <c r="D2802" s="24" t="s">
        <v>6535</v>
      </c>
      <c r="E2802" s="25" t="s">
        <v>6536</v>
      </c>
      <c r="F2802" s="24" t="n">
        <v>16</v>
      </c>
      <c r="G2802" s="24" t="n">
        <v>34</v>
      </c>
      <c r="H2802" s="24" t="n">
        <v>26</v>
      </c>
      <c r="I2802" s="24" t="n">
        <v>2</v>
      </c>
      <c r="J2802" s="24" t="s">
        <v>93</v>
      </c>
      <c r="K2802" s="24" t="s">
        <v>93</v>
      </c>
      <c r="L2802" s="26" t="s">
        <v>93</v>
      </c>
      <c r="M2802" s="27" t="n">
        <v>1</v>
      </c>
      <c r="N2802" s="28" t="str">
        <f aca="false">IF(ISBLANK(M2802),"",IF(M2802=0,"Relevant to Streamer",IF(M2802=1,"Irrelevant to Streamer",IF(M2802=2,"Greetings/Gratitude","Others"))))</f>
        <v>Irrelevant to Streamer</v>
      </c>
      <c r="O2802" s="29" t="s">
        <v>88</v>
      </c>
    </row>
    <row r="2803" customFormat="false" ht="15.65" hidden="false" customHeight="false" outlineLevel="0" collapsed="false">
      <c r="A2803" s="24" t="n">
        <v>1298807414</v>
      </c>
      <c r="B2803" s="24" t="s">
        <v>6537</v>
      </c>
      <c r="C2803" s="24" t="s">
        <v>53</v>
      </c>
      <c r="D2803" s="24" t="s">
        <v>6538</v>
      </c>
      <c r="E2803" s="25" t="s">
        <v>6539</v>
      </c>
      <c r="F2803" s="24" t="n">
        <v>17</v>
      </c>
      <c r="G2803" s="24" t="n">
        <v>3</v>
      </c>
      <c r="H2803" s="24" t="n">
        <v>3</v>
      </c>
      <c r="I2803" s="24" t="n">
        <v>1</v>
      </c>
      <c r="J2803" s="24" t="s">
        <v>109</v>
      </c>
      <c r="K2803" s="24" t="s">
        <v>109</v>
      </c>
      <c r="L2803" s="26" t="s">
        <v>109</v>
      </c>
      <c r="M2803" s="27" t="n">
        <v>1</v>
      </c>
      <c r="N2803" s="28" t="str">
        <f aca="false">IF(ISBLANK(M2803),"",IF(M2803=0,"Relevant to Streamer",IF(M2803=1,"Irrelevant to Streamer",IF(M2803=2,"Greetings/Gratitude","Others"))))</f>
        <v>Irrelevant to Streamer</v>
      </c>
      <c r="O2803" s="29" t="s">
        <v>88</v>
      </c>
    </row>
    <row r="2804" customFormat="false" ht="15.65" hidden="false" customHeight="false" outlineLevel="0" collapsed="false">
      <c r="A2804" s="24" t="n">
        <v>1298807414</v>
      </c>
      <c r="B2804" s="24" t="s">
        <v>6540</v>
      </c>
      <c r="C2804" s="24" t="s">
        <v>53</v>
      </c>
      <c r="D2804" s="24" t="s">
        <v>6541</v>
      </c>
      <c r="E2804" s="25" t="s">
        <v>6542</v>
      </c>
      <c r="F2804" s="24" t="n">
        <v>14</v>
      </c>
      <c r="G2804" s="24" t="n">
        <v>42</v>
      </c>
      <c r="H2804" s="24" t="n">
        <v>50</v>
      </c>
      <c r="I2804" s="24" t="n">
        <v>1</v>
      </c>
      <c r="J2804" s="24" t="s">
        <v>109</v>
      </c>
      <c r="K2804" s="24" t="s">
        <v>109</v>
      </c>
      <c r="L2804" s="26" t="s">
        <v>109</v>
      </c>
      <c r="M2804" s="27" t="n">
        <v>0</v>
      </c>
      <c r="N2804" s="28" t="str">
        <f aca="false">IF(ISBLANK(M2804),"",IF(M2804=0,"Relevant to Streamer",IF(M2804=1,"Irrelevant to Streamer",IF(M2804=2,"Greetings/Gratitude","Others"))))</f>
        <v>Relevant to Streamer</v>
      </c>
      <c r="O2804" s="29" t="s">
        <v>88</v>
      </c>
    </row>
    <row r="2805" customFormat="false" ht="15.65" hidden="false" customHeight="false" outlineLevel="0" collapsed="false">
      <c r="A2805" s="24" t="n">
        <v>1298807414</v>
      </c>
      <c r="B2805" s="24" t="s">
        <v>6543</v>
      </c>
      <c r="C2805" s="24" t="s">
        <v>53</v>
      </c>
      <c r="D2805" s="24" t="s">
        <v>6544</v>
      </c>
      <c r="E2805" s="25" t="s">
        <v>6545</v>
      </c>
      <c r="F2805" s="24" t="n">
        <v>17</v>
      </c>
      <c r="G2805" s="24" t="n">
        <v>33</v>
      </c>
      <c r="H2805" s="24" t="n">
        <v>12</v>
      </c>
      <c r="I2805" s="24" t="n">
        <v>1</v>
      </c>
      <c r="J2805" s="24" t="s">
        <v>109</v>
      </c>
      <c r="K2805" s="24" t="s">
        <v>109</v>
      </c>
      <c r="L2805" s="26" t="s">
        <v>109</v>
      </c>
      <c r="M2805" s="27" t="n">
        <v>0</v>
      </c>
      <c r="N2805" s="28" t="str">
        <f aca="false">IF(ISBLANK(M2805),"",IF(M2805=0,"Relevant to Streamer",IF(M2805=1,"Irrelevant to Streamer",IF(M2805=2,"Greetings/Gratitude","Others"))))</f>
        <v>Relevant to Streamer</v>
      </c>
      <c r="O2805" s="29" t="s">
        <v>88</v>
      </c>
    </row>
    <row r="2806" customFormat="false" ht="15.65" hidden="false" customHeight="false" outlineLevel="0" collapsed="false">
      <c r="A2806" s="24" t="n">
        <v>1298807414</v>
      </c>
      <c r="B2806" s="24" t="s">
        <v>6546</v>
      </c>
      <c r="C2806" s="24" t="s">
        <v>53</v>
      </c>
      <c r="D2806" s="24" t="s">
        <v>6547</v>
      </c>
      <c r="E2806" s="25" t="s">
        <v>6548</v>
      </c>
      <c r="F2806" s="24" t="n">
        <v>19</v>
      </c>
      <c r="G2806" s="24" t="n">
        <v>37</v>
      </c>
      <c r="H2806" s="24" t="n">
        <v>15</v>
      </c>
      <c r="I2806" s="24" t="n">
        <v>1</v>
      </c>
      <c r="J2806" s="24" t="s">
        <v>93</v>
      </c>
      <c r="K2806" s="24" t="s">
        <v>93</v>
      </c>
      <c r="L2806" s="26" t="s">
        <v>93</v>
      </c>
      <c r="M2806" s="27" t="n">
        <v>0</v>
      </c>
      <c r="N2806" s="28" t="str">
        <f aca="false">IF(ISBLANK(M2806),"",IF(M2806=0,"Relevant to Streamer",IF(M2806=1,"Irrelevant to Streamer",IF(M2806=2,"Greetings/Gratitude","Others"))))</f>
        <v>Relevant to Streamer</v>
      </c>
      <c r="O2806" s="29" t="s">
        <v>88</v>
      </c>
    </row>
    <row r="2807" customFormat="false" ht="15.65" hidden="false" customHeight="false" outlineLevel="0" collapsed="false">
      <c r="A2807" s="24" t="n">
        <v>1298807414</v>
      </c>
      <c r="B2807" s="24" t="s">
        <v>6549</v>
      </c>
      <c r="C2807" s="24" t="s">
        <v>53</v>
      </c>
      <c r="D2807" s="24" t="s">
        <v>6550</v>
      </c>
      <c r="E2807" s="25" t="s">
        <v>728</v>
      </c>
      <c r="F2807" s="24" t="n">
        <v>15</v>
      </c>
      <c r="G2807" s="24" t="n">
        <v>23</v>
      </c>
      <c r="H2807" s="24" t="n">
        <v>1</v>
      </c>
      <c r="I2807" s="24" t="n">
        <v>1</v>
      </c>
      <c r="J2807" s="24" t="s">
        <v>87</v>
      </c>
      <c r="K2807" s="24" t="s">
        <v>87</v>
      </c>
      <c r="L2807" s="26" t="s">
        <v>87</v>
      </c>
      <c r="M2807" s="27" t="n">
        <v>1</v>
      </c>
      <c r="N2807" s="28" t="str">
        <f aca="false">IF(ISBLANK(M2807),"",IF(M2807=0,"Relevant to Streamer",IF(M2807=1,"Irrelevant to Streamer",IF(M2807=2,"Greetings/Gratitude","Others"))))</f>
        <v>Irrelevant to Streamer</v>
      </c>
      <c r="O2807" s="29" t="s">
        <v>88</v>
      </c>
    </row>
    <row r="2808" customFormat="false" ht="15.65" hidden="false" customHeight="false" outlineLevel="0" collapsed="false">
      <c r="A2808" s="24" t="n">
        <v>1298807414</v>
      </c>
      <c r="B2808" s="24" t="s">
        <v>6551</v>
      </c>
      <c r="C2808" s="24" t="s">
        <v>53</v>
      </c>
      <c r="D2808" s="24" t="s">
        <v>6552</v>
      </c>
      <c r="E2808" s="25" t="s">
        <v>6553</v>
      </c>
      <c r="F2808" s="24" t="n">
        <v>14</v>
      </c>
      <c r="G2808" s="24" t="n">
        <v>45</v>
      </c>
      <c r="H2808" s="24" t="n">
        <v>47</v>
      </c>
      <c r="I2808" s="24" t="n">
        <v>1</v>
      </c>
      <c r="J2808" s="24" t="s">
        <v>87</v>
      </c>
      <c r="K2808" s="24" t="s">
        <v>87</v>
      </c>
      <c r="L2808" s="26" t="s">
        <v>87</v>
      </c>
      <c r="M2808" s="27" t="n">
        <v>1</v>
      </c>
      <c r="N2808" s="28" t="str">
        <f aca="false">IF(ISBLANK(M2808),"",IF(M2808=0,"Relevant to Streamer",IF(M2808=1,"Irrelevant to Streamer",IF(M2808=2,"Greetings/Gratitude","Others"))))</f>
        <v>Irrelevant to Streamer</v>
      </c>
      <c r="O2808" s="29" t="s">
        <v>88</v>
      </c>
    </row>
    <row r="2809" customFormat="false" ht="15.65" hidden="false" customHeight="false" outlineLevel="0" collapsed="false">
      <c r="A2809" s="24" t="n">
        <v>1298807414</v>
      </c>
      <c r="B2809" s="24" t="s">
        <v>6554</v>
      </c>
      <c r="C2809" s="24" t="s">
        <v>53</v>
      </c>
      <c r="D2809" s="24" t="s">
        <v>6555</v>
      </c>
      <c r="E2809" s="25" t="s">
        <v>6556</v>
      </c>
      <c r="F2809" s="24" t="n">
        <v>14</v>
      </c>
      <c r="G2809" s="24" t="n">
        <v>57</v>
      </c>
      <c r="H2809" s="24" t="n">
        <v>6</v>
      </c>
      <c r="I2809" s="24" t="n">
        <v>1</v>
      </c>
      <c r="J2809" s="24" t="s">
        <v>109</v>
      </c>
      <c r="K2809" s="24" t="s">
        <v>109</v>
      </c>
      <c r="L2809" s="26" t="s">
        <v>109</v>
      </c>
      <c r="M2809" s="27" t="n">
        <v>1</v>
      </c>
      <c r="N2809" s="28" t="str">
        <f aca="false">IF(ISBLANK(M2809),"",IF(M2809=0,"Relevant to Streamer",IF(M2809=1,"Irrelevant to Streamer",IF(M2809=2,"Greetings/Gratitude","Others"))))</f>
        <v>Irrelevant to Streamer</v>
      </c>
      <c r="O2809" s="29" t="s">
        <v>88</v>
      </c>
    </row>
    <row r="2810" customFormat="false" ht="15.65" hidden="false" customHeight="false" outlineLevel="0" collapsed="false">
      <c r="A2810" s="24" t="n">
        <v>1298807414</v>
      </c>
      <c r="B2810" s="24" t="s">
        <v>6557</v>
      </c>
      <c r="C2810" s="24" t="s">
        <v>53</v>
      </c>
      <c r="D2810" s="24" t="s">
        <v>6558</v>
      </c>
      <c r="E2810" s="25" t="s">
        <v>6559</v>
      </c>
      <c r="F2810" s="24" t="n">
        <v>17</v>
      </c>
      <c r="G2810" s="24" t="n">
        <v>18</v>
      </c>
      <c r="H2810" s="24" t="n">
        <v>37</v>
      </c>
      <c r="I2810" s="24" t="n">
        <v>1</v>
      </c>
      <c r="J2810" s="24" t="s">
        <v>109</v>
      </c>
      <c r="K2810" s="24" t="s">
        <v>109</v>
      </c>
      <c r="L2810" s="26" t="s">
        <v>109</v>
      </c>
      <c r="M2810" s="27" t="n">
        <v>0</v>
      </c>
      <c r="N2810" s="28" t="str">
        <f aca="false">IF(ISBLANK(M2810),"",IF(M2810=0,"Relevant to Streamer",IF(M2810=1,"Irrelevant to Streamer",IF(M2810=2,"Greetings/Gratitude","Others"))))</f>
        <v>Relevant to Streamer</v>
      </c>
      <c r="O2810" s="29" t="s">
        <v>88</v>
      </c>
    </row>
    <row r="2811" customFormat="false" ht="15.65" hidden="false" customHeight="false" outlineLevel="0" collapsed="false">
      <c r="A2811" s="24" t="n">
        <v>1298807414</v>
      </c>
      <c r="B2811" s="24" t="s">
        <v>6560</v>
      </c>
      <c r="C2811" s="24" t="s">
        <v>53</v>
      </c>
      <c r="D2811" s="24" t="s">
        <v>6561</v>
      </c>
      <c r="E2811" s="25" t="s">
        <v>6562</v>
      </c>
      <c r="F2811" s="24" t="n">
        <v>14</v>
      </c>
      <c r="G2811" s="24" t="n">
        <v>43</v>
      </c>
      <c r="H2811" s="24" t="n">
        <v>33</v>
      </c>
      <c r="I2811" s="24" t="n">
        <v>1</v>
      </c>
      <c r="J2811" s="24" t="s">
        <v>93</v>
      </c>
      <c r="K2811" s="24" t="s">
        <v>93</v>
      </c>
      <c r="L2811" s="26" t="s">
        <v>93</v>
      </c>
      <c r="M2811" s="27" t="n">
        <v>0</v>
      </c>
      <c r="N2811" s="28" t="str">
        <f aca="false">IF(ISBLANK(M2811),"",IF(M2811=0,"Relevant to Streamer",IF(M2811=1,"Irrelevant to Streamer",IF(M2811=2,"Greetings/Gratitude","Others"))))</f>
        <v>Relevant to Streamer</v>
      </c>
      <c r="O2811" s="29" t="s">
        <v>88</v>
      </c>
    </row>
    <row r="2812" customFormat="false" ht="15.65" hidden="false" customHeight="false" outlineLevel="0" collapsed="false">
      <c r="A2812" s="24" t="n">
        <v>1298807414</v>
      </c>
      <c r="B2812" s="24" t="s">
        <v>6563</v>
      </c>
      <c r="C2812" s="24" t="s">
        <v>53</v>
      </c>
      <c r="D2812" s="24" t="s">
        <v>6564</v>
      </c>
      <c r="E2812" s="25" t="s">
        <v>6565</v>
      </c>
      <c r="F2812" s="24" t="n">
        <v>19</v>
      </c>
      <c r="G2812" s="24" t="n">
        <v>36</v>
      </c>
      <c r="H2812" s="24" t="n">
        <v>41</v>
      </c>
      <c r="I2812" s="24" t="n">
        <v>1</v>
      </c>
      <c r="J2812" s="24" t="s">
        <v>93</v>
      </c>
      <c r="K2812" s="24" t="s">
        <v>93</v>
      </c>
      <c r="L2812" s="26" t="s">
        <v>93</v>
      </c>
      <c r="M2812" s="27" t="n">
        <v>0</v>
      </c>
      <c r="N2812" s="28" t="str">
        <f aca="false">IF(ISBLANK(M2812),"",IF(M2812=0,"Relevant to Streamer",IF(M2812=1,"Irrelevant to Streamer",IF(M2812=2,"Greetings/Gratitude","Others"))))</f>
        <v>Relevant to Streamer</v>
      </c>
      <c r="O2812" s="29" t="s">
        <v>88</v>
      </c>
    </row>
    <row r="2813" customFormat="false" ht="15.65" hidden="false" customHeight="false" outlineLevel="0" collapsed="false">
      <c r="A2813" s="24" t="n">
        <v>1298807414</v>
      </c>
      <c r="B2813" s="24" t="s">
        <v>6566</v>
      </c>
      <c r="C2813" s="24" t="s">
        <v>53</v>
      </c>
      <c r="D2813" s="24" t="s">
        <v>6567</v>
      </c>
      <c r="E2813" s="25" t="s">
        <v>6568</v>
      </c>
      <c r="F2813" s="24" t="n">
        <v>14</v>
      </c>
      <c r="G2813" s="24" t="n">
        <v>17</v>
      </c>
      <c r="H2813" s="24" t="n">
        <v>47</v>
      </c>
      <c r="I2813" s="24" t="n">
        <v>1</v>
      </c>
      <c r="J2813" s="24" t="s">
        <v>109</v>
      </c>
      <c r="K2813" s="24" t="s">
        <v>109</v>
      </c>
      <c r="L2813" s="26" t="s">
        <v>109</v>
      </c>
      <c r="M2813" s="27" t="n">
        <v>1</v>
      </c>
      <c r="N2813" s="28" t="str">
        <f aca="false">IF(ISBLANK(M2813),"",IF(M2813=0,"Relevant to Streamer",IF(M2813=1,"Irrelevant to Streamer",IF(M2813=2,"Greetings/Gratitude","Others"))))</f>
        <v>Irrelevant to Streamer</v>
      </c>
      <c r="O2813" s="29" t="s">
        <v>88</v>
      </c>
    </row>
    <row r="2814" customFormat="false" ht="15.65" hidden="false" customHeight="false" outlineLevel="0" collapsed="false">
      <c r="A2814" s="24" t="n">
        <v>1298807414</v>
      </c>
      <c r="B2814" s="24" t="s">
        <v>6569</v>
      </c>
      <c r="C2814" s="24" t="s">
        <v>53</v>
      </c>
      <c r="D2814" s="24" t="s">
        <v>6570</v>
      </c>
      <c r="E2814" s="25" t="s">
        <v>6571</v>
      </c>
      <c r="F2814" s="24" t="n">
        <v>18</v>
      </c>
      <c r="G2814" s="24" t="n">
        <v>19</v>
      </c>
      <c r="H2814" s="24" t="n">
        <v>16</v>
      </c>
      <c r="I2814" s="24" t="n">
        <v>1</v>
      </c>
      <c r="J2814" s="24" t="s">
        <v>109</v>
      </c>
      <c r="K2814" s="24" t="s">
        <v>109</v>
      </c>
      <c r="L2814" s="26" t="s">
        <v>109</v>
      </c>
      <c r="M2814" s="27" t="n">
        <v>0</v>
      </c>
      <c r="N2814" s="28" t="str">
        <f aca="false">IF(ISBLANK(M2814),"",IF(M2814=0,"Relevant to Streamer",IF(M2814=1,"Irrelevant to Streamer",IF(M2814=2,"Greetings/Gratitude","Others"))))</f>
        <v>Relevant to Streamer</v>
      </c>
      <c r="O2814" s="29" t="s">
        <v>88</v>
      </c>
    </row>
    <row r="2815" customFormat="false" ht="15.65" hidden="false" customHeight="false" outlineLevel="0" collapsed="false">
      <c r="A2815" s="24" t="n">
        <v>1298807414</v>
      </c>
      <c r="B2815" s="24" t="s">
        <v>6572</v>
      </c>
      <c r="C2815" s="24" t="s">
        <v>53</v>
      </c>
      <c r="D2815" s="24" t="s">
        <v>6573</v>
      </c>
      <c r="E2815" s="25" t="s">
        <v>6574</v>
      </c>
      <c r="F2815" s="24" t="n">
        <v>14</v>
      </c>
      <c r="G2815" s="24" t="n">
        <v>16</v>
      </c>
      <c r="H2815" s="24" t="n">
        <v>4</v>
      </c>
      <c r="I2815" s="24" t="n">
        <v>1</v>
      </c>
      <c r="J2815" s="24" t="s">
        <v>109</v>
      </c>
      <c r="K2815" s="24" t="s">
        <v>109</v>
      </c>
      <c r="L2815" s="26" t="s">
        <v>109</v>
      </c>
      <c r="M2815" s="27" t="n">
        <v>0</v>
      </c>
      <c r="N2815" s="28" t="str">
        <f aca="false">IF(ISBLANK(M2815),"",IF(M2815=0,"Relevant to Streamer",IF(M2815=1,"Irrelevant to Streamer",IF(M2815=2,"Greetings/Gratitude","Others"))))</f>
        <v>Relevant to Streamer</v>
      </c>
      <c r="O2815" s="29" t="s">
        <v>88</v>
      </c>
    </row>
    <row r="2816" customFormat="false" ht="15.65" hidden="false" customHeight="false" outlineLevel="0" collapsed="false">
      <c r="A2816" s="24" t="n">
        <v>1298807414</v>
      </c>
      <c r="B2816" s="24" t="s">
        <v>6575</v>
      </c>
      <c r="C2816" s="24" t="s">
        <v>53</v>
      </c>
      <c r="D2816" s="24" t="s">
        <v>6576</v>
      </c>
      <c r="E2816" s="25" t="s">
        <v>6577</v>
      </c>
      <c r="F2816" s="24" t="n">
        <v>14</v>
      </c>
      <c r="G2816" s="24" t="n">
        <v>25</v>
      </c>
      <c r="H2816" s="24" t="n">
        <v>15</v>
      </c>
      <c r="I2816" s="24" t="n">
        <v>1</v>
      </c>
      <c r="J2816" s="24" t="s">
        <v>109</v>
      </c>
      <c r="K2816" s="24" t="s">
        <v>109</v>
      </c>
      <c r="L2816" s="26" t="s">
        <v>109</v>
      </c>
      <c r="M2816" s="27" t="n">
        <v>0</v>
      </c>
      <c r="N2816" s="28" t="str">
        <f aca="false">IF(ISBLANK(M2816),"",IF(M2816=0,"Relevant to Streamer",IF(M2816=1,"Irrelevant to Streamer",IF(M2816=2,"Greetings/Gratitude","Others"))))</f>
        <v>Relevant to Streamer</v>
      </c>
      <c r="O2816" s="29" t="s">
        <v>88</v>
      </c>
    </row>
    <row r="2817" customFormat="false" ht="15.65" hidden="false" customHeight="false" outlineLevel="0" collapsed="false">
      <c r="A2817" s="24" t="n">
        <v>1298807414</v>
      </c>
      <c r="B2817" s="24" t="s">
        <v>6578</v>
      </c>
      <c r="C2817" s="24" t="s">
        <v>53</v>
      </c>
      <c r="D2817" s="24" t="s">
        <v>6579</v>
      </c>
      <c r="E2817" s="25" t="s">
        <v>6580</v>
      </c>
      <c r="F2817" s="24" t="n">
        <v>18</v>
      </c>
      <c r="G2817" s="24" t="n">
        <v>22</v>
      </c>
      <c r="H2817" s="24" t="n">
        <v>30</v>
      </c>
      <c r="I2817" s="24" t="n">
        <v>1</v>
      </c>
      <c r="J2817" s="24" t="s">
        <v>109</v>
      </c>
      <c r="K2817" s="24" t="s">
        <v>109</v>
      </c>
      <c r="L2817" s="26" t="s">
        <v>109</v>
      </c>
      <c r="M2817" s="27" t="n">
        <v>1</v>
      </c>
      <c r="N2817" s="28" t="str">
        <f aca="false">IF(ISBLANK(M2817),"",IF(M2817=0,"Relevant to Streamer",IF(M2817=1,"Irrelevant to Streamer",IF(M2817=2,"Greetings/Gratitude","Others"))))</f>
        <v>Irrelevant to Streamer</v>
      </c>
      <c r="O2817" s="29" t="s">
        <v>88</v>
      </c>
    </row>
    <row r="2818" customFormat="false" ht="15.65" hidden="false" customHeight="false" outlineLevel="0" collapsed="false">
      <c r="A2818" s="24" t="n">
        <v>1298807414</v>
      </c>
      <c r="B2818" s="24" t="s">
        <v>6581</v>
      </c>
      <c r="C2818" s="24" t="s">
        <v>53</v>
      </c>
      <c r="D2818" s="24" t="s">
        <v>6582</v>
      </c>
      <c r="E2818" s="25" t="s">
        <v>6583</v>
      </c>
      <c r="F2818" s="24" t="n">
        <v>18</v>
      </c>
      <c r="G2818" s="24" t="n">
        <v>1</v>
      </c>
      <c r="H2818" s="24" t="n">
        <v>55</v>
      </c>
      <c r="I2818" s="24" t="n">
        <v>1</v>
      </c>
      <c r="J2818" s="24" t="s">
        <v>93</v>
      </c>
      <c r="K2818" s="24" t="s">
        <v>93</v>
      </c>
      <c r="L2818" s="26" t="s">
        <v>93</v>
      </c>
      <c r="M2818" s="27" t="n">
        <v>0</v>
      </c>
      <c r="N2818" s="28" t="str">
        <f aca="false">IF(ISBLANK(M2818),"",IF(M2818=0,"Relevant to Streamer",IF(M2818=1,"Irrelevant to Streamer",IF(M2818=2,"Greetings/Gratitude","Others"))))</f>
        <v>Relevant to Streamer</v>
      </c>
      <c r="O2818" s="29" t="s">
        <v>88</v>
      </c>
    </row>
    <row r="2819" customFormat="false" ht="15.65" hidden="false" customHeight="false" outlineLevel="0" collapsed="false">
      <c r="A2819" s="24" t="n">
        <v>1298807414</v>
      </c>
      <c r="B2819" s="24" t="s">
        <v>6584</v>
      </c>
      <c r="C2819" s="24" t="s">
        <v>53</v>
      </c>
      <c r="D2819" s="24" t="s">
        <v>6585</v>
      </c>
      <c r="E2819" s="25" t="s">
        <v>6586</v>
      </c>
      <c r="F2819" s="24" t="n">
        <v>14</v>
      </c>
      <c r="G2819" s="24" t="n">
        <v>12</v>
      </c>
      <c r="H2819" s="24" t="n">
        <v>49</v>
      </c>
      <c r="I2819" s="24" t="n">
        <v>1</v>
      </c>
      <c r="J2819" s="24" t="s">
        <v>109</v>
      </c>
      <c r="K2819" s="24" t="s">
        <v>109</v>
      </c>
      <c r="L2819" s="26" t="s">
        <v>109</v>
      </c>
      <c r="M2819" s="27" t="n">
        <v>1</v>
      </c>
      <c r="N2819" s="28" t="str">
        <f aca="false">IF(ISBLANK(M2819),"",IF(M2819=0,"Relevant to Streamer",IF(M2819=1,"Irrelevant to Streamer",IF(M2819=2,"Greetings/Gratitude","Others"))))</f>
        <v>Irrelevant to Streamer</v>
      </c>
      <c r="O2819" s="29" t="s">
        <v>88</v>
      </c>
    </row>
    <row r="2820" customFormat="false" ht="15.65" hidden="false" customHeight="false" outlineLevel="0" collapsed="false">
      <c r="A2820" s="24" t="n">
        <v>1298807414</v>
      </c>
      <c r="B2820" s="24" t="s">
        <v>6587</v>
      </c>
      <c r="C2820" s="24" t="s">
        <v>53</v>
      </c>
      <c r="D2820" s="24" t="s">
        <v>6588</v>
      </c>
      <c r="E2820" s="25" t="s">
        <v>6589</v>
      </c>
      <c r="F2820" s="24" t="n">
        <v>19</v>
      </c>
      <c r="G2820" s="24" t="n">
        <v>47</v>
      </c>
      <c r="H2820" s="24" t="n">
        <v>40</v>
      </c>
      <c r="I2820" s="24" t="n">
        <v>1</v>
      </c>
      <c r="J2820" s="24" t="s">
        <v>109</v>
      </c>
      <c r="K2820" s="24" t="s">
        <v>109</v>
      </c>
      <c r="L2820" s="26" t="s">
        <v>109</v>
      </c>
      <c r="M2820" s="27" t="n">
        <v>1</v>
      </c>
      <c r="N2820" s="28" t="str">
        <f aca="false">IF(ISBLANK(M2820),"",IF(M2820=0,"Relevant to Streamer",IF(M2820=1,"Irrelevant to Streamer",IF(M2820=2,"Greetings/Gratitude","Others"))))</f>
        <v>Irrelevant to Streamer</v>
      </c>
      <c r="O2820" s="29" t="s">
        <v>88</v>
      </c>
    </row>
    <row r="2821" customFormat="false" ht="15.65" hidden="false" customHeight="false" outlineLevel="0" collapsed="false">
      <c r="A2821" s="24" t="n">
        <v>1298807414</v>
      </c>
      <c r="B2821" s="24" t="s">
        <v>6590</v>
      </c>
      <c r="C2821" s="24" t="s">
        <v>53</v>
      </c>
      <c r="D2821" s="24" t="s">
        <v>6591</v>
      </c>
      <c r="E2821" s="25" t="s">
        <v>6592</v>
      </c>
      <c r="F2821" s="24" t="n">
        <v>19</v>
      </c>
      <c r="G2821" s="24" t="n">
        <v>37</v>
      </c>
      <c r="H2821" s="24" t="n">
        <v>52</v>
      </c>
      <c r="I2821" s="24" t="n">
        <v>1</v>
      </c>
      <c r="J2821" s="24" t="s">
        <v>109</v>
      </c>
      <c r="K2821" s="24" t="s">
        <v>109</v>
      </c>
      <c r="L2821" s="26" t="s">
        <v>109</v>
      </c>
      <c r="M2821" s="27" t="n">
        <v>0</v>
      </c>
      <c r="N2821" s="28" t="str">
        <f aca="false">IF(ISBLANK(M2821),"",IF(M2821=0,"Relevant to Streamer",IF(M2821=1,"Irrelevant to Streamer",IF(M2821=2,"Greetings/Gratitude","Others"))))</f>
        <v>Relevant to Streamer</v>
      </c>
      <c r="O2821" s="29" t="s">
        <v>88</v>
      </c>
    </row>
    <row r="2822" customFormat="false" ht="15.65" hidden="false" customHeight="false" outlineLevel="0" collapsed="false">
      <c r="A2822" s="24" t="n">
        <v>1298807414</v>
      </c>
      <c r="B2822" s="24" t="s">
        <v>6593</v>
      </c>
      <c r="C2822" s="24" t="s">
        <v>53</v>
      </c>
      <c r="D2822" s="24" t="s">
        <v>6594</v>
      </c>
      <c r="E2822" s="25" t="s">
        <v>6595</v>
      </c>
      <c r="F2822" s="24" t="n">
        <v>19</v>
      </c>
      <c r="G2822" s="24" t="n">
        <v>43</v>
      </c>
      <c r="H2822" s="24" t="n">
        <v>1</v>
      </c>
      <c r="I2822" s="24" t="n">
        <v>1</v>
      </c>
      <c r="J2822" s="24" t="s">
        <v>109</v>
      </c>
      <c r="K2822" s="24" t="s">
        <v>109</v>
      </c>
      <c r="L2822" s="26" t="s">
        <v>109</v>
      </c>
      <c r="M2822" s="27" t="n">
        <v>0</v>
      </c>
      <c r="N2822" s="28" t="str">
        <f aca="false">IF(ISBLANK(M2822),"",IF(M2822=0,"Relevant to Streamer",IF(M2822=1,"Irrelevant to Streamer",IF(M2822=2,"Greetings/Gratitude","Others"))))</f>
        <v>Relevant to Streamer</v>
      </c>
      <c r="O2822" s="29" t="s">
        <v>88</v>
      </c>
    </row>
    <row r="2823" customFormat="false" ht="15.65" hidden="false" customHeight="false" outlineLevel="0" collapsed="false">
      <c r="A2823" s="24" t="n">
        <v>1298807414</v>
      </c>
      <c r="B2823" s="24" t="s">
        <v>6596</v>
      </c>
      <c r="C2823" s="24" t="s">
        <v>53</v>
      </c>
      <c r="D2823" s="24" t="s">
        <v>6597</v>
      </c>
      <c r="E2823" s="25" t="s">
        <v>6598</v>
      </c>
      <c r="F2823" s="24" t="n">
        <v>14</v>
      </c>
      <c r="G2823" s="24" t="n">
        <v>6</v>
      </c>
      <c r="H2823" s="24" t="n">
        <v>40</v>
      </c>
      <c r="I2823" s="24" t="n">
        <v>1</v>
      </c>
      <c r="J2823" s="24" t="s">
        <v>109</v>
      </c>
      <c r="K2823" s="24" t="s">
        <v>109</v>
      </c>
      <c r="L2823" s="26" t="s">
        <v>109</v>
      </c>
      <c r="M2823" s="27" t="n">
        <v>0</v>
      </c>
      <c r="N2823" s="28" t="str">
        <f aca="false">IF(ISBLANK(M2823),"",IF(M2823=0,"Relevant to Streamer",IF(M2823=1,"Irrelevant to Streamer",IF(M2823=2,"Greetings/Gratitude","Others"))))</f>
        <v>Relevant to Streamer</v>
      </c>
      <c r="O2823" s="29" t="s">
        <v>88</v>
      </c>
    </row>
    <row r="2824" customFormat="false" ht="15.65" hidden="false" customHeight="false" outlineLevel="0" collapsed="false">
      <c r="A2824" s="24" t="n">
        <v>1298807414</v>
      </c>
      <c r="B2824" s="24" t="s">
        <v>6599</v>
      </c>
      <c r="C2824" s="24" t="s">
        <v>53</v>
      </c>
      <c r="D2824" s="24" t="s">
        <v>6600</v>
      </c>
      <c r="E2824" s="25" t="s">
        <v>6601</v>
      </c>
      <c r="F2824" s="24" t="n">
        <v>16</v>
      </c>
      <c r="G2824" s="24" t="n">
        <v>37</v>
      </c>
      <c r="H2824" s="24" t="n">
        <v>53</v>
      </c>
      <c r="I2824" s="24" t="n">
        <v>1</v>
      </c>
      <c r="J2824" s="24" t="s">
        <v>87</v>
      </c>
      <c r="K2824" s="24" t="s">
        <v>87</v>
      </c>
      <c r="L2824" s="26" t="s">
        <v>87</v>
      </c>
      <c r="M2824" s="27" t="n">
        <v>1</v>
      </c>
      <c r="N2824" s="28" t="str">
        <f aca="false">IF(ISBLANK(M2824),"",IF(M2824=0,"Relevant to Streamer",IF(M2824=1,"Irrelevant to Streamer",IF(M2824=2,"Greetings/Gratitude","Others"))))</f>
        <v>Irrelevant to Streamer</v>
      </c>
      <c r="O2824" s="29" t="s">
        <v>88</v>
      </c>
    </row>
    <row r="2825" customFormat="false" ht="15.65" hidden="false" customHeight="false" outlineLevel="0" collapsed="false">
      <c r="A2825" s="24" t="n">
        <v>1298807414</v>
      </c>
      <c r="B2825" s="24" t="s">
        <v>6602</v>
      </c>
      <c r="C2825" s="24" t="s">
        <v>53</v>
      </c>
      <c r="D2825" s="24" t="s">
        <v>6603</v>
      </c>
      <c r="E2825" s="25" t="s">
        <v>6604</v>
      </c>
      <c r="F2825" s="24" t="n">
        <v>14</v>
      </c>
      <c r="G2825" s="24" t="n">
        <v>13</v>
      </c>
      <c r="H2825" s="24" t="n">
        <v>15</v>
      </c>
      <c r="I2825" s="24" t="n">
        <v>1</v>
      </c>
      <c r="J2825" s="24" t="s">
        <v>109</v>
      </c>
      <c r="K2825" s="24" t="s">
        <v>109</v>
      </c>
      <c r="L2825" s="26" t="s">
        <v>109</v>
      </c>
      <c r="M2825" s="27" t="n">
        <v>0</v>
      </c>
      <c r="N2825" s="28" t="str">
        <f aca="false">IF(ISBLANK(M2825),"",IF(M2825=0,"Relevant to Streamer",IF(M2825=1,"Irrelevant to Streamer",IF(M2825=2,"Greetings/Gratitude","Others"))))</f>
        <v>Relevant to Streamer</v>
      </c>
      <c r="O2825" s="29" t="s">
        <v>88</v>
      </c>
    </row>
    <row r="2826" customFormat="false" ht="15.65" hidden="false" customHeight="false" outlineLevel="0" collapsed="false">
      <c r="A2826" s="24" t="n">
        <v>1298807414</v>
      </c>
      <c r="B2826" s="24" t="s">
        <v>6605</v>
      </c>
      <c r="C2826" s="24" t="s">
        <v>53</v>
      </c>
      <c r="D2826" s="24" t="s">
        <v>6606</v>
      </c>
      <c r="E2826" s="25" t="s">
        <v>6607</v>
      </c>
      <c r="F2826" s="24" t="n">
        <v>18</v>
      </c>
      <c r="G2826" s="24" t="n">
        <v>38</v>
      </c>
      <c r="H2826" s="24" t="n">
        <v>28</v>
      </c>
      <c r="I2826" s="24" t="n">
        <v>1</v>
      </c>
      <c r="J2826" s="24" t="s">
        <v>93</v>
      </c>
      <c r="K2826" s="24" t="s">
        <v>93</v>
      </c>
      <c r="L2826" s="26" t="s">
        <v>93</v>
      </c>
      <c r="M2826" s="27" t="n">
        <v>0</v>
      </c>
      <c r="N2826" s="28" t="str">
        <f aca="false">IF(ISBLANK(M2826),"",IF(M2826=0,"Relevant to Streamer",IF(M2826=1,"Irrelevant to Streamer",IF(M2826=2,"Greetings/Gratitude","Others"))))</f>
        <v>Relevant to Streamer</v>
      </c>
      <c r="O2826" s="29" t="s">
        <v>88</v>
      </c>
    </row>
    <row r="2827" customFormat="false" ht="15.65" hidden="false" customHeight="false" outlineLevel="0" collapsed="false">
      <c r="A2827" s="24" t="n">
        <v>1298807414</v>
      </c>
      <c r="B2827" s="24" t="s">
        <v>6608</v>
      </c>
      <c r="C2827" s="24" t="s">
        <v>53</v>
      </c>
      <c r="D2827" s="24" t="s">
        <v>6609</v>
      </c>
      <c r="E2827" s="25" t="s">
        <v>6610</v>
      </c>
      <c r="F2827" s="24" t="n">
        <v>15</v>
      </c>
      <c r="G2827" s="24" t="n">
        <v>4</v>
      </c>
      <c r="H2827" s="24" t="n">
        <v>47</v>
      </c>
      <c r="I2827" s="24" t="n">
        <v>1</v>
      </c>
      <c r="J2827" s="24" t="s">
        <v>109</v>
      </c>
      <c r="K2827" s="24" t="s">
        <v>109</v>
      </c>
      <c r="L2827" s="26" t="s">
        <v>109</v>
      </c>
      <c r="M2827" s="27" t="n">
        <v>1</v>
      </c>
      <c r="N2827" s="28" t="str">
        <f aca="false">IF(ISBLANK(M2827),"",IF(M2827=0,"Relevant to Streamer",IF(M2827=1,"Irrelevant to Streamer",IF(M2827=2,"Greetings/Gratitude","Others"))))</f>
        <v>Irrelevant to Streamer</v>
      </c>
      <c r="O2827" s="29" t="s">
        <v>88</v>
      </c>
    </row>
    <row r="2828" customFormat="false" ht="15.65" hidden="false" customHeight="false" outlineLevel="0" collapsed="false">
      <c r="A2828" s="24" t="n">
        <v>1298807414</v>
      </c>
      <c r="B2828" s="24" t="s">
        <v>6611</v>
      </c>
      <c r="C2828" s="24" t="s">
        <v>53</v>
      </c>
      <c r="D2828" s="24" t="s">
        <v>6612</v>
      </c>
      <c r="E2828" s="25" t="s">
        <v>6613</v>
      </c>
      <c r="F2828" s="24" t="n">
        <v>14</v>
      </c>
      <c r="G2828" s="24" t="n">
        <v>41</v>
      </c>
      <c r="H2828" s="24" t="n">
        <v>53</v>
      </c>
      <c r="I2828" s="24" t="n">
        <v>2</v>
      </c>
      <c r="J2828" s="24" t="s">
        <v>87</v>
      </c>
      <c r="K2828" s="24" t="s">
        <v>87</v>
      </c>
      <c r="L2828" s="26" t="s">
        <v>87</v>
      </c>
      <c r="M2828" s="27" t="n">
        <v>1</v>
      </c>
      <c r="N2828" s="28" t="str">
        <f aca="false">IF(ISBLANK(M2828),"",IF(M2828=0,"Relevant to Streamer",IF(M2828=1,"Irrelevant to Streamer",IF(M2828=2,"Greetings/Gratitude","Others"))))</f>
        <v>Irrelevant to Streamer</v>
      </c>
      <c r="O2828" s="29" t="s">
        <v>88</v>
      </c>
    </row>
    <row r="2829" customFormat="false" ht="15.65" hidden="false" customHeight="false" outlineLevel="0" collapsed="false">
      <c r="A2829" s="24" t="n">
        <v>1298807414</v>
      </c>
      <c r="B2829" s="24" t="s">
        <v>6614</v>
      </c>
      <c r="C2829" s="24" t="s">
        <v>53</v>
      </c>
      <c r="D2829" s="24" t="s">
        <v>53</v>
      </c>
      <c r="E2829" s="25" t="s">
        <v>6615</v>
      </c>
      <c r="F2829" s="24" t="n">
        <v>14</v>
      </c>
      <c r="G2829" s="24" t="n">
        <v>12</v>
      </c>
      <c r="H2829" s="24" t="n">
        <v>29</v>
      </c>
      <c r="I2829" s="24" t="n">
        <v>2</v>
      </c>
      <c r="J2829" s="24" t="s">
        <v>109</v>
      </c>
      <c r="K2829" s="24" t="s">
        <v>109</v>
      </c>
      <c r="L2829" s="26" t="s">
        <v>109</v>
      </c>
      <c r="M2829" s="27" t="n">
        <v>1</v>
      </c>
      <c r="N2829" s="28" t="str">
        <f aca="false">IF(ISBLANK(M2829),"",IF(M2829=0,"Relevant to Streamer",IF(M2829=1,"Irrelevant to Streamer",IF(M2829=2,"Greetings/Gratitude","Others"))))</f>
        <v>Irrelevant to Streamer</v>
      </c>
      <c r="O2829" s="29" t="s">
        <v>88</v>
      </c>
    </row>
    <row r="2830" customFormat="false" ht="15.65" hidden="false" customHeight="false" outlineLevel="0" collapsed="false">
      <c r="A2830" s="24" t="n">
        <v>1298807414</v>
      </c>
      <c r="B2830" s="24" t="s">
        <v>6616</v>
      </c>
      <c r="C2830" s="24" t="s">
        <v>53</v>
      </c>
      <c r="D2830" s="24" t="s">
        <v>6617</v>
      </c>
      <c r="E2830" s="25" t="e">
        <f aca="false">csharpfritz would be nice to create an architecture diagram</f>
        <v>#VALUE!</v>
      </c>
      <c r="F2830" s="24" t="n">
        <v>18</v>
      </c>
      <c r="G2830" s="24" t="n">
        <v>39</v>
      </c>
      <c r="H2830" s="24" t="n">
        <v>24</v>
      </c>
      <c r="I2830" s="24" t="n">
        <v>2</v>
      </c>
      <c r="J2830" s="24" t="s">
        <v>109</v>
      </c>
      <c r="K2830" s="24" t="s">
        <v>109</v>
      </c>
      <c r="L2830" s="26" t="s">
        <v>109</v>
      </c>
      <c r="M2830" s="27" t="n">
        <v>1</v>
      </c>
      <c r="N2830" s="28" t="str">
        <f aca="false">IF(ISBLANK(M2830),"",IF(M2830=0,"Relevant to Streamer",IF(M2830=1,"Irrelevant to Streamer",IF(M2830=2,"Greetings/Gratitude","Others"))))</f>
        <v>Irrelevant to Streamer</v>
      </c>
      <c r="O2830" s="29" t="s">
        <v>88</v>
      </c>
    </row>
    <row r="2831" customFormat="false" ht="15.65" hidden="false" customHeight="false" outlineLevel="0" collapsed="false">
      <c r="A2831" s="24" t="n">
        <v>1298807414</v>
      </c>
      <c r="B2831" s="24" t="s">
        <v>6618</v>
      </c>
      <c r="C2831" s="24" t="s">
        <v>53</v>
      </c>
      <c r="D2831" s="24" t="s">
        <v>6619</v>
      </c>
      <c r="E2831" s="25" t="s">
        <v>6620</v>
      </c>
      <c r="F2831" s="24" t="n">
        <v>15</v>
      </c>
      <c r="G2831" s="24" t="n">
        <v>40</v>
      </c>
      <c r="H2831" s="24" t="n">
        <v>53</v>
      </c>
      <c r="I2831" s="24" t="n">
        <v>2</v>
      </c>
      <c r="J2831" s="24" t="s">
        <v>93</v>
      </c>
      <c r="K2831" s="24" t="s">
        <v>93</v>
      </c>
      <c r="L2831" s="26" t="s">
        <v>93</v>
      </c>
      <c r="M2831" s="27" t="n">
        <v>0</v>
      </c>
      <c r="N2831" s="28" t="str">
        <f aca="false">IF(ISBLANK(M2831),"",IF(M2831=0,"Relevant to Streamer",IF(M2831=1,"Irrelevant to Streamer",IF(M2831=2,"Greetings/Gratitude","Others"))))</f>
        <v>Relevant to Streamer</v>
      </c>
      <c r="O2831" s="29" t="s">
        <v>88</v>
      </c>
    </row>
    <row r="2832" customFormat="false" ht="15.65" hidden="false" customHeight="false" outlineLevel="0" collapsed="false">
      <c r="A2832" s="24" t="n">
        <v>1298807414</v>
      </c>
      <c r="B2832" s="24" t="s">
        <v>6621</v>
      </c>
      <c r="C2832" s="24" t="s">
        <v>53</v>
      </c>
      <c r="D2832" s="24" t="s">
        <v>6622</v>
      </c>
      <c r="E2832" s="25" t="s">
        <v>6623</v>
      </c>
      <c r="F2832" s="24" t="n">
        <v>15</v>
      </c>
      <c r="G2832" s="24" t="n">
        <v>18</v>
      </c>
      <c r="H2832" s="24" t="n">
        <v>39</v>
      </c>
      <c r="I2832" s="24" t="n">
        <v>2</v>
      </c>
      <c r="J2832" s="24" t="s">
        <v>109</v>
      </c>
      <c r="K2832" s="24" t="s">
        <v>109</v>
      </c>
      <c r="L2832" s="26" t="s">
        <v>109</v>
      </c>
      <c r="M2832" s="27" t="n">
        <v>1</v>
      </c>
      <c r="N2832" s="28" t="str">
        <f aca="false">IF(ISBLANK(M2832),"",IF(M2832=0,"Relevant to Streamer",IF(M2832=1,"Irrelevant to Streamer",IF(M2832=2,"Greetings/Gratitude","Others"))))</f>
        <v>Irrelevant to Streamer</v>
      </c>
      <c r="O2832" s="29" t="s">
        <v>88</v>
      </c>
    </row>
    <row r="2833" customFormat="false" ht="15.65" hidden="false" customHeight="false" outlineLevel="0" collapsed="false">
      <c r="A2833" s="24" t="n">
        <v>1298807414</v>
      </c>
      <c r="B2833" s="24" t="s">
        <v>6624</v>
      </c>
      <c r="C2833" s="24" t="s">
        <v>53</v>
      </c>
      <c r="D2833" s="24" t="s">
        <v>6625</v>
      </c>
      <c r="E2833" s="25" t="s">
        <v>6626</v>
      </c>
      <c r="F2833" s="24" t="n">
        <v>15</v>
      </c>
      <c r="G2833" s="24" t="n">
        <v>4</v>
      </c>
      <c r="H2833" s="24" t="n">
        <v>40</v>
      </c>
      <c r="I2833" s="24" t="n">
        <v>2</v>
      </c>
      <c r="J2833" s="24" t="s">
        <v>109</v>
      </c>
      <c r="K2833" s="24" t="s">
        <v>109</v>
      </c>
      <c r="L2833" s="26" t="s">
        <v>109</v>
      </c>
      <c r="M2833" s="27" t="n">
        <v>0</v>
      </c>
      <c r="N2833" s="28" t="str">
        <f aca="false">IF(ISBLANK(M2833),"",IF(M2833=0,"Relevant to Streamer",IF(M2833=1,"Irrelevant to Streamer",IF(M2833=2,"Greetings/Gratitude","Others"))))</f>
        <v>Relevant to Streamer</v>
      </c>
      <c r="O2833" s="29" t="s">
        <v>88</v>
      </c>
    </row>
    <row r="2834" customFormat="false" ht="15.65" hidden="false" customHeight="false" outlineLevel="0" collapsed="false">
      <c r="A2834" s="24" t="n">
        <v>1298807414</v>
      </c>
      <c r="B2834" s="24" t="s">
        <v>6627</v>
      </c>
      <c r="C2834" s="24" t="s">
        <v>53</v>
      </c>
      <c r="D2834" s="24" t="s">
        <v>6628</v>
      </c>
      <c r="E2834" s="25" t="s">
        <v>6629</v>
      </c>
      <c r="F2834" s="24" t="n">
        <v>14</v>
      </c>
      <c r="G2834" s="24" t="n">
        <v>41</v>
      </c>
      <c r="H2834" s="24" t="n">
        <v>37</v>
      </c>
      <c r="I2834" s="24" t="n">
        <v>2</v>
      </c>
      <c r="J2834" s="24" t="s">
        <v>109</v>
      </c>
      <c r="K2834" s="24" t="s">
        <v>109</v>
      </c>
      <c r="L2834" s="26" t="s">
        <v>109</v>
      </c>
      <c r="M2834" s="27" t="n">
        <v>1</v>
      </c>
      <c r="N2834" s="28" t="str">
        <f aca="false">IF(ISBLANK(M2834),"",IF(M2834=0,"Relevant to Streamer",IF(M2834=1,"Irrelevant to Streamer",IF(M2834=2,"Greetings/Gratitude","Others"))))</f>
        <v>Irrelevant to Streamer</v>
      </c>
      <c r="O2834" s="29" t="s">
        <v>88</v>
      </c>
    </row>
    <row r="2835" customFormat="false" ht="15.65" hidden="false" customHeight="false" outlineLevel="0" collapsed="false">
      <c r="A2835" s="24" t="n">
        <v>1298807414</v>
      </c>
      <c r="B2835" s="24" t="s">
        <v>6630</v>
      </c>
      <c r="C2835" s="24" t="s">
        <v>53</v>
      </c>
      <c r="D2835" s="24" t="s">
        <v>6631</v>
      </c>
      <c r="E2835" s="25" t="s">
        <v>6632</v>
      </c>
      <c r="F2835" s="24" t="n">
        <v>18</v>
      </c>
      <c r="G2835" s="24" t="n">
        <v>56</v>
      </c>
      <c r="H2835" s="24" t="n">
        <v>8</v>
      </c>
      <c r="I2835" s="24" t="n">
        <v>2</v>
      </c>
      <c r="J2835" s="24" t="s">
        <v>109</v>
      </c>
      <c r="K2835" s="24" t="s">
        <v>109</v>
      </c>
      <c r="L2835" s="26" t="s">
        <v>109</v>
      </c>
      <c r="M2835" s="27" t="n">
        <v>0</v>
      </c>
      <c r="N2835" s="28" t="str">
        <f aca="false">IF(ISBLANK(M2835),"",IF(M2835=0,"Relevant to Streamer",IF(M2835=1,"Irrelevant to Streamer",IF(M2835=2,"Greetings/Gratitude","Others"))))</f>
        <v>Relevant to Streamer</v>
      </c>
      <c r="O2835" s="29" t="s">
        <v>88</v>
      </c>
    </row>
    <row r="2836" customFormat="false" ht="15.65" hidden="false" customHeight="false" outlineLevel="0" collapsed="false">
      <c r="A2836" s="24" t="n">
        <v>1298807414</v>
      </c>
      <c r="B2836" s="24" t="s">
        <v>6633</v>
      </c>
      <c r="C2836" s="24" t="s">
        <v>53</v>
      </c>
      <c r="D2836" s="24" t="s">
        <v>6634</v>
      </c>
      <c r="E2836" s="25" t="s">
        <v>655</v>
      </c>
      <c r="F2836" s="24" t="n">
        <v>17</v>
      </c>
      <c r="G2836" s="24" t="n">
        <v>1</v>
      </c>
      <c r="H2836" s="24" t="n">
        <v>41</v>
      </c>
      <c r="I2836" s="24" t="n">
        <v>2</v>
      </c>
      <c r="J2836" s="24" t="s">
        <v>87</v>
      </c>
      <c r="K2836" s="24" t="s">
        <v>87</v>
      </c>
      <c r="L2836" s="26" t="s">
        <v>87</v>
      </c>
      <c r="M2836" s="27" t="n">
        <v>1</v>
      </c>
      <c r="N2836" s="28" t="str">
        <f aca="false">IF(ISBLANK(M2836),"",IF(M2836=0,"Relevant to Streamer",IF(M2836=1,"Irrelevant to Streamer",IF(M2836=2,"Greetings/Gratitude","Others"))))</f>
        <v>Irrelevant to Streamer</v>
      </c>
      <c r="O2836" s="29" t="s">
        <v>88</v>
      </c>
    </row>
    <row r="2837" customFormat="false" ht="15.65" hidden="false" customHeight="false" outlineLevel="0" collapsed="false">
      <c r="A2837" s="24" t="n">
        <v>1298807414</v>
      </c>
      <c r="B2837" s="24" t="s">
        <v>6635</v>
      </c>
      <c r="C2837" s="24" t="s">
        <v>53</v>
      </c>
      <c r="D2837" s="24" t="s">
        <v>6636</v>
      </c>
      <c r="E2837" s="25" t="s">
        <v>6637</v>
      </c>
      <c r="F2837" s="24" t="n">
        <v>14</v>
      </c>
      <c r="G2837" s="24" t="n">
        <v>26</v>
      </c>
      <c r="H2837" s="24" t="n">
        <v>44</v>
      </c>
      <c r="I2837" s="24" t="n">
        <v>2</v>
      </c>
      <c r="J2837" s="24" t="s">
        <v>109</v>
      </c>
      <c r="K2837" s="24" t="s">
        <v>109</v>
      </c>
      <c r="L2837" s="26" t="s">
        <v>109</v>
      </c>
      <c r="M2837" s="27" t="n">
        <v>1</v>
      </c>
      <c r="N2837" s="28" t="str">
        <f aca="false">IF(ISBLANK(M2837),"",IF(M2837=0,"Relevant to Streamer",IF(M2837=1,"Irrelevant to Streamer",IF(M2837=2,"Greetings/Gratitude","Others"))))</f>
        <v>Irrelevant to Streamer</v>
      </c>
      <c r="O2837" s="29" t="s">
        <v>88</v>
      </c>
    </row>
    <row r="2838" customFormat="false" ht="15.65" hidden="false" customHeight="false" outlineLevel="0" collapsed="false">
      <c r="A2838" s="24" t="n">
        <v>1298807414</v>
      </c>
      <c r="B2838" s="24" t="s">
        <v>6638</v>
      </c>
      <c r="C2838" s="24" t="s">
        <v>53</v>
      </c>
      <c r="D2838" s="24" t="s">
        <v>6639</v>
      </c>
      <c r="E2838" s="25" t="s">
        <v>6640</v>
      </c>
      <c r="F2838" s="24" t="n">
        <v>17</v>
      </c>
      <c r="G2838" s="24" t="n">
        <v>51</v>
      </c>
      <c r="H2838" s="24" t="n">
        <v>0</v>
      </c>
      <c r="I2838" s="24" t="n">
        <v>2</v>
      </c>
      <c r="J2838" s="24" t="s">
        <v>109</v>
      </c>
      <c r="K2838" s="24" t="s">
        <v>109</v>
      </c>
      <c r="L2838" s="26" t="s">
        <v>109</v>
      </c>
      <c r="M2838" s="27" t="n">
        <v>0</v>
      </c>
      <c r="N2838" s="28" t="str">
        <f aca="false">IF(ISBLANK(M2838),"",IF(M2838=0,"Relevant to Streamer",IF(M2838=1,"Irrelevant to Streamer",IF(M2838=2,"Greetings/Gratitude","Others"))))</f>
        <v>Relevant to Streamer</v>
      </c>
      <c r="O2838" s="29" t="s">
        <v>88</v>
      </c>
    </row>
    <row r="2839" customFormat="false" ht="15.65" hidden="false" customHeight="false" outlineLevel="0" collapsed="false">
      <c r="A2839" s="24" t="n">
        <v>1298807414</v>
      </c>
      <c r="B2839" s="24" t="s">
        <v>6641</v>
      </c>
      <c r="C2839" s="24" t="s">
        <v>53</v>
      </c>
      <c r="D2839" s="24" t="s">
        <v>6642</v>
      </c>
      <c r="E2839" s="25" t="s">
        <v>6643</v>
      </c>
      <c r="F2839" s="24" t="n">
        <v>15</v>
      </c>
      <c r="G2839" s="24" t="n">
        <v>17</v>
      </c>
      <c r="H2839" s="24" t="n">
        <v>33</v>
      </c>
      <c r="I2839" s="24" t="n">
        <v>2</v>
      </c>
      <c r="J2839" s="24" t="s">
        <v>109</v>
      </c>
      <c r="K2839" s="24" t="s">
        <v>109</v>
      </c>
      <c r="L2839" s="26" t="s">
        <v>109</v>
      </c>
      <c r="M2839" s="27" t="n">
        <v>1</v>
      </c>
      <c r="N2839" s="28" t="str">
        <f aca="false">IF(ISBLANK(M2839),"",IF(M2839=0,"Relevant to Streamer",IF(M2839=1,"Irrelevant to Streamer",IF(M2839=2,"Greetings/Gratitude","Others"))))</f>
        <v>Irrelevant to Streamer</v>
      </c>
      <c r="O2839" s="29" t="s">
        <v>88</v>
      </c>
    </row>
    <row r="2840" customFormat="false" ht="15.65" hidden="false" customHeight="false" outlineLevel="0" collapsed="false">
      <c r="A2840" s="24" t="n">
        <v>1298807414</v>
      </c>
      <c r="B2840" s="24" t="s">
        <v>6644</v>
      </c>
      <c r="C2840" s="24" t="s">
        <v>53</v>
      </c>
      <c r="D2840" s="24" t="s">
        <v>6645</v>
      </c>
      <c r="E2840" s="25" t="s">
        <v>6646</v>
      </c>
      <c r="F2840" s="24" t="n">
        <v>17</v>
      </c>
      <c r="G2840" s="24" t="n">
        <v>0</v>
      </c>
      <c r="H2840" s="24" t="n">
        <v>7</v>
      </c>
      <c r="I2840" s="24" t="n">
        <v>2</v>
      </c>
      <c r="J2840" s="24" t="s">
        <v>109</v>
      </c>
      <c r="K2840" s="24" t="s">
        <v>109</v>
      </c>
      <c r="L2840" s="26" t="s">
        <v>109</v>
      </c>
      <c r="M2840" s="27" t="n">
        <v>0</v>
      </c>
      <c r="N2840" s="28" t="str">
        <f aca="false">IF(ISBLANK(M2840),"",IF(M2840=0,"Relevant to Streamer",IF(M2840=1,"Irrelevant to Streamer",IF(M2840=2,"Greetings/Gratitude","Others"))))</f>
        <v>Relevant to Streamer</v>
      </c>
      <c r="O2840" s="29" t="s">
        <v>88</v>
      </c>
    </row>
    <row r="2841" customFormat="false" ht="15.65" hidden="false" customHeight="false" outlineLevel="0" collapsed="false">
      <c r="A2841" s="24" t="n">
        <v>1298807414</v>
      </c>
      <c r="B2841" s="24" t="s">
        <v>6647</v>
      </c>
      <c r="C2841" s="24" t="s">
        <v>53</v>
      </c>
      <c r="D2841" s="24" t="s">
        <v>6648</v>
      </c>
      <c r="E2841" s="25" t="s">
        <v>6649</v>
      </c>
      <c r="F2841" s="24" t="n">
        <v>18</v>
      </c>
      <c r="G2841" s="24" t="n">
        <v>30</v>
      </c>
      <c r="H2841" s="24" t="n">
        <v>40</v>
      </c>
      <c r="I2841" s="24" t="n">
        <v>2</v>
      </c>
      <c r="J2841" s="24" t="s">
        <v>87</v>
      </c>
      <c r="K2841" s="24" t="s">
        <v>109</v>
      </c>
      <c r="L2841" s="26" t="s">
        <v>109</v>
      </c>
      <c r="M2841" s="27" t="n">
        <v>1</v>
      </c>
      <c r="N2841" s="28" t="str">
        <f aca="false">IF(ISBLANK(M2841),"",IF(M2841=0,"Relevant to Streamer",IF(M2841=1,"Irrelevant to Streamer",IF(M2841=2,"Greetings/Gratitude","Others"))))</f>
        <v>Irrelevant to Streamer</v>
      </c>
      <c r="O2841" s="29" t="s">
        <v>104</v>
      </c>
    </row>
    <row r="2842" customFormat="false" ht="15.65" hidden="false" customHeight="false" outlineLevel="0" collapsed="false">
      <c r="A2842" s="24" t="n">
        <v>1298807414</v>
      </c>
      <c r="B2842" s="24" t="s">
        <v>6650</v>
      </c>
      <c r="C2842" s="24" t="s">
        <v>53</v>
      </c>
      <c r="D2842" s="24" t="s">
        <v>6651</v>
      </c>
      <c r="E2842" s="25" t="s">
        <v>6652</v>
      </c>
      <c r="F2842" s="24" t="n">
        <v>19</v>
      </c>
      <c r="G2842" s="24" t="n">
        <v>16</v>
      </c>
      <c r="H2842" s="24" t="n">
        <v>4</v>
      </c>
      <c r="I2842" s="24" t="n">
        <v>2</v>
      </c>
      <c r="J2842" s="24" t="s">
        <v>93</v>
      </c>
      <c r="K2842" s="24" t="s">
        <v>93</v>
      </c>
      <c r="L2842" s="26" t="s">
        <v>93</v>
      </c>
      <c r="M2842" s="27" t="n">
        <v>0</v>
      </c>
      <c r="N2842" s="28" t="str">
        <f aca="false">IF(ISBLANK(M2842),"",IF(M2842=0,"Relevant to Streamer",IF(M2842=1,"Irrelevant to Streamer",IF(M2842=2,"Greetings/Gratitude","Others"))))</f>
        <v>Relevant to Streamer</v>
      </c>
      <c r="O2842" s="29" t="s">
        <v>88</v>
      </c>
    </row>
    <row r="2843" customFormat="false" ht="15.65" hidden="false" customHeight="false" outlineLevel="0" collapsed="false">
      <c r="A2843" s="24" t="n">
        <v>1298807414</v>
      </c>
      <c r="B2843" s="24" t="s">
        <v>6653</v>
      </c>
      <c r="C2843" s="24" t="s">
        <v>53</v>
      </c>
      <c r="D2843" s="24" t="s">
        <v>6654</v>
      </c>
      <c r="E2843" s="25" t="s">
        <v>6655</v>
      </c>
      <c r="F2843" s="24" t="n">
        <v>15</v>
      </c>
      <c r="G2843" s="24" t="n">
        <v>59</v>
      </c>
      <c r="H2843" s="24" t="n">
        <v>22</v>
      </c>
      <c r="I2843" s="24" t="n">
        <v>2</v>
      </c>
      <c r="J2843" s="24" t="s">
        <v>109</v>
      </c>
      <c r="K2843" s="24" t="s">
        <v>109</v>
      </c>
      <c r="L2843" s="26" t="s">
        <v>109</v>
      </c>
      <c r="M2843" s="27" t="n">
        <v>1</v>
      </c>
      <c r="N2843" s="28" t="str">
        <f aca="false">IF(ISBLANK(M2843),"",IF(M2843=0,"Relevant to Streamer",IF(M2843=1,"Irrelevant to Streamer",IF(M2843=2,"Greetings/Gratitude","Others"))))</f>
        <v>Irrelevant to Streamer</v>
      </c>
      <c r="O2843" s="29" t="s">
        <v>88</v>
      </c>
    </row>
    <row r="2844" customFormat="false" ht="15.65" hidden="false" customHeight="false" outlineLevel="0" collapsed="false">
      <c r="A2844" s="24" t="n">
        <v>1298807414</v>
      </c>
      <c r="B2844" s="24" t="s">
        <v>6656</v>
      </c>
      <c r="C2844" s="24" t="s">
        <v>53</v>
      </c>
      <c r="D2844" s="24" t="s">
        <v>6657</v>
      </c>
      <c r="E2844" s="25" t="s">
        <v>6658</v>
      </c>
      <c r="F2844" s="24" t="n">
        <v>15</v>
      </c>
      <c r="G2844" s="24" t="n">
        <v>23</v>
      </c>
      <c r="H2844" s="24" t="n">
        <v>50</v>
      </c>
      <c r="I2844" s="24" t="n">
        <v>2</v>
      </c>
      <c r="J2844" s="24" t="s">
        <v>109</v>
      </c>
      <c r="K2844" s="24" t="s">
        <v>109</v>
      </c>
      <c r="L2844" s="26" t="s">
        <v>109</v>
      </c>
      <c r="M2844" s="27" t="n">
        <v>1</v>
      </c>
      <c r="N2844" s="28" t="str">
        <f aca="false">IF(ISBLANK(M2844),"",IF(M2844=0,"Relevant to Streamer",IF(M2844=1,"Irrelevant to Streamer",IF(M2844=2,"Greetings/Gratitude","Others"))))</f>
        <v>Irrelevant to Streamer</v>
      </c>
      <c r="O2844" s="29" t="s">
        <v>88</v>
      </c>
    </row>
    <row r="2845" customFormat="false" ht="15.65" hidden="false" customHeight="false" outlineLevel="0" collapsed="false">
      <c r="A2845" s="24" t="n">
        <v>1298807414</v>
      </c>
      <c r="B2845" s="24" t="s">
        <v>6659</v>
      </c>
      <c r="C2845" s="24" t="s">
        <v>53</v>
      </c>
      <c r="D2845" s="24" t="s">
        <v>6660</v>
      </c>
      <c r="E2845" s="25" t="s">
        <v>6661</v>
      </c>
      <c r="F2845" s="24" t="n">
        <v>18</v>
      </c>
      <c r="G2845" s="24" t="n">
        <v>41</v>
      </c>
      <c r="H2845" s="24" t="n">
        <v>0</v>
      </c>
      <c r="I2845" s="24" t="n">
        <v>2</v>
      </c>
      <c r="J2845" s="24" t="s">
        <v>109</v>
      </c>
      <c r="K2845" s="24" t="s">
        <v>109</v>
      </c>
      <c r="L2845" s="26" t="s">
        <v>109</v>
      </c>
      <c r="M2845" s="27" t="n">
        <v>0</v>
      </c>
      <c r="N2845" s="28" t="str">
        <f aca="false">IF(ISBLANK(M2845),"",IF(M2845=0,"Relevant to Streamer",IF(M2845=1,"Irrelevant to Streamer",IF(M2845=2,"Greetings/Gratitude","Others"))))</f>
        <v>Relevant to Streamer</v>
      </c>
      <c r="O2845" s="29" t="s">
        <v>88</v>
      </c>
    </row>
    <row r="2846" customFormat="false" ht="15.65" hidden="false" customHeight="false" outlineLevel="0" collapsed="false">
      <c r="A2846" s="24" t="n">
        <v>1298807414</v>
      </c>
      <c r="B2846" s="24" t="s">
        <v>6662</v>
      </c>
      <c r="C2846" s="24" t="s">
        <v>53</v>
      </c>
      <c r="D2846" s="24" t="s">
        <v>6663</v>
      </c>
      <c r="E2846" s="25" t="s">
        <v>6664</v>
      </c>
      <c r="F2846" s="24" t="n">
        <v>15</v>
      </c>
      <c r="G2846" s="24" t="n">
        <v>4</v>
      </c>
      <c r="H2846" s="24" t="n">
        <v>50</v>
      </c>
      <c r="I2846" s="24" t="n">
        <v>1</v>
      </c>
      <c r="J2846" s="24" t="s">
        <v>93</v>
      </c>
      <c r="K2846" s="24" t="s">
        <v>93</v>
      </c>
      <c r="L2846" s="26" t="s">
        <v>93</v>
      </c>
      <c r="M2846" s="27" t="n">
        <v>0</v>
      </c>
      <c r="N2846" s="28" t="str">
        <f aca="false">IF(ISBLANK(M2846),"",IF(M2846=0,"Relevant to Streamer",IF(M2846=1,"Irrelevant to Streamer",IF(M2846=2,"Greetings/Gratitude","Others"))))</f>
        <v>Relevant to Streamer</v>
      </c>
      <c r="O2846" s="29" t="s">
        <v>88</v>
      </c>
    </row>
    <row r="2847" customFormat="false" ht="15.65" hidden="false" customHeight="false" outlineLevel="0" collapsed="false">
      <c r="A2847" s="24" t="n">
        <v>1298807414</v>
      </c>
      <c r="B2847" s="24" t="s">
        <v>6665</v>
      </c>
      <c r="C2847" s="24" t="s">
        <v>53</v>
      </c>
      <c r="D2847" s="24" t="s">
        <v>6666</v>
      </c>
      <c r="E2847" s="25" t="s">
        <v>6667</v>
      </c>
      <c r="F2847" s="24" t="n">
        <v>17</v>
      </c>
      <c r="G2847" s="24" t="n">
        <v>31</v>
      </c>
      <c r="H2847" s="24" t="n">
        <v>25</v>
      </c>
      <c r="I2847" s="24" t="n">
        <v>1</v>
      </c>
      <c r="J2847" s="24" t="s">
        <v>109</v>
      </c>
      <c r="K2847" s="24" t="s">
        <v>109</v>
      </c>
      <c r="L2847" s="26" t="s">
        <v>109</v>
      </c>
      <c r="M2847" s="27" t="n">
        <v>1</v>
      </c>
      <c r="N2847" s="28" t="str">
        <f aca="false">IF(ISBLANK(M2847),"",IF(M2847=0,"Relevant to Streamer",IF(M2847=1,"Irrelevant to Streamer",IF(M2847=2,"Greetings/Gratitude","Others"))))</f>
        <v>Irrelevant to Streamer</v>
      </c>
      <c r="O2847" s="29" t="s">
        <v>88</v>
      </c>
    </row>
    <row r="2848" customFormat="false" ht="15.65" hidden="false" customHeight="false" outlineLevel="0" collapsed="false">
      <c r="A2848" s="24" t="n">
        <v>1298807414</v>
      </c>
      <c r="B2848" s="24" t="s">
        <v>6668</v>
      </c>
      <c r="C2848" s="24" t="s">
        <v>53</v>
      </c>
      <c r="D2848" s="24" t="s">
        <v>6669</v>
      </c>
      <c r="E2848" s="25" t="s">
        <v>6670</v>
      </c>
      <c r="F2848" s="24" t="n">
        <v>17</v>
      </c>
      <c r="G2848" s="24" t="n">
        <v>56</v>
      </c>
      <c r="H2848" s="24" t="n">
        <v>34</v>
      </c>
      <c r="I2848" s="24" t="n">
        <v>1</v>
      </c>
      <c r="J2848" s="24" t="s">
        <v>109</v>
      </c>
      <c r="K2848" s="24" t="s">
        <v>109</v>
      </c>
      <c r="L2848" s="26" t="s">
        <v>109</v>
      </c>
      <c r="M2848" s="27" t="n">
        <v>1</v>
      </c>
      <c r="N2848" s="28" t="str">
        <f aca="false">IF(ISBLANK(M2848),"",IF(M2848=0,"Relevant to Streamer",IF(M2848=1,"Irrelevant to Streamer",IF(M2848=2,"Greetings/Gratitude","Others"))))</f>
        <v>Irrelevant to Streamer</v>
      </c>
      <c r="O2848" s="29" t="s">
        <v>88</v>
      </c>
    </row>
    <row r="2849" customFormat="false" ht="15.65" hidden="false" customHeight="false" outlineLevel="0" collapsed="false">
      <c r="A2849" s="24" t="n">
        <v>1298807414</v>
      </c>
      <c r="B2849" s="24" t="s">
        <v>6671</v>
      </c>
      <c r="C2849" s="24" t="s">
        <v>53</v>
      </c>
      <c r="D2849" s="24" t="s">
        <v>6672</v>
      </c>
      <c r="E2849" s="25" t="s">
        <v>6673</v>
      </c>
      <c r="F2849" s="24" t="n">
        <v>14</v>
      </c>
      <c r="G2849" s="24" t="n">
        <v>10</v>
      </c>
      <c r="H2849" s="24" t="n">
        <v>20</v>
      </c>
      <c r="I2849" s="24" t="n">
        <v>1</v>
      </c>
      <c r="J2849" s="24" t="s">
        <v>109</v>
      </c>
      <c r="K2849" s="24" t="s">
        <v>109</v>
      </c>
      <c r="L2849" s="26" t="s">
        <v>109</v>
      </c>
      <c r="M2849" s="27" t="n">
        <v>1</v>
      </c>
      <c r="N2849" s="28" t="str">
        <f aca="false">IF(ISBLANK(M2849),"",IF(M2849=0,"Relevant to Streamer",IF(M2849=1,"Irrelevant to Streamer",IF(M2849=2,"Greetings/Gratitude","Others"))))</f>
        <v>Irrelevant to Streamer</v>
      </c>
      <c r="O2849" s="29" t="s">
        <v>88</v>
      </c>
    </row>
    <row r="2850" customFormat="false" ht="15.65" hidden="false" customHeight="false" outlineLevel="0" collapsed="false">
      <c r="A2850" s="24" t="n">
        <v>1298807414</v>
      </c>
      <c r="B2850" s="24" t="s">
        <v>6674</v>
      </c>
      <c r="C2850" s="24" t="s">
        <v>53</v>
      </c>
      <c r="D2850" s="24" t="s">
        <v>6675</v>
      </c>
      <c r="E2850" s="25" t="s">
        <v>6676</v>
      </c>
      <c r="F2850" s="24" t="n">
        <v>15</v>
      </c>
      <c r="G2850" s="24" t="n">
        <v>20</v>
      </c>
      <c r="H2850" s="24" t="n">
        <v>31</v>
      </c>
      <c r="I2850" s="24" t="n">
        <v>2</v>
      </c>
      <c r="J2850" s="24" t="s">
        <v>93</v>
      </c>
      <c r="K2850" s="24" t="s">
        <v>93</v>
      </c>
      <c r="L2850" s="26" t="s">
        <v>93</v>
      </c>
      <c r="M2850" s="27" t="n">
        <v>0</v>
      </c>
      <c r="N2850" s="28" t="str">
        <f aca="false">IF(ISBLANK(M2850),"",IF(M2850=0,"Relevant to Streamer",IF(M2850=1,"Irrelevant to Streamer",IF(M2850=2,"Greetings/Gratitude","Others"))))</f>
        <v>Relevant to Streamer</v>
      </c>
      <c r="O2850" s="29" t="s">
        <v>88</v>
      </c>
    </row>
    <row r="2851" customFormat="false" ht="15.65" hidden="false" customHeight="false" outlineLevel="0" collapsed="false">
      <c r="A2851" s="24" t="n">
        <v>1298807414</v>
      </c>
      <c r="B2851" s="24" t="s">
        <v>6677</v>
      </c>
      <c r="C2851" s="24" t="s">
        <v>53</v>
      </c>
      <c r="D2851" s="24" t="s">
        <v>6678</v>
      </c>
      <c r="E2851" s="25" t="s">
        <v>6679</v>
      </c>
      <c r="F2851" s="24" t="n">
        <v>17</v>
      </c>
      <c r="G2851" s="24" t="n">
        <v>3</v>
      </c>
      <c r="H2851" s="24" t="n">
        <v>23</v>
      </c>
      <c r="I2851" s="24" t="n">
        <v>1</v>
      </c>
      <c r="J2851" s="24" t="s">
        <v>109</v>
      </c>
      <c r="K2851" s="24" t="s">
        <v>109</v>
      </c>
      <c r="L2851" s="26" t="s">
        <v>109</v>
      </c>
      <c r="M2851" s="27" t="n">
        <v>0</v>
      </c>
      <c r="N2851" s="28" t="str">
        <f aca="false">IF(ISBLANK(M2851),"",IF(M2851=0,"Relevant to Streamer",IF(M2851=1,"Irrelevant to Streamer",IF(M2851=2,"Greetings/Gratitude","Others"))))</f>
        <v>Relevant to Streamer</v>
      </c>
      <c r="O2851" s="29" t="s">
        <v>88</v>
      </c>
    </row>
    <row r="2852" customFormat="false" ht="15.65" hidden="false" customHeight="false" outlineLevel="0" collapsed="false">
      <c r="A2852" s="24" t="n">
        <v>1298807414</v>
      </c>
      <c r="B2852" s="24" t="s">
        <v>6680</v>
      </c>
      <c r="C2852" s="24" t="s">
        <v>53</v>
      </c>
      <c r="D2852" s="24" t="s">
        <v>6681</v>
      </c>
      <c r="E2852" s="25" t="s">
        <v>6682</v>
      </c>
      <c r="F2852" s="24" t="n">
        <v>17</v>
      </c>
      <c r="G2852" s="24" t="n">
        <v>21</v>
      </c>
      <c r="H2852" s="24" t="n">
        <v>18</v>
      </c>
      <c r="I2852" s="24" t="n">
        <v>1</v>
      </c>
      <c r="J2852" s="24" t="s">
        <v>93</v>
      </c>
      <c r="K2852" s="24" t="s">
        <v>93</v>
      </c>
      <c r="L2852" s="26" t="s">
        <v>93</v>
      </c>
      <c r="M2852" s="27" t="n">
        <v>0</v>
      </c>
      <c r="N2852" s="28" t="str">
        <f aca="false">IF(ISBLANK(M2852),"",IF(M2852=0,"Relevant to Streamer",IF(M2852=1,"Irrelevant to Streamer",IF(M2852=2,"Greetings/Gratitude","Others"))))</f>
        <v>Relevant to Streamer</v>
      </c>
      <c r="O2852" s="29" t="s">
        <v>88</v>
      </c>
    </row>
    <row r="2853" customFormat="false" ht="15.65" hidden="false" customHeight="false" outlineLevel="0" collapsed="false">
      <c r="A2853" s="24" t="n">
        <v>1298807414</v>
      </c>
      <c r="B2853" s="24" t="s">
        <v>6683</v>
      </c>
      <c r="C2853" s="24" t="s">
        <v>53</v>
      </c>
      <c r="D2853" s="24" t="s">
        <v>6684</v>
      </c>
      <c r="E2853" s="25" t="s">
        <v>6685</v>
      </c>
      <c r="F2853" s="24" t="n">
        <v>17</v>
      </c>
      <c r="G2853" s="24" t="n">
        <v>54</v>
      </c>
      <c r="H2853" s="24" t="n">
        <v>50</v>
      </c>
      <c r="I2853" s="24" t="n">
        <v>1</v>
      </c>
      <c r="J2853" s="24" t="s">
        <v>109</v>
      </c>
      <c r="K2853" s="24" t="s">
        <v>109</v>
      </c>
      <c r="L2853" s="26" t="s">
        <v>109</v>
      </c>
      <c r="M2853" s="27" t="n">
        <v>0</v>
      </c>
      <c r="N2853" s="28" t="str">
        <f aca="false">IF(ISBLANK(M2853),"",IF(M2853=0,"Relevant to Streamer",IF(M2853=1,"Irrelevant to Streamer",IF(M2853=2,"Greetings/Gratitude","Others"))))</f>
        <v>Relevant to Streamer</v>
      </c>
      <c r="O2853" s="29" t="s">
        <v>88</v>
      </c>
    </row>
    <row r="2854" customFormat="false" ht="15.65" hidden="false" customHeight="false" outlineLevel="0" collapsed="false">
      <c r="A2854" s="24" t="n">
        <v>1298807414</v>
      </c>
      <c r="B2854" s="24" t="s">
        <v>6686</v>
      </c>
      <c r="C2854" s="24" t="s">
        <v>53</v>
      </c>
      <c r="D2854" s="24" t="s">
        <v>6687</v>
      </c>
      <c r="E2854" s="25" t="s">
        <v>6688</v>
      </c>
      <c r="F2854" s="24" t="n">
        <v>14</v>
      </c>
      <c r="G2854" s="24" t="n">
        <v>26</v>
      </c>
      <c r="H2854" s="24" t="n">
        <v>30</v>
      </c>
      <c r="I2854" s="24" t="n">
        <v>1</v>
      </c>
      <c r="J2854" s="24" t="s">
        <v>109</v>
      </c>
      <c r="K2854" s="24" t="s">
        <v>109</v>
      </c>
      <c r="L2854" s="26" t="s">
        <v>109</v>
      </c>
      <c r="M2854" s="27" t="n">
        <v>0</v>
      </c>
      <c r="N2854" s="28" t="str">
        <f aca="false">IF(ISBLANK(M2854),"",IF(M2854=0,"Relevant to Streamer",IF(M2854=1,"Irrelevant to Streamer",IF(M2854=2,"Greetings/Gratitude","Others"))))</f>
        <v>Relevant to Streamer</v>
      </c>
      <c r="O2854" s="29" t="s">
        <v>88</v>
      </c>
    </row>
    <row r="2855" customFormat="false" ht="15.65" hidden="false" customHeight="false" outlineLevel="0" collapsed="false">
      <c r="A2855" s="24" t="n">
        <v>1298807414</v>
      </c>
      <c r="B2855" s="24" t="s">
        <v>6689</v>
      </c>
      <c r="C2855" s="24" t="s">
        <v>53</v>
      </c>
      <c r="D2855" s="24" t="s">
        <v>6690</v>
      </c>
      <c r="E2855" s="25" t="s">
        <v>6691</v>
      </c>
      <c r="F2855" s="24" t="n">
        <v>17</v>
      </c>
      <c r="G2855" s="24" t="n">
        <v>55</v>
      </c>
      <c r="H2855" s="24" t="n">
        <v>40</v>
      </c>
      <c r="I2855" s="24" t="n">
        <v>1</v>
      </c>
      <c r="J2855" s="24" t="s">
        <v>109</v>
      </c>
      <c r="K2855" s="24" t="s">
        <v>109</v>
      </c>
      <c r="L2855" s="26" t="s">
        <v>109</v>
      </c>
      <c r="M2855" s="27" t="n">
        <v>1</v>
      </c>
      <c r="N2855" s="28" t="str">
        <f aca="false">IF(ISBLANK(M2855),"",IF(M2855=0,"Relevant to Streamer",IF(M2855=1,"Irrelevant to Streamer",IF(M2855=2,"Greetings/Gratitude","Others"))))</f>
        <v>Irrelevant to Streamer</v>
      </c>
      <c r="O2855" s="29" t="s">
        <v>88</v>
      </c>
    </row>
    <row r="2856" customFormat="false" ht="15.65" hidden="false" customHeight="false" outlineLevel="0" collapsed="false">
      <c r="A2856" s="24" t="n">
        <v>1298807414</v>
      </c>
      <c r="B2856" s="24" t="s">
        <v>6692</v>
      </c>
      <c r="C2856" s="24" t="s">
        <v>53</v>
      </c>
      <c r="D2856" s="24" t="s">
        <v>6693</v>
      </c>
      <c r="E2856" s="25" t="s">
        <v>6694</v>
      </c>
      <c r="F2856" s="24" t="n">
        <v>19</v>
      </c>
      <c r="G2856" s="24" t="n">
        <v>9</v>
      </c>
      <c r="H2856" s="24" t="n">
        <v>21</v>
      </c>
      <c r="I2856" s="24" t="n">
        <v>1</v>
      </c>
      <c r="J2856" s="24" t="s">
        <v>109</v>
      </c>
      <c r="K2856" s="24" t="s">
        <v>109</v>
      </c>
      <c r="L2856" s="26" t="s">
        <v>109</v>
      </c>
      <c r="M2856" s="27" t="n">
        <v>1</v>
      </c>
      <c r="N2856" s="28" t="str">
        <f aca="false">IF(ISBLANK(M2856),"",IF(M2856=0,"Relevant to Streamer",IF(M2856=1,"Irrelevant to Streamer",IF(M2856=2,"Greetings/Gratitude","Others"))))</f>
        <v>Irrelevant to Streamer</v>
      </c>
      <c r="O2856" s="29" t="s">
        <v>88</v>
      </c>
    </row>
    <row r="2857" customFormat="false" ht="15.65" hidden="false" customHeight="false" outlineLevel="0" collapsed="false">
      <c r="A2857" s="24" t="n">
        <v>1298807414</v>
      </c>
      <c r="B2857" s="24" t="s">
        <v>6695</v>
      </c>
      <c r="C2857" s="24" t="s">
        <v>53</v>
      </c>
      <c r="D2857" s="24" t="s">
        <v>6696</v>
      </c>
      <c r="E2857" s="25" t="s">
        <v>6697</v>
      </c>
      <c r="F2857" s="24" t="n">
        <v>17</v>
      </c>
      <c r="G2857" s="24" t="n">
        <v>55</v>
      </c>
      <c r="H2857" s="24" t="n">
        <v>57</v>
      </c>
      <c r="I2857" s="24" t="n">
        <v>1</v>
      </c>
      <c r="J2857" s="24" t="s">
        <v>93</v>
      </c>
      <c r="K2857" s="24" t="s">
        <v>93</v>
      </c>
      <c r="L2857" s="26" t="s">
        <v>93</v>
      </c>
      <c r="M2857" s="27" t="n">
        <v>0</v>
      </c>
      <c r="N2857" s="28" t="str">
        <f aca="false">IF(ISBLANK(M2857),"",IF(M2857=0,"Relevant to Streamer",IF(M2857=1,"Irrelevant to Streamer",IF(M2857=2,"Greetings/Gratitude","Others"))))</f>
        <v>Relevant to Streamer</v>
      </c>
      <c r="O2857" s="29" t="s">
        <v>88</v>
      </c>
    </row>
    <row r="2858" customFormat="false" ht="15.65" hidden="false" customHeight="false" outlineLevel="0" collapsed="false">
      <c r="A2858" s="24" t="n">
        <v>1298807414</v>
      </c>
      <c r="B2858" s="24" t="s">
        <v>6698</v>
      </c>
      <c r="C2858" s="24" t="s">
        <v>53</v>
      </c>
      <c r="D2858" s="24" t="s">
        <v>6699</v>
      </c>
      <c r="E2858" s="25" t="s">
        <v>6700</v>
      </c>
      <c r="F2858" s="24" t="n">
        <v>15</v>
      </c>
      <c r="G2858" s="24" t="n">
        <v>12</v>
      </c>
      <c r="H2858" s="24" t="n">
        <v>29</v>
      </c>
      <c r="I2858" s="24" t="n">
        <v>1</v>
      </c>
      <c r="J2858" s="24" t="s">
        <v>93</v>
      </c>
      <c r="K2858" s="24" t="s">
        <v>93</v>
      </c>
      <c r="L2858" s="26" t="s">
        <v>93</v>
      </c>
      <c r="M2858" s="27" t="n">
        <v>0</v>
      </c>
      <c r="N2858" s="28" t="str">
        <f aca="false">IF(ISBLANK(M2858),"",IF(M2858=0,"Relevant to Streamer",IF(M2858=1,"Irrelevant to Streamer",IF(M2858=2,"Greetings/Gratitude","Others"))))</f>
        <v>Relevant to Streamer</v>
      </c>
      <c r="O2858" s="29" t="s">
        <v>88</v>
      </c>
    </row>
    <row r="2859" customFormat="false" ht="15.65" hidden="false" customHeight="false" outlineLevel="0" collapsed="false">
      <c r="A2859" s="24" t="n">
        <v>1298807414</v>
      </c>
      <c r="B2859" s="24" t="s">
        <v>6701</v>
      </c>
      <c r="C2859" s="24" t="s">
        <v>53</v>
      </c>
      <c r="D2859" s="24" t="s">
        <v>6702</v>
      </c>
      <c r="E2859" s="25" t="s">
        <v>6703</v>
      </c>
      <c r="F2859" s="24" t="n">
        <v>15</v>
      </c>
      <c r="G2859" s="24" t="n">
        <v>13</v>
      </c>
      <c r="H2859" s="24" t="n">
        <v>29</v>
      </c>
      <c r="I2859" s="24" t="n">
        <v>1</v>
      </c>
      <c r="J2859" s="24" t="s">
        <v>93</v>
      </c>
      <c r="K2859" s="24" t="s">
        <v>93</v>
      </c>
      <c r="L2859" s="26" t="s">
        <v>93</v>
      </c>
      <c r="M2859" s="27" t="n">
        <v>0</v>
      </c>
      <c r="N2859" s="28" t="str">
        <f aca="false">IF(ISBLANK(M2859),"",IF(M2859=0,"Relevant to Streamer",IF(M2859=1,"Irrelevant to Streamer",IF(M2859=2,"Greetings/Gratitude","Others"))))</f>
        <v>Relevant to Streamer</v>
      </c>
      <c r="O2859" s="29" t="s">
        <v>88</v>
      </c>
    </row>
    <row r="2860" customFormat="false" ht="15.65" hidden="false" customHeight="false" outlineLevel="0" collapsed="false">
      <c r="A2860" s="24" t="n">
        <v>1298807414</v>
      </c>
      <c r="B2860" s="24" t="s">
        <v>6704</v>
      </c>
      <c r="C2860" s="24" t="s">
        <v>53</v>
      </c>
      <c r="D2860" s="24" t="s">
        <v>6705</v>
      </c>
      <c r="E2860" s="25" t="s">
        <v>6706</v>
      </c>
      <c r="F2860" s="24" t="n">
        <v>14</v>
      </c>
      <c r="G2860" s="24" t="n">
        <v>4</v>
      </c>
      <c r="H2860" s="24" t="n">
        <v>18</v>
      </c>
      <c r="I2860" s="24" t="n">
        <v>1</v>
      </c>
      <c r="J2860" s="24" t="s">
        <v>87</v>
      </c>
      <c r="K2860" s="24" t="s">
        <v>87</v>
      </c>
      <c r="L2860" s="26" t="s">
        <v>87</v>
      </c>
      <c r="M2860" s="27" t="n">
        <v>1</v>
      </c>
      <c r="N2860" s="28" t="str">
        <f aca="false">IF(ISBLANK(M2860),"",IF(M2860=0,"Relevant to Streamer",IF(M2860=1,"Irrelevant to Streamer",IF(M2860=2,"Greetings/Gratitude","Others"))))</f>
        <v>Irrelevant to Streamer</v>
      </c>
      <c r="O2860" s="29" t="s">
        <v>88</v>
      </c>
    </row>
    <row r="2861" customFormat="false" ht="15.65" hidden="false" customHeight="false" outlineLevel="0" collapsed="false">
      <c r="A2861" s="24" t="n">
        <v>1298807414</v>
      </c>
      <c r="B2861" s="24" t="s">
        <v>6707</v>
      </c>
      <c r="C2861" s="24" t="s">
        <v>53</v>
      </c>
      <c r="D2861" s="24" t="s">
        <v>1794</v>
      </c>
      <c r="E2861" s="25" t="s">
        <v>6708</v>
      </c>
      <c r="F2861" s="24" t="n">
        <v>16</v>
      </c>
      <c r="G2861" s="24" t="n">
        <v>13</v>
      </c>
      <c r="H2861" s="24" t="n">
        <v>23</v>
      </c>
      <c r="I2861" s="24" t="n">
        <v>1</v>
      </c>
      <c r="J2861" s="24" t="s">
        <v>109</v>
      </c>
      <c r="K2861" s="24" t="s">
        <v>109</v>
      </c>
      <c r="L2861" s="26" t="s">
        <v>109</v>
      </c>
      <c r="M2861" s="27" t="n">
        <v>0</v>
      </c>
      <c r="N2861" s="28" t="str">
        <f aca="false">IF(ISBLANK(M2861),"",IF(M2861=0,"Relevant to Streamer",IF(M2861=1,"Irrelevant to Streamer",IF(M2861=2,"Greetings/Gratitude","Others"))))</f>
        <v>Relevant to Streamer</v>
      </c>
      <c r="O2861" s="29" t="s">
        <v>88</v>
      </c>
    </row>
    <row r="2862" customFormat="false" ht="15.65" hidden="false" customHeight="false" outlineLevel="0" collapsed="false">
      <c r="A2862" s="24" t="n">
        <v>1298807414</v>
      </c>
      <c r="B2862" s="24" t="s">
        <v>6709</v>
      </c>
      <c r="C2862" s="24" t="s">
        <v>53</v>
      </c>
      <c r="D2862" s="24" t="s">
        <v>6710</v>
      </c>
      <c r="E2862" s="25" t="s">
        <v>6711</v>
      </c>
      <c r="F2862" s="24" t="n">
        <v>16</v>
      </c>
      <c r="G2862" s="24" t="n">
        <v>14</v>
      </c>
      <c r="H2862" s="24" t="n">
        <v>20</v>
      </c>
      <c r="I2862" s="24" t="n">
        <v>1</v>
      </c>
      <c r="J2862" s="24" t="s">
        <v>109</v>
      </c>
      <c r="K2862" s="24" t="s">
        <v>109</v>
      </c>
      <c r="L2862" s="26" t="s">
        <v>109</v>
      </c>
      <c r="M2862" s="27" t="n">
        <v>1</v>
      </c>
      <c r="N2862" s="28" t="str">
        <f aca="false">IF(ISBLANK(M2862),"",IF(M2862=0,"Relevant to Streamer",IF(M2862=1,"Irrelevant to Streamer",IF(M2862=2,"Greetings/Gratitude","Others"))))</f>
        <v>Irrelevant to Streamer</v>
      </c>
      <c r="O2862" s="29" t="s">
        <v>88</v>
      </c>
    </row>
    <row r="2863" customFormat="false" ht="15.65" hidden="false" customHeight="false" outlineLevel="0" collapsed="false">
      <c r="A2863" s="24" t="n">
        <v>1298807414</v>
      </c>
      <c r="B2863" s="24" t="s">
        <v>6712</v>
      </c>
      <c r="C2863" s="24" t="s">
        <v>53</v>
      </c>
      <c r="D2863" s="24" t="s">
        <v>6713</v>
      </c>
      <c r="E2863" s="25" t="s">
        <v>6714</v>
      </c>
      <c r="F2863" s="24" t="n">
        <v>16</v>
      </c>
      <c r="G2863" s="24" t="n">
        <v>23</v>
      </c>
      <c r="H2863" s="24" t="n">
        <v>22</v>
      </c>
      <c r="I2863" s="24" t="n">
        <v>1</v>
      </c>
      <c r="J2863" s="24" t="s">
        <v>93</v>
      </c>
      <c r="K2863" s="24" t="s">
        <v>109</v>
      </c>
      <c r="L2863" s="26" t="s">
        <v>109</v>
      </c>
      <c r="M2863" s="27" t="n">
        <v>0</v>
      </c>
      <c r="N2863" s="28" t="str">
        <f aca="false">IF(ISBLANK(M2863),"",IF(M2863=0,"Relevant to Streamer",IF(M2863=1,"Irrelevant to Streamer",IF(M2863=2,"Greetings/Gratitude","Others"))))</f>
        <v>Relevant to Streamer</v>
      </c>
      <c r="O2863" s="29" t="s">
        <v>104</v>
      </c>
    </row>
    <row r="2864" customFormat="false" ht="15.65" hidden="false" customHeight="false" outlineLevel="0" collapsed="false">
      <c r="A2864" s="24" t="n">
        <v>1298807414</v>
      </c>
      <c r="B2864" s="24" t="s">
        <v>6715</v>
      </c>
      <c r="C2864" s="24" t="s">
        <v>53</v>
      </c>
      <c r="D2864" s="24" t="s">
        <v>6716</v>
      </c>
      <c r="E2864" s="25" t="s">
        <v>773</v>
      </c>
      <c r="F2864" s="24" t="n">
        <v>16</v>
      </c>
      <c r="G2864" s="24" t="n">
        <v>8</v>
      </c>
      <c r="H2864" s="24" t="n">
        <v>34</v>
      </c>
      <c r="I2864" s="24" t="n">
        <v>1</v>
      </c>
      <c r="J2864" s="24" t="s">
        <v>87</v>
      </c>
      <c r="K2864" s="24" t="s">
        <v>87</v>
      </c>
      <c r="L2864" s="26" t="s">
        <v>87</v>
      </c>
      <c r="M2864" s="27" t="n">
        <v>1</v>
      </c>
      <c r="N2864" s="28" t="str">
        <f aca="false">IF(ISBLANK(M2864),"",IF(M2864=0,"Relevant to Streamer",IF(M2864=1,"Irrelevant to Streamer",IF(M2864=2,"Greetings/Gratitude","Others"))))</f>
        <v>Irrelevant to Streamer</v>
      </c>
      <c r="O2864" s="29" t="s">
        <v>88</v>
      </c>
    </row>
    <row r="2865" customFormat="false" ht="15.65" hidden="false" customHeight="false" outlineLevel="0" collapsed="false">
      <c r="A2865" s="24" t="n">
        <v>1298807414</v>
      </c>
      <c r="B2865" s="24" t="s">
        <v>6717</v>
      </c>
      <c r="C2865" s="24" t="s">
        <v>53</v>
      </c>
      <c r="D2865" s="24" t="s">
        <v>6718</v>
      </c>
      <c r="E2865" s="25" t="s">
        <v>6719</v>
      </c>
      <c r="F2865" s="24" t="n">
        <v>16</v>
      </c>
      <c r="G2865" s="24" t="n">
        <v>23</v>
      </c>
      <c r="H2865" s="24" t="n">
        <v>40</v>
      </c>
      <c r="I2865" s="24" t="n">
        <v>1</v>
      </c>
      <c r="J2865" s="24" t="s">
        <v>109</v>
      </c>
      <c r="K2865" s="24" t="s">
        <v>109</v>
      </c>
      <c r="L2865" s="26" t="s">
        <v>109</v>
      </c>
      <c r="M2865" s="27" t="n">
        <v>0</v>
      </c>
      <c r="N2865" s="28" t="str">
        <f aca="false">IF(ISBLANK(M2865),"",IF(M2865=0,"Relevant to Streamer",IF(M2865=1,"Irrelevant to Streamer",IF(M2865=2,"Greetings/Gratitude","Others"))))</f>
        <v>Relevant to Streamer</v>
      </c>
      <c r="O2865" s="29" t="s">
        <v>88</v>
      </c>
    </row>
    <row r="2866" customFormat="false" ht="15.65" hidden="false" customHeight="false" outlineLevel="0" collapsed="false">
      <c r="A2866" s="24" t="n">
        <v>1298807414</v>
      </c>
      <c r="B2866" s="24" t="s">
        <v>6720</v>
      </c>
      <c r="C2866" s="24" t="s">
        <v>53</v>
      </c>
      <c r="D2866" s="24" t="s">
        <v>6721</v>
      </c>
      <c r="E2866" s="25" t="s">
        <v>1939</v>
      </c>
      <c r="F2866" s="24" t="n">
        <v>18</v>
      </c>
      <c r="G2866" s="24" t="n">
        <v>48</v>
      </c>
      <c r="H2866" s="24" t="n">
        <v>41</v>
      </c>
      <c r="I2866" s="24" t="n">
        <v>1</v>
      </c>
      <c r="J2866" s="24" t="s">
        <v>109</v>
      </c>
      <c r="K2866" s="24" t="s">
        <v>109</v>
      </c>
      <c r="L2866" s="26" t="s">
        <v>109</v>
      </c>
      <c r="M2866" s="27" t="n">
        <v>1</v>
      </c>
      <c r="N2866" s="28" t="str">
        <f aca="false">IF(ISBLANK(M2866),"",IF(M2866=0,"Relevant to Streamer",IF(M2866=1,"Irrelevant to Streamer",IF(M2866=2,"Greetings/Gratitude","Others"))))</f>
        <v>Irrelevant to Streamer</v>
      </c>
      <c r="O2866" s="29" t="s">
        <v>88</v>
      </c>
    </row>
    <row r="2867" customFormat="false" ht="15.65" hidden="false" customHeight="false" outlineLevel="0" collapsed="false">
      <c r="A2867" s="24" t="n">
        <v>1298807414</v>
      </c>
      <c r="B2867" s="24" t="s">
        <v>6722</v>
      </c>
      <c r="C2867" s="24" t="s">
        <v>53</v>
      </c>
      <c r="D2867" s="24" t="s">
        <v>6723</v>
      </c>
      <c r="E2867" s="25" t="s">
        <v>6724</v>
      </c>
      <c r="F2867" s="24" t="n">
        <v>18</v>
      </c>
      <c r="G2867" s="24" t="n">
        <v>58</v>
      </c>
      <c r="H2867" s="24" t="n">
        <v>8</v>
      </c>
      <c r="I2867" s="24" t="n">
        <v>1</v>
      </c>
      <c r="J2867" s="24" t="s">
        <v>109</v>
      </c>
      <c r="K2867" s="24" t="s">
        <v>109</v>
      </c>
      <c r="L2867" s="26" t="s">
        <v>109</v>
      </c>
      <c r="M2867" s="27" t="n">
        <v>1</v>
      </c>
      <c r="N2867" s="28" t="str">
        <f aca="false">IF(ISBLANK(M2867),"",IF(M2867=0,"Relevant to Streamer",IF(M2867=1,"Irrelevant to Streamer",IF(M2867=2,"Greetings/Gratitude","Others"))))</f>
        <v>Irrelevant to Streamer</v>
      </c>
      <c r="O2867" s="29" t="s">
        <v>88</v>
      </c>
    </row>
    <row r="2868" customFormat="false" ht="15.65" hidden="false" customHeight="false" outlineLevel="0" collapsed="false">
      <c r="A2868" s="24" t="n">
        <v>1298807414</v>
      </c>
      <c r="B2868" s="24" t="s">
        <v>6725</v>
      </c>
      <c r="C2868" s="24" t="s">
        <v>53</v>
      </c>
      <c r="D2868" s="24" t="s">
        <v>6726</v>
      </c>
      <c r="E2868" s="25" t="s">
        <v>6727</v>
      </c>
      <c r="F2868" s="24" t="n">
        <v>16</v>
      </c>
      <c r="G2868" s="24" t="n">
        <v>25</v>
      </c>
      <c r="H2868" s="24" t="n">
        <v>54</v>
      </c>
      <c r="I2868" s="24" t="n">
        <v>1</v>
      </c>
      <c r="J2868" s="24" t="s">
        <v>109</v>
      </c>
      <c r="K2868" s="24" t="s">
        <v>109</v>
      </c>
      <c r="L2868" s="26" t="s">
        <v>109</v>
      </c>
      <c r="M2868" s="27" t="n">
        <v>0</v>
      </c>
      <c r="N2868" s="28" t="str">
        <f aca="false">IF(ISBLANK(M2868),"",IF(M2868=0,"Relevant to Streamer",IF(M2868=1,"Irrelevant to Streamer",IF(M2868=2,"Greetings/Gratitude","Others"))))</f>
        <v>Relevant to Streamer</v>
      </c>
      <c r="O2868" s="29" t="s">
        <v>88</v>
      </c>
    </row>
    <row r="2869" customFormat="false" ht="15.65" hidden="false" customHeight="false" outlineLevel="0" collapsed="false">
      <c r="A2869" s="24" t="n">
        <v>1298807414</v>
      </c>
      <c r="B2869" s="24" t="s">
        <v>6728</v>
      </c>
      <c r="C2869" s="24" t="s">
        <v>53</v>
      </c>
      <c r="D2869" s="24" t="s">
        <v>6729</v>
      </c>
      <c r="E2869" s="25" t="s">
        <v>6615</v>
      </c>
      <c r="F2869" s="24" t="n">
        <v>16</v>
      </c>
      <c r="G2869" s="24" t="n">
        <v>31</v>
      </c>
      <c r="H2869" s="24" t="n">
        <v>18</v>
      </c>
      <c r="I2869" s="24" t="n">
        <v>1</v>
      </c>
      <c r="J2869" s="24" t="s">
        <v>109</v>
      </c>
      <c r="K2869" s="24" t="s">
        <v>109</v>
      </c>
      <c r="L2869" s="26" t="s">
        <v>109</v>
      </c>
      <c r="M2869" s="27" t="n">
        <v>1</v>
      </c>
      <c r="N2869" s="28" t="str">
        <f aca="false">IF(ISBLANK(M2869),"",IF(M2869=0,"Relevant to Streamer",IF(M2869=1,"Irrelevant to Streamer",IF(M2869=2,"Greetings/Gratitude","Others"))))</f>
        <v>Irrelevant to Streamer</v>
      </c>
      <c r="O2869" s="29" t="s">
        <v>88</v>
      </c>
    </row>
    <row r="2870" customFormat="false" ht="15.65" hidden="false" customHeight="false" outlineLevel="0" collapsed="false">
      <c r="A2870" s="24" t="n">
        <v>1298807414</v>
      </c>
      <c r="B2870" s="24" t="s">
        <v>6730</v>
      </c>
      <c r="C2870" s="24" t="s">
        <v>53</v>
      </c>
      <c r="D2870" s="24" t="s">
        <v>6731</v>
      </c>
      <c r="E2870" s="25" t="s">
        <v>6601</v>
      </c>
      <c r="F2870" s="24" t="n">
        <v>16</v>
      </c>
      <c r="G2870" s="24" t="n">
        <v>2</v>
      </c>
      <c r="H2870" s="24" t="n">
        <v>45</v>
      </c>
      <c r="I2870" s="24" t="n">
        <v>1</v>
      </c>
      <c r="J2870" s="24" t="s">
        <v>87</v>
      </c>
      <c r="K2870" s="24" t="s">
        <v>87</v>
      </c>
      <c r="L2870" s="26" t="s">
        <v>87</v>
      </c>
      <c r="M2870" s="27" t="n">
        <v>1</v>
      </c>
      <c r="N2870" s="28" t="str">
        <f aca="false">IF(ISBLANK(M2870),"",IF(M2870=0,"Relevant to Streamer",IF(M2870=1,"Irrelevant to Streamer",IF(M2870=2,"Greetings/Gratitude","Others"))))</f>
        <v>Irrelevant to Streamer</v>
      </c>
      <c r="O2870" s="29" t="s">
        <v>88</v>
      </c>
    </row>
    <row r="2871" customFormat="false" ht="15.65" hidden="false" customHeight="false" outlineLevel="0" collapsed="false">
      <c r="A2871" s="24" t="n">
        <v>1298807414</v>
      </c>
      <c r="B2871" s="24" t="s">
        <v>6732</v>
      </c>
      <c r="C2871" s="24" t="s">
        <v>53</v>
      </c>
      <c r="D2871" s="24" t="s">
        <v>6733</v>
      </c>
      <c r="E2871" s="25" t="s">
        <v>6734</v>
      </c>
      <c r="F2871" s="24" t="n">
        <v>15</v>
      </c>
      <c r="G2871" s="24" t="n">
        <v>51</v>
      </c>
      <c r="H2871" s="24" t="n">
        <v>7</v>
      </c>
      <c r="I2871" s="24" t="n">
        <v>1</v>
      </c>
      <c r="J2871" s="24" t="s">
        <v>109</v>
      </c>
      <c r="K2871" s="24" t="s">
        <v>109</v>
      </c>
      <c r="L2871" s="26" t="s">
        <v>109</v>
      </c>
      <c r="M2871" s="27" t="n">
        <v>1</v>
      </c>
      <c r="N2871" s="28" t="str">
        <f aca="false">IF(ISBLANK(M2871),"",IF(M2871=0,"Relevant to Streamer",IF(M2871=1,"Irrelevant to Streamer",IF(M2871=2,"Greetings/Gratitude","Others"))))</f>
        <v>Irrelevant to Streamer</v>
      </c>
      <c r="O2871" s="29" t="s">
        <v>88</v>
      </c>
    </row>
    <row r="2872" customFormat="false" ht="15.65" hidden="false" customHeight="false" outlineLevel="0" collapsed="false">
      <c r="A2872" s="24" t="n">
        <v>1298807414</v>
      </c>
      <c r="B2872" s="24" t="s">
        <v>6735</v>
      </c>
      <c r="C2872" s="24" t="s">
        <v>53</v>
      </c>
      <c r="D2872" s="24" t="s">
        <v>6736</v>
      </c>
      <c r="E2872" s="25" t="s">
        <v>6737</v>
      </c>
      <c r="F2872" s="24" t="n">
        <v>18</v>
      </c>
      <c r="G2872" s="24" t="n">
        <v>42</v>
      </c>
      <c r="H2872" s="24" t="n">
        <v>9</v>
      </c>
      <c r="I2872" s="24" t="n">
        <v>1</v>
      </c>
      <c r="J2872" s="24" t="s">
        <v>109</v>
      </c>
      <c r="K2872" s="24" t="s">
        <v>109</v>
      </c>
      <c r="L2872" s="26" t="s">
        <v>109</v>
      </c>
      <c r="M2872" s="27" t="n">
        <v>1</v>
      </c>
      <c r="N2872" s="28" t="str">
        <f aca="false">IF(ISBLANK(M2872),"",IF(M2872=0,"Relevant to Streamer",IF(M2872=1,"Irrelevant to Streamer",IF(M2872=2,"Greetings/Gratitude","Others"))))</f>
        <v>Irrelevant to Streamer</v>
      </c>
      <c r="O2872" s="29" t="s">
        <v>88</v>
      </c>
    </row>
    <row r="2873" customFormat="false" ht="15.65" hidden="false" customHeight="false" outlineLevel="0" collapsed="false">
      <c r="A2873" s="24" t="n">
        <v>1298807414</v>
      </c>
      <c r="B2873" s="24" t="s">
        <v>6738</v>
      </c>
      <c r="C2873" s="24" t="s">
        <v>53</v>
      </c>
      <c r="D2873" s="24" t="s">
        <v>6739</v>
      </c>
      <c r="E2873" s="25" t="s">
        <v>6740</v>
      </c>
      <c r="F2873" s="24" t="n">
        <v>16</v>
      </c>
      <c r="G2873" s="24" t="n">
        <v>46</v>
      </c>
      <c r="H2873" s="24" t="n">
        <v>58</v>
      </c>
      <c r="I2873" s="24" t="n">
        <v>1</v>
      </c>
      <c r="J2873" s="24" t="s">
        <v>109</v>
      </c>
      <c r="K2873" s="24" t="s">
        <v>109</v>
      </c>
      <c r="L2873" s="26" t="s">
        <v>109</v>
      </c>
      <c r="M2873" s="27" t="n">
        <v>1</v>
      </c>
      <c r="N2873" s="28" t="str">
        <f aca="false">IF(ISBLANK(M2873),"",IF(M2873=0,"Relevant to Streamer",IF(M2873=1,"Irrelevant to Streamer",IF(M2873=2,"Greetings/Gratitude","Others"))))</f>
        <v>Irrelevant to Streamer</v>
      </c>
      <c r="O2873" s="29" t="s">
        <v>88</v>
      </c>
    </row>
    <row r="2874" customFormat="false" ht="15.65" hidden="false" customHeight="false" outlineLevel="0" collapsed="false">
      <c r="A2874" s="24" t="n">
        <v>1298807414</v>
      </c>
      <c r="B2874" s="24" t="s">
        <v>6741</v>
      </c>
      <c r="C2874" s="24" t="s">
        <v>53</v>
      </c>
      <c r="D2874" s="24" t="s">
        <v>6742</v>
      </c>
      <c r="E2874" s="25" t="s">
        <v>6743</v>
      </c>
      <c r="F2874" s="24" t="n">
        <v>18</v>
      </c>
      <c r="G2874" s="24" t="n">
        <v>36</v>
      </c>
      <c r="H2874" s="24" t="n">
        <v>15</v>
      </c>
      <c r="I2874" s="24" t="n">
        <v>1</v>
      </c>
      <c r="J2874" s="24" t="s">
        <v>109</v>
      </c>
      <c r="K2874" s="24" t="s">
        <v>109</v>
      </c>
      <c r="L2874" s="26" t="s">
        <v>109</v>
      </c>
      <c r="M2874" s="27" t="n">
        <v>0</v>
      </c>
      <c r="N2874" s="28" t="str">
        <f aca="false">IF(ISBLANK(M2874),"",IF(M2874=0,"Relevant to Streamer",IF(M2874=1,"Irrelevant to Streamer",IF(M2874=2,"Greetings/Gratitude","Others"))))</f>
        <v>Relevant to Streamer</v>
      </c>
      <c r="O2874" s="29" t="s">
        <v>88</v>
      </c>
    </row>
    <row r="2875" customFormat="false" ht="15.65" hidden="false" customHeight="false" outlineLevel="0" collapsed="false">
      <c r="A2875" s="24" t="n">
        <v>1298807414</v>
      </c>
      <c r="B2875" s="24" t="s">
        <v>6744</v>
      </c>
      <c r="C2875" s="24" t="s">
        <v>53</v>
      </c>
      <c r="D2875" s="24" t="s">
        <v>6745</v>
      </c>
      <c r="E2875" s="25" t="s">
        <v>6746</v>
      </c>
      <c r="F2875" s="24" t="n">
        <v>14</v>
      </c>
      <c r="G2875" s="24" t="n">
        <v>44</v>
      </c>
      <c r="H2875" s="24" t="n">
        <v>19</v>
      </c>
      <c r="I2875" s="24" t="n">
        <v>1</v>
      </c>
      <c r="J2875" s="24" t="s">
        <v>109</v>
      </c>
      <c r="K2875" s="24" t="s">
        <v>109</v>
      </c>
      <c r="L2875" s="26" t="s">
        <v>109</v>
      </c>
      <c r="M2875" s="27" t="n">
        <v>0</v>
      </c>
      <c r="N2875" s="28" t="str">
        <f aca="false">IF(ISBLANK(M2875),"",IF(M2875=0,"Relevant to Streamer",IF(M2875=1,"Irrelevant to Streamer",IF(M2875=2,"Greetings/Gratitude","Others"))))</f>
        <v>Relevant to Streamer</v>
      </c>
      <c r="O2875" s="29" t="s">
        <v>88</v>
      </c>
    </row>
    <row r="2876" customFormat="false" ht="15.65" hidden="false" customHeight="false" outlineLevel="0" collapsed="false">
      <c r="A2876" s="24" t="n">
        <v>1298807414</v>
      </c>
      <c r="B2876" s="24" t="s">
        <v>6747</v>
      </c>
      <c r="C2876" s="24" t="s">
        <v>53</v>
      </c>
      <c r="D2876" s="24" t="s">
        <v>6748</v>
      </c>
      <c r="E2876" s="25" t="s">
        <v>6749</v>
      </c>
      <c r="F2876" s="24" t="n">
        <v>14</v>
      </c>
      <c r="G2876" s="24" t="n">
        <v>30</v>
      </c>
      <c r="H2876" s="24" t="n">
        <v>57</v>
      </c>
      <c r="I2876" s="24" t="n">
        <v>1</v>
      </c>
      <c r="J2876" s="24" t="s">
        <v>109</v>
      </c>
      <c r="K2876" s="24" t="s">
        <v>109</v>
      </c>
      <c r="L2876" s="26" t="s">
        <v>109</v>
      </c>
      <c r="M2876" s="27" t="n">
        <v>0</v>
      </c>
      <c r="N2876" s="28" t="str">
        <f aca="false">IF(ISBLANK(M2876),"",IF(M2876=0,"Relevant to Streamer",IF(M2876=1,"Irrelevant to Streamer",IF(M2876=2,"Greetings/Gratitude","Others"))))</f>
        <v>Relevant to Streamer</v>
      </c>
      <c r="O2876" s="29" t="s">
        <v>88</v>
      </c>
    </row>
    <row r="2877" customFormat="false" ht="15.65" hidden="false" customHeight="false" outlineLevel="0" collapsed="false">
      <c r="A2877" s="24" t="n">
        <v>1298807414</v>
      </c>
      <c r="B2877" s="24" t="s">
        <v>6750</v>
      </c>
      <c r="C2877" s="24" t="s">
        <v>53</v>
      </c>
      <c r="D2877" s="24" t="s">
        <v>6751</v>
      </c>
      <c r="E2877" s="25" t="s">
        <v>6752</v>
      </c>
      <c r="F2877" s="24" t="n">
        <v>17</v>
      </c>
      <c r="G2877" s="24" t="n">
        <v>40</v>
      </c>
      <c r="H2877" s="24" t="n">
        <v>45</v>
      </c>
      <c r="I2877" s="24" t="n">
        <v>1</v>
      </c>
      <c r="J2877" s="24" t="s">
        <v>93</v>
      </c>
      <c r="K2877" s="24" t="s">
        <v>93</v>
      </c>
      <c r="L2877" s="26" t="s">
        <v>93</v>
      </c>
      <c r="M2877" s="27" t="n">
        <v>0</v>
      </c>
      <c r="N2877" s="28" t="str">
        <f aca="false">IF(ISBLANK(M2877),"",IF(M2877=0,"Relevant to Streamer",IF(M2877=1,"Irrelevant to Streamer",IF(M2877=2,"Greetings/Gratitude","Others"))))</f>
        <v>Relevant to Streamer</v>
      </c>
      <c r="O2877" s="29" t="s">
        <v>88</v>
      </c>
    </row>
    <row r="2878" customFormat="false" ht="15.65" hidden="false" customHeight="false" outlineLevel="0" collapsed="false">
      <c r="A2878" s="24" t="n">
        <v>1298807414</v>
      </c>
      <c r="B2878" s="24" t="s">
        <v>6753</v>
      </c>
      <c r="C2878" s="24" t="s">
        <v>53</v>
      </c>
      <c r="D2878" s="24" t="s">
        <v>6754</v>
      </c>
      <c r="E2878" s="25" t="s">
        <v>6755</v>
      </c>
      <c r="F2878" s="24" t="n">
        <v>17</v>
      </c>
      <c r="G2878" s="24" t="n">
        <v>49</v>
      </c>
      <c r="H2878" s="24" t="n">
        <v>56</v>
      </c>
      <c r="I2878" s="24" t="n">
        <v>1</v>
      </c>
      <c r="J2878" s="24" t="s">
        <v>93</v>
      </c>
      <c r="K2878" s="24" t="s">
        <v>93</v>
      </c>
      <c r="L2878" s="26" t="s">
        <v>93</v>
      </c>
      <c r="M2878" s="27" t="n">
        <v>0</v>
      </c>
      <c r="N2878" s="28" t="str">
        <f aca="false">IF(ISBLANK(M2878),"",IF(M2878=0,"Relevant to Streamer",IF(M2878=1,"Irrelevant to Streamer",IF(M2878=2,"Greetings/Gratitude","Others"))))</f>
        <v>Relevant to Streamer</v>
      </c>
      <c r="O2878" s="29" t="s">
        <v>88</v>
      </c>
    </row>
    <row r="2879" customFormat="false" ht="15.65" hidden="false" customHeight="false" outlineLevel="0" collapsed="false">
      <c r="A2879" s="24" t="n">
        <v>1298807414</v>
      </c>
      <c r="B2879" s="24" t="s">
        <v>6756</v>
      </c>
      <c r="C2879" s="24" t="s">
        <v>53</v>
      </c>
      <c r="D2879" s="24" t="s">
        <v>6757</v>
      </c>
      <c r="E2879" s="25" t="s">
        <v>6758</v>
      </c>
      <c r="F2879" s="24" t="n">
        <v>17</v>
      </c>
      <c r="G2879" s="24" t="n">
        <v>57</v>
      </c>
      <c r="H2879" s="24" t="n">
        <v>34</v>
      </c>
      <c r="I2879" s="24" t="n">
        <v>1</v>
      </c>
      <c r="J2879" s="24" t="s">
        <v>109</v>
      </c>
      <c r="K2879" s="24" t="s">
        <v>109</v>
      </c>
      <c r="L2879" s="26" t="s">
        <v>109</v>
      </c>
      <c r="M2879" s="27" t="n">
        <v>1</v>
      </c>
      <c r="N2879" s="28" t="str">
        <f aca="false">IF(ISBLANK(M2879),"",IF(M2879=0,"Relevant to Streamer",IF(M2879=1,"Irrelevant to Streamer",IF(M2879=2,"Greetings/Gratitude","Others"))))</f>
        <v>Irrelevant to Streamer</v>
      </c>
      <c r="O2879" s="29" t="s">
        <v>88</v>
      </c>
    </row>
    <row r="2880" customFormat="false" ht="15.65" hidden="false" customHeight="false" outlineLevel="0" collapsed="false">
      <c r="A2880" s="24" t="n">
        <v>1298807414</v>
      </c>
      <c r="B2880" s="24" t="s">
        <v>6759</v>
      </c>
      <c r="C2880" s="24" t="s">
        <v>53</v>
      </c>
      <c r="D2880" s="24" t="s">
        <v>6760</v>
      </c>
      <c r="E2880" s="25" t="s">
        <v>6761</v>
      </c>
      <c r="F2880" s="24" t="n">
        <v>18</v>
      </c>
      <c r="G2880" s="24" t="n">
        <v>46</v>
      </c>
      <c r="H2880" s="24" t="n">
        <v>30</v>
      </c>
      <c r="I2880" s="24" t="n">
        <v>1</v>
      </c>
      <c r="J2880" s="24" t="s">
        <v>93</v>
      </c>
      <c r="K2880" s="24" t="s">
        <v>93</v>
      </c>
      <c r="L2880" s="26" t="s">
        <v>93</v>
      </c>
      <c r="M2880" s="27" t="n">
        <v>0</v>
      </c>
      <c r="N2880" s="28" t="str">
        <f aca="false">IF(ISBLANK(M2880),"",IF(M2880=0,"Relevant to Streamer",IF(M2880=1,"Irrelevant to Streamer",IF(M2880=2,"Greetings/Gratitude","Others"))))</f>
        <v>Relevant to Streamer</v>
      </c>
      <c r="O2880" s="29" t="s">
        <v>88</v>
      </c>
    </row>
    <row r="2881" customFormat="false" ht="15.65" hidden="false" customHeight="false" outlineLevel="0" collapsed="false">
      <c r="A2881" s="24" t="n">
        <v>1298807414</v>
      </c>
      <c r="B2881" s="24" t="s">
        <v>6762</v>
      </c>
      <c r="C2881" s="24" t="s">
        <v>53</v>
      </c>
      <c r="D2881" s="24" t="s">
        <v>6763</v>
      </c>
      <c r="E2881" s="25" t="s">
        <v>6764</v>
      </c>
      <c r="F2881" s="24" t="n">
        <v>17</v>
      </c>
      <c r="G2881" s="24" t="n">
        <v>18</v>
      </c>
      <c r="H2881" s="24" t="n">
        <v>41</v>
      </c>
      <c r="I2881" s="24" t="n">
        <v>1</v>
      </c>
      <c r="J2881" s="24" t="s">
        <v>109</v>
      </c>
      <c r="K2881" s="24" t="s">
        <v>109</v>
      </c>
      <c r="L2881" s="26" t="s">
        <v>109</v>
      </c>
      <c r="M2881" s="27" t="n">
        <v>1</v>
      </c>
      <c r="N2881" s="28" t="str">
        <f aca="false">IF(ISBLANK(M2881),"",IF(M2881=0,"Relevant to Streamer",IF(M2881=1,"Irrelevant to Streamer",IF(M2881=2,"Greetings/Gratitude","Others"))))</f>
        <v>Irrelevant to Streamer</v>
      </c>
      <c r="O2881" s="29" t="s">
        <v>88</v>
      </c>
    </row>
    <row r="2882" customFormat="false" ht="15.65" hidden="false" customHeight="false" outlineLevel="0" collapsed="false">
      <c r="A2882" s="24" t="n">
        <v>1298807414</v>
      </c>
      <c r="B2882" s="24" t="s">
        <v>6765</v>
      </c>
      <c r="C2882" s="24" t="s">
        <v>53</v>
      </c>
      <c r="D2882" s="24" t="s">
        <v>6766</v>
      </c>
      <c r="E2882" s="25" t="s">
        <v>6767</v>
      </c>
      <c r="F2882" s="24" t="n">
        <v>18</v>
      </c>
      <c r="G2882" s="24" t="n">
        <v>16</v>
      </c>
      <c r="H2882" s="24" t="n">
        <v>52</v>
      </c>
      <c r="I2882" s="24" t="n">
        <v>1</v>
      </c>
      <c r="J2882" s="24" t="s">
        <v>87</v>
      </c>
      <c r="K2882" s="24" t="s">
        <v>87</v>
      </c>
      <c r="L2882" s="26" t="s">
        <v>87</v>
      </c>
      <c r="M2882" s="27" t="n">
        <v>1</v>
      </c>
      <c r="N2882" s="28" t="str">
        <f aca="false">IF(ISBLANK(M2882),"",IF(M2882=0,"Relevant to Streamer",IF(M2882=1,"Irrelevant to Streamer",IF(M2882=2,"Greetings/Gratitude","Others"))))</f>
        <v>Irrelevant to Streamer</v>
      </c>
      <c r="O2882" s="29" t="s">
        <v>88</v>
      </c>
    </row>
    <row r="2883" customFormat="false" ht="15.65" hidden="false" customHeight="false" outlineLevel="0" collapsed="false">
      <c r="A2883" s="24" t="n">
        <v>1298807414</v>
      </c>
      <c r="B2883" s="24" t="s">
        <v>6768</v>
      </c>
      <c r="C2883" s="24" t="s">
        <v>53</v>
      </c>
      <c r="D2883" s="24" t="s">
        <v>6769</v>
      </c>
      <c r="E2883" s="25" t="s">
        <v>6770</v>
      </c>
      <c r="F2883" s="24" t="n">
        <v>14</v>
      </c>
      <c r="G2883" s="24" t="n">
        <v>7</v>
      </c>
      <c r="H2883" s="24" t="n">
        <v>13</v>
      </c>
      <c r="I2883" s="24" t="n">
        <v>1</v>
      </c>
      <c r="J2883" s="24" t="s">
        <v>109</v>
      </c>
      <c r="K2883" s="24" t="s">
        <v>109</v>
      </c>
      <c r="L2883" s="26" t="s">
        <v>109</v>
      </c>
      <c r="M2883" s="27" t="n">
        <v>1</v>
      </c>
      <c r="N2883" s="28" t="str">
        <f aca="false">IF(ISBLANK(M2883),"",IF(M2883=0,"Relevant to Streamer",IF(M2883=1,"Irrelevant to Streamer",IF(M2883=2,"Greetings/Gratitude","Others"))))</f>
        <v>Irrelevant to Streamer</v>
      </c>
      <c r="O2883" s="29" t="s">
        <v>88</v>
      </c>
    </row>
    <row r="2884" customFormat="false" ht="15.65" hidden="false" customHeight="false" outlineLevel="0" collapsed="false">
      <c r="A2884" s="24" t="n">
        <v>1298807414</v>
      </c>
      <c r="B2884" s="24" t="s">
        <v>6771</v>
      </c>
      <c r="C2884" s="24" t="s">
        <v>53</v>
      </c>
      <c r="D2884" s="24" t="s">
        <v>6772</v>
      </c>
      <c r="E2884" s="25" t="s">
        <v>6773</v>
      </c>
      <c r="F2884" s="24" t="n">
        <v>17</v>
      </c>
      <c r="G2884" s="24" t="n">
        <v>58</v>
      </c>
      <c r="H2884" s="24" t="n">
        <v>25</v>
      </c>
      <c r="I2884" s="24" t="n">
        <v>1</v>
      </c>
      <c r="J2884" s="24" t="s">
        <v>93</v>
      </c>
      <c r="K2884" s="24" t="s">
        <v>93</v>
      </c>
      <c r="L2884" s="26" t="s">
        <v>93</v>
      </c>
      <c r="M2884" s="27" t="n">
        <v>0</v>
      </c>
      <c r="N2884" s="28" t="str">
        <f aca="false">IF(ISBLANK(M2884),"",IF(M2884=0,"Relevant to Streamer",IF(M2884=1,"Irrelevant to Streamer",IF(M2884=2,"Greetings/Gratitude","Others"))))</f>
        <v>Relevant to Streamer</v>
      </c>
      <c r="O2884" s="29" t="s">
        <v>88</v>
      </c>
    </row>
    <row r="2885" customFormat="false" ht="15.65" hidden="false" customHeight="false" outlineLevel="0" collapsed="false">
      <c r="A2885" s="24" t="n">
        <v>1298807414</v>
      </c>
      <c r="B2885" s="24" t="s">
        <v>6774</v>
      </c>
      <c r="C2885" s="24" t="s">
        <v>53</v>
      </c>
      <c r="D2885" s="24" t="s">
        <v>6775</v>
      </c>
      <c r="E2885" s="25" t="s">
        <v>6776</v>
      </c>
      <c r="F2885" s="24" t="n">
        <v>15</v>
      </c>
      <c r="G2885" s="24" t="n">
        <v>31</v>
      </c>
      <c r="H2885" s="24" t="n">
        <v>16</v>
      </c>
      <c r="I2885" s="24" t="n">
        <v>1</v>
      </c>
      <c r="J2885" s="24" t="s">
        <v>109</v>
      </c>
      <c r="K2885" s="24" t="s">
        <v>109</v>
      </c>
      <c r="L2885" s="26" t="s">
        <v>109</v>
      </c>
      <c r="M2885" s="27" t="n">
        <v>1</v>
      </c>
      <c r="N2885" s="28" t="str">
        <f aca="false">IF(ISBLANK(M2885),"",IF(M2885=0,"Relevant to Streamer",IF(M2885=1,"Irrelevant to Streamer",IF(M2885=2,"Greetings/Gratitude","Others"))))</f>
        <v>Irrelevant to Streamer</v>
      </c>
      <c r="O2885" s="29" t="s">
        <v>88</v>
      </c>
    </row>
    <row r="2886" customFormat="false" ht="15.65" hidden="false" customHeight="false" outlineLevel="0" collapsed="false">
      <c r="A2886" s="24" t="n">
        <v>1298807414</v>
      </c>
      <c r="B2886" s="24" t="s">
        <v>6777</v>
      </c>
      <c r="C2886" s="24" t="s">
        <v>53</v>
      </c>
      <c r="D2886" s="24" t="s">
        <v>6778</v>
      </c>
      <c r="E2886" s="25" t="s">
        <v>6779</v>
      </c>
      <c r="F2886" s="24" t="n">
        <v>17</v>
      </c>
      <c r="G2886" s="24" t="n">
        <v>53</v>
      </c>
      <c r="H2886" s="24" t="n">
        <v>25</v>
      </c>
      <c r="I2886" s="24" t="n">
        <v>1</v>
      </c>
      <c r="J2886" s="24" t="s">
        <v>93</v>
      </c>
      <c r="K2886" s="24" t="s">
        <v>93</v>
      </c>
      <c r="L2886" s="26" t="s">
        <v>93</v>
      </c>
      <c r="M2886" s="27" t="n">
        <v>0</v>
      </c>
      <c r="N2886" s="28" t="str">
        <f aca="false">IF(ISBLANK(M2886),"",IF(M2886=0,"Relevant to Streamer",IF(M2886=1,"Irrelevant to Streamer",IF(M2886=2,"Greetings/Gratitude","Others"))))</f>
        <v>Relevant to Streamer</v>
      </c>
      <c r="O2886" s="29" t="s">
        <v>88</v>
      </c>
    </row>
    <row r="2887" customFormat="false" ht="15.65" hidden="false" customHeight="false" outlineLevel="0" collapsed="false">
      <c r="A2887" s="24" t="n">
        <v>1298807414</v>
      </c>
      <c r="B2887" s="24" t="s">
        <v>6780</v>
      </c>
      <c r="C2887" s="24" t="s">
        <v>53</v>
      </c>
      <c r="D2887" s="24" t="s">
        <v>6781</v>
      </c>
      <c r="E2887" s="25" t="n">
        <v>3</v>
      </c>
      <c r="F2887" s="24" t="n">
        <v>16</v>
      </c>
      <c r="G2887" s="24" t="n">
        <v>7</v>
      </c>
      <c r="H2887" s="24" t="n">
        <v>9</v>
      </c>
      <c r="I2887" s="24" t="n">
        <v>1</v>
      </c>
      <c r="J2887" s="24" t="s">
        <v>87</v>
      </c>
      <c r="K2887" s="24" t="s">
        <v>87</v>
      </c>
      <c r="L2887" s="26" t="s">
        <v>87</v>
      </c>
      <c r="M2887" s="27" t="n">
        <v>1</v>
      </c>
      <c r="N2887" s="28" t="str">
        <f aca="false">IF(ISBLANK(M2887),"",IF(M2887=0,"Relevant to Streamer",IF(M2887=1,"Irrelevant to Streamer",IF(M2887=2,"Greetings/Gratitude","Others"))))</f>
        <v>Irrelevant to Streamer</v>
      </c>
      <c r="O2887" s="29" t="s">
        <v>88</v>
      </c>
    </row>
    <row r="2888" customFormat="false" ht="15.65" hidden="false" customHeight="false" outlineLevel="0" collapsed="false">
      <c r="A2888" s="24" t="n">
        <v>1298807414</v>
      </c>
      <c r="B2888" s="24" t="s">
        <v>6782</v>
      </c>
      <c r="C2888" s="24" t="s">
        <v>53</v>
      </c>
      <c r="D2888" s="24" t="s">
        <v>6783</v>
      </c>
      <c r="E2888" s="25" t="s">
        <v>6784</v>
      </c>
      <c r="F2888" s="24" t="n">
        <v>14</v>
      </c>
      <c r="G2888" s="24" t="n">
        <v>16</v>
      </c>
      <c r="H2888" s="24" t="n">
        <v>0</v>
      </c>
      <c r="I2888" s="24" t="n">
        <v>1</v>
      </c>
      <c r="J2888" s="24" t="s">
        <v>87</v>
      </c>
      <c r="K2888" s="24" t="s">
        <v>87</v>
      </c>
      <c r="L2888" s="26" t="s">
        <v>87</v>
      </c>
      <c r="M2888" s="27" t="n">
        <v>1</v>
      </c>
      <c r="N2888" s="28" t="str">
        <f aca="false">IF(ISBLANK(M2888),"",IF(M2888=0,"Relevant to Streamer",IF(M2888=1,"Irrelevant to Streamer",IF(M2888=2,"Greetings/Gratitude","Others"))))</f>
        <v>Irrelevant to Streamer</v>
      </c>
      <c r="O2888" s="29" t="s">
        <v>88</v>
      </c>
    </row>
    <row r="2889" customFormat="false" ht="15.65" hidden="false" customHeight="false" outlineLevel="0" collapsed="false">
      <c r="A2889" s="24" t="n">
        <v>1298807414</v>
      </c>
      <c r="B2889" s="24" t="s">
        <v>6785</v>
      </c>
      <c r="C2889" s="24" t="s">
        <v>53</v>
      </c>
      <c r="D2889" s="24" t="s">
        <v>6786</v>
      </c>
      <c r="E2889" s="25" t="s">
        <v>6787</v>
      </c>
      <c r="F2889" s="24" t="n">
        <v>14</v>
      </c>
      <c r="G2889" s="24" t="n">
        <v>32</v>
      </c>
      <c r="H2889" s="24" t="n">
        <v>33</v>
      </c>
      <c r="I2889" s="24" t="n">
        <v>1</v>
      </c>
      <c r="J2889" s="24" t="s">
        <v>109</v>
      </c>
      <c r="K2889" s="24" t="s">
        <v>109</v>
      </c>
      <c r="L2889" s="26" t="s">
        <v>109</v>
      </c>
      <c r="M2889" s="27" t="n">
        <v>1</v>
      </c>
      <c r="N2889" s="28" t="str">
        <f aca="false">IF(ISBLANK(M2889),"",IF(M2889=0,"Relevant to Streamer",IF(M2889=1,"Irrelevant to Streamer",IF(M2889=2,"Greetings/Gratitude","Others"))))</f>
        <v>Irrelevant to Streamer</v>
      </c>
      <c r="O2889" s="29" t="s">
        <v>88</v>
      </c>
    </row>
    <row r="2890" customFormat="false" ht="15.65" hidden="false" customHeight="false" outlineLevel="0" collapsed="false">
      <c r="A2890" s="24" t="n">
        <v>1298807414</v>
      </c>
      <c r="B2890" s="24" t="s">
        <v>6788</v>
      </c>
      <c r="C2890" s="24" t="s">
        <v>53</v>
      </c>
      <c r="D2890" s="24" t="s">
        <v>6789</v>
      </c>
      <c r="E2890" s="25" t="s">
        <v>6790</v>
      </c>
      <c r="F2890" s="24" t="n">
        <v>18</v>
      </c>
      <c r="G2890" s="24" t="n">
        <v>3</v>
      </c>
      <c r="H2890" s="24" t="n">
        <v>24</v>
      </c>
      <c r="I2890" s="24" t="n">
        <v>1</v>
      </c>
      <c r="J2890" s="24" t="s">
        <v>93</v>
      </c>
      <c r="K2890" s="24" t="s">
        <v>93</v>
      </c>
      <c r="L2890" s="26" t="s">
        <v>93</v>
      </c>
      <c r="M2890" s="27" t="n">
        <v>0</v>
      </c>
      <c r="N2890" s="28" t="str">
        <f aca="false">IF(ISBLANK(M2890),"",IF(M2890=0,"Relevant to Streamer",IF(M2890=1,"Irrelevant to Streamer",IF(M2890=2,"Greetings/Gratitude","Others"))))</f>
        <v>Relevant to Streamer</v>
      </c>
      <c r="O2890" s="29" t="s">
        <v>88</v>
      </c>
    </row>
    <row r="2891" customFormat="false" ht="15.65" hidden="false" customHeight="false" outlineLevel="0" collapsed="false">
      <c r="A2891" s="24" t="n">
        <v>1298807414</v>
      </c>
      <c r="B2891" s="24" t="s">
        <v>6791</v>
      </c>
      <c r="C2891" s="24" t="s">
        <v>53</v>
      </c>
      <c r="D2891" s="24" t="s">
        <v>6792</v>
      </c>
      <c r="E2891" s="25" t="s">
        <v>6793</v>
      </c>
      <c r="F2891" s="24" t="n">
        <v>18</v>
      </c>
      <c r="G2891" s="24" t="n">
        <v>23</v>
      </c>
      <c r="H2891" s="24" t="n">
        <v>31</v>
      </c>
      <c r="I2891" s="24" t="n">
        <v>1</v>
      </c>
      <c r="J2891" s="24" t="s">
        <v>109</v>
      </c>
      <c r="K2891" s="24" t="s">
        <v>109</v>
      </c>
      <c r="L2891" s="26" t="s">
        <v>109</v>
      </c>
      <c r="M2891" s="27" t="n">
        <v>0</v>
      </c>
      <c r="N2891" s="28" t="str">
        <f aca="false">IF(ISBLANK(M2891),"",IF(M2891=0,"Relevant to Streamer",IF(M2891=1,"Irrelevant to Streamer",IF(M2891=2,"Greetings/Gratitude","Others"))))</f>
        <v>Relevant to Streamer</v>
      </c>
      <c r="O2891" s="29" t="s">
        <v>88</v>
      </c>
    </row>
    <row r="2892" customFormat="false" ht="15.65" hidden="false" customHeight="false" outlineLevel="0" collapsed="false">
      <c r="A2892" s="24" t="n">
        <v>1298807414</v>
      </c>
      <c r="B2892" s="24" t="s">
        <v>6794</v>
      </c>
      <c r="C2892" s="24" t="s">
        <v>53</v>
      </c>
      <c r="D2892" s="24" t="s">
        <v>6795</v>
      </c>
      <c r="E2892" s="25" t="s">
        <v>6796</v>
      </c>
      <c r="F2892" s="24" t="n">
        <v>17</v>
      </c>
      <c r="G2892" s="24" t="n">
        <v>57</v>
      </c>
      <c r="H2892" s="24" t="n">
        <v>28</v>
      </c>
      <c r="I2892" s="24" t="n">
        <v>1</v>
      </c>
      <c r="J2892" s="24" t="s">
        <v>109</v>
      </c>
      <c r="K2892" s="24" t="s">
        <v>109</v>
      </c>
      <c r="L2892" s="26" t="s">
        <v>109</v>
      </c>
      <c r="M2892" s="27" t="n">
        <v>0</v>
      </c>
      <c r="N2892" s="28" t="str">
        <f aca="false">IF(ISBLANK(M2892),"",IF(M2892=0,"Relevant to Streamer",IF(M2892=1,"Irrelevant to Streamer",IF(M2892=2,"Greetings/Gratitude","Others"))))</f>
        <v>Relevant to Streamer</v>
      </c>
      <c r="O2892" s="29" t="s">
        <v>88</v>
      </c>
    </row>
    <row r="2893" customFormat="false" ht="15.65" hidden="false" customHeight="false" outlineLevel="0" collapsed="false">
      <c r="A2893" s="24" t="n">
        <v>1298807414</v>
      </c>
      <c r="B2893" s="24" t="s">
        <v>6797</v>
      </c>
      <c r="C2893" s="24" t="s">
        <v>53</v>
      </c>
      <c r="D2893" s="24" t="s">
        <v>6798</v>
      </c>
      <c r="E2893" s="25" t="s">
        <v>6799</v>
      </c>
      <c r="F2893" s="24" t="n">
        <v>16</v>
      </c>
      <c r="G2893" s="24" t="n">
        <v>27</v>
      </c>
      <c r="H2893" s="24" t="n">
        <v>37</v>
      </c>
      <c r="I2893" s="24" t="n">
        <v>1</v>
      </c>
      <c r="J2893" s="24" t="s">
        <v>109</v>
      </c>
      <c r="K2893" s="24" t="s">
        <v>109</v>
      </c>
      <c r="L2893" s="26" t="s">
        <v>109</v>
      </c>
      <c r="M2893" s="27" t="n">
        <v>1</v>
      </c>
      <c r="N2893" s="28" t="str">
        <f aca="false">IF(ISBLANK(M2893),"",IF(M2893=0,"Relevant to Streamer",IF(M2893=1,"Irrelevant to Streamer",IF(M2893=2,"Greetings/Gratitude","Others"))))</f>
        <v>Irrelevant to Streamer</v>
      </c>
      <c r="O2893" s="29" t="s">
        <v>88</v>
      </c>
    </row>
    <row r="2894" customFormat="false" ht="15.65" hidden="false" customHeight="false" outlineLevel="0" collapsed="false">
      <c r="A2894" s="24" t="n">
        <v>1298807414</v>
      </c>
      <c r="B2894" s="24" t="s">
        <v>6800</v>
      </c>
      <c r="C2894" s="24" t="s">
        <v>53</v>
      </c>
      <c r="D2894" s="24" t="s">
        <v>6801</v>
      </c>
      <c r="E2894" s="25" t="s">
        <v>6802</v>
      </c>
      <c r="F2894" s="24" t="n">
        <v>14</v>
      </c>
      <c r="G2894" s="24" t="n">
        <v>9</v>
      </c>
      <c r="H2894" s="24" t="n">
        <v>44</v>
      </c>
      <c r="I2894" s="24" t="n">
        <v>1</v>
      </c>
      <c r="J2894" s="24" t="s">
        <v>109</v>
      </c>
      <c r="K2894" s="24" t="s">
        <v>109</v>
      </c>
      <c r="L2894" s="26" t="s">
        <v>109</v>
      </c>
      <c r="M2894" s="27" t="n">
        <v>0</v>
      </c>
      <c r="N2894" s="28" t="str">
        <f aca="false">IF(ISBLANK(M2894),"",IF(M2894=0,"Relevant to Streamer",IF(M2894=1,"Irrelevant to Streamer",IF(M2894=2,"Greetings/Gratitude","Others"))))</f>
        <v>Relevant to Streamer</v>
      </c>
      <c r="O2894" s="29" t="s">
        <v>88</v>
      </c>
    </row>
    <row r="2895" customFormat="false" ht="15.65" hidden="false" customHeight="false" outlineLevel="0" collapsed="false">
      <c r="A2895" s="24" t="n">
        <v>1298807414</v>
      </c>
      <c r="B2895" s="24" t="s">
        <v>6803</v>
      </c>
      <c r="C2895" s="24" t="s">
        <v>53</v>
      </c>
      <c r="D2895" s="24" t="s">
        <v>6804</v>
      </c>
      <c r="E2895" s="25" t="s">
        <v>6805</v>
      </c>
      <c r="F2895" s="24" t="n">
        <v>15</v>
      </c>
      <c r="G2895" s="24" t="n">
        <v>18</v>
      </c>
      <c r="H2895" s="24" t="n">
        <v>56</v>
      </c>
      <c r="I2895" s="24" t="n">
        <v>1</v>
      </c>
      <c r="J2895" s="24" t="s">
        <v>109</v>
      </c>
      <c r="K2895" s="24" t="s">
        <v>109</v>
      </c>
      <c r="L2895" s="26" t="s">
        <v>109</v>
      </c>
      <c r="M2895" s="27" t="n">
        <v>0</v>
      </c>
      <c r="N2895" s="28" t="str">
        <f aca="false">IF(ISBLANK(M2895),"",IF(M2895=0,"Relevant to Streamer",IF(M2895=1,"Irrelevant to Streamer",IF(M2895=2,"Greetings/Gratitude","Others"))))</f>
        <v>Relevant to Streamer</v>
      </c>
      <c r="O2895" s="29" t="s">
        <v>88</v>
      </c>
    </row>
    <row r="2896" customFormat="false" ht="15.65" hidden="false" customHeight="false" outlineLevel="0" collapsed="false">
      <c r="A2896" s="24" t="n">
        <v>1298807414</v>
      </c>
      <c r="B2896" s="24" t="s">
        <v>6806</v>
      </c>
      <c r="C2896" s="24" t="s">
        <v>53</v>
      </c>
      <c r="D2896" s="24" t="s">
        <v>6807</v>
      </c>
      <c r="E2896" s="25" t="s">
        <v>6808</v>
      </c>
      <c r="F2896" s="24" t="n">
        <v>19</v>
      </c>
      <c r="G2896" s="24" t="n">
        <v>6</v>
      </c>
      <c r="H2896" s="24" t="n">
        <v>19</v>
      </c>
      <c r="I2896" s="24" t="n">
        <v>1</v>
      </c>
      <c r="J2896" s="24" t="s">
        <v>87</v>
      </c>
      <c r="K2896" s="24" t="s">
        <v>87</v>
      </c>
      <c r="L2896" s="26" t="s">
        <v>87</v>
      </c>
      <c r="M2896" s="27" t="n">
        <v>1</v>
      </c>
      <c r="N2896" s="28" t="str">
        <f aca="false">IF(ISBLANK(M2896),"",IF(M2896=0,"Relevant to Streamer",IF(M2896=1,"Irrelevant to Streamer",IF(M2896=2,"Greetings/Gratitude","Others"))))</f>
        <v>Irrelevant to Streamer</v>
      </c>
      <c r="O2896" s="29" t="s">
        <v>88</v>
      </c>
    </row>
    <row r="2897" customFormat="false" ht="15.65" hidden="false" customHeight="false" outlineLevel="0" collapsed="false">
      <c r="A2897" s="24" t="n">
        <v>1298807414</v>
      </c>
      <c r="B2897" s="24" t="s">
        <v>6809</v>
      </c>
      <c r="C2897" s="24" t="s">
        <v>53</v>
      </c>
      <c r="D2897" s="24" t="s">
        <v>6810</v>
      </c>
      <c r="E2897" s="25" t="s">
        <v>6811</v>
      </c>
      <c r="F2897" s="24" t="n">
        <v>15</v>
      </c>
      <c r="G2897" s="24" t="n">
        <v>4</v>
      </c>
      <c r="H2897" s="24" t="n">
        <v>56</v>
      </c>
      <c r="I2897" s="24" t="n">
        <v>1</v>
      </c>
      <c r="J2897" s="24" t="s">
        <v>87</v>
      </c>
      <c r="K2897" s="24" t="s">
        <v>87</v>
      </c>
      <c r="L2897" s="26" t="s">
        <v>87</v>
      </c>
      <c r="M2897" s="27" t="n">
        <v>1</v>
      </c>
      <c r="N2897" s="28" t="str">
        <f aca="false">IF(ISBLANK(M2897),"",IF(M2897=0,"Relevant to Streamer",IF(M2897=1,"Irrelevant to Streamer",IF(M2897=2,"Greetings/Gratitude","Others"))))</f>
        <v>Irrelevant to Streamer</v>
      </c>
      <c r="O2897" s="29" t="s">
        <v>88</v>
      </c>
    </row>
    <row r="2898" customFormat="false" ht="15.65" hidden="false" customHeight="false" outlineLevel="0" collapsed="false">
      <c r="A2898" s="24" t="n">
        <v>1298807414</v>
      </c>
      <c r="B2898" s="24" t="s">
        <v>6812</v>
      </c>
      <c r="C2898" s="24" t="s">
        <v>53</v>
      </c>
      <c r="D2898" s="24" t="s">
        <v>6813</v>
      </c>
      <c r="E2898" s="25" t="s">
        <v>6814</v>
      </c>
      <c r="F2898" s="24" t="n">
        <v>17</v>
      </c>
      <c r="G2898" s="24" t="n">
        <v>20</v>
      </c>
      <c r="H2898" s="24" t="n">
        <v>40</v>
      </c>
      <c r="I2898" s="24" t="n">
        <v>1</v>
      </c>
      <c r="J2898" s="24" t="s">
        <v>109</v>
      </c>
      <c r="K2898" s="24" t="s">
        <v>109</v>
      </c>
      <c r="L2898" s="26" t="s">
        <v>109</v>
      </c>
      <c r="M2898" s="27" t="n">
        <v>0</v>
      </c>
      <c r="N2898" s="28" t="str">
        <f aca="false">IF(ISBLANK(M2898),"",IF(M2898=0,"Relevant to Streamer",IF(M2898=1,"Irrelevant to Streamer",IF(M2898=2,"Greetings/Gratitude","Others"))))</f>
        <v>Relevant to Streamer</v>
      </c>
      <c r="O2898" s="29" t="s">
        <v>88</v>
      </c>
    </row>
    <row r="2899" customFormat="false" ht="15.65" hidden="false" customHeight="false" outlineLevel="0" collapsed="false">
      <c r="A2899" s="24" t="n">
        <v>1298807414</v>
      </c>
      <c r="B2899" s="24" t="s">
        <v>6815</v>
      </c>
      <c r="C2899" s="24" t="s">
        <v>53</v>
      </c>
      <c r="D2899" s="24" t="s">
        <v>6816</v>
      </c>
      <c r="E2899" s="25" t="s">
        <v>6817</v>
      </c>
      <c r="F2899" s="24" t="n">
        <v>14</v>
      </c>
      <c r="G2899" s="24" t="n">
        <v>31</v>
      </c>
      <c r="H2899" s="24" t="n">
        <v>5</v>
      </c>
      <c r="I2899" s="24" t="n">
        <v>1</v>
      </c>
      <c r="J2899" s="24" t="s">
        <v>109</v>
      </c>
      <c r="K2899" s="24" t="s">
        <v>109</v>
      </c>
      <c r="L2899" s="26" t="s">
        <v>109</v>
      </c>
      <c r="M2899" s="27" t="n">
        <v>0</v>
      </c>
      <c r="N2899" s="28" t="str">
        <f aca="false">IF(ISBLANK(M2899),"",IF(M2899=0,"Relevant to Streamer",IF(M2899=1,"Irrelevant to Streamer",IF(M2899=2,"Greetings/Gratitude","Others"))))</f>
        <v>Relevant to Streamer</v>
      </c>
      <c r="O2899" s="29" t="s">
        <v>88</v>
      </c>
    </row>
    <row r="2900" customFormat="false" ht="15.65" hidden="false" customHeight="false" outlineLevel="0" collapsed="false">
      <c r="A2900" s="24" t="n">
        <v>1298807414</v>
      </c>
      <c r="B2900" s="24" t="s">
        <v>6818</v>
      </c>
      <c r="C2900" s="24" t="s">
        <v>53</v>
      </c>
      <c r="D2900" s="24" t="s">
        <v>6819</v>
      </c>
      <c r="E2900" s="25" t="s">
        <v>6820</v>
      </c>
      <c r="F2900" s="24" t="n">
        <v>15</v>
      </c>
      <c r="G2900" s="24" t="n">
        <v>33</v>
      </c>
      <c r="H2900" s="24" t="n">
        <v>3</v>
      </c>
      <c r="I2900" s="24" t="n">
        <v>2</v>
      </c>
      <c r="J2900" s="24" t="s">
        <v>87</v>
      </c>
      <c r="K2900" s="24" t="s">
        <v>87</v>
      </c>
      <c r="L2900" s="26" t="s">
        <v>87</v>
      </c>
      <c r="M2900" s="27" t="n">
        <v>1</v>
      </c>
      <c r="N2900" s="28" t="str">
        <f aca="false">IF(ISBLANK(M2900),"",IF(M2900=0,"Relevant to Streamer",IF(M2900=1,"Irrelevant to Streamer",IF(M2900=2,"Greetings/Gratitude","Others"))))</f>
        <v>Irrelevant to Streamer</v>
      </c>
      <c r="O2900" s="29" t="s">
        <v>88</v>
      </c>
    </row>
    <row r="2901" customFormat="false" ht="15.65" hidden="false" customHeight="false" outlineLevel="0" collapsed="false">
      <c r="A2901" s="24" t="n">
        <v>1298807414</v>
      </c>
      <c r="B2901" s="24" t="s">
        <v>6821</v>
      </c>
      <c r="C2901" s="24" t="s">
        <v>53</v>
      </c>
      <c r="D2901" s="24" t="s">
        <v>6822</v>
      </c>
      <c r="E2901" s="25" t="s">
        <v>6823</v>
      </c>
      <c r="F2901" s="24" t="n">
        <v>18</v>
      </c>
      <c r="G2901" s="24" t="n">
        <v>25</v>
      </c>
      <c r="H2901" s="24" t="n">
        <v>14</v>
      </c>
      <c r="I2901" s="24" t="n">
        <v>2</v>
      </c>
      <c r="J2901" s="24" t="s">
        <v>109</v>
      </c>
      <c r="K2901" s="24" t="s">
        <v>109</v>
      </c>
      <c r="L2901" s="26" t="s">
        <v>109</v>
      </c>
      <c r="M2901" s="27" t="n">
        <v>0</v>
      </c>
      <c r="N2901" s="28" t="str">
        <f aca="false">IF(ISBLANK(M2901),"",IF(M2901=0,"Relevant to Streamer",IF(M2901=1,"Irrelevant to Streamer",IF(M2901=2,"Greetings/Gratitude","Others"))))</f>
        <v>Relevant to Streamer</v>
      </c>
      <c r="O2901" s="29" t="s">
        <v>88</v>
      </c>
    </row>
    <row r="2902" customFormat="false" ht="15.65" hidden="false" customHeight="false" outlineLevel="0" collapsed="false">
      <c r="A2902" s="24" t="n">
        <v>1298807414</v>
      </c>
      <c r="B2902" s="24" t="s">
        <v>6824</v>
      </c>
      <c r="C2902" s="24" t="s">
        <v>53</v>
      </c>
      <c r="D2902" s="24" t="s">
        <v>6825</v>
      </c>
      <c r="E2902" s="25" t="s">
        <v>6826</v>
      </c>
      <c r="F2902" s="24" t="n">
        <v>16</v>
      </c>
      <c r="G2902" s="24" t="n">
        <v>9</v>
      </c>
      <c r="H2902" s="24" t="n">
        <v>1</v>
      </c>
      <c r="I2902" s="24" t="n">
        <v>2</v>
      </c>
      <c r="J2902" s="24" t="s">
        <v>93</v>
      </c>
      <c r="K2902" s="24" t="s">
        <v>93</v>
      </c>
      <c r="L2902" s="26" t="s">
        <v>93</v>
      </c>
      <c r="M2902" s="27" t="n">
        <v>0</v>
      </c>
      <c r="N2902" s="28" t="str">
        <f aca="false">IF(ISBLANK(M2902),"",IF(M2902=0,"Relevant to Streamer",IF(M2902=1,"Irrelevant to Streamer",IF(M2902=2,"Greetings/Gratitude","Others"))))</f>
        <v>Relevant to Streamer</v>
      </c>
      <c r="O2902" s="29" t="s">
        <v>88</v>
      </c>
    </row>
    <row r="2903" customFormat="false" ht="15.65" hidden="false" customHeight="false" outlineLevel="0" collapsed="false">
      <c r="A2903" s="24" t="n">
        <v>1298807414</v>
      </c>
      <c r="B2903" s="24" t="s">
        <v>6827</v>
      </c>
      <c r="C2903" s="24" t="s">
        <v>53</v>
      </c>
      <c r="D2903" s="24" t="s">
        <v>6828</v>
      </c>
      <c r="E2903" s="25" t="s">
        <v>6829</v>
      </c>
      <c r="F2903" s="24" t="n">
        <v>19</v>
      </c>
      <c r="G2903" s="24" t="n">
        <v>44</v>
      </c>
      <c r="H2903" s="24" t="n">
        <v>49</v>
      </c>
      <c r="I2903" s="24" t="n">
        <v>2</v>
      </c>
      <c r="J2903" s="24" t="s">
        <v>109</v>
      </c>
      <c r="K2903" s="24" t="s">
        <v>109</v>
      </c>
      <c r="L2903" s="26" t="s">
        <v>109</v>
      </c>
      <c r="M2903" s="27" t="n">
        <v>1</v>
      </c>
      <c r="N2903" s="28" t="str">
        <f aca="false">IF(ISBLANK(M2903),"",IF(M2903=0,"Relevant to Streamer",IF(M2903=1,"Irrelevant to Streamer",IF(M2903=2,"Greetings/Gratitude","Others"))))</f>
        <v>Irrelevant to Streamer</v>
      </c>
      <c r="O2903" s="29" t="s">
        <v>88</v>
      </c>
    </row>
    <row r="2904" customFormat="false" ht="15.65" hidden="false" customHeight="false" outlineLevel="0" collapsed="false">
      <c r="A2904" s="24" t="n">
        <v>1298807414</v>
      </c>
      <c r="B2904" s="24" t="s">
        <v>6830</v>
      </c>
      <c r="C2904" s="24" t="s">
        <v>53</v>
      </c>
      <c r="D2904" s="24" t="s">
        <v>6535</v>
      </c>
      <c r="E2904" s="25" t="s">
        <v>6831</v>
      </c>
      <c r="F2904" s="24" t="n">
        <v>16</v>
      </c>
      <c r="G2904" s="24" t="n">
        <v>14</v>
      </c>
      <c r="H2904" s="24" t="n">
        <v>20</v>
      </c>
      <c r="I2904" s="24" t="n">
        <v>2</v>
      </c>
      <c r="J2904" s="24" t="s">
        <v>109</v>
      </c>
      <c r="K2904" s="24" t="s">
        <v>109</v>
      </c>
      <c r="L2904" s="26" t="s">
        <v>109</v>
      </c>
      <c r="M2904" s="27" t="n">
        <v>1</v>
      </c>
      <c r="N2904" s="28" t="str">
        <f aca="false">IF(ISBLANK(M2904),"",IF(M2904=0,"Relevant to Streamer",IF(M2904=1,"Irrelevant to Streamer",IF(M2904=2,"Greetings/Gratitude","Others"))))</f>
        <v>Irrelevant to Streamer</v>
      </c>
      <c r="O2904" s="29" t="s">
        <v>88</v>
      </c>
    </row>
    <row r="2905" customFormat="false" ht="15.65" hidden="false" customHeight="false" outlineLevel="0" collapsed="false">
      <c r="A2905" s="24" t="n">
        <v>1298807414</v>
      </c>
      <c r="B2905" s="24" t="s">
        <v>6832</v>
      </c>
      <c r="C2905" s="24" t="s">
        <v>53</v>
      </c>
      <c r="D2905" s="24" t="s">
        <v>6828</v>
      </c>
      <c r="E2905" s="25" t="s">
        <v>6833</v>
      </c>
      <c r="F2905" s="24" t="n">
        <v>19</v>
      </c>
      <c r="G2905" s="24" t="n">
        <v>53</v>
      </c>
      <c r="H2905" s="24" t="n">
        <v>26</v>
      </c>
      <c r="I2905" s="24" t="n">
        <v>2</v>
      </c>
      <c r="J2905" s="24" t="s">
        <v>87</v>
      </c>
      <c r="K2905" s="24" t="s">
        <v>87</v>
      </c>
      <c r="L2905" s="26" t="s">
        <v>87</v>
      </c>
      <c r="M2905" s="27" t="n">
        <v>1</v>
      </c>
      <c r="N2905" s="28" t="str">
        <f aca="false">IF(ISBLANK(M2905),"",IF(M2905=0,"Relevant to Streamer",IF(M2905=1,"Irrelevant to Streamer",IF(M2905=2,"Greetings/Gratitude","Others"))))</f>
        <v>Irrelevant to Streamer</v>
      </c>
      <c r="O2905" s="29" t="s">
        <v>88</v>
      </c>
    </row>
    <row r="2906" customFormat="false" ht="15.65" hidden="false" customHeight="false" outlineLevel="0" collapsed="false">
      <c r="A2906" s="24" t="n">
        <v>1298807414</v>
      </c>
      <c r="B2906" s="24" t="s">
        <v>6834</v>
      </c>
      <c r="C2906" s="24" t="s">
        <v>53</v>
      </c>
      <c r="D2906" s="24" t="s">
        <v>6835</v>
      </c>
      <c r="E2906" s="25" t="s">
        <v>6836</v>
      </c>
      <c r="F2906" s="24" t="n">
        <v>16</v>
      </c>
      <c r="G2906" s="24" t="n">
        <v>3</v>
      </c>
      <c r="H2906" s="24" t="n">
        <v>41</v>
      </c>
      <c r="I2906" s="24" t="n">
        <v>2</v>
      </c>
      <c r="J2906" s="24" t="s">
        <v>87</v>
      </c>
      <c r="K2906" s="24" t="s">
        <v>87</v>
      </c>
      <c r="L2906" s="26" t="s">
        <v>87</v>
      </c>
      <c r="M2906" s="27" t="n">
        <v>1</v>
      </c>
      <c r="N2906" s="28" t="str">
        <f aca="false">IF(ISBLANK(M2906),"",IF(M2906=0,"Relevant to Streamer",IF(M2906=1,"Irrelevant to Streamer",IF(M2906=2,"Greetings/Gratitude","Others"))))</f>
        <v>Irrelevant to Streamer</v>
      </c>
      <c r="O2906" s="29" t="s">
        <v>88</v>
      </c>
    </row>
    <row r="2907" customFormat="false" ht="15.65" hidden="false" customHeight="false" outlineLevel="0" collapsed="false">
      <c r="A2907" s="24" t="n">
        <v>1298807414</v>
      </c>
      <c r="B2907" s="24" t="s">
        <v>6837</v>
      </c>
      <c r="C2907" s="24" t="s">
        <v>53</v>
      </c>
      <c r="D2907" s="24" t="s">
        <v>6838</v>
      </c>
      <c r="E2907" s="25" t="s">
        <v>6839</v>
      </c>
      <c r="F2907" s="24" t="n">
        <v>17</v>
      </c>
      <c r="G2907" s="24" t="n">
        <v>9</v>
      </c>
      <c r="H2907" s="24" t="n">
        <v>7</v>
      </c>
      <c r="I2907" s="24" t="n">
        <v>2</v>
      </c>
      <c r="J2907" s="24" t="s">
        <v>93</v>
      </c>
      <c r="K2907" s="24" t="s">
        <v>93</v>
      </c>
      <c r="L2907" s="26" t="s">
        <v>93</v>
      </c>
      <c r="M2907" s="27" t="n">
        <v>0</v>
      </c>
      <c r="N2907" s="28" t="str">
        <f aca="false">IF(ISBLANK(M2907),"",IF(M2907=0,"Relevant to Streamer",IF(M2907=1,"Irrelevant to Streamer",IF(M2907=2,"Greetings/Gratitude","Others"))))</f>
        <v>Relevant to Streamer</v>
      </c>
      <c r="O2907" s="29" t="s">
        <v>88</v>
      </c>
    </row>
    <row r="2908" customFormat="false" ht="15.65" hidden="false" customHeight="false" outlineLevel="0" collapsed="false">
      <c r="A2908" s="24" t="n">
        <v>1298807414</v>
      </c>
      <c r="B2908" s="24" t="s">
        <v>6840</v>
      </c>
      <c r="C2908" s="24" t="s">
        <v>53</v>
      </c>
      <c r="D2908" s="24" t="s">
        <v>6841</v>
      </c>
      <c r="E2908" s="25" t="s">
        <v>6842</v>
      </c>
      <c r="F2908" s="24" t="n">
        <v>14</v>
      </c>
      <c r="G2908" s="24" t="n">
        <v>14</v>
      </c>
      <c r="H2908" s="24" t="n">
        <v>12</v>
      </c>
      <c r="I2908" s="24" t="n">
        <v>2</v>
      </c>
      <c r="J2908" s="24" t="s">
        <v>109</v>
      </c>
      <c r="K2908" s="24" t="s">
        <v>109</v>
      </c>
      <c r="L2908" s="26" t="s">
        <v>109</v>
      </c>
      <c r="M2908" s="27" t="n">
        <v>1</v>
      </c>
      <c r="N2908" s="28" t="str">
        <f aca="false">IF(ISBLANK(M2908),"",IF(M2908=0,"Relevant to Streamer",IF(M2908=1,"Irrelevant to Streamer",IF(M2908=2,"Greetings/Gratitude","Others"))))</f>
        <v>Irrelevant to Streamer</v>
      </c>
      <c r="O2908" s="29" t="s">
        <v>88</v>
      </c>
    </row>
    <row r="2909" customFormat="false" ht="15.65" hidden="false" customHeight="false" outlineLevel="0" collapsed="false">
      <c r="A2909" s="24" t="n">
        <v>1298807414</v>
      </c>
      <c r="B2909" s="24" t="s">
        <v>6843</v>
      </c>
      <c r="C2909" s="24" t="s">
        <v>53</v>
      </c>
      <c r="D2909" s="24" t="s">
        <v>6844</v>
      </c>
      <c r="E2909" s="25" t="s">
        <v>6845</v>
      </c>
      <c r="F2909" s="24" t="n">
        <v>15</v>
      </c>
      <c r="G2909" s="24" t="n">
        <v>43</v>
      </c>
      <c r="H2909" s="24" t="n">
        <v>56</v>
      </c>
      <c r="I2909" s="24" t="n">
        <v>2</v>
      </c>
      <c r="J2909" s="24" t="s">
        <v>109</v>
      </c>
      <c r="K2909" s="24" t="s">
        <v>109</v>
      </c>
      <c r="L2909" s="26" t="s">
        <v>109</v>
      </c>
      <c r="M2909" s="27" t="n">
        <v>1</v>
      </c>
      <c r="N2909" s="28" t="str">
        <f aca="false">IF(ISBLANK(M2909),"",IF(M2909=0,"Relevant to Streamer",IF(M2909=1,"Irrelevant to Streamer",IF(M2909=2,"Greetings/Gratitude","Others"))))</f>
        <v>Irrelevant to Streamer</v>
      </c>
      <c r="O2909" s="29" t="s">
        <v>88</v>
      </c>
    </row>
    <row r="2910" customFormat="false" ht="15.65" hidden="false" customHeight="false" outlineLevel="0" collapsed="false">
      <c r="A2910" s="24" t="n">
        <v>1298807414</v>
      </c>
      <c r="B2910" s="24" t="s">
        <v>6846</v>
      </c>
      <c r="C2910" s="24" t="s">
        <v>53</v>
      </c>
      <c r="D2910" s="24" t="s">
        <v>6847</v>
      </c>
      <c r="E2910" s="25" t="s">
        <v>6848</v>
      </c>
      <c r="F2910" s="24" t="n">
        <v>16</v>
      </c>
      <c r="G2910" s="24" t="n">
        <v>46</v>
      </c>
      <c r="H2910" s="24" t="n">
        <v>20</v>
      </c>
      <c r="I2910" s="24" t="n">
        <v>2</v>
      </c>
      <c r="J2910" s="24" t="s">
        <v>93</v>
      </c>
      <c r="K2910" s="24" t="s">
        <v>93</v>
      </c>
      <c r="L2910" s="26" t="s">
        <v>93</v>
      </c>
      <c r="M2910" s="27" t="n">
        <v>0</v>
      </c>
      <c r="N2910" s="28" t="str">
        <f aca="false">IF(ISBLANK(M2910),"",IF(M2910=0,"Relevant to Streamer",IF(M2910=1,"Irrelevant to Streamer",IF(M2910=2,"Greetings/Gratitude","Others"))))</f>
        <v>Relevant to Streamer</v>
      </c>
      <c r="O2910" s="29" t="s">
        <v>88</v>
      </c>
    </row>
    <row r="2911" customFormat="false" ht="15.65" hidden="false" customHeight="false" outlineLevel="0" collapsed="false">
      <c r="A2911" s="24" t="n">
        <v>1298807414</v>
      </c>
      <c r="B2911" s="24" t="s">
        <v>6849</v>
      </c>
      <c r="C2911" s="24" t="s">
        <v>53</v>
      </c>
      <c r="D2911" s="24" t="s">
        <v>6850</v>
      </c>
      <c r="E2911" s="25" t="s">
        <v>6851</v>
      </c>
      <c r="F2911" s="24" t="n">
        <v>14</v>
      </c>
      <c r="G2911" s="24" t="n">
        <v>28</v>
      </c>
      <c r="H2911" s="24" t="n">
        <v>30</v>
      </c>
      <c r="I2911" s="24" t="n">
        <v>2</v>
      </c>
      <c r="J2911" s="24" t="s">
        <v>109</v>
      </c>
      <c r="K2911" s="24" t="s">
        <v>109</v>
      </c>
      <c r="L2911" s="26" t="s">
        <v>109</v>
      </c>
      <c r="M2911" s="27" t="n">
        <v>1</v>
      </c>
      <c r="N2911" s="28" t="str">
        <f aca="false">IF(ISBLANK(M2911),"",IF(M2911=0,"Relevant to Streamer",IF(M2911=1,"Irrelevant to Streamer",IF(M2911=2,"Greetings/Gratitude","Others"))))</f>
        <v>Irrelevant to Streamer</v>
      </c>
      <c r="O2911" s="29" t="s">
        <v>88</v>
      </c>
    </row>
    <row r="2912" customFormat="false" ht="15.65" hidden="false" customHeight="false" outlineLevel="0" collapsed="false">
      <c r="A2912" s="24" t="n">
        <v>1298807414</v>
      </c>
      <c r="B2912" s="24" t="s">
        <v>6852</v>
      </c>
      <c r="C2912" s="24" t="s">
        <v>53</v>
      </c>
      <c r="D2912" s="24" t="s">
        <v>6853</v>
      </c>
      <c r="E2912" s="25" t="s">
        <v>6854</v>
      </c>
      <c r="F2912" s="24" t="n">
        <v>16</v>
      </c>
      <c r="G2912" s="24" t="n">
        <v>0</v>
      </c>
      <c r="H2912" s="24" t="n">
        <v>27</v>
      </c>
      <c r="I2912" s="24" t="n">
        <v>2</v>
      </c>
      <c r="J2912" s="24" t="s">
        <v>93</v>
      </c>
      <c r="K2912" s="24" t="s">
        <v>93</v>
      </c>
      <c r="L2912" s="26" t="s">
        <v>93</v>
      </c>
      <c r="M2912" s="27" t="n">
        <v>1</v>
      </c>
      <c r="N2912" s="28" t="str">
        <f aca="false">IF(ISBLANK(M2912),"",IF(M2912=0,"Relevant to Streamer",IF(M2912=1,"Irrelevant to Streamer",IF(M2912=2,"Greetings/Gratitude","Others"))))</f>
        <v>Irrelevant to Streamer</v>
      </c>
      <c r="O2912" s="29" t="s">
        <v>88</v>
      </c>
    </row>
    <row r="2913" customFormat="false" ht="15.65" hidden="false" customHeight="false" outlineLevel="0" collapsed="false">
      <c r="A2913" s="24" t="n">
        <v>1298807414</v>
      </c>
      <c r="B2913" s="24" t="s">
        <v>6855</v>
      </c>
      <c r="C2913" s="24" t="s">
        <v>53</v>
      </c>
      <c r="D2913" s="24" t="s">
        <v>6838</v>
      </c>
      <c r="E2913" s="25" t="s">
        <v>6856</v>
      </c>
      <c r="F2913" s="24" t="n">
        <v>17</v>
      </c>
      <c r="G2913" s="24" t="n">
        <v>9</v>
      </c>
      <c r="H2913" s="24" t="n">
        <v>19</v>
      </c>
      <c r="I2913" s="24" t="n">
        <v>2</v>
      </c>
      <c r="J2913" s="24" t="s">
        <v>87</v>
      </c>
      <c r="K2913" s="24" t="s">
        <v>87</v>
      </c>
      <c r="L2913" s="26" t="s">
        <v>87</v>
      </c>
      <c r="M2913" s="27" t="n">
        <v>1</v>
      </c>
      <c r="N2913" s="28" t="str">
        <f aca="false">IF(ISBLANK(M2913),"",IF(M2913=0,"Relevant to Streamer",IF(M2913=1,"Irrelevant to Streamer",IF(M2913=2,"Greetings/Gratitude","Others"))))</f>
        <v>Irrelevant to Streamer</v>
      </c>
      <c r="O2913" s="29" t="s">
        <v>88</v>
      </c>
    </row>
    <row r="2914" customFormat="false" ht="15.65" hidden="false" customHeight="false" outlineLevel="0" collapsed="false">
      <c r="A2914" s="24" t="n">
        <v>1298807414</v>
      </c>
      <c r="B2914" s="24" t="s">
        <v>6857</v>
      </c>
      <c r="C2914" s="24" t="s">
        <v>53</v>
      </c>
      <c r="D2914" s="24" t="s">
        <v>6841</v>
      </c>
      <c r="E2914" s="25" t="s">
        <v>6858</v>
      </c>
      <c r="F2914" s="24" t="n">
        <v>14</v>
      </c>
      <c r="G2914" s="24" t="n">
        <v>15</v>
      </c>
      <c r="H2914" s="24" t="n">
        <v>32</v>
      </c>
      <c r="I2914" s="24" t="n">
        <v>2</v>
      </c>
      <c r="J2914" s="24" t="s">
        <v>87</v>
      </c>
      <c r="K2914" s="24" t="s">
        <v>87</v>
      </c>
      <c r="L2914" s="26" t="s">
        <v>87</v>
      </c>
      <c r="M2914" s="27" t="n">
        <v>1</v>
      </c>
      <c r="N2914" s="28" t="str">
        <f aca="false">IF(ISBLANK(M2914),"",IF(M2914=0,"Relevant to Streamer",IF(M2914=1,"Irrelevant to Streamer",IF(M2914=2,"Greetings/Gratitude","Others"))))</f>
        <v>Irrelevant to Streamer</v>
      </c>
      <c r="O2914" s="29" t="s">
        <v>88</v>
      </c>
    </row>
    <row r="2915" customFormat="false" ht="15.65" hidden="false" customHeight="false" outlineLevel="0" collapsed="false">
      <c r="A2915" s="24" t="n">
        <v>1298807414</v>
      </c>
      <c r="B2915" s="24" t="s">
        <v>6859</v>
      </c>
      <c r="C2915" s="24" t="s">
        <v>53</v>
      </c>
      <c r="D2915" s="24" t="s">
        <v>6860</v>
      </c>
      <c r="E2915" s="25" t="s">
        <v>6861</v>
      </c>
      <c r="F2915" s="24" t="n">
        <v>15</v>
      </c>
      <c r="G2915" s="24" t="n">
        <v>48</v>
      </c>
      <c r="H2915" s="24" t="n">
        <v>31</v>
      </c>
      <c r="I2915" s="24" t="n">
        <v>2</v>
      </c>
      <c r="J2915" s="24" t="s">
        <v>87</v>
      </c>
      <c r="K2915" s="24" t="s">
        <v>87</v>
      </c>
      <c r="L2915" s="26" t="s">
        <v>87</v>
      </c>
      <c r="M2915" s="27" t="n">
        <v>1</v>
      </c>
      <c r="N2915" s="28" t="str">
        <f aca="false">IF(ISBLANK(M2915),"",IF(M2915=0,"Relevant to Streamer",IF(M2915=1,"Irrelevant to Streamer",IF(M2915=2,"Greetings/Gratitude","Others"))))</f>
        <v>Irrelevant to Streamer</v>
      </c>
      <c r="O2915" s="29" t="s">
        <v>88</v>
      </c>
    </row>
    <row r="2916" customFormat="false" ht="15.65" hidden="false" customHeight="false" outlineLevel="0" collapsed="false">
      <c r="A2916" s="24" t="n">
        <v>1298807414</v>
      </c>
      <c r="B2916" s="24" t="s">
        <v>6862</v>
      </c>
      <c r="C2916" s="24" t="s">
        <v>53</v>
      </c>
      <c r="D2916" s="24" t="s">
        <v>6863</v>
      </c>
      <c r="E2916" s="25" t="s">
        <v>6864</v>
      </c>
      <c r="F2916" s="24" t="n">
        <v>15</v>
      </c>
      <c r="G2916" s="24" t="n">
        <v>4</v>
      </c>
      <c r="H2916" s="24" t="n">
        <v>55</v>
      </c>
      <c r="I2916" s="24" t="n">
        <v>2</v>
      </c>
      <c r="J2916" s="24" t="s">
        <v>109</v>
      </c>
      <c r="K2916" s="24" t="s">
        <v>109</v>
      </c>
      <c r="L2916" s="26" t="s">
        <v>109</v>
      </c>
      <c r="M2916" s="27" t="n">
        <v>1</v>
      </c>
      <c r="N2916" s="28" t="str">
        <f aca="false">IF(ISBLANK(M2916),"",IF(M2916=0,"Relevant to Streamer",IF(M2916=1,"Irrelevant to Streamer",IF(M2916=2,"Greetings/Gratitude","Others"))))</f>
        <v>Irrelevant to Streamer</v>
      </c>
      <c r="O2916" s="29" t="s">
        <v>88</v>
      </c>
    </row>
    <row r="2917" customFormat="false" ht="15.65" hidden="false" customHeight="false" outlineLevel="0" collapsed="false">
      <c r="A2917" s="24" t="n">
        <v>1298807414</v>
      </c>
      <c r="B2917" s="24" t="s">
        <v>6865</v>
      </c>
      <c r="C2917" s="24" t="s">
        <v>53</v>
      </c>
      <c r="D2917" s="24" t="s">
        <v>6866</v>
      </c>
      <c r="E2917" s="25" t="s">
        <v>6867</v>
      </c>
      <c r="F2917" s="24" t="n">
        <v>18</v>
      </c>
      <c r="G2917" s="24" t="n">
        <v>8</v>
      </c>
      <c r="H2917" s="24" t="n">
        <v>9</v>
      </c>
      <c r="I2917" s="24" t="n">
        <v>2</v>
      </c>
      <c r="J2917" s="24" t="s">
        <v>109</v>
      </c>
      <c r="K2917" s="24" t="s">
        <v>109</v>
      </c>
      <c r="L2917" s="26" t="s">
        <v>109</v>
      </c>
      <c r="M2917" s="27" t="n">
        <v>1</v>
      </c>
      <c r="N2917" s="28" t="str">
        <f aca="false">IF(ISBLANK(M2917),"",IF(M2917=0,"Relevant to Streamer",IF(M2917=1,"Irrelevant to Streamer",IF(M2917=2,"Greetings/Gratitude","Others"))))</f>
        <v>Irrelevant to Streamer</v>
      </c>
      <c r="O2917" s="29" t="s">
        <v>88</v>
      </c>
    </row>
    <row r="2918" customFormat="false" ht="15.65" hidden="false" customHeight="false" outlineLevel="0" collapsed="false">
      <c r="A2918" s="24" t="n">
        <v>1298807414</v>
      </c>
      <c r="B2918" s="24" t="s">
        <v>6868</v>
      </c>
      <c r="C2918" s="24" t="s">
        <v>53</v>
      </c>
      <c r="D2918" s="24" t="s">
        <v>6612</v>
      </c>
      <c r="E2918" s="25" t="s">
        <v>6869</v>
      </c>
      <c r="F2918" s="24" t="n">
        <v>14</v>
      </c>
      <c r="G2918" s="24" t="n">
        <v>37</v>
      </c>
      <c r="H2918" s="24" t="n">
        <v>40</v>
      </c>
      <c r="I2918" s="24" t="n">
        <v>2</v>
      </c>
      <c r="J2918" s="24" t="s">
        <v>109</v>
      </c>
      <c r="K2918" s="24" t="s">
        <v>109</v>
      </c>
      <c r="L2918" s="26" t="s">
        <v>109</v>
      </c>
      <c r="M2918" s="27" t="n">
        <v>0</v>
      </c>
      <c r="N2918" s="28" t="str">
        <f aca="false">IF(ISBLANK(M2918),"",IF(M2918=0,"Relevant to Streamer",IF(M2918=1,"Irrelevant to Streamer",IF(M2918=2,"Greetings/Gratitude","Others"))))</f>
        <v>Relevant to Streamer</v>
      </c>
      <c r="O2918" s="29" t="s">
        <v>88</v>
      </c>
    </row>
    <row r="2919" customFormat="false" ht="15.65" hidden="false" customHeight="false" outlineLevel="0" collapsed="false">
      <c r="A2919" s="24" t="n">
        <v>1298807414</v>
      </c>
      <c r="B2919" s="24" t="s">
        <v>6870</v>
      </c>
      <c r="C2919" s="24" t="s">
        <v>53</v>
      </c>
      <c r="D2919" s="24" t="s">
        <v>6871</v>
      </c>
      <c r="E2919" s="25" t="s">
        <v>6872</v>
      </c>
      <c r="F2919" s="24" t="n">
        <v>17</v>
      </c>
      <c r="G2919" s="24" t="n">
        <v>54</v>
      </c>
      <c r="H2919" s="24" t="n">
        <v>34</v>
      </c>
      <c r="I2919" s="24" t="n">
        <v>2</v>
      </c>
      <c r="J2919" s="24" t="s">
        <v>109</v>
      </c>
      <c r="K2919" s="24" t="s">
        <v>109</v>
      </c>
      <c r="L2919" s="26" t="s">
        <v>109</v>
      </c>
      <c r="M2919" s="27" t="n">
        <v>1</v>
      </c>
      <c r="N2919" s="28" t="str">
        <f aca="false">IF(ISBLANK(M2919),"",IF(M2919=0,"Relevant to Streamer",IF(M2919=1,"Irrelevant to Streamer",IF(M2919=2,"Greetings/Gratitude","Others"))))</f>
        <v>Irrelevant to Streamer</v>
      </c>
      <c r="O2919" s="29" t="s">
        <v>88</v>
      </c>
    </row>
    <row r="2920" customFormat="false" ht="15.65" hidden="false" customHeight="false" outlineLevel="0" collapsed="false">
      <c r="A2920" s="24" t="n">
        <v>1298807414</v>
      </c>
      <c r="B2920" s="24" t="s">
        <v>6873</v>
      </c>
      <c r="C2920" s="24" t="s">
        <v>53</v>
      </c>
      <c r="D2920" s="24" t="s">
        <v>6874</v>
      </c>
      <c r="E2920" s="25" t="n">
        <v>4</v>
      </c>
      <c r="F2920" s="24" t="n">
        <v>14</v>
      </c>
      <c r="G2920" s="24" t="n">
        <v>29</v>
      </c>
      <c r="H2920" s="24" t="n">
        <v>29</v>
      </c>
      <c r="I2920" s="24" t="n">
        <v>2</v>
      </c>
      <c r="J2920" s="24" t="s">
        <v>87</v>
      </c>
      <c r="K2920" s="24" t="s">
        <v>87</v>
      </c>
      <c r="L2920" s="26" t="s">
        <v>87</v>
      </c>
      <c r="M2920" s="27" t="n">
        <v>1</v>
      </c>
      <c r="N2920" s="28" t="str">
        <f aca="false">IF(ISBLANK(M2920),"",IF(M2920=0,"Relevant to Streamer",IF(M2920=1,"Irrelevant to Streamer",IF(M2920=2,"Greetings/Gratitude","Others"))))</f>
        <v>Irrelevant to Streamer</v>
      </c>
      <c r="O2920" s="29" t="s">
        <v>88</v>
      </c>
    </row>
    <row r="2921" customFormat="false" ht="15.65" hidden="false" customHeight="false" outlineLevel="0" collapsed="false">
      <c r="A2921" s="24" t="n">
        <v>1298807414</v>
      </c>
      <c r="B2921" s="24" t="s">
        <v>6875</v>
      </c>
      <c r="C2921" s="24" t="s">
        <v>53</v>
      </c>
      <c r="D2921" s="24" t="s">
        <v>6876</v>
      </c>
      <c r="E2921" s="25" t="s">
        <v>6877</v>
      </c>
      <c r="F2921" s="24" t="n">
        <v>15</v>
      </c>
      <c r="G2921" s="24" t="n">
        <v>5</v>
      </c>
      <c r="H2921" s="24" t="n">
        <v>44</v>
      </c>
      <c r="I2921" s="24" t="n">
        <v>2</v>
      </c>
      <c r="J2921" s="24" t="s">
        <v>109</v>
      </c>
      <c r="K2921" s="24" t="s">
        <v>109</v>
      </c>
      <c r="L2921" s="26" t="s">
        <v>109</v>
      </c>
      <c r="M2921" s="27" t="n">
        <v>1</v>
      </c>
      <c r="N2921" s="28" t="str">
        <f aca="false">IF(ISBLANK(M2921),"",IF(M2921=0,"Relevant to Streamer",IF(M2921=1,"Irrelevant to Streamer",IF(M2921=2,"Greetings/Gratitude","Others"))))</f>
        <v>Irrelevant to Streamer</v>
      </c>
      <c r="O2921" s="29" t="s">
        <v>88</v>
      </c>
    </row>
    <row r="2922" customFormat="false" ht="15.65" hidden="false" customHeight="false" outlineLevel="0" collapsed="false">
      <c r="A2922" s="24" t="n">
        <v>1298807414</v>
      </c>
      <c r="B2922" s="24" t="s">
        <v>6878</v>
      </c>
      <c r="C2922" s="24" t="s">
        <v>53</v>
      </c>
      <c r="D2922" s="24" t="s">
        <v>6879</v>
      </c>
      <c r="E2922" s="25" t="s">
        <v>6880</v>
      </c>
      <c r="F2922" s="24" t="n">
        <v>15</v>
      </c>
      <c r="G2922" s="24" t="n">
        <v>0</v>
      </c>
      <c r="H2922" s="24" t="n">
        <v>17</v>
      </c>
      <c r="I2922" s="24" t="n">
        <v>2</v>
      </c>
      <c r="J2922" s="24" t="s">
        <v>109</v>
      </c>
      <c r="K2922" s="24" t="s">
        <v>109</v>
      </c>
      <c r="L2922" s="26" t="s">
        <v>109</v>
      </c>
      <c r="M2922" s="27" t="n">
        <v>0</v>
      </c>
      <c r="N2922" s="28" t="str">
        <f aca="false">IF(ISBLANK(M2922),"",IF(M2922=0,"Relevant to Streamer",IF(M2922=1,"Irrelevant to Streamer",IF(M2922=2,"Greetings/Gratitude","Others"))))</f>
        <v>Relevant to Streamer</v>
      </c>
      <c r="O2922" s="29" t="s">
        <v>88</v>
      </c>
    </row>
    <row r="2923" customFormat="false" ht="15.65" hidden="false" customHeight="false" outlineLevel="0" collapsed="false">
      <c r="A2923" s="24" t="n">
        <v>1298807414</v>
      </c>
      <c r="B2923" s="24" t="s">
        <v>6881</v>
      </c>
      <c r="C2923" s="24" t="s">
        <v>53</v>
      </c>
      <c r="D2923" s="24" t="s">
        <v>6882</v>
      </c>
      <c r="E2923" s="25" t="n">
        <v>5</v>
      </c>
      <c r="F2923" s="24" t="n">
        <v>16</v>
      </c>
      <c r="G2923" s="24" t="n">
        <v>57</v>
      </c>
      <c r="H2923" s="24" t="n">
        <v>12</v>
      </c>
      <c r="I2923" s="24" t="n">
        <v>2</v>
      </c>
      <c r="J2923" s="24" t="s">
        <v>87</v>
      </c>
      <c r="K2923" s="24" t="s">
        <v>87</v>
      </c>
      <c r="L2923" s="26" t="s">
        <v>87</v>
      </c>
      <c r="M2923" s="27" t="n">
        <v>1</v>
      </c>
      <c r="N2923" s="28" t="str">
        <f aca="false">IF(ISBLANK(M2923),"",IF(M2923=0,"Relevant to Streamer",IF(M2923=1,"Irrelevant to Streamer",IF(M2923=2,"Greetings/Gratitude","Others"))))</f>
        <v>Irrelevant to Streamer</v>
      </c>
      <c r="O2923" s="29" t="s">
        <v>88</v>
      </c>
    </row>
    <row r="2924" customFormat="false" ht="15.65" hidden="false" customHeight="false" outlineLevel="0" collapsed="false">
      <c r="A2924" s="24" t="n">
        <v>1298807414</v>
      </c>
      <c r="B2924" s="24" t="s">
        <v>6883</v>
      </c>
      <c r="C2924" s="24" t="s">
        <v>53</v>
      </c>
      <c r="D2924" s="24" t="s">
        <v>6675</v>
      </c>
      <c r="E2924" s="25" t="s">
        <v>6884</v>
      </c>
      <c r="F2924" s="24" t="n">
        <v>14</v>
      </c>
      <c r="G2924" s="24" t="n">
        <v>10</v>
      </c>
      <c r="H2924" s="24" t="n">
        <v>17</v>
      </c>
      <c r="I2924" s="24" t="n">
        <v>2</v>
      </c>
      <c r="J2924" s="24" t="s">
        <v>93</v>
      </c>
      <c r="K2924" s="24" t="s">
        <v>109</v>
      </c>
      <c r="L2924" s="26" t="s">
        <v>109</v>
      </c>
      <c r="M2924" s="27" t="n">
        <v>0</v>
      </c>
      <c r="N2924" s="28" t="str">
        <f aca="false">IF(ISBLANK(M2924),"",IF(M2924=0,"Relevant to Streamer",IF(M2924=1,"Irrelevant to Streamer",IF(M2924=2,"Greetings/Gratitude","Others"))))</f>
        <v>Relevant to Streamer</v>
      </c>
      <c r="O2924" s="29" t="s">
        <v>104</v>
      </c>
    </row>
    <row r="2925" customFormat="false" ht="15.65" hidden="false" customHeight="false" outlineLevel="0" collapsed="false">
      <c r="A2925" s="24" t="n">
        <v>1298807414</v>
      </c>
      <c r="B2925" s="24" t="s">
        <v>6885</v>
      </c>
      <c r="C2925" s="24" t="s">
        <v>53</v>
      </c>
      <c r="D2925" s="24" t="s">
        <v>6886</v>
      </c>
      <c r="E2925" s="25" t="s">
        <v>6887</v>
      </c>
      <c r="F2925" s="24" t="n">
        <v>18</v>
      </c>
      <c r="G2925" s="24" t="n">
        <v>54</v>
      </c>
      <c r="H2925" s="24" t="n">
        <v>27</v>
      </c>
      <c r="I2925" s="24" t="n">
        <v>2</v>
      </c>
      <c r="J2925" s="24" t="s">
        <v>93</v>
      </c>
      <c r="K2925" s="24" t="s">
        <v>93</v>
      </c>
      <c r="L2925" s="26" t="s">
        <v>93</v>
      </c>
      <c r="M2925" s="27" t="n">
        <v>0</v>
      </c>
      <c r="N2925" s="28" t="str">
        <f aca="false">IF(ISBLANK(M2925),"",IF(M2925=0,"Relevant to Streamer",IF(M2925=1,"Irrelevant to Streamer",IF(M2925=2,"Greetings/Gratitude","Others"))))</f>
        <v>Relevant to Streamer</v>
      </c>
      <c r="O2925" s="29" t="s">
        <v>88</v>
      </c>
    </row>
    <row r="2926" customFormat="false" ht="15.65" hidden="false" customHeight="false" outlineLevel="0" collapsed="false">
      <c r="A2926" s="24" t="n">
        <v>1298807414</v>
      </c>
      <c r="B2926" s="24" t="s">
        <v>6888</v>
      </c>
      <c r="C2926" s="24" t="s">
        <v>53</v>
      </c>
      <c r="D2926" s="24" t="s">
        <v>6825</v>
      </c>
      <c r="E2926" s="25" t="s">
        <v>6889</v>
      </c>
      <c r="F2926" s="24" t="n">
        <v>16</v>
      </c>
      <c r="G2926" s="24" t="n">
        <v>49</v>
      </c>
      <c r="H2926" s="24" t="n">
        <v>48</v>
      </c>
      <c r="I2926" s="24" t="n">
        <v>2</v>
      </c>
      <c r="J2926" s="24" t="s">
        <v>109</v>
      </c>
      <c r="K2926" s="24" t="s">
        <v>109</v>
      </c>
      <c r="L2926" s="26" t="s">
        <v>109</v>
      </c>
      <c r="M2926" s="27" t="n">
        <v>0</v>
      </c>
      <c r="N2926" s="28" t="str">
        <f aca="false">IF(ISBLANK(M2926),"",IF(M2926=0,"Relevant to Streamer",IF(M2926=1,"Irrelevant to Streamer",IF(M2926=2,"Greetings/Gratitude","Others"))))</f>
        <v>Relevant to Streamer</v>
      </c>
      <c r="O2926" s="29" t="s">
        <v>88</v>
      </c>
    </row>
    <row r="2927" customFormat="false" ht="15.65" hidden="false" customHeight="false" outlineLevel="0" collapsed="false">
      <c r="A2927" s="24" t="n">
        <v>1298807414</v>
      </c>
      <c r="B2927" s="24" t="s">
        <v>6890</v>
      </c>
      <c r="C2927" s="24" t="s">
        <v>53</v>
      </c>
      <c r="D2927" s="24" t="s">
        <v>6891</v>
      </c>
      <c r="E2927" s="25" t="e">
        <f aca="false">bigpod98 i mean morre space then i have free basicly</f>
        <v>#VALUE!</v>
      </c>
      <c r="F2927" s="24" t="n">
        <v>18</v>
      </c>
      <c r="G2927" s="24" t="n">
        <v>38</v>
      </c>
      <c r="H2927" s="24" t="n">
        <v>49</v>
      </c>
      <c r="I2927" s="24" t="n">
        <v>2</v>
      </c>
      <c r="J2927" s="24" t="s">
        <v>109</v>
      </c>
      <c r="K2927" s="24" t="s">
        <v>109</v>
      </c>
      <c r="L2927" s="26" t="s">
        <v>109</v>
      </c>
      <c r="M2927" s="27" t="n">
        <v>1</v>
      </c>
      <c r="N2927" s="28" t="str">
        <f aca="false">IF(ISBLANK(M2927),"",IF(M2927=0,"Relevant to Streamer",IF(M2927=1,"Irrelevant to Streamer",IF(M2927=2,"Greetings/Gratitude","Others"))))</f>
        <v>Irrelevant to Streamer</v>
      </c>
      <c r="O2927" s="29" t="s">
        <v>88</v>
      </c>
    </row>
    <row r="2928" customFormat="false" ht="15.65" hidden="false" customHeight="false" outlineLevel="0" collapsed="false">
      <c r="A2928" s="24" t="n">
        <v>1298807414</v>
      </c>
      <c r="B2928" s="24" t="s">
        <v>6892</v>
      </c>
      <c r="C2928" s="24" t="s">
        <v>53</v>
      </c>
      <c r="D2928" s="24" t="s">
        <v>6619</v>
      </c>
      <c r="E2928" s="25" t="s">
        <v>6893</v>
      </c>
      <c r="F2928" s="24" t="n">
        <v>14</v>
      </c>
      <c r="G2928" s="24" t="n">
        <v>29</v>
      </c>
      <c r="H2928" s="24" t="n">
        <v>40</v>
      </c>
      <c r="I2928" s="24" t="n">
        <v>2</v>
      </c>
      <c r="J2928" s="24" t="s">
        <v>109</v>
      </c>
      <c r="K2928" s="24" t="s">
        <v>109</v>
      </c>
      <c r="L2928" s="26" t="s">
        <v>109</v>
      </c>
      <c r="M2928" s="27" t="n">
        <v>1</v>
      </c>
      <c r="N2928" s="28" t="str">
        <f aca="false">IF(ISBLANK(M2928),"",IF(M2928=0,"Relevant to Streamer",IF(M2928=1,"Irrelevant to Streamer",IF(M2928=2,"Greetings/Gratitude","Others"))))</f>
        <v>Irrelevant to Streamer</v>
      </c>
      <c r="O2928" s="29" t="s">
        <v>88</v>
      </c>
    </row>
    <row r="2929" customFormat="false" ht="15.65" hidden="false" customHeight="false" outlineLevel="0" collapsed="false">
      <c r="A2929" s="24" t="n">
        <v>1298807414</v>
      </c>
      <c r="B2929" s="24" t="s">
        <v>6894</v>
      </c>
      <c r="C2929" s="24" t="s">
        <v>53</v>
      </c>
      <c r="D2929" s="24" t="s">
        <v>6895</v>
      </c>
      <c r="E2929" s="25" t="s">
        <v>6896</v>
      </c>
      <c r="F2929" s="24" t="n">
        <v>17</v>
      </c>
      <c r="G2929" s="24" t="n">
        <v>31</v>
      </c>
      <c r="H2929" s="24" t="n">
        <v>40</v>
      </c>
      <c r="I2929" s="24" t="n">
        <v>2</v>
      </c>
      <c r="J2929" s="24" t="s">
        <v>109</v>
      </c>
      <c r="K2929" s="24" t="s">
        <v>109</v>
      </c>
      <c r="L2929" s="26" t="s">
        <v>109</v>
      </c>
      <c r="M2929" s="27" t="n">
        <v>1</v>
      </c>
      <c r="N2929" s="28" t="str">
        <f aca="false">IF(ISBLANK(M2929),"",IF(M2929=0,"Relevant to Streamer",IF(M2929=1,"Irrelevant to Streamer",IF(M2929=2,"Greetings/Gratitude","Others"))))</f>
        <v>Irrelevant to Streamer</v>
      </c>
      <c r="O2929" s="29" t="s">
        <v>88</v>
      </c>
    </row>
    <row r="2930" customFormat="false" ht="15.65" hidden="false" customHeight="false" outlineLevel="0" collapsed="false">
      <c r="A2930" s="24" t="n">
        <v>1298807414</v>
      </c>
      <c r="B2930" s="24" t="s">
        <v>6897</v>
      </c>
      <c r="C2930" s="24" t="s">
        <v>53</v>
      </c>
      <c r="D2930" s="24" t="s">
        <v>6657</v>
      </c>
      <c r="E2930" s="25" t="s">
        <v>6898</v>
      </c>
      <c r="F2930" s="24" t="n">
        <v>15</v>
      </c>
      <c r="G2930" s="24" t="n">
        <v>16</v>
      </c>
      <c r="H2930" s="24" t="n">
        <v>48</v>
      </c>
      <c r="I2930" s="24" t="n">
        <v>2</v>
      </c>
      <c r="J2930" s="24" t="s">
        <v>109</v>
      </c>
      <c r="K2930" s="24" t="s">
        <v>109</v>
      </c>
      <c r="L2930" s="26" t="s">
        <v>109</v>
      </c>
      <c r="M2930" s="27" t="n">
        <v>1</v>
      </c>
      <c r="N2930" s="28" t="str">
        <f aca="false">IF(ISBLANK(M2930),"",IF(M2930=0,"Relevant to Streamer",IF(M2930=1,"Irrelevant to Streamer",IF(M2930=2,"Greetings/Gratitude","Others"))))</f>
        <v>Irrelevant to Streamer</v>
      </c>
      <c r="O2930" s="29" t="s">
        <v>88</v>
      </c>
    </row>
    <row r="2931" customFormat="false" ht="15.65" hidden="false" customHeight="false" outlineLevel="0" collapsed="false">
      <c r="A2931" s="24" t="n">
        <v>1298807414</v>
      </c>
      <c r="B2931" s="24" t="s">
        <v>6899</v>
      </c>
      <c r="C2931" s="24" t="s">
        <v>53</v>
      </c>
      <c r="D2931" s="24" t="s">
        <v>6654</v>
      </c>
      <c r="E2931" s="25" t="s">
        <v>6900</v>
      </c>
      <c r="F2931" s="24" t="n">
        <v>15</v>
      </c>
      <c r="G2931" s="24" t="n">
        <v>48</v>
      </c>
      <c r="H2931" s="24" t="n">
        <v>22</v>
      </c>
      <c r="I2931" s="24" t="n">
        <v>2</v>
      </c>
      <c r="J2931" s="24" t="s">
        <v>109</v>
      </c>
      <c r="K2931" s="24" t="s">
        <v>109</v>
      </c>
      <c r="L2931" s="26" t="s">
        <v>109</v>
      </c>
      <c r="M2931" s="27" t="n">
        <v>0</v>
      </c>
      <c r="N2931" s="28" t="str">
        <f aca="false">IF(ISBLANK(M2931),"",IF(M2931=0,"Relevant to Streamer",IF(M2931=1,"Irrelevant to Streamer",IF(M2931=2,"Greetings/Gratitude","Others"))))</f>
        <v>Relevant to Streamer</v>
      </c>
      <c r="O2931" s="29" t="s">
        <v>88</v>
      </c>
    </row>
    <row r="2932" customFormat="false" ht="15.65" hidden="false" customHeight="false" outlineLevel="0" collapsed="false">
      <c r="A2932" s="24" t="n">
        <v>1298807414</v>
      </c>
      <c r="B2932" s="24" t="s">
        <v>6901</v>
      </c>
      <c r="C2932" s="24" t="s">
        <v>53</v>
      </c>
      <c r="D2932" s="24" t="s">
        <v>6651</v>
      </c>
      <c r="E2932" s="25" t="s">
        <v>6902</v>
      </c>
      <c r="F2932" s="24" t="n">
        <v>19</v>
      </c>
      <c r="G2932" s="24" t="n">
        <v>14</v>
      </c>
      <c r="H2932" s="24" t="n">
        <v>8</v>
      </c>
      <c r="I2932" s="24" t="n">
        <v>2</v>
      </c>
      <c r="J2932" s="24" t="s">
        <v>93</v>
      </c>
      <c r="K2932" s="24" t="s">
        <v>93</v>
      </c>
      <c r="L2932" s="26" t="s">
        <v>93</v>
      </c>
      <c r="M2932" s="27" t="n">
        <v>0</v>
      </c>
      <c r="N2932" s="28" t="str">
        <f aca="false">IF(ISBLANK(M2932),"",IF(M2932=0,"Relevant to Streamer",IF(M2932=1,"Irrelevant to Streamer",IF(M2932=2,"Greetings/Gratitude","Others"))))</f>
        <v>Relevant to Streamer</v>
      </c>
      <c r="O2932" s="29" t="s">
        <v>88</v>
      </c>
    </row>
    <row r="2933" customFormat="false" ht="15.65" hidden="false" customHeight="false" outlineLevel="0" collapsed="false">
      <c r="A2933" s="24" t="n">
        <v>1298807414</v>
      </c>
      <c r="B2933" s="24" t="s">
        <v>6903</v>
      </c>
      <c r="C2933" s="24" t="s">
        <v>53</v>
      </c>
      <c r="D2933" s="24" t="s">
        <v>6648</v>
      </c>
      <c r="E2933" s="25" t="s">
        <v>6904</v>
      </c>
      <c r="F2933" s="24" t="n">
        <v>18</v>
      </c>
      <c r="G2933" s="24" t="n">
        <v>25</v>
      </c>
      <c r="H2933" s="24" t="n">
        <v>59</v>
      </c>
      <c r="I2933" s="24" t="n">
        <v>2</v>
      </c>
      <c r="J2933" s="24" t="s">
        <v>109</v>
      </c>
      <c r="K2933" s="24" t="s">
        <v>109</v>
      </c>
      <c r="L2933" s="26" t="s">
        <v>109</v>
      </c>
      <c r="M2933" s="27" t="n">
        <v>0</v>
      </c>
      <c r="N2933" s="28" t="str">
        <f aca="false">IF(ISBLANK(M2933),"",IF(M2933=0,"Relevant to Streamer",IF(M2933=1,"Irrelevant to Streamer",IF(M2933=2,"Greetings/Gratitude","Others"))))</f>
        <v>Relevant to Streamer</v>
      </c>
      <c r="O2933" s="29" t="s">
        <v>88</v>
      </c>
    </row>
    <row r="2934" customFormat="false" ht="15.65" hidden="false" customHeight="false" outlineLevel="0" collapsed="false">
      <c r="A2934" s="24" t="n">
        <v>1298807414</v>
      </c>
      <c r="B2934" s="24" t="s">
        <v>6905</v>
      </c>
      <c r="C2934" s="24" t="s">
        <v>53</v>
      </c>
      <c r="D2934" s="24" t="s">
        <v>6645</v>
      </c>
      <c r="E2934" s="25" t="s">
        <v>6906</v>
      </c>
      <c r="F2934" s="24" t="n">
        <v>17</v>
      </c>
      <c r="G2934" s="24" t="n">
        <v>0</v>
      </c>
      <c r="H2934" s="24" t="n">
        <v>13</v>
      </c>
      <c r="I2934" s="24" t="n">
        <v>2</v>
      </c>
      <c r="J2934" s="24" t="s">
        <v>109</v>
      </c>
      <c r="K2934" s="24" t="s">
        <v>109</v>
      </c>
      <c r="L2934" s="26" t="s">
        <v>109</v>
      </c>
      <c r="M2934" s="27" t="n">
        <v>1</v>
      </c>
      <c r="N2934" s="28" t="str">
        <f aca="false">IF(ISBLANK(M2934),"",IF(M2934=0,"Relevant to Streamer",IF(M2934=1,"Irrelevant to Streamer",IF(M2934=2,"Greetings/Gratitude","Others"))))</f>
        <v>Irrelevant to Streamer</v>
      </c>
      <c r="O2934" s="29" t="s">
        <v>88</v>
      </c>
    </row>
    <row r="2935" customFormat="false" ht="15.65" hidden="false" customHeight="false" outlineLevel="0" collapsed="false">
      <c r="A2935" s="24" t="n">
        <v>1298807414</v>
      </c>
      <c r="B2935" s="24" t="s">
        <v>6907</v>
      </c>
      <c r="C2935" s="24" t="s">
        <v>53</v>
      </c>
      <c r="D2935" s="24" t="s">
        <v>6642</v>
      </c>
      <c r="E2935" s="25" t="s">
        <v>6908</v>
      </c>
      <c r="F2935" s="24" t="n">
        <v>15</v>
      </c>
      <c r="G2935" s="24" t="n">
        <v>18</v>
      </c>
      <c r="H2935" s="24" t="n">
        <v>39</v>
      </c>
      <c r="I2935" s="24" t="n">
        <v>2</v>
      </c>
      <c r="J2935" s="24" t="s">
        <v>109</v>
      </c>
      <c r="K2935" s="24" t="s">
        <v>109</v>
      </c>
      <c r="L2935" s="26" t="s">
        <v>109</v>
      </c>
      <c r="M2935" s="27" t="n">
        <v>0</v>
      </c>
      <c r="N2935" s="28" t="str">
        <f aca="false">IF(ISBLANK(M2935),"",IF(M2935=0,"Relevant to Streamer",IF(M2935=1,"Irrelevant to Streamer",IF(M2935=2,"Greetings/Gratitude","Others"))))</f>
        <v>Relevant to Streamer</v>
      </c>
      <c r="O2935" s="29" t="s">
        <v>88</v>
      </c>
    </row>
    <row r="2936" customFormat="false" ht="15.65" hidden="false" customHeight="false" outlineLevel="0" collapsed="false">
      <c r="A2936" s="24" t="n">
        <v>1298807414</v>
      </c>
      <c r="B2936" s="24" t="s">
        <v>6909</v>
      </c>
      <c r="C2936" s="24" t="s">
        <v>53</v>
      </c>
      <c r="D2936" s="24" t="s">
        <v>6639</v>
      </c>
      <c r="E2936" s="25" t="s">
        <v>6910</v>
      </c>
      <c r="F2936" s="24" t="n">
        <v>17</v>
      </c>
      <c r="G2936" s="24" t="n">
        <v>54</v>
      </c>
      <c r="H2936" s="24" t="n">
        <v>59</v>
      </c>
      <c r="I2936" s="24" t="n">
        <v>2</v>
      </c>
      <c r="J2936" s="24" t="s">
        <v>109</v>
      </c>
      <c r="K2936" s="24" t="s">
        <v>109</v>
      </c>
      <c r="L2936" s="26" t="s">
        <v>109</v>
      </c>
      <c r="M2936" s="27" t="n">
        <v>1</v>
      </c>
      <c r="N2936" s="28" t="str">
        <f aca="false">IF(ISBLANK(M2936),"",IF(M2936=0,"Relevant to Streamer",IF(M2936=1,"Irrelevant to Streamer",IF(M2936=2,"Greetings/Gratitude","Others"))))</f>
        <v>Irrelevant to Streamer</v>
      </c>
      <c r="O2936" s="29" t="s">
        <v>88</v>
      </c>
    </row>
    <row r="2937" customFormat="false" ht="15.65" hidden="false" customHeight="false" outlineLevel="0" collapsed="false">
      <c r="A2937" s="24" t="n">
        <v>1298807414</v>
      </c>
      <c r="B2937" s="24" t="s">
        <v>6911</v>
      </c>
      <c r="C2937" s="24" t="s">
        <v>53</v>
      </c>
      <c r="D2937" s="24" t="s">
        <v>6636</v>
      </c>
      <c r="E2937" s="25" t="e">
        <f aca="false">kobraashleigh no problem :d</f>
        <v>#VALUE!</v>
      </c>
      <c r="F2937" s="24" t="n">
        <v>14</v>
      </c>
      <c r="G2937" s="24" t="n">
        <v>27</v>
      </c>
      <c r="H2937" s="24" t="n">
        <v>57</v>
      </c>
      <c r="I2937" s="24" t="n">
        <v>2</v>
      </c>
      <c r="J2937" s="24" t="s">
        <v>109</v>
      </c>
      <c r="K2937" s="24" t="s">
        <v>109</v>
      </c>
      <c r="L2937" s="26" t="s">
        <v>109</v>
      </c>
      <c r="M2937" s="27" t="n">
        <v>1</v>
      </c>
      <c r="N2937" s="28" t="str">
        <f aca="false">IF(ISBLANK(M2937),"",IF(M2937=0,"Relevant to Streamer",IF(M2937=1,"Irrelevant to Streamer",IF(M2937=2,"Greetings/Gratitude","Others"))))</f>
        <v>Irrelevant to Streamer</v>
      </c>
      <c r="O2937" s="29" t="s">
        <v>88</v>
      </c>
    </row>
    <row r="2938" customFormat="false" ht="15.65" hidden="false" customHeight="false" outlineLevel="0" collapsed="false">
      <c r="A2938" s="24" t="n">
        <v>1298807414</v>
      </c>
      <c r="B2938" s="24" t="s">
        <v>6912</v>
      </c>
      <c r="C2938" s="24" t="s">
        <v>53</v>
      </c>
      <c r="D2938" s="24" t="s">
        <v>6634</v>
      </c>
      <c r="E2938" s="25" t="s">
        <v>6913</v>
      </c>
      <c r="F2938" s="24" t="n">
        <v>17</v>
      </c>
      <c r="G2938" s="24" t="n">
        <v>28</v>
      </c>
      <c r="H2938" s="24" t="n">
        <v>7</v>
      </c>
      <c r="I2938" s="24" t="n">
        <v>2</v>
      </c>
      <c r="J2938" s="24" t="s">
        <v>109</v>
      </c>
      <c r="K2938" s="24" t="s">
        <v>109</v>
      </c>
      <c r="L2938" s="26" t="s">
        <v>109</v>
      </c>
      <c r="M2938" s="27" t="n">
        <v>1</v>
      </c>
      <c r="N2938" s="28" t="str">
        <f aca="false">IF(ISBLANK(M2938),"",IF(M2938=0,"Relevant to Streamer",IF(M2938=1,"Irrelevant to Streamer",IF(M2938=2,"Greetings/Gratitude","Others"))))</f>
        <v>Irrelevant to Streamer</v>
      </c>
      <c r="O2938" s="29" t="s">
        <v>88</v>
      </c>
    </row>
    <row r="2939" customFormat="false" ht="15.65" hidden="false" customHeight="false" outlineLevel="0" collapsed="false">
      <c r="A2939" s="24" t="n">
        <v>1298807414</v>
      </c>
      <c r="B2939" s="24" t="s">
        <v>6914</v>
      </c>
      <c r="C2939" s="24" t="s">
        <v>53</v>
      </c>
      <c r="D2939" s="24" t="s">
        <v>6631</v>
      </c>
      <c r="E2939" s="25" t="s">
        <v>6915</v>
      </c>
      <c r="F2939" s="24" t="n">
        <v>19</v>
      </c>
      <c r="G2939" s="24" t="n">
        <v>1</v>
      </c>
      <c r="H2939" s="24" t="n">
        <v>15</v>
      </c>
      <c r="I2939" s="24" t="n">
        <v>2</v>
      </c>
      <c r="J2939" s="24" t="s">
        <v>109</v>
      </c>
      <c r="K2939" s="24" t="s">
        <v>109</v>
      </c>
      <c r="L2939" s="26" t="s">
        <v>109</v>
      </c>
      <c r="M2939" s="27" t="n">
        <v>0</v>
      </c>
      <c r="N2939" s="28" t="str">
        <f aca="false">IF(ISBLANK(M2939),"",IF(M2939=0,"Relevant to Streamer",IF(M2939=1,"Irrelevant to Streamer",IF(M2939=2,"Greetings/Gratitude","Others"))))</f>
        <v>Relevant to Streamer</v>
      </c>
      <c r="O2939" s="29" t="s">
        <v>88</v>
      </c>
    </row>
    <row r="2940" customFormat="false" ht="15.65" hidden="false" customHeight="false" outlineLevel="0" collapsed="false">
      <c r="A2940" s="24" t="n">
        <v>1298807414</v>
      </c>
      <c r="B2940" s="24" t="s">
        <v>6916</v>
      </c>
      <c r="C2940" s="24" t="s">
        <v>53</v>
      </c>
      <c r="D2940" s="24" t="s">
        <v>6628</v>
      </c>
      <c r="E2940" s="25" t="s">
        <v>6917</v>
      </c>
      <c r="F2940" s="24" t="n">
        <v>15</v>
      </c>
      <c r="G2940" s="24" t="n">
        <v>16</v>
      </c>
      <c r="H2940" s="24" t="n">
        <v>4</v>
      </c>
      <c r="I2940" s="24" t="n">
        <v>2</v>
      </c>
      <c r="J2940" s="24" t="s">
        <v>109</v>
      </c>
      <c r="K2940" s="24" t="s">
        <v>109</v>
      </c>
      <c r="L2940" s="26" t="s">
        <v>109</v>
      </c>
      <c r="M2940" s="27" t="n">
        <v>1</v>
      </c>
      <c r="N2940" s="28" t="str">
        <f aca="false">IF(ISBLANK(M2940),"",IF(M2940=0,"Relevant to Streamer",IF(M2940=1,"Irrelevant to Streamer",IF(M2940=2,"Greetings/Gratitude","Others"))))</f>
        <v>Irrelevant to Streamer</v>
      </c>
      <c r="O2940" s="29" t="s">
        <v>88</v>
      </c>
    </row>
    <row r="2941" customFormat="false" ht="15.65" hidden="false" customHeight="false" outlineLevel="0" collapsed="false">
      <c r="A2941" s="24" t="n">
        <v>1298807414</v>
      </c>
      <c r="B2941" s="24" t="s">
        <v>6918</v>
      </c>
      <c r="C2941" s="24" t="s">
        <v>53</v>
      </c>
      <c r="D2941" s="24" t="s">
        <v>6625</v>
      </c>
      <c r="E2941" s="25" t="s">
        <v>6919</v>
      </c>
      <c r="F2941" s="24" t="n">
        <v>15</v>
      </c>
      <c r="G2941" s="24" t="n">
        <v>54</v>
      </c>
      <c r="H2941" s="24" t="n">
        <v>3</v>
      </c>
      <c r="I2941" s="24" t="n">
        <v>2</v>
      </c>
      <c r="J2941" s="24" t="s">
        <v>93</v>
      </c>
      <c r="K2941" s="24" t="s">
        <v>109</v>
      </c>
      <c r="L2941" s="26" t="s">
        <v>109</v>
      </c>
      <c r="M2941" s="27" t="n">
        <v>0</v>
      </c>
      <c r="N2941" s="28" t="str">
        <f aca="false">IF(ISBLANK(M2941),"",IF(M2941=0,"Relevant to Streamer",IF(M2941=1,"Irrelevant to Streamer",IF(M2941=2,"Greetings/Gratitude","Others"))))</f>
        <v>Relevant to Streamer</v>
      </c>
      <c r="O2941" s="29" t="s">
        <v>104</v>
      </c>
    </row>
    <row r="2942" customFormat="false" ht="15.65" hidden="false" customHeight="false" outlineLevel="0" collapsed="false">
      <c r="A2942" s="24" t="n">
        <v>1298807414</v>
      </c>
      <c r="B2942" s="24" t="s">
        <v>6920</v>
      </c>
      <c r="C2942" s="24" t="s">
        <v>53</v>
      </c>
      <c r="D2942" s="24" t="s">
        <v>6622</v>
      </c>
      <c r="E2942" s="25" t="s">
        <v>6921</v>
      </c>
      <c r="F2942" s="24" t="n">
        <v>15</v>
      </c>
      <c r="G2942" s="24" t="n">
        <v>24</v>
      </c>
      <c r="H2942" s="24" t="n">
        <v>28</v>
      </c>
      <c r="I2942" s="24" t="n">
        <v>2</v>
      </c>
      <c r="J2942" s="24" t="s">
        <v>109</v>
      </c>
      <c r="K2942" s="24" t="s">
        <v>109</v>
      </c>
      <c r="L2942" s="26" t="s">
        <v>109</v>
      </c>
      <c r="M2942" s="27" t="n">
        <v>1</v>
      </c>
      <c r="N2942" s="28" t="str">
        <f aca="false">IF(ISBLANK(M2942),"",IF(M2942=0,"Relevant to Streamer",IF(M2942=1,"Irrelevant to Streamer",IF(M2942=2,"Greetings/Gratitude","Others"))))</f>
        <v>Irrelevant to Streamer</v>
      </c>
      <c r="O2942" s="29" t="s">
        <v>88</v>
      </c>
    </row>
    <row r="2943" customFormat="false" ht="15.65" hidden="false" customHeight="false" outlineLevel="0" collapsed="false">
      <c r="A2943" s="24" t="n">
        <v>1298807414</v>
      </c>
      <c r="B2943" s="24" t="s">
        <v>6922</v>
      </c>
      <c r="C2943" s="24" t="s">
        <v>53</v>
      </c>
      <c r="D2943" s="24" t="s">
        <v>6617</v>
      </c>
      <c r="E2943" s="25" t="s">
        <v>6923</v>
      </c>
      <c r="F2943" s="24" t="n">
        <v>17</v>
      </c>
      <c r="G2943" s="24" t="n">
        <v>4</v>
      </c>
      <c r="H2943" s="24" t="n">
        <v>2</v>
      </c>
      <c r="I2943" s="24" t="n">
        <v>2</v>
      </c>
      <c r="J2943" s="24" t="s">
        <v>109</v>
      </c>
      <c r="K2943" s="24" t="s">
        <v>109</v>
      </c>
      <c r="L2943" s="26" t="s">
        <v>109</v>
      </c>
      <c r="M2943" s="27" t="n">
        <v>1</v>
      </c>
      <c r="N2943" s="28" t="str">
        <f aca="false">IF(ISBLANK(M2943),"",IF(M2943=0,"Relevant to Streamer",IF(M2943=1,"Irrelevant to Streamer",IF(M2943=2,"Greetings/Gratitude","Others"))))</f>
        <v>Irrelevant to Streamer</v>
      </c>
      <c r="O2943" s="29" t="s">
        <v>88</v>
      </c>
    </row>
    <row r="2944" customFormat="false" ht="15.65" hidden="false" customHeight="false" outlineLevel="0" collapsed="false">
      <c r="A2944" s="24" t="n">
        <v>1298807414</v>
      </c>
      <c r="B2944" s="24" t="s">
        <v>6924</v>
      </c>
      <c r="C2944" s="24" t="s">
        <v>53</v>
      </c>
      <c r="D2944" s="24" t="s">
        <v>6863</v>
      </c>
      <c r="E2944" s="25" t="s">
        <v>6925</v>
      </c>
      <c r="F2944" s="24" t="n">
        <v>15</v>
      </c>
      <c r="G2944" s="24" t="n">
        <v>5</v>
      </c>
      <c r="H2944" s="24" t="n">
        <v>44</v>
      </c>
      <c r="I2944" s="24" t="n">
        <v>2</v>
      </c>
      <c r="J2944" s="24" t="s">
        <v>109</v>
      </c>
      <c r="K2944" s="24" t="s">
        <v>109</v>
      </c>
      <c r="L2944" s="26" t="s">
        <v>109</v>
      </c>
      <c r="M2944" s="27" t="n">
        <v>1</v>
      </c>
      <c r="N2944" s="28" t="str">
        <f aca="false">IF(ISBLANK(M2944),"",IF(M2944=0,"Relevant to Streamer",IF(M2944=1,"Irrelevant to Streamer",IF(M2944=2,"Greetings/Gratitude","Others"))))</f>
        <v>Irrelevant to Streamer</v>
      </c>
      <c r="O2944" s="29" t="s">
        <v>88</v>
      </c>
    </row>
    <row r="2945" customFormat="false" ht="15.65" hidden="false" customHeight="false" outlineLevel="0" collapsed="false">
      <c r="A2945" s="24" t="n">
        <v>1298807414</v>
      </c>
      <c r="B2945" s="24" t="s">
        <v>6926</v>
      </c>
      <c r="C2945" s="24" t="s">
        <v>53</v>
      </c>
      <c r="D2945" s="24" t="s">
        <v>53</v>
      </c>
      <c r="E2945" s="25" t="s">
        <v>6927</v>
      </c>
      <c r="F2945" s="24" t="n">
        <v>14</v>
      </c>
      <c r="G2945" s="24" t="n">
        <v>4</v>
      </c>
      <c r="H2945" s="24" t="n">
        <v>10</v>
      </c>
      <c r="I2945" s="24" t="n">
        <v>2</v>
      </c>
      <c r="J2945" s="24" t="s">
        <v>109</v>
      </c>
      <c r="K2945" s="24" t="s">
        <v>109</v>
      </c>
      <c r="L2945" s="26" t="s">
        <v>109</v>
      </c>
      <c r="M2945" s="27" t="n">
        <v>1</v>
      </c>
      <c r="N2945" s="28" t="str">
        <f aca="false">IF(ISBLANK(M2945),"",IF(M2945=0,"Relevant to Streamer",IF(M2945=1,"Irrelevant to Streamer",IF(M2945=2,"Greetings/Gratitude","Others"))))</f>
        <v>Irrelevant to Streamer</v>
      </c>
      <c r="O2945" s="29" t="s">
        <v>88</v>
      </c>
    </row>
    <row r="2946" customFormat="false" ht="15.65" hidden="false" customHeight="false" outlineLevel="0" collapsed="false">
      <c r="A2946" s="24" t="n">
        <v>1298807414</v>
      </c>
      <c r="B2946" s="24" t="s">
        <v>6928</v>
      </c>
      <c r="C2946" s="24" t="s">
        <v>53</v>
      </c>
      <c r="D2946" s="24" t="s">
        <v>6819</v>
      </c>
      <c r="E2946" s="25" t="s">
        <v>6929</v>
      </c>
      <c r="F2946" s="24" t="n">
        <v>14</v>
      </c>
      <c r="G2946" s="24" t="n">
        <v>59</v>
      </c>
      <c r="H2946" s="24" t="n">
        <v>29</v>
      </c>
      <c r="I2946" s="24" t="n">
        <v>2</v>
      </c>
      <c r="J2946" s="24" t="s">
        <v>109</v>
      </c>
      <c r="K2946" s="24" t="s">
        <v>109</v>
      </c>
      <c r="L2946" s="26" t="s">
        <v>109</v>
      </c>
      <c r="M2946" s="27" t="n">
        <v>0</v>
      </c>
      <c r="N2946" s="28" t="str">
        <f aca="false">IF(ISBLANK(M2946),"",IF(M2946=0,"Relevant to Streamer",IF(M2946=1,"Irrelevant to Streamer",IF(M2946=2,"Greetings/Gratitude","Others"))))</f>
        <v>Relevant to Streamer</v>
      </c>
      <c r="O2946" s="29" t="s">
        <v>88</v>
      </c>
    </row>
    <row r="2947" customFormat="false" ht="15.65" hidden="false" customHeight="false" outlineLevel="0" collapsed="false">
      <c r="A2947" s="24" t="n">
        <v>1298807414</v>
      </c>
      <c r="B2947" s="24" t="s">
        <v>6930</v>
      </c>
      <c r="C2947" s="24" t="s">
        <v>53</v>
      </c>
      <c r="D2947" s="24" t="s">
        <v>6822</v>
      </c>
      <c r="E2947" s="25" t="s">
        <v>6931</v>
      </c>
      <c r="F2947" s="24" t="n">
        <v>17</v>
      </c>
      <c r="G2947" s="24" t="n">
        <v>19</v>
      </c>
      <c r="H2947" s="24" t="n">
        <v>13</v>
      </c>
      <c r="I2947" s="24" t="n">
        <v>2</v>
      </c>
      <c r="J2947" s="24" t="s">
        <v>109</v>
      </c>
      <c r="K2947" s="24" t="s">
        <v>109</v>
      </c>
      <c r="L2947" s="26" t="s">
        <v>109</v>
      </c>
      <c r="M2947" s="27" t="n">
        <v>1</v>
      </c>
      <c r="N2947" s="28" t="str">
        <f aca="false">IF(ISBLANK(M2947),"",IF(M2947=0,"Relevant to Streamer",IF(M2947=1,"Irrelevant to Streamer",IF(M2947=2,"Greetings/Gratitude","Others"))))</f>
        <v>Irrelevant to Streamer</v>
      </c>
      <c r="O2947" s="29" t="s">
        <v>88</v>
      </c>
    </row>
    <row r="2948" customFormat="false" ht="15.65" hidden="false" customHeight="false" outlineLevel="0" collapsed="false">
      <c r="A2948" s="24" t="n">
        <v>1298807414</v>
      </c>
      <c r="B2948" s="24" t="s">
        <v>6932</v>
      </c>
      <c r="C2948" s="24" t="s">
        <v>53</v>
      </c>
      <c r="D2948" s="24" t="s">
        <v>6660</v>
      </c>
      <c r="E2948" s="25" t="s">
        <v>6933</v>
      </c>
      <c r="F2948" s="24" t="n">
        <v>16</v>
      </c>
      <c r="G2948" s="24" t="n">
        <v>42</v>
      </c>
      <c r="H2948" s="24" t="n">
        <v>13</v>
      </c>
      <c r="I2948" s="24" t="n">
        <v>2</v>
      </c>
      <c r="J2948" s="24" t="s">
        <v>109</v>
      </c>
      <c r="K2948" s="24" t="s">
        <v>109</v>
      </c>
      <c r="L2948" s="26" t="s">
        <v>109</v>
      </c>
      <c r="M2948" s="27" t="n">
        <v>1</v>
      </c>
      <c r="N2948" s="28" t="str">
        <f aca="false">IF(ISBLANK(M2948),"",IF(M2948=0,"Relevant to Streamer",IF(M2948=1,"Irrelevant to Streamer",IF(M2948=2,"Greetings/Gratitude","Others"))))</f>
        <v>Irrelevant to Streamer</v>
      </c>
      <c r="O2948" s="29" t="s">
        <v>88</v>
      </c>
    </row>
    <row r="2949" customFormat="false" ht="15.65" hidden="false" customHeight="false" outlineLevel="0" collapsed="false">
      <c r="A2949" s="24" t="n">
        <v>1298807414</v>
      </c>
      <c r="B2949" s="24" t="s">
        <v>6934</v>
      </c>
      <c r="C2949" s="24" t="s">
        <v>53</v>
      </c>
      <c r="D2949" s="24" t="s">
        <v>6935</v>
      </c>
      <c r="E2949" s="25" t="s">
        <v>6936</v>
      </c>
      <c r="F2949" s="24" t="n">
        <v>18</v>
      </c>
      <c r="G2949" s="24" t="n">
        <v>26</v>
      </c>
      <c r="H2949" s="24" t="n">
        <v>5</v>
      </c>
      <c r="I2949" s="24" t="n">
        <v>2</v>
      </c>
      <c r="J2949" s="24" t="s">
        <v>87</v>
      </c>
      <c r="K2949" s="24" t="s">
        <v>87</v>
      </c>
      <c r="L2949" s="26" t="s">
        <v>87</v>
      </c>
      <c r="M2949" s="27" t="n">
        <v>1</v>
      </c>
      <c r="N2949" s="28" t="str">
        <f aca="false">IF(ISBLANK(M2949),"",IF(M2949=0,"Relevant to Streamer",IF(M2949=1,"Irrelevant to Streamer",IF(M2949=2,"Greetings/Gratitude","Others"))))</f>
        <v>Irrelevant to Streamer</v>
      </c>
      <c r="O2949" s="29" t="s">
        <v>88</v>
      </c>
    </row>
    <row r="2950" customFormat="false" ht="15.65" hidden="false" customHeight="false" outlineLevel="0" collapsed="false">
      <c r="A2950" s="24" t="n">
        <v>1298807414</v>
      </c>
      <c r="B2950" s="24" t="s">
        <v>6937</v>
      </c>
      <c r="C2950" s="24" t="s">
        <v>53</v>
      </c>
      <c r="D2950" s="24" t="s">
        <v>6938</v>
      </c>
      <c r="E2950" s="25" t="s">
        <v>6939</v>
      </c>
      <c r="F2950" s="24" t="n">
        <v>17</v>
      </c>
      <c r="G2950" s="24" t="n">
        <v>58</v>
      </c>
      <c r="H2950" s="24" t="n">
        <v>43</v>
      </c>
      <c r="I2950" s="24" t="n">
        <v>2</v>
      </c>
      <c r="J2950" s="24" t="s">
        <v>93</v>
      </c>
      <c r="K2950" s="24" t="s">
        <v>93</v>
      </c>
      <c r="L2950" s="26" t="s">
        <v>93</v>
      </c>
      <c r="M2950" s="27" t="n">
        <v>0</v>
      </c>
      <c r="N2950" s="28" t="str">
        <f aca="false">IF(ISBLANK(M2950),"",IF(M2950=0,"Relevant to Streamer",IF(M2950=1,"Irrelevant to Streamer",IF(M2950=2,"Greetings/Gratitude","Others"))))</f>
        <v>Relevant to Streamer</v>
      </c>
      <c r="O2950" s="29" t="s">
        <v>88</v>
      </c>
    </row>
    <row r="2951" customFormat="false" ht="15.65" hidden="false" customHeight="false" outlineLevel="0" collapsed="false">
      <c r="A2951" s="24" t="n">
        <v>1298807414</v>
      </c>
      <c r="B2951" s="24" t="s">
        <v>6940</v>
      </c>
      <c r="C2951" s="24" t="s">
        <v>53</v>
      </c>
      <c r="D2951" s="24" t="s">
        <v>6941</v>
      </c>
      <c r="E2951" s="25" t="s">
        <v>6942</v>
      </c>
      <c r="F2951" s="24" t="n">
        <v>16</v>
      </c>
      <c r="G2951" s="24" t="n">
        <v>53</v>
      </c>
      <c r="H2951" s="24" t="n">
        <v>59</v>
      </c>
      <c r="I2951" s="24" t="n">
        <v>2</v>
      </c>
      <c r="J2951" s="24" t="s">
        <v>109</v>
      </c>
      <c r="K2951" s="24" t="s">
        <v>109</v>
      </c>
      <c r="L2951" s="26" t="s">
        <v>109</v>
      </c>
      <c r="M2951" s="27" t="n">
        <v>1</v>
      </c>
      <c r="N2951" s="28" t="str">
        <f aca="false">IF(ISBLANK(M2951),"",IF(M2951=0,"Relevant to Streamer",IF(M2951=1,"Irrelevant to Streamer",IF(M2951=2,"Greetings/Gratitude","Others"))))</f>
        <v>Irrelevant to Streamer</v>
      </c>
      <c r="O2951" s="29" t="s">
        <v>88</v>
      </c>
    </row>
    <row r="2952" customFormat="false" ht="15.65" hidden="false" customHeight="false" outlineLevel="0" collapsed="false">
      <c r="A2952" s="24" t="n">
        <v>1298807414</v>
      </c>
      <c r="B2952" s="24" t="s">
        <v>6943</v>
      </c>
      <c r="C2952" s="24" t="s">
        <v>53</v>
      </c>
      <c r="D2952" s="24" t="s">
        <v>6944</v>
      </c>
      <c r="E2952" s="25" t="s">
        <v>6945</v>
      </c>
      <c r="F2952" s="24" t="n">
        <v>19</v>
      </c>
      <c r="G2952" s="24" t="n">
        <v>42</v>
      </c>
      <c r="H2952" s="24" t="n">
        <v>57</v>
      </c>
      <c r="I2952" s="24" t="n">
        <v>2</v>
      </c>
      <c r="J2952" s="24" t="s">
        <v>87</v>
      </c>
      <c r="K2952" s="24" t="s">
        <v>87</v>
      </c>
      <c r="L2952" s="26" t="s">
        <v>87</v>
      </c>
      <c r="M2952" s="27" t="n">
        <v>1</v>
      </c>
      <c r="N2952" s="28" t="str">
        <f aca="false">IF(ISBLANK(M2952),"",IF(M2952=0,"Relevant to Streamer",IF(M2952=1,"Irrelevant to Streamer",IF(M2952=2,"Greetings/Gratitude","Others"))))</f>
        <v>Irrelevant to Streamer</v>
      </c>
      <c r="O2952" s="29" t="s">
        <v>88</v>
      </c>
    </row>
    <row r="2953" customFormat="false" ht="15.65" hidden="false" customHeight="false" outlineLevel="0" collapsed="false">
      <c r="A2953" s="24" t="n">
        <v>1298807414</v>
      </c>
      <c r="B2953" s="24" t="s">
        <v>6946</v>
      </c>
      <c r="C2953" s="24" t="s">
        <v>53</v>
      </c>
      <c r="D2953" s="24" t="s">
        <v>6947</v>
      </c>
      <c r="E2953" s="25" t="s">
        <v>6948</v>
      </c>
      <c r="F2953" s="24" t="n">
        <v>17</v>
      </c>
      <c r="G2953" s="24" t="n">
        <v>58</v>
      </c>
      <c r="H2953" s="24" t="n">
        <v>59</v>
      </c>
      <c r="I2953" s="24" t="n">
        <v>2</v>
      </c>
      <c r="J2953" s="24" t="s">
        <v>93</v>
      </c>
      <c r="K2953" s="24" t="s">
        <v>93</v>
      </c>
      <c r="L2953" s="26" t="s">
        <v>93</v>
      </c>
      <c r="M2953" s="27" t="n">
        <v>0</v>
      </c>
      <c r="N2953" s="28" t="str">
        <f aca="false">IF(ISBLANK(M2953),"",IF(M2953=0,"Relevant to Streamer",IF(M2953=1,"Irrelevant to Streamer",IF(M2953=2,"Greetings/Gratitude","Others"))))</f>
        <v>Relevant to Streamer</v>
      </c>
      <c r="O2953" s="29" t="s">
        <v>88</v>
      </c>
    </row>
    <row r="2954" customFormat="false" ht="15.65" hidden="false" customHeight="false" outlineLevel="0" collapsed="false">
      <c r="A2954" s="24" t="n">
        <v>1298807414</v>
      </c>
      <c r="B2954" s="24" t="s">
        <v>6949</v>
      </c>
      <c r="C2954" s="24" t="s">
        <v>53</v>
      </c>
      <c r="D2954" s="24" t="s">
        <v>6950</v>
      </c>
      <c r="E2954" s="25" t="s">
        <v>6951</v>
      </c>
      <c r="F2954" s="24" t="n">
        <v>15</v>
      </c>
      <c r="G2954" s="24" t="n">
        <v>8</v>
      </c>
      <c r="H2954" s="24" t="n">
        <v>13</v>
      </c>
      <c r="I2954" s="24" t="n">
        <v>2</v>
      </c>
      <c r="J2954" s="24" t="s">
        <v>109</v>
      </c>
      <c r="K2954" s="24" t="s">
        <v>109</v>
      </c>
      <c r="L2954" s="26" t="s">
        <v>109</v>
      </c>
      <c r="M2954" s="27" t="n">
        <v>1</v>
      </c>
      <c r="N2954" s="28" t="str">
        <f aca="false">IF(ISBLANK(M2954),"",IF(M2954=0,"Relevant to Streamer",IF(M2954=1,"Irrelevant to Streamer",IF(M2954=2,"Greetings/Gratitude","Others"))))</f>
        <v>Irrelevant to Streamer</v>
      </c>
      <c r="O2954" s="29" t="s">
        <v>88</v>
      </c>
    </row>
    <row r="2955" customFormat="false" ht="15.65" hidden="false" customHeight="false" outlineLevel="0" collapsed="false">
      <c r="A2955" s="24" t="n">
        <v>1298807414</v>
      </c>
      <c r="B2955" s="24" t="s">
        <v>6952</v>
      </c>
      <c r="C2955" s="24" t="s">
        <v>53</v>
      </c>
      <c r="D2955" s="24" t="s">
        <v>6953</v>
      </c>
      <c r="E2955" s="25" t="s">
        <v>6954</v>
      </c>
      <c r="F2955" s="24" t="n">
        <v>14</v>
      </c>
      <c r="G2955" s="24" t="n">
        <v>12</v>
      </c>
      <c r="H2955" s="24" t="n">
        <v>41</v>
      </c>
      <c r="I2955" s="24" t="n">
        <v>2</v>
      </c>
      <c r="J2955" s="24" t="s">
        <v>109</v>
      </c>
      <c r="K2955" s="24" t="s">
        <v>109</v>
      </c>
      <c r="L2955" s="26" t="s">
        <v>109</v>
      </c>
      <c r="M2955" s="27" t="n">
        <v>1</v>
      </c>
      <c r="N2955" s="28" t="str">
        <f aca="false">IF(ISBLANK(M2955),"",IF(M2955=0,"Relevant to Streamer",IF(M2955=1,"Irrelevant to Streamer",IF(M2955=2,"Greetings/Gratitude","Others"))))</f>
        <v>Irrelevant to Streamer</v>
      </c>
      <c r="O2955" s="29" t="s">
        <v>88</v>
      </c>
    </row>
    <row r="2956" customFormat="false" ht="15.65" hidden="false" customHeight="false" outlineLevel="0" collapsed="false">
      <c r="A2956" s="24" t="n">
        <v>1298807414</v>
      </c>
      <c r="B2956" s="24" t="s">
        <v>6955</v>
      </c>
      <c r="C2956" s="24" t="s">
        <v>53</v>
      </c>
      <c r="D2956" s="24" t="s">
        <v>6956</v>
      </c>
      <c r="E2956" s="25" t="s">
        <v>6957</v>
      </c>
      <c r="F2956" s="24" t="n">
        <v>16</v>
      </c>
      <c r="G2956" s="24" t="n">
        <v>8</v>
      </c>
      <c r="H2956" s="24" t="n">
        <v>47</v>
      </c>
      <c r="I2956" s="24" t="n">
        <v>2</v>
      </c>
      <c r="J2956" s="24" t="s">
        <v>87</v>
      </c>
      <c r="K2956" s="24" t="s">
        <v>87</v>
      </c>
      <c r="L2956" s="26" t="s">
        <v>87</v>
      </c>
      <c r="M2956" s="27" t="n">
        <v>1</v>
      </c>
      <c r="N2956" s="28" t="str">
        <f aca="false">IF(ISBLANK(M2956),"",IF(M2956=0,"Relevant to Streamer",IF(M2956=1,"Irrelevant to Streamer",IF(M2956=2,"Greetings/Gratitude","Others"))))</f>
        <v>Irrelevant to Streamer</v>
      </c>
      <c r="O2956" s="29" t="s">
        <v>88</v>
      </c>
    </row>
    <row r="2957" customFormat="false" ht="15.65" hidden="false" customHeight="false" outlineLevel="0" collapsed="false">
      <c r="A2957" s="24" t="n">
        <v>1298807414</v>
      </c>
      <c r="B2957" s="24" t="s">
        <v>6958</v>
      </c>
      <c r="C2957" s="24" t="s">
        <v>53</v>
      </c>
      <c r="D2957" s="24" t="s">
        <v>6844</v>
      </c>
      <c r="E2957" s="25" t="s">
        <v>6959</v>
      </c>
      <c r="F2957" s="24" t="n">
        <v>16</v>
      </c>
      <c r="G2957" s="24" t="n">
        <v>16</v>
      </c>
      <c r="H2957" s="24" t="n">
        <v>10</v>
      </c>
      <c r="I2957" s="24" t="n">
        <v>2</v>
      </c>
      <c r="J2957" s="24" t="s">
        <v>93</v>
      </c>
      <c r="K2957" s="24" t="s">
        <v>93</v>
      </c>
      <c r="L2957" s="26" t="s">
        <v>93</v>
      </c>
      <c r="M2957" s="27" t="n">
        <v>0</v>
      </c>
      <c r="N2957" s="28" t="str">
        <f aca="false">IF(ISBLANK(M2957),"",IF(M2957=0,"Relevant to Streamer",IF(M2957=1,"Irrelevant to Streamer",IF(M2957=2,"Greetings/Gratitude","Others"))))</f>
        <v>Relevant to Streamer</v>
      </c>
      <c r="O2957" s="29" t="s">
        <v>88</v>
      </c>
    </row>
    <row r="2958" customFormat="false" ht="15.65" hidden="false" customHeight="false" outlineLevel="0" collapsed="false">
      <c r="A2958" s="24" t="n">
        <v>1298807414</v>
      </c>
      <c r="B2958" s="24" t="s">
        <v>6960</v>
      </c>
      <c r="C2958" s="24" t="s">
        <v>53</v>
      </c>
      <c r="D2958" s="24" t="s">
        <v>6961</v>
      </c>
      <c r="E2958" s="25" t="s">
        <v>6962</v>
      </c>
      <c r="F2958" s="24" t="n">
        <v>15</v>
      </c>
      <c r="G2958" s="24" t="n">
        <v>43</v>
      </c>
      <c r="H2958" s="24" t="n">
        <v>11</v>
      </c>
      <c r="I2958" s="24" t="n">
        <v>2</v>
      </c>
      <c r="J2958" s="24" t="s">
        <v>109</v>
      </c>
      <c r="K2958" s="24" t="s">
        <v>109</v>
      </c>
      <c r="L2958" s="26" t="s">
        <v>109</v>
      </c>
      <c r="M2958" s="27" t="n">
        <v>0</v>
      </c>
      <c r="N2958" s="28" t="str">
        <f aca="false">IF(ISBLANK(M2958),"",IF(M2958=0,"Relevant to Streamer",IF(M2958=1,"Irrelevant to Streamer",IF(M2958=2,"Greetings/Gratitude","Others"))))</f>
        <v>Relevant to Streamer</v>
      </c>
      <c r="O2958" s="29" t="s">
        <v>88</v>
      </c>
    </row>
    <row r="2959" customFormat="false" ht="15.65" hidden="false" customHeight="false" outlineLevel="0" collapsed="false">
      <c r="A2959" s="24" t="n">
        <v>1298807414</v>
      </c>
      <c r="B2959" s="24" t="s">
        <v>6963</v>
      </c>
      <c r="C2959" s="24" t="s">
        <v>53</v>
      </c>
      <c r="D2959" s="24" t="s">
        <v>6964</v>
      </c>
      <c r="E2959" s="25" t="n">
        <v>4</v>
      </c>
      <c r="F2959" s="24" t="n">
        <v>16</v>
      </c>
      <c r="G2959" s="24" t="n">
        <v>7</v>
      </c>
      <c r="H2959" s="24" t="n">
        <v>6</v>
      </c>
      <c r="I2959" s="24" t="n">
        <v>2</v>
      </c>
      <c r="J2959" s="24" t="s">
        <v>87</v>
      </c>
      <c r="K2959" s="24" t="s">
        <v>87</v>
      </c>
      <c r="L2959" s="26" t="s">
        <v>87</v>
      </c>
      <c r="M2959" s="27" t="n">
        <v>1</v>
      </c>
      <c r="N2959" s="28" t="str">
        <f aca="false">IF(ISBLANK(M2959),"",IF(M2959=0,"Relevant to Streamer",IF(M2959=1,"Irrelevant to Streamer",IF(M2959=2,"Greetings/Gratitude","Others"))))</f>
        <v>Irrelevant to Streamer</v>
      </c>
      <c r="O2959" s="29" t="s">
        <v>88</v>
      </c>
    </row>
    <row r="2960" customFormat="false" ht="15.65" hidden="false" customHeight="false" outlineLevel="0" collapsed="false">
      <c r="A2960" s="24" t="n">
        <v>1298807414</v>
      </c>
      <c r="B2960" s="24" t="s">
        <v>6965</v>
      </c>
      <c r="C2960" s="24" t="s">
        <v>53</v>
      </c>
      <c r="D2960" s="24" t="s">
        <v>6966</v>
      </c>
      <c r="E2960" s="25" t="s">
        <v>6967</v>
      </c>
      <c r="F2960" s="24" t="n">
        <v>19</v>
      </c>
      <c r="G2960" s="24" t="n">
        <v>22</v>
      </c>
      <c r="H2960" s="24" t="n">
        <v>50</v>
      </c>
      <c r="I2960" s="24" t="n">
        <v>2</v>
      </c>
      <c r="J2960" s="24" t="s">
        <v>109</v>
      </c>
      <c r="K2960" s="24" t="s">
        <v>109</v>
      </c>
      <c r="L2960" s="26" t="s">
        <v>109</v>
      </c>
      <c r="M2960" s="27" t="n">
        <v>1</v>
      </c>
      <c r="N2960" s="28" t="str">
        <f aca="false">IF(ISBLANK(M2960),"",IF(M2960=0,"Relevant to Streamer",IF(M2960=1,"Irrelevant to Streamer",IF(M2960=2,"Greetings/Gratitude","Others"))))</f>
        <v>Irrelevant to Streamer</v>
      </c>
      <c r="O2960" s="29" t="s">
        <v>88</v>
      </c>
    </row>
    <row r="2961" customFormat="false" ht="15.65" hidden="false" customHeight="false" outlineLevel="0" collapsed="false">
      <c r="A2961" s="24" t="n">
        <v>1298807414</v>
      </c>
      <c r="B2961" s="24" t="s">
        <v>6968</v>
      </c>
      <c r="C2961" s="24" t="s">
        <v>53</v>
      </c>
      <c r="D2961" s="24" t="s">
        <v>6944</v>
      </c>
      <c r="E2961" s="25" t="s">
        <v>6969</v>
      </c>
      <c r="F2961" s="24" t="n">
        <v>19</v>
      </c>
      <c r="G2961" s="24" t="n">
        <v>47</v>
      </c>
      <c r="H2961" s="24" t="n">
        <v>43</v>
      </c>
      <c r="I2961" s="24" t="n">
        <v>2</v>
      </c>
      <c r="J2961" s="24" t="s">
        <v>109</v>
      </c>
      <c r="K2961" s="24" t="s">
        <v>109</v>
      </c>
      <c r="L2961" s="26" t="s">
        <v>109</v>
      </c>
      <c r="M2961" s="27" t="n">
        <v>0</v>
      </c>
      <c r="N2961" s="28" t="str">
        <f aca="false">IF(ISBLANK(M2961),"",IF(M2961=0,"Relevant to Streamer",IF(M2961=1,"Irrelevant to Streamer",IF(M2961=2,"Greetings/Gratitude","Others"))))</f>
        <v>Relevant to Streamer</v>
      </c>
      <c r="O2961" s="29" t="s">
        <v>88</v>
      </c>
    </row>
    <row r="2962" customFormat="false" ht="15.65" hidden="false" customHeight="false" outlineLevel="0" collapsed="false">
      <c r="A2962" s="24" t="n">
        <v>1298807414</v>
      </c>
      <c r="B2962" s="24" t="s">
        <v>6970</v>
      </c>
      <c r="C2962" s="24" t="s">
        <v>53</v>
      </c>
      <c r="D2962" s="24" t="s">
        <v>6941</v>
      </c>
      <c r="E2962" s="25" t="s">
        <v>6971</v>
      </c>
      <c r="F2962" s="24" t="n">
        <v>16</v>
      </c>
      <c r="G2962" s="24" t="n">
        <v>52</v>
      </c>
      <c r="H2962" s="24" t="n">
        <v>41</v>
      </c>
      <c r="I2962" s="24" t="n">
        <v>2</v>
      </c>
      <c r="J2962" s="24" t="s">
        <v>109</v>
      </c>
      <c r="K2962" s="24" t="s">
        <v>109</v>
      </c>
      <c r="L2962" s="26" t="s">
        <v>109</v>
      </c>
      <c r="M2962" s="27" t="n">
        <v>1</v>
      </c>
      <c r="N2962" s="28" t="str">
        <f aca="false">IF(ISBLANK(M2962),"",IF(M2962=0,"Relevant to Streamer",IF(M2962=1,"Irrelevant to Streamer",IF(M2962=2,"Greetings/Gratitude","Others"))))</f>
        <v>Irrelevant to Streamer</v>
      </c>
      <c r="O2962" s="29" t="s">
        <v>88</v>
      </c>
    </row>
    <row r="2963" customFormat="false" ht="15.65" hidden="false" customHeight="false" outlineLevel="0" collapsed="false">
      <c r="A2963" s="24" t="n">
        <v>1298807414</v>
      </c>
      <c r="B2963" s="24" t="s">
        <v>6972</v>
      </c>
      <c r="C2963" s="24" t="s">
        <v>53</v>
      </c>
      <c r="D2963" s="24" t="s">
        <v>6938</v>
      </c>
      <c r="E2963" s="25" t="s">
        <v>6973</v>
      </c>
      <c r="F2963" s="24" t="n">
        <v>17</v>
      </c>
      <c r="G2963" s="24" t="n">
        <v>49</v>
      </c>
      <c r="H2963" s="24" t="n">
        <v>44</v>
      </c>
      <c r="I2963" s="24" t="n">
        <v>2</v>
      </c>
      <c r="J2963" s="24" t="s">
        <v>93</v>
      </c>
      <c r="K2963" s="24" t="s">
        <v>93</v>
      </c>
      <c r="L2963" s="26" t="s">
        <v>93</v>
      </c>
      <c r="M2963" s="27" t="n">
        <v>0</v>
      </c>
      <c r="N2963" s="28" t="str">
        <f aca="false">IF(ISBLANK(M2963),"",IF(M2963=0,"Relevant to Streamer",IF(M2963=1,"Irrelevant to Streamer",IF(M2963=2,"Greetings/Gratitude","Others"))))</f>
        <v>Relevant to Streamer</v>
      </c>
      <c r="O2963" s="29" t="s">
        <v>88</v>
      </c>
    </row>
    <row r="2964" customFormat="false" ht="15.65" hidden="false" customHeight="false" outlineLevel="0" collapsed="false">
      <c r="A2964" s="24" t="n">
        <v>1298807414</v>
      </c>
      <c r="B2964" s="24" t="s">
        <v>6974</v>
      </c>
      <c r="C2964" s="24" t="s">
        <v>53</v>
      </c>
      <c r="D2964" s="24" t="s">
        <v>6886</v>
      </c>
      <c r="E2964" s="25" t="s">
        <v>6975</v>
      </c>
      <c r="F2964" s="24" t="n">
        <v>14</v>
      </c>
      <c r="G2964" s="24" t="n">
        <v>40</v>
      </c>
      <c r="H2964" s="24" t="n">
        <v>28</v>
      </c>
      <c r="I2964" s="24" t="n">
        <v>2</v>
      </c>
      <c r="J2964" s="24" t="s">
        <v>109</v>
      </c>
      <c r="K2964" s="24" t="s">
        <v>109</v>
      </c>
      <c r="L2964" s="26" t="s">
        <v>109</v>
      </c>
      <c r="M2964" s="27" t="n">
        <v>0</v>
      </c>
      <c r="N2964" s="28" t="str">
        <f aca="false">IF(ISBLANK(M2964),"",IF(M2964=0,"Relevant to Streamer",IF(M2964=1,"Irrelevant to Streamer",IF(M2964=2,"Greetings/Gratitude","Others"))))</f>
        <v>Relevant to Streamer</v>
      </c>
      <c r="O2964" s="29" t="s">
        <v>88</v>
      </c>
    </row>
    <row r="2965" customFormat="false" ht="15.65" hidden="false" customHeight="false" outlineLevel="0" collapsed="false">
      <c r="A2965" s="24" t="n">
        <v>1298807414</v>
      </c>
      <c r="B2965" s="24" t="s">
        <v>6976</v>
      </c>
      <c r="C2965" s="24" t="s">
        <v>53</v>
      </c>
      <c r="D2965" s="24" t="s">
        <v>6882</v>
      </c>
      <c r="E2965" s="25" t="e">
        <f aca="false">jansthcirlu cosmosdb is free to start</f>
        <v>#VALUE!</v>
      </c>
      <c r="F2965" s="24" t="n">
        <v>16</v>
      </c>
      <c r="G2965" s="24" t="n">
        <v>52</v>
      </c>
      <c r="H2965" s="24" t="n">
        <v>29</v>
      </c>
      <c r="I2965" s="24" t="n">
        <v>2</v>
      </c>
      <c r="J2965" s="24" t="s">
        <v>109</v>
      </c>
      <c r="K2965" s="24" t="s">
        <v>109</v>
      </c>
      <c r="L2965" s="26" t="s">
        <v>109</v>
      </c>
      <c r="M2965" s="27" t="n">
        <v>1</v>
      </c>
      <c r="N2965" s="28" t="str">
        <f aca="false">IF(ISBLANK(M2965),"",IF(M2965=0,"Relevant to Streamer",IF(M2965=1,"Irrelevant to Streamer",IF(M2965=2,"Greetings/Gratitude","Others"))))</f>
        <v>Irrelevant to Streamer</v>
      </c>
      <c r="O2965" s="29" t="s">
        <v>88</v>
      </c>
    </row>
    <row r="2966" customFormat="false" ht="15.65" hidden="false" customHeight="false" outlineLevel="0" collapsed="false">
      <c r="A2966" s="24" t="n">
        <v>1298807414</v>
      </c>
      <c r="B2966" s="24" t="s">
        <v>6977</v>
      </c>
      <c r="C2966" s="24" t="s">
        <v>53</v>
      </c>
      <c r="D2966" s="24" t="s">
        <v>6879</v>
      </c>
      <c r="E2966" s="25" t="s">
        <v>6978</v>
      </c>
      <c r="F2966" s="24" t="n">
        <v>15</v>
      </c>
      <c r="G2966" s="24" t="n">
        <v>1</v>
      </c>
      <c r="H2966" s="24" t="n">
        <v>41</v>
      </c>
      <c r="I2966" s="24" t="n">
        <v>2</v>
      </c>
      <c r="J2966" s="24" t="s">
        <v>93</v>
      </c>
      <c r="K2966" s="24" t="s">
        <v>93</v>
      </c>
      <c r="L2966" s="26" t="s">
        <v>93</v>
      </c>
      <c r="M2966" s="27" t="n">
        <v>0</v>
      </c>
      <c r="N2966" s="28" t="str">
        <f aca="false">IF(ISBLANK(M2966),"",IF(M2966=0,"Relevant to Streamer",IF(M2966=1,"Irrelevant to Streamer",IF(M2966=2,"Greetings/Gratitude","Others"))))</f>
        <v>Relevant to Streamer</v>
      </c>
      <c r="O2966" s="29" t="s">
        <v>88</v>
      </c>
    </row>
    <row r="2967" customFormat="false" ht="15.65" hidden="false" customHeight="false" outlineLevel="0" collapsed="false">
      <c r="A2967" s="24" t="n">
        <v>1298807414</v>
      </c>
      <c r="B2967" s="24" t="s">
        <v>6979</v>
      </c>
      <c r="C2967" s="24" t="s">
        <v>53</v>
      </c>
      <c r="D2967" s="24" t="s">
        <v>6876</v>
      </c>
      <c r="E2967" s="25" t="s">
        <v>6980</v>
      </c>
      <c r="F2967" s="24" t="n">
        <v>19</v>
      </c>
      <c r="G2967" s="24" t="n">
        <v>23</v>
      </c>
      <c r="H2967" s="24" t="n">
        <v>24</v>
      </c>
      <c r="I2967" s="24" t="n">
        <v>2</v>
      </c>
      <c r="J2967" s="24" t="s">
        <v>109</v>
      </c>
      <c r="K2967" s="24" t="s">
        <v>109</v>
      </c>
      <c r="L2967" s="26" t="s">
        <v>109</v>
      </c>
      <c r="M2967" s="27" t="n">
        <v>0</v>
      </c>
      <c r="N2967" s="28" t="str">
        <f aca="false">IF(ISBLANK(M2967),"",IF(M2967=0,"Relevant to Streamer",IF(M2967=1,"Irrelevant to Streamer",IF(M2967=2,"Greetings/Gratitude","Others"))))</f>
        <v>Relevant to Streamer</v>
      </c>
      <c r="O2967" s="29" t="s">
        <v>88</v>
      </c>
    </row>
    <row r="2968" customFormat="false" ht="15.65" hidden="false" customHeight="false" outlineLevel="0" collapsed="false">
      <c r="A2968" s="24" t="n">
        <v>1298807414</v>
      </c>
      <c r="B2968" s="24" t="s">
        <v>6981</v>
      </c>
      <c r="C2968" s="24" t="s">
        <v>53</v>
      </c>
      <c r="D2968" s="24" t="s">
        <v>6874</v>
      </c>
      <c r="E2968" s="25" t="s">
        <v>6982</v>
      </c>
      <c r="F2968" s="24" t="n">
        <v>14</v>
      </c>
      <c r="G2968" s="24" t="n">
        <v>25</v>
      </c>
      <c r="H2968" s="24" t="n">
        <v>23</v>
      </c>
      <c r="I2968" s="24" t="n">
        <v>2</v>
      </c>
      <c r="J2968" s="24" t="s">
        <v>109</v>
      </c>
      <c r="K2968" s="24" t="s">
        <v>109</v>
      </c>
      <c r="L2968" s="26" t="s">
        <v>109</v>
      </c>
      <c r="M2968" s="27" t="n">
        <v>1</v>
      </c>
      <c r="N2968" s="28" t="str">
        <f aca="false">IF(ISBLANK(M2968),"",IF(M2968=0,"Relevant to Streamer",IF(M2968=1,"Irrelevant to Streamer",IF(M2968=2,"Greetings/Gratitude","Others"))))</f>
        <v>Irrelevant to Streamer</v>
      </c>
      <c r="O2968" s="29" t="s">
        <v>88</v>
      </c>
    </row>
    <row r="2969" customFormat="false" ht="15.65" hidden="false" customHeight="false" outlineLevel="0" collapsed="false">
      <c r="A2969" s="24" t="n">
        <v>1298807414</v>
      </c>
      <c r="B2969" s="24" t="s">
        <v>6983</v>
      </c>
      <c r="C2969" s="24" t="s">
        <v>53</v>
      </c>
      <c r="D2969" s="24" t="s">
        <v>6847</v>
      </c>
      <c r="E2969" s="25" t="s">
        <v>6984</v>
      </c>
      <c r="F2969" s="24" t="n">
        <v>16</v>
      </c>
      <c r="G2969" s="24" t="n">
        <v>20</v>
      </c>
      <c r="H2969" s="24" t="n">
        <v>53</v>
      </c>
      <c r="I2969" s="24" t="n">
        <v>2</v>
      </c>
      <c r="J2969" s="24" t="s">
        <v>109</v>
      </c>
      <c r="K2969" s="24" t="s">
        <v>109</v>
      </c>
      <c r="L2969" s="26" t="s">
        <v>109</v>
      </c>
      <c r="M2969" s="27" t="n">
        <v>1</v>
      </c>
      <c r="N2969" s="28" t="str">
        <f aca="false">IF(ISBLANK(M2969),"",IF(M2969=0,"Relevant to Streamer",IF(M2969=1,"Irrelevant to Streamer",IF(M2969=2,"Greetings/Gratitude","Others"))))</f>
        <v>Irrelevant to Streamer</v>
      </c>
      <c r="O2969" s="29" t="s">
        <v>88</v>
      </c>
    </row>
    <row r="2970" customFormat="false" ht="15.65" hidden="false" customHeight="false" outlineLevel="0" collapsed="false">
      <c r="A2970" s="24" t="n">
        <v>1298807414</v>
      </c>
      <c r="B2970" s="24" t="s">
        <v>6985</v>
      </c>
      <c r="C2970" s="24" t="s">
        <v>53</v>
      </c>
      <c r="D2970" s="24" t="s">
        <v>6871</v>
      </c>
      <c r="E2970" s="25" t="s">
        <v>6986</v>
      </c>
      <c r="F2970" s="24" t="n">
        <v>14</v>
      </c>
      <c r="G2970" s="24" t="n">
        <v>34</v>
      </c>
      <c r="H2970" s="24" t="n">
        <v>49</v>
      </c>
      <c r="I2970" s="24" t="n">
        <v>2</v>
      </c>
      <c r="J2970" s="24" t="s">
        <v>109</v>
      </c>
      <c r="K2970" s="24" t="s">
        <v>109</v>
      </c>
      <c r="L2970" s="26" t="s">
        <v>109</v>
      </c>
      <c r="M2970" s="27" t="n">
        <v>1</v>
      </c>
      <c r="N2970" s="28" t="str">
        <f aca="false">IF(ISBLANK(M2970),"",IF(M2970=0,"Relevant to Streamer",IF(M2970=1,"Irrelevant to Streamer",IF(M2970=2,"Greetings/Gratitude","Others"))))</f>
        <v>Irrelevant to Streamer</v>
      </c>
      <c r="O2970" s="29" t="s">
        <v>88</v>
      </c>
    </row>
    <row r="2971" customFormat="false" ht="15.65" hidden="false" customHeight="false" outlineLevel="0" collapsed="false">
      <c r="A2971" s="24" t="n">
        <v>1298807414</v>
      </c>
      <c r="B2971" s="24" t="s">
        <v>6987</v>
      </c>
      <c r="C2971" s="24" t="s">
        <v>53</v>
      </c>
      <c r="D2971" s="24" t="s">
        <v>6895</v>
      </c>
      <c r="E2971" s="25" t="s">
        <v>6988</v>
      </c>
      <c r="F2971" s="24" t="n">
        <v>18</v>
      </c>
      <c r="G2971" s="24" t="n">
        <v>5</v>
      </c>
      <c r="H2971" s="24" t="n">
        <v>52</v>
      </c>
      <c r="I2971" s="24" t="n">
        <v>2</v>
      </c>
      <c r="J2971" s="24" t="s">
        <v>109</v>
      </c>
      <c r="K2971" s="24" t="s">
        <v>109</v>
      </c>
      <c r="L2971" s="26" t="s">
        <v>109</v>
      </c>
      <c r="M2971" s="27" t="n">
        <v>1</v>
      </c>
      <c r="N2971" s="28" t="str">
        <f aca="false">IF(ISBLANK(M2971),"",IF(M2971=0,"Relevant to Streamer",IF(M2971=1,"Irrelevant to Streamer",IF(M2971=2,"Greetings/Gratitude","Others"))))</f>
        <v>Irrelevant to Streamer</v>
      </c>
      <c r="O2971" s="29" t="s">
        <v>88</v>
      </c>
    </row>
    <row r="2972" customFormat="false" ht="15.65" hidden="false" customHeight="false" outlineLevel="0" collapsed="false">
      <c r="A2972" s="24" t="n">
        <v>1298807414</v>
      </c>
      <c r="B2972" s="24" t="s">
        <v>6989</v>
      </c>
      <c r="C2972" s="24" t="s">
        <v>53</v>
      </c>
      <c r="D2972" s="24" t="s">
        <v>6891</v>
      </c>
      <c r="E2972" s="25" t="s">
        <v>6990</v>
      </c>
      <c r="F2972" s="24" t="n">
        <v>18</v>
      </c>
      <c r="G2972" s="24" t="n">
        <v>39</v>
      </c>
      <c r="H2972" s="24" t="n">
        <v>27</v>
      </c>
      <c r="I2972" s="24" t="n">
        <v>2</v>
      </c>
      <c r="J2972" s="24" t="s">
        <v>93</v>
      </c>
      <c r="K2972" s="24" t="s">
        <v>93</v>
      </c>
      <c r="L2972" s="26" t="s">
        <v>93</v>
      </c>
      <c r="M2972" s="27" t="n">
        <v>1</v>
      </c>
      <c r="N2972" s="28" t="str">
        <f aca="false">IF(ISBLANK(M2972),"",IF(M2972=0,"Relevant to Streamer",IF(M2972=1,"Irrelevant to Streamer",IF(M2972=2,"Greetings/Gratitude","Others"))))</f>
        <v>Irrelevant to Streamer</v>
      </c>
      <c r="O2972" s="29" t="s">
        <v>88</v>
      </c>
    </row>
    <row r="2973" customFormat="false" ht="15.65" hidden="false" customHeight="false" outlineLevel="0" collapsed="false">
      <c r="A2973" s="24" t="n">
        <v>1298807414</v>
      </c>
      <c r="B2973" s="24" t="s">
        <v>6991</v>
      </c>
      <c r="C2973" s="24" t="s">
        <v>53</v>
      </c>
      <c r="D2973" s="24" t="s">
        <v>6935</v>
      </c>
      <c r="E2973" s="25" t="s">
        <v>6992</v>
      </c>
      <c r="F2973" s="24" t="n">
        <v>15</v>
      </c>
      <c r="G2973" s="24" t="n">
        <v>33</v>
      </c>
      <c r="H2973" s="24" t="n">
        <v>17</v>
      </c>
      <c r="I2973" s="24" t="n">
        <v>2</v>
      </c>
      <c r="J2973" s="24" t="s">
        <v>109</v>
      </c>
      <c r="K2973" s="24" t="s">
        <v>109</v>
      </c>
      <c r="L2973" s="26" t="s">
        <v>109</v>
      </c>
      <c r="M2973" s="27" t="n">
        <v>0</v>
      </c>
      <c r="N2973" s="28" t="str">
        <f aca="false">IF(ISBLANK(M2973),"",IF(M2973=0,"Relevant to Streamer",IF(M2973=1,"Irrelevant to Streamer",IF(M2973=2,"Greetings/Gratitude","Others"))))</f>
        <v>Relevant to Streamer</v>
      </c>
      <c r="O2973" s="29" t="s">
        <v>88</v>
      </c>
    </row>
    <row r="2974" customFormat="false" ht="15.65" hidden="false" customHeight="false" outlineLevel="0" collapsed="false">
      <c r="A2974" s="24" t="n">
        <v>1298807414</v>
      </c>
      <c r="B2974" s="24" t="s">
        <v>6993</v>
      </c>
      <c r="C2974" s="24" t="s">
        <v>53</v>
      </c>
      <c r="D2974" s="24" t="s">
        <v>6994</v>
      </c>
      <c r="E2974" s="25" t="s">
        <v>6995</v>
      </c>
      <c r="F2974" s="24" t="n">
        <v>14</v>
      </c>
      <c r="G2974" s="24" t="n">
        <v>17</v>
      </c>
      <c r="H2974" s="24" t="n">
        <v>40</v>
      </c>
      <c r="I2974" s="24" t="n">
        <v>2</v>
      </c>
      <c r="J2974" s="24" t="s">
        <v>109</v>
      </c>
      <c r="K2974" s="24" t="s">
        <v>109</v>
      </c>
      <c r="L2974" s="26" t="s">
        <v>109</v>
      </c>
      <c r="M2974" s="27" t="n">
        <v>0</v>
      </c>
      <c r="N2974" s="28" t="str">
        <f aca="false">IF(ISBLANK(M2974),"",IF(M2974=0,"Relevant to Streamer",IF(M2974=1,"Irrelevant to Streamer",IF(M2974=2,"Greetings/Gratitude","Others"))))</f>
        <v>Relevant to Streamer</v>
      </c>
      <c r="O2974" s="29" t="s">
        <v>88</v>
      </c>
    </row>
    <row r="2975" customFormat="false" ht="15.65" hidden="false" customHeight="false" outlineLevel="0" collapsed="false">
      <c r="A2975" s="24" t="n">
        <v>1298807414</v>
      </c>
      <c r="B2975" s="24" t="s">
        <v>6996</v>
      </c>
      <c r="C2975" s="24" t="s">
        <v>53</v>
      </c>
      <c r="D2975" s="24" t="s">
        <v>6997</v>
      </c>
      <c r="E2975" s="25" t="s">
        <v>6998</v>
      </c>
      <c r="F2975" s="24" t="n">
        <v>14</v>
      </c>
      <c r="G2975" s="24" t="n">
        <v>25</v>
      </c>
      <c r="H2975" s="24" t="n">
        <v>6</v>
      </c>
      <c r="I2975" s="24" t="n">
        <v>2</v>
      </c>
      <c r="J2975" s="24" t="s">
        <v>109</v>
      </c>
      <c r="K2975" s="24" t="s">
        <v>109</v>
      </c>
      <c r="L2975" s="26" t="s">
        <v>109</v>
      </c>
      <c r="M2975" s="27" t="n">
        <v>1</v>
      </c>
      <c r="N2975" s="28" t="str">
        <f aca="false">IF(ISBLANK(M2975),"",IF(M2975=0,"Relevant to Streamer",IF(M2975=1,"Irrelevant to Streamer",IF(M2975=2,"Greetings/Gratitude","Others"))))</f>
        <v>Irrelevant to Streamer</v>
      </c>
      <c r="O2975" s="29" t="s">
        <v>88</v>
      </c>
    </row>
    <row r="2976" customFormat="false" ht="15.65" hidden="false" customHeight="false" outlineLevel="0" collapsed="false">
      <c r="A2976" s="24" t="n">
        <v>1298807414</v>
      </c>
      <c r="B2976" s="24" t="s">
        <v>6999</v>
      </c>
      <c r="C2976" s="24" t="s">
        <v>53</v>
      </c>
      <c r="D2976" s="24" t="s">
        <v>7000</v>
      </c>
      <c r="E2976" s="25" t="s">
        <v>7001</v>
      </c>
      <c r="F2976" s="24" t="n">
        <v>14</v>
      </c>
      <c r="G2976" s="24" t="n">
        <v>41</v>
      </c>
      <c r="H2976" s="24" t="n">
        <v>48</v>
      </c>
      <c r="I2976" s="24" t="n">
        <v>2</v>
      </c>
      <c r="J2976" s="24" t="s">
        <v>87</v>
      </c>
      <c r="K2976" s="24" t="s">
        <v>87</v>
      </c>
      <c r="L2976" s="26" t="s">
        <v>87</v>
      </c>
      <c r="M2976" s="27" t="n">
        <v>1</v>
      </c>
      <c r="N2976" s="28" t="str">
        <f aca="false">IF(ISBLANK(M2976),"",IF(M2976=0,"Relevant to Streamer",IF(M2976=1,"Irrelevant to Streamer",IF(M2976=2,"Greetings/Gratitude","Others"))))</f>
        <v>Irrelevant to Streamer</v>
      </c>
      <c r="O2976" s="29" t="s">
        <v>88</v>
      </c>
    </row>
    <row r="2977" customFormat="false" ht="15.65" hidden="false" customHeight="false" outlineLevel="0" collapsed="false">
      <c r="A2977" s="24" t="n">
        <v>1298807414</v>
      </c>
      <c r="B2977" s="24" t="s">
        <v>7002</v>
      </c>
      <c r="C2977" s="24" t="s">
        <v>53</v>
      </c>
      <c r="D2977" s="24" t="s">
        <v>7003</v>
      </c>
      <c r="E2977" s="25" t="s">
        <v>7004</v>
      </c>
      <c r="F2977" s="24" t="n">
        <v>18</v>
      </c>
      <c r="G2977" s="24" t="n">
        <v>14</v>
      </c>
      <c r="H2977" s="24" t="n">
        <v>1</v>
      </c>
      <c r="I2977" s="24" t="n">
        <v>2</v>
      </c>
      <c r="J2977" s="24" t="s">
        <v>109</v>
      </c>
      <c r="K2977" s="24" t="s">
        <v>109</v>
      </c>
      <c r="L2977" s="26" t="s">
        <v>109</v>
      </c>
      <c r="M2977" s="27" t="n">
        <v>0</v>
      </c>
      <c r="N2977" s="28" t="str">
        <f aca="false">IF(ISBLANK(M2977),"",IF(M2977=0,"Relevant to Streamer",IF(M2977=1,"Irrelevant to Streamer",IF(M2977=2,"Greetings/Gratitude","Others"))))</f>
        <v>Relevant to Streamer</v>
      </c>
      <c r="O2977" s="29" t="s">
        <v>88</v>
      </c>
    </row>
    <row r="2978" customFormat="false" ht="15.65" hidden="false" customHeight="false" outlineLevel="0" collapsed="false">
      <c r="A2978" s="24" t="n">
        <v>1298807414</v>
      </c>
      <c r="B2978" s="24" t="s">
        <v>7005</v>
      </c>
      <c r="C2978" s="24" t="s">
        <v>53</v>
      </c>
      <c r="D2978" s="24" t="s">
        <v>6966</v>
      </c>
      <c r="E2978" s="25" t="s">
        <v>7006</v>
      </c>
      <c r="F2978" s="24" t="n">
        <v>19</v>
      </c>
      <c r="G2978" s="24" t="n">
        <v>53</v>
      </c>
      <c r="H2978" s="24" t="n">
        <v>29</v>
      </c>
      <c r="I2978" s="24" t="n">
        <v>2</v>
      </c>
      <c r="J2978" s="24" t="s">
        <v>109</v>
      </c>
      <c r="K2978" s="24" t="s">
        <v>109</v>
      </c>
      <c r="L2978" s="26" t="s">
        <v>109</v>
      </c>
      <c r="M2978" s="27" t="n">
        <v>0</v>
      </c>
      <c r="N2978" s="28" t="str">
        <f aca="false">IF(ISBLANK(M2978),"",IF(M2978=0,"Relevant to Streamer",IF(M2978=1,"Irrelevant to Streamer",IF(M2978=2,"Greetings/Gratitude","Others"))))</f>
        <v>Relevant to Streamer</v>
      </c>
      <c r="O2978" s="29" t="s">
        <v>88</v>
      </c>
    </row>
    <row r="2979" customFormat="false" ht="15.65" hidden="false" customHeight="false" outlineLevel="0" collapsed="false">
      <c r="A2979" s="24" t="n">
        <v>1298807414</v>
      </c>
      <c r="B2979" s="24" t="s">
        <v>7007</v>
      </c>
      <c r="C2979" s="24" t="s">
        <v>53</v>
      </c>
      <c r="D2979" s="24" t="s">
        <v>6964</v>
      </c>
      <c r="E2979" s="25" t="n">
        <v>3</v>
      </c>
      <c r="F2979" s="24" t="n">
        <v>16</v>
      </c>
      <c r="G2979" s="24" t="n">
        <v>8</v>
      </c>
      <c r="H2979" s="24" t="n">
        <v>1</v>
      </c>
      <c r="I2979" s="24" t="n">
        <v>2</v>
      </c>
      <c r="J2979" s="24" t="s">
        <v>87</v>
      </c>
      <c r="K2979" s="24" t="s">
        <v>87</v>
      </c>
      <c r="L2979" s="26" t="s">
        <v>87</v>
      </c>
      <c r="M2979" s="27" t="n">
        <v>1</v>
      </c>
      <c r="N2979" s="28" t="str">
        <f aca="false">IF(ISBLANK(M2979),"",IF(M2979=0,"Relevant to Streamer",IF(M2979=1,"Irrelevant to Streamer",IF(M2979=2,"Greetings/Gratitude","Others"))))</f>
        <v>Irrelevant to Streamer</v>
      </c>
      <c r="O2979" s="29" t="s">
        <v>88</v>
      </c>
    </row>
    <row r="2980" customFormat="false" ht="15.65" hidden="false" customHeight="false" outlineLevel="0" collapsed="false">
      <c r="A2980" s="24" t="n">
        <v>1298807414</v>
      </c>
      <c r="B2980" s="24" t="s">
        <v>7008</v>
      </c>
      <c r="C2980" s="24" t="s">
        <v>53</v>
      </c>
      <c r="D2980" s="24" t="s">
        <v>6961</v>
      </c>
      <c r="E2980" s="25" t="s">
        <v>7009</v>
      </c>
      <c r="F2980" s="24" t="n">
        <v>15</v>
      </c>
      <c r="G2980" s="24" t="n">
        <v>46</v>
      </c>
      <c r="H2980" s="24" t="n">
        <v>53</v>
      </c>
      <c r="I2980" s="24" t="n">
        <v>2</v>
      </c>
      <c r="J2980" s="24" t="s">
        <v>87</v>
      </c>
      <c r="K2980" s="24" t="s">
        <v>87</v>
      </c>
      <c r="L2980" s="26" t="s">
        <v>87</v>
      </c>
      <c r="M2980" s="27" t="n">
        <v>1</v>
      </c>
      <c r="N2980" s="28" t="str">
        <f aca="false">IF(ISBLANK(M2980),"",IF(M2980=0,"Relevant to Streamer",IF(M2980=1,"Irrelevant to Streamer",IF(M2980=2,"Greetings/Gratitude","Others"))))</f>
        <v>Irrelevant to Streamer</v>
      </c>
      <c r="O2980" s="29" t="s">
        <v>88</v>
      </c>
    </row>
    <row r="2981" customFormat="false" ht="15.65" hidden="false" customHeight="false" outlineLevel="0" collapsed="false">
      <c r="A2981" s="24" t="n">
        <v>1298807414</v>
      </c>
      <c r="B2981" s="24" t="s">
        <v>7010</v>
      </c>
      <c r="C2981" s="24" t="s">
        <v>53</v>
      </c>
      <c r="D2981" s="24" t="s">
        <v>6956</v>
      </c>
      <c r="E2981" s="25" t="s">
        <v>7011</v>
      </c>
      <c r="F2981" s="24" t="n">
        <v>14</v>
      </c>
      <c r="G2981" s="24" t="n">
        <v>25</v>
      </c>
      <c r="H2981" s="24" t="n">
        <v>43</v>
      </c>
      <c r="I2981" s="24" t="n">
        <v>2</v>
      </c>
      <c r="J2981" s="24" t="s">
        <v>109</v>
      </c>
      <c r="K2981" s="24" t="s">
        <v>109</v>
      </c>
      <c r="L2981" s="26" t="s">
        <v>109</v>
      </c>
      <c r="M2981" s="27" t="n">
        <v>1</v>
      </c>
      <c r="N2981" s="28" t="str">
        <f aca="false">IF(ISBLANK(M2981),"",IF(M2981=0,"Relevant to Streamer",IF(M2981=1,"Irrelevant to Streamer",IF(M2981=2,"Greetings/Gratitude","Others"))))</f>
        <v>Irrelevant to Streamer</v>
      </c>
      <c r="O2981" s="29" t="s">
        <v>88</v>
      </c>
    </row>
    <row r="2982" customFormat="false" ht="15.65" hidden="false" customHeight="false" outlineLevel="0" collapsed="false">
      <c r="A2982" s="24" t="n">
        <v>1298807414</v>
      </c>
      <c r="B2982" s="24" t="s">
        <v>7012</v>
      </c>
      <c r="C2982" s="24" t="s">
        <v>53</v>
      </c>
      <c r="D2982" s="24" t="s">
        <v>7013</v>
      </c>
      <c r="E2982" s="25" t="s">
        <v>7014</v>
      </c>
      <c r="F2982" s="24" t="n">
        <v>19</v>
      </c>
      <c r="G2982" s="24" t="n">
        <v>5</v>
      </c>
      <c r="H2982" s="24" t="n">
        <v>56</v>
      </c>
      <c r="I2982" s="24" t="n">
        <v>2</v>
      </c>
      <c r="J2982" s="24" t="s">
        <v>109</v>
      </c>
      <c r="K2982" s="24" t="s">
        <v>109</v>
      </c>
      <c r="L2982" s="26" t="s">
        <v>109</v>
      </c>
      <c r="M2982" s="27" t="n">
        <v>0</v>
      </c>
      <c r="N2982" s="28" t="str">
        <f aca="false">IF(ISBLANK(M2982),"",IF(M2982=0,"Relevant to Streamer",IF(M2982=1,"Irrelevant to Streamer",IF(M2982=2,"Greetings/Gratitude","Others"))))</f>
        <v>Relevant to Streamer</v>
      </c>
      <c r="O2982" s="29" t="s">
        <v>88</v>
      </c>
    </row>
    <row r="2983" customFormat="false" ht="15.65" hidden="false" customHeight="false" outlineLevel="0" collapsed="false">
      <c r="A2983" s="24" t="n">
        <v>1298807414</v>
      </c>
      <c r="B2983" s="24" t="s">
        <v>7015</v>
      </c>
      <c r="C2983" s="24" t="s">
        <v>53</v>
      </c>
      <c r="D2983" s="24" t="s">
        <v>6953</v>
      </c>
      <c r="E2983" s="25" t="s">
        <v>7016</v>
      </c>
      <c r="F2983" s="24" t="n">
        <v>19</v>
      </c>
      <c r="G2983" s="24" t="n">
        <v>50</v>
      </c>
      <c r="H2983" s="24" t="n">
        <v>3</v>
      </c>
      <c r="I2983" s="24" t="n">
        <v>2</v>
      </c>
      <c r="J2983" s="24" t="s">
        <v>93</v>
      </c>
      <c r="K2983" s="24" t="s">
        <v>93</v>
      </c>
      <c r="L2983" s="26" t="s">
        <v>93</v>
      </c>
      <c r="M2983" s="27" t="n">
        <v>1</v>
      </c>
      <c r="N2983" s="28" t="str">
        <f aca="false">IF(ISBLANK(M2983),"",IF(M2983=0,"Relevant to Streamer",IF(M2983=1,"Irrelevant to Streamer",IF(M2983=2,"Greetings/Gratitude","Others"))))</f>
        <v>Irrelevant to Streamer</v>
      </c>
      <c r="O2983" s="29" t="s">
        <v>88</v>
      </c>
    </row>
    <row r="2984" customFormat="false" ht="15.65" hidden="false" customHeight="false" outlineLevel="0" collapsed="false">
      <c r="A2984" s="24" t="n">
        <v>1298807414</v>
      </c>
      <c r="B2984" s="24" t="s">
        <v>7017</v>
      </c>
      <c r="C2984" s="24" t="s">
        <v>53</v>
      </c>
      <c r="D2984" s="24" t="s">
        <v>6950</v>
      </c>
      <c r="E2984" s="25" t="s">
        <v>7018</v>
      </c>
      <c r="F2984" s="24" t="n">
        <v>15</v>
      </c>
      <c r="G2984" s="24" t="n">
        <v>7</v>
      </c>
      <c r="H2984" s="24" t="n">
        <v>57</v>
      </c>
      <c r="I2984" s="24" t="n">
        <v>2</v>
      </c>
      <c r="J2984" s="24" t="s">
        <v>109</v>
      </c>
      <c r="K2984" s="24" t="s">
        <v>109</v>
      </c>
      <c r="L2984" s="26" t="s">
        <v>109</v>
      </c>
      <c r="M2984" s="27" t="n">
        <v>1</v>
      </c>
      <c r="N2984" s="28" t="str">
        <f aca="false">IF(ISBLANK(M2984),"",IF(M2984=0,"Relevant to Streamer",IF(M2984=1,"Irrelevant to Streamer",IF(M2984=2,"Greetings/Gratitude","Others"))))</f>
        <v>Irrelevant to Streamer</v>
      </c>
      <c r="O2984" s="29" t="s">
        <v>88</v>
      </c>
    </row>
    <row r="2985" customFormat="false" ht="15.65" hidden="false" customHeight="false" outlineLevel="0" collapsed="false">
      <c r="A2985" s="24" t="n">
        <v>1298807414</v>
      </c>
      <c r="B2985" s="24" t="s">
        <v>7019</v>
      </c>
      <c r="C2985" s="24" t="s">
        <v>53</v>
      </c>
      <c r="D2985" s="24" t="s">
        <v>6947</v>
      </c>
      <c r="E2985" s="25" t="s">
        <v>7020</v>
      </c>
      <c r="F2985" s="24" t="n">
        <v>18</v>
      </c>
      <c r="G2985" s="24" t="n">
        <v>0</v>
      </c>
      <c r="H2985" s="24" t="n">
        <v>20</v>
      </c>
      <c r="I2985" s="24" t="n">
        <v>2</v>
      </c>
      <c r="J2985" s="24" t="s">
        <v>93</v>
      </c>
      <c r="K2985" s="24" t="s">
        <v>93</v>
      </c>
      <c r="L2985" s="26" t="s">
        <v>93</v>
      </c>
      <c r="M2985" s="27" t="n">
        <v>0</v>
      </c>
      <c r="N2985" s="28" t="str">
        <f aca="false">IF(ISBLANK(M2985),"",IF(M2985=0,"Relevant to Streamer",IF(M2985=1,"Irrelevant to Streamer",IF(M2985=2,"Greetings/Gratitude","Others"))))</f>
        <v>Relevant to Streamer</v>
      </c>
      <c r="O2985" s="29" t="s">
        <v>88</v>
      </c>
    </row>
    <row r="2986" customFormat="false" ht="15.65" hidden="false" customHeight="false" outlineLevel="0" collapsed="false">
      <c r="A2986" s="24" t="n">
        <v>1298807414</v>
      </c>
      <c r="B2986" s="24" t="s">
        <v>7021</v>
      </c>
      <c r="C2986" s="24" t="s">
        <v>53</v>
      </c>
      <c r="D2986" s="24" t="s">
        <v>6994</v>
      </c>
      <c r="E2986" s="25" t="s">
        <v>7022</v>
      </c>
      <c r="F2986" s="24" t="n">
        <v>14</v>
      </c>
      <c r="G2986" s="24" t="n">
        <v>46</v>
      </c>
      <c r="H2986" s="24" t="n">
        <v>8</v>
      </c>
      <c r="I2986" s="24" t="n">
        <v>2</v>
      </c>
      <c r="J2986" s="24" t="s">
        <v>109</v>
      </c>
      <c r="K2986" s="24" t="s">
        <v>109</v>
      </c>
      <c r="L2986" s="26" t="s">
        <v>109</v>
      </c>
      <c r="M2986" s="27" t="n">
        <v>0</v>
      </c>
      <c r="N2986" s="28" t="str">
        <f aca="false">IF(ISBLANK(M2986),"",IF(M2986=0,"Relevant to Streamer",IF(M2986=1,"Irrelevant to Streamer",IF(M2986=2,"Greetings/Gratitude","Others"))))</f>
        <v>Relevant to Streamer</v>
      </c>
      <c r="O2986" s="29" t="s">
        <v>88</v>
      </c>
    </row>
    <row r="2987" customFormat="false" ht="15.65" hidden="false" customHeight="false" outlineLevel="0" collapsed="false">
      <c r="A2987" s="24" t="n">
        <v>1298807414</v>
      </c>
      <c r="B2987" s="24" t="s">
        <v>7023</v>
      </c>
      <c r="C2987" s="24" t="s">
        <v>53</v>
      </c>
      <c r="D2987" s="24" t="s">
        <v>6997</v>
      </c>
      <c r="E2987" s="25" t="s">
        <v>7024</v>
      </c>
      <c r="F2987" s="24" t="n">
        <v>14</v>
      </c>
      <c r="G2987" s="24" t="n">
        <v>29</v>
      </c>
      <c r="H2987" s="24" t="n">
        <v>0</v>
      </c>
      <c r="I2987" s="24" t="n">
        <v>2</v>
      </c>
      <c r="J2987" s="24" t="s">
        <v>109</v>
      </c>
      <c r="K2987" s="24" t="s">
        <v>109</v>
      </c>
      <c r="L2987" s="26" t="s">
        <v>109</v>
      </c>
      <c r="M2987" s="27" t="n">
        <v>1</v>
      </c>
      <c r="N2987" s="28" t="str">
        <f aca="false">IF(ISBLANK(M2987),"",IF(M2987=0,"Relevant to Streamer",IF(M2987=1,"Irrelevant to Streamer",IF(M2987=2,"Greetings/Gratitude","Others"))))</f>
        <v>Irrelevant to Streamer</v>
      </c>
      <c r="O2987" s="29" t="s">
        <v>88</v>
      </c>
    </row>
    <row r="2988" customFormat="false" ht="15.65" hidden="false" customHeight="false" outlineLevel="0" collapsed="false">
      <c r="A2988" s="24" t="n">
        <v>1298807414</v>
      </c>
      <c r="B2988" s="24" t="s">
        <v>7025</v>
      </c>
      <c r="C2988" s="24" t="s">
        <v>53</v>
      </c>
      <c r="D2988" s="24" t="s">
        <v>7026</v>
      </c>
      <c r="E2988" s="25" t="s">
        <v>7027</v>
      </c>
      <c r="F2988" s="24" t="n">
        <v>16</v>
      </c>
      <c r="G2988" s="24" t="n">
        <v>49</v>
      </c>
      <c r="H2988" s="24" t="n">
        <v>6</v>
      </c>
      <c r="I2988" s="24" t="n">
        <v>1</v>
      </c>
      <c r="J2988" s="24" t="s">
        <v>109</v>
      </c>
      <c r="K2988" s="24" t="s">
        <v>109</v>
      </c>
      <c r="L2988" s="26" t="s">
        <v>109</v>
      </c>
      <c r="M2988" s="27" t="n">
        <v>1</v>
      </c>
      <c r="N2988" s="28" t="str">
        <f aca="false">IF(ISBLANK(M2988),"",IF(M2988=0,"Relevant to Streamer",IF(M2988=1,"Irrelevant to Streamer",IF(M2988=2,"Greetings/Gratitude","Others"))))</f>
        <v>Irrelevant to Streamer</v>
      </c>
      <c r="O2988" s="29" t="s">
        <v>88</v>
      </c>
    </row>
    <row r="2989" customFormat="false" ht="15.65" hidden="false" customHeight="false" outlineLevel="0" collapsed="false">
      <c r="A2989" s="24" t="n">
        <v>1298807414</v>
      </c>
      <c r="B2989" s="24" t="s">
        <v>7028</v>
      </c>
      <c r="C2989" s="24" t="s">
        <v>53</v>
      </c>
      <c r="D2989" s="24" t="s">
        <v>7000</v>
      </c>
      <c r="E2989" s="25" t="n">
        <v>4</v>
      </c>
      <c r="F2989" s="24" t="n">
        <v>14</v>
      </c>
      <c r="G2989" s="24" t="n">
        <v>44</v>
      </c>
      <c r="H2989" s="24" t="n">
        <v>46</v>
      </c>
      <c r="I2989" s="24" t="n">
        <v>2</v>
      </c>
      <c r="J2989" s="24" t="s">
        <v>87</v>
      </c>
      <c r="K2989" s="24" t="s">
        <v>87</v>
      </c>
      <c r="L2989" s="26" t="s">
        <v>87</v>
      </c>
      <c r="M2989" s="27" t="n">
        <v>1</v>
      </c>
      <c r="N2989" s="28" t="str">
        <f aca="false">IF(ISBLANK(M2989),"",IF(M2989=0,"Relevant to Streamer",IF(M2989=1,"Irrelevant to Streamer",IF(M2989=2,"Greetings/Gratitude","Others"))))</f>
        <v>Irrelevant to Streamer</v>
      </c>
      <c r="O2989" s="29" t="s">
        <v>88</v>
      </c>
    </row>
    <row r="2990" customFormat="false" ht="15.65" hidden="false" customHeight="false" outlineLevel="0" collapsed="false">
      <c r="A2990" s="24" t="n">
        <v>1298807414</v>
      </c>
      <c r="B2990" s="24" t="s">
        <v>7029</v>
      </c>
      <c r="C2990" s="24" t="s">
        <v>53</v>
      </c>
      <c r="D2990" s="38" t="n">
        <v>1100000000000000</v>
      </c>
      <c r="E2990" s="25" t="s">
        <v>7030</v>
      </c>
      <c r="F2990" s="24" t="n">
        <v>19</v>
      </c>
      <c r="G2990" s="24" t="n">
        <v>54</v>
      </c>
      <c r="H2990" s="24" t="n">
        <v>1</v>
      </c>
      <c r="I2990" s="24" t="n">
        <v>2</v>
      </c>
      <c r="J2990" s="24" t="s">
        <v>109</v>
      </c>
      <c r="K2990" s="24" t="s">
        <v>109</v>
      </c>
      <c r="L2990" s="26" t="s">
        <v>109</v>
      </c>
      <c r="M2990" s="27" t="n">
        <v>0</v>
      </c>
      <c r="N2990" s="28" t="str">
        <f aca="false">IF(ISBLANK(M2990),"",IF(M2990=0,"Relevant to Streamer",IF(M2990=1,"Irrelevant to Streamer",IF(M2990=2,"Greetings/Gratitude","Others"))))</f>
        <v>Relevant to Streamer</v>
      </c>
      <c r="O2990" s="29" t="s">
        <v>88</v>
      </c>
    </row>
    <row r="2991" customFormat="false" ht="15.65" hidden="false" customHeight="false" outlineLevel="0" collapsed="false">
      <c r="A2991" s="24" t="n">
        <v>1298807414</v>
      </c>
      <c r="B2991" s="24" t="s">
        <v>7031</v>
      </c>
      <c r="C2991" s="24" t="s">
        <v>53</v>
      </c>
      <c r="D2991" s="24" t="s">
        <v>7032</v>
      </c>
      <c r="E2991" s="25" t="s">
        <v>7033</v>
      </c>
      <c r="F2991" s="24" t="n">
        <v>16</v>
      </c>
      <c r="G2991" s="24" t="n">
        <v>2</v>
      </c>
      <c r="H2991" s="24" t="n">
        <v>21</v>
      </c>
      <c r="I2991" s="24" t="n">
        <v>2</v>
      </c>
      <c r="J2991" s="24" t="s">
        <v>87</v>
      </c>
      <c r="K2991" s="24" t="s">
        <v>87</v>
      </c>
      <c r="L2991" s="26" t="s">
        <v>87</v>
      </c>
      <c r="M2991" s="27" t="n">
        <v>0</v>
      </c>
      <c r="N2991" s="28" t="str">
        <f aca="false">IF(ISBLANK(M2991),"",IF(M2991=0,"Relevant to Streamer",IF(M2991=1,"Irrelevant to Streamer",IF(M2991=2,"Greetings/Gratitude","Others"))))</f>
        <v>Relevant to Streamer</v>
      </c>
      <c r="O2991" s="29" t="s">
        <v>88</v>
      </c>
    </row>
    <row r="2992" customFormat="false" ht="15.65" hidden="false" customHeight="false" outlineLevel="0" collapsed="false">
      <c r="A2992" s="24" t="n">
        <v>1298807414</v>
      </c>
      <c r="B2992" s="24" t="s">
        <v>7034</v>
      </c>
      <c r="C2992" s="24" t="s">
        <v>53</v>
      </c>
      <c r="D2992" s="24" t="s">
        <v>6860</v>
      </c>
      <c r="E2992" s="25" t="s">
        <v>7035</v>
      </c>
      <c r="F2992" s="24" t="n">
        <v>15</v>
      </c>
      <c r="G2992" s="24" t="n">
        <v>58</v>
      </c>
      <c r="H2992" s="24" t="n">
        <v>39</v>
      </c>
      <c r="I2992" s="24" t="n">
        <v>2</v>
      </c>
      <c r="J2992" s="24" t="s">
        <v>109</v>
      </c>
      <c r="K2992" s="24" t="s">
        <v>109</v>
      </c>
      <c r="L2992" s="26" t="s">
        <v>109</v>
      </c>
      <c r="M2992" s="27" t="n">
        <v>0</v>
      </c>
      <c r="N2992" s="28" t="str">
        <f aca="false">IF(ISBLANK(M2992),"",IF(M2992=0,"Relevant to Streamer",IF(M2992=1,"Irrelevant to Streamer",IF(M2992=2,"Greetings/Gratitude","Others"))))</f>
        <v>Relevant to Streamer</v>
      </c>
      <c r="O2992" s="29" t="s">
        <v>88</v>
      </c>
    </row>
    <row r="2993" customFormat="false" ht="15.65" hidden="false" customHeight="false" outlineLevel="0" collapsed="false">
      <c r="A2993" s="24" t="n">
        <v>1298807414</v>
      </c>
      <c r="B2993" s="24" t="s">
        <v>7036</v>
      </c>
      <c r="C2993" s="24" t="s">
        <v>53</v>
      </c>
      <c r="D2993" s="24" t="s">
        <v>6835</v>
      </c>
      <c r="E2993" s="25" t="s">
        <v>7037</v>
      </c>
      <c r="F2993" s="24" t="n">
        <v>16</v>
      </c>
      <c r="G2993" s="24" t="n">
        <v>13</v>
      </c>
      <c r="H2993" s="24" t="n">
        <v>31</v>
      </c>
      <c r="I2993" s="24" t="n">
        <v>2</v>
      </c>
      <c r="J2993" s="24" t="s">
        <v>109</v>
      </c>
      <c r="K2993" s="24" t="s">
        <v>109</v>
      </c>
      <c r="L2993" s="26" t="s">
        <v>109</v>
      </c>
      <c r="M2993" s="27" t="n">
        <v>1</v>
      </c>
      <c r="N2993" s="28" t="str">
        <f aca="false">IF(ISBLANK(M2993),"",IF(M2993=0,"Relevant to Streamer",IF(M2993=1,"Irrelevant to Streamer",IF(M2993=2,"Greetings/Gratitude","Others"))))</f>
        <v>Irrelevant to Streamer</v>
      </c>
      <c r="O2993" s="29" t="s">
        <v>88</v>
      </c>
    </row>
    <row r="2994" customFormat="false" ht="15.65" hidden="false" customHeight="false" outlineLevel="0" collapsed="false">
      <c r="A2994" s="24" t="n">
        <v>1298807414</v>
      </c>
      <c r="B2994" s="24" t="s">
        <v>7038</v>
      </c>
      <c r="C2994" s="24" t="s">
        <v>53</v>
      </c>
      <c r="D2994" s="24" t="s">
        <v>6866</v>
      </c>
      <c r="E2994" s="25" t="s">
        <v>6601</v>
      </c>
      <c r="F2994" s="24" t="n">
        <v>18</v>
      </c>
      <c r="G2994" s="24" t="n">
        <v>25</v>
      </c>
      <c r="H2994" s="24" t="n">
        <v>11</v>
      </c>
      <c r="I2994" s="24" t="n">
        <v>2</v>
      </c>
      <c r="J2994" s="24" t="s">
        <v>87</v>
      </c>
      <c r="K2994" s="24" t="s">
        <v>87</v>
      </c>
      <c r="L2994" s="26" t="s">
        <v>87</v>
      </c>
      <c r="M2994" s="27" t="n">
        <v>0</v>
      </c>
      <c r="N2994" s="28" t="str">
        <f aca="false">IF(ISBLANK(M2994),"",IF(M2994=0,"Relevant to Streamer",IF(M2994=1,"Irrelevant to Streamer",IF(M2994=2,"Greetings/Gratitude","Others"))))</f>
        <v>Relevant to Streamer</v>
      </c>
      <c r="O2994" s="29" t="s">
        <v>88</v>
      </c>
    </row>
    <row r="2995" customFormat="false" ht="15.65" hidden="false" customHeight="false" outlineLevel="0" collapsed="false">
      <c r="A2995" s="24" t="n">
        <v>1298807414</v>
      </c>
      <c r="B2995" s="24" t="s">
        <v>7039</v>
      </c>
      <c r="C2995" s="24" t="s">
        <v>53</v>
      </c>
      <c r="D2995" s="24" t="s">
        <v>7013</v>
      </c>
      <c r="E2995" s="25" t="s">
        <v>7040</v>
      </c>
      <c r="F2995" s="24" t="n">
        <v>18</v>
      </c>
      <c r="G2995" s="24" t="n">
        <v>43</v>
      </c>
      <c r="H2995" s="24" t="n">
        <v>33</v>
      </c>
      <c r="I2995" s="24" t="n">
        <v>2</v>
      </c>
      <c r="J2995" s="24" t="s">
        <v>109</v>
      </c>
      <c r="K2995" s="24" t="s">
        <v>109</v>
      </c>
      <c r="L2995" s="26" t="s">
        <v>109</v>
      </c>
      <c r="M2995" s="27" t="n">
        <v>0</v>
      </c>
      <c r="N2995" s="28" t="str">
        <f aca="false">IF(ISBLANK(M2995),"",IF(M2995=0,"Relevant to Streamer",IF(M2995=1,"Irrelevant to Streamer",IF(M2995=2,"Greetings/Gratitude","Others"))))</f>
        <v>Relevant to Streamer</v>
      </c>
      <c r="O2995" s="29" t="s">
        <v>88</v>
      </c>
    </row>
    <row r="2996" customFormat="false" ht="15.65" hidden="false" customHeight="false" outlineLevel="0" collapsed="false">
      <c r="A2996" s="24" t="n">
        <v>1298807414</v>
      </c>
      <c r="B2996" s="24" t="s">
        <v>7041</v>
      </c>
      <c r="C2996" s="24" t="s">
        <v>53</v>
      </c>
      <c r="D2996" s="24" t="s">
        <v>6850</v>
      </c>
      <c r="E2996" s="25" t="s">
        <v>7042</v>
      </c>
      <c r="F2996" s="24" t="n">
        <v>16</v>
      </c>
      <c r="G2996" s="24" t="n">
        <v>8</v>
      </c>
      <c r="H2996" s="24" t="n">
        <v>36</v>
      </c>
      <c r="I2996" s="24" t="n">
        <v>2</v>
      </c>
      <c r="J2996" s="24" t="s">
        <v>109</v>
      </c>
      <c r="K2996" s="24" t="s">
        <v>109</v>
      </c>
      <c r="L2996" s="26" t="s">
        <v>109</v>
      </c>
      <c r="M2996" s="27" t="n">
        <v>0</v>
      </c>
      <c r="N2996" s="28" t="str">
        <f aca="false">IF(ISBLANK(M2996),"",IF(M2996=0,"Relevant to Streamer",IF(M2996=1,"Irrelevant to Streamer",IF(M2996=2,"Greetings/Gratitude","Others"))))</f>
        <v>Relevant to Streamer</v>
      </c>
      <c r="O2996" s="29" t="s">
        <v>88</v>
      </c>
    </row>
    <row r="2997" customFormat="false" ht="15.65" hidden="false" customHeight="false" outlineLevel="0" collapsed="false">
      <c r="A2997" s="24" t="n">
        <v>1298807414</v>
      </c>
      <c r="B2997" s="24" t="s">
        <v>7043</v>
      </c>
      <c r="C2997" s="24" t="s">
        <v>53</v>
      </c>
      <c r="D2997" s="24" t="s">
        <v>6853</v>
      </c>
      <c r="E2997" s="25" t="s">
        <v>4130</v>
      </c>
      <c r="F2997" s="24" t="n">
        <v>14</v>
      </c>
      <c r="G2997" s="24" t="n">
        <v>27</v>
      </c>
      <c r="H2997" s="24" t="n">
        <v>38</v>
      </c>
      <c r="I2997" s="24" t="n">
        <v>2</v>
      </c>
      <c r="J2997" s="24" t="s">
        <v>87</v>
      </c>
      <c r="K2997" s="24" t="s">
        <v>87</v>
      </c>
      <c r="L2997" s="26" t="s">
        <v>87</v>
      </c>
      <c r="M2997" s="27" t="n">
        <v>1</v>
      </c>
      <c r="N2997" s="28" t="str">
        <f aca="false">IF(ISBLANK(M2997),"",IF(M2997=0,"Relevant to Streamer",IF(M2997=1,"Irrelevant to Streamer",IF(M2997=2,"Greetings/Gratitude","Others"))))</f>
        <v>Irrelevant to Streamer</v>
      </c>
      <c r="O2997" s="29" t="s">
        <v>88</v>
      </c>
    </row>
    <row r="2998" customFormat="false" ht="15.65" hidden="false" customHeight="false" outlineLevel="0" collapsed="false">
      <c r="A2998" s="24" t="n">
        <v>1298807414</v>
      </c>
      <c r="B2998" s="24" t="s">
        <v>7044</v>
      </c>
      <c r="C2998" s="24" t="s">
        <v>53</v>
      </c>
      <c r="D2998" s="24" t="s">
        <v>7032</v>
      </c>
      <c r="E2998" s="25" t="s">
        <v>7045</v>
      </c>
      <c r="F2998" s="24" t="n">
        <v>16</v>
      </c>
      <c r="G2998" s="24" t="n">
        <v>6</v>
      </c>
      <c r="H2998" s="24" t="n">
        <v>48</v>
      </c>
      <c r="I2998" s="24" t="n">
        <v>2</v>
      </c>
      <c r="J2998" s="24" t="s">
        <v>109</v>
      </c>
      <c r="K2998" s="24" t="s">
        <v>109</v>
      </c>
      <c r="L2998" s="26" t="s">
        <v>109</v>
      </c>
      <c r="M2998" s="27" t="n">
        <v>0</v>
      </c>
      <c r="N2998" s="28" t="str">
        <f aca="false">IF(ISBLANK(M2998),"",IF(M2998=0,"Relevant to Streamer",IF(M2998=1,"Irrelevant to Streamer",IF(M2998=2,"Greetings/Gratitude","Others"))))</f>
        <v>Relevant to Streamer</v>
      </c>
      <c r="O2998" s="29" t="s">
        <v>88</v>
      </c>
    </row>
    <row r="2999" customFormat="false" ht="15.65" hidden="false" customHeight="false" outlineLevel="0" collapsed="false">
      <c r="A2999" s="24" t="n">
        <v>1298807414</v>
      </c>
      <c r="B2999" s="24" t="s">
        <v>7046</v>
      </c>
      <c r="C2999" s="24" t="s">
        <v>53</v>
      </c>
      <c r="D2999" s="38" t="n">
        <v>1100000000000000</v>
      </c>
      <c r="E2999" s="25" t="s">
        <v>7047</v>
      </c>
      <c r="F2999" s="24" t="n">
        <v>17</v>
      </c>
      <c r="G2999" s="24" t="n">
        <v>55</v>
      </c>
      <c r="H2999" s="24" t="n">
        <v>27</v>
      </c>
      <c r="I2999" s="24" t="n">
        <v>2</v>
      </c>
      <c r="J2999" s="24" t="s">
        <v>109</v>
      </c>
      <c r="K2999" s="24" t="s">
        <v>109</v>
      </c>
      <c r="L2999" s="26" t="s">
        <v>109</v>
      </c>
      <c r="M2999" s="27" t="n">
        <v>0</v>
      </c>
      <c r="N2999" s="28" t="str">
        <f aca="false">IF(ISBLANK(M2999),"",IF(M2999=0,"Relevant to Streamer",IF(M2999=1,"Irrelevant to Streamer",IF(M2999=2,"Greetings/Gratitude","Others"))))</f>
        <v>Relevant to Streamer</v>
      </c>
      <c r="O2999" s="29" t="s">
        <v>88</v>
      </c>
    </row>
    <row r="3000" customFormat="false" ht="15.65" hidden="false" customHeight="false" outlineLevel="0" collapsed="false">
      <c r="A3000" s="24" t="n">
        <v>1298807414</v>
      </c>
      <c r="B3000" s="24" t="s">
        <v>7048</v>
      </c>
      <c r="C3000" s="24" t="s">
        <v>53</v>
      </c>
      <c r="D3000" s="24" t="s">
        <v>7003</v>
      </c>
      <c r="E3000" s="25" t="s">
        <v>7049</v>
      </c>
      <c r="F3000" s="24" t="n">
        <v>17</v>
      </c>
      <c r="G3000" s="24" t="n">
        <v>57</v>
      </c>
      <c r="H3000" s="24" t="n">
        <v>18</v>
      </c>
      <c r="I3000" s="24" t="n">
        <v>2</v>
      </c>
      <c r="J3000" s="24" t="s">
        <v>109</v>
      </c>
      <c r="K3000" s="24" t="s">
        <v>109</v>
      </c>
      <c r="L3000" s="26" t="s">
        <v>87</v>
      </c>
      <c r="M3000" s="27" t="n">
        <v>1</v>
      </c>
      <c r="N3000" s="28" t="str">
        <f aca="false">IF(ISBLANK(M3000),"",IF(M3000=0,"Relevant to Streamer",IF(M3000=1,"Irrelevant to Streamer",IF(M3000=2,"Greetings/Gratitude","Others"))))</f>
        <v>Irrelevant to Streamer</v>
      </c>
      <c r="O3000" s="29" t="s">
        <v>104</v>
      </c>
    </row>
    <row r="3001" customFormat="false" ht="15.65" hidden="false" customHeight="false" outlineLevel="0" collapsed="false">
      <c r="A3001" s="24" t="n">
        <v>1298807414</v>
      </c>
      <c r="B3001" s="24" t="s">
        <v>7050</v>
      </c>
      <c r="C3001" s="24" t="s">
        <v>53</v>
      </c>
      <c r="D3001" s="24" t="s">
        <v>7051</v>
      </c>
      <c r="E3001" s="25" t="s">
        <v>7052</v>
      </c>
      <c r="F3001" s="24" t="n">
        <v>16</v>
      </c>
      <c r="G3001" s="24" t="n">
        <v>12</v>
      </c>
      <c r="H3001" s="24" t="n">
        <v>10</v>
      </c>
      <c r="I3001" s="24" t="n">
        <v>1</v>
      </c>
      <c r="J3001" s="24" t="s">
        <v>109</v>
      </c>
      <c r="K3001" s="24" t="s">
        <v>109</v>
      </c>
      <c r="L3001" s="26" t="s">
        <v>87</v>
      </c>
      <c r="M3001" s="27" t="n">
        <v>1</v>
      </c>
      <c r="N3001" s="28" t="str">
        <f aca="false">IF(ISBLANK(M3001),"",IF(M3001=0,"Relevant to Streamer",IF(M3001=1,"Irrelevant to Streamer",IF(M3001=2,"Greetings/Gratitude","Others"))))</f>
        <v>Irrelevant to Streamer</v>
      </c>
      <c r="O3001" s="29" t="s">
        <v>104</v>
      </c>
    </row>
    <row r="3002" customFormat="false" ht="15.65" hidden="false" customHeight="false" outlineLevel="0" collapsed="false">
      <c r="A3002" s="24" t="n">
        <v>1252683474</v>
      </c>
      <c r="B3002" s="24" t="s">
        <v>7053</v>
      </c>
      <c r="C3002" s="34" t="s">
        <v>53</v>
      </c>
      <c r="D3002" s="24" t="s">
        <v>6828</v>
      </c>
      <c r="E3002" s="25" t="s">
        <v>7054</v>
      </c>
      <c r="F3002" s="24" t="n">
        <v>16</v>
      </c>
      <c r="G3002" s="24" t="n">
        <v>36</v>
      </c>
      <c r="H3002" s="24" t="n">
        <v>26</v>
      </c>
      <c r="I3002" s="24" t="n">
        <v>3</v>
      </c>
      <c r="J3002" s="24" t="s">
        <v>109</v>
      </c>
      <c r="K3002" s="24" t="s">
        <v>109</v>
      </c>
      <c r="L3002" s="26" t="s">
        <v>109</v>
      </c>
      <c r="M3002" s="27" t="n">
        <v>0</v>
      </c>
      <c r="N3002" s="28" t="str">
        <f aca="false">IF(ISBLANK(M3002),"",IF(M3002=0,"Relevant to Streamer",IF(M3002=1,"Irrelevant to Streamer",IF(M3002=2,"Greetings/Gratitude","Others"))))</f>
        <v>Relevant to Streamer</v>
      </c>
      <c r="O3002" s="29" t="s">
        <v>88</v>
      </c>
    </row>
    <row r="3003" customFormat="false" ht="15.65" hidden="false" customHeight="false" outlineLevel="0" collapsed="false">
      <c r="A3003" s="24" t="n">
        <v>1252683474</v>
      </c>
      <c r="B3003" s="24" t="s">
        <v>7055</v>
      </c>
      <c r="C3003" s="34" t="s">
        <v>53</v>
      </c>
      <c r="D3003" s="24" t="s">
        <v>6879</v>
      </c>
      <c r="E3003" s="25" t="s">
        <v>7056</v>
      </c>
      <c r="F3003" s="24" t="n">
        <v>16</v>
      </c>
      <c r="G3003" s="24" t="n">
        <v>3</v>
      </c>
      <c r="H3003" s="24" t="n">
        <v>59</v>
      </c>
      <c r="I3003" s="24" t="n">
        <v>2</v>
      </c>
      <c r="J3003" s="24" t="s">
        <v>109</v>
      </c>
      <c r="K3003" s="24" t="s">
        <v>109</v>
      </c>
      <c r="L3003" s="26" t="s">
        <v>109</v>
      </c>
      <c r="M3003" s="27" t="n">
        <v>0</v>
      </c>
      <c r="N3003" s="28" t="str">
        <f aca="false">IF(ISBLANK(M3003),"",IF(M3003=0,"Relevant to Streamer",IF(M3003=1,"Irrelevant to Streamer",IF(M3003=2,"Greetings/Gratitude","Others"))))</f>
        <v>Relevant to Streamer</v>
      </c>
      <c r="O3003" s="29" t="s">
        <v>88</v>
      </c>
    </row>
    <row r="3004" customFormat="false" ht="15.65" hidden="false" customHeight="false" outlineLevel="0" collapsed="false">
      <c r="A3004" s="24" t="n">
        <v>1252683474</v>
      </c>
      <c r="B3004" s="24" t="s">
        <v>7057</v>
      </c>
      <c r="C3004" s="34" t="s">
        <v>53</v>
      </c>
      <c r="D3004" s="24" t="s">
        <v>7058</v>
      </c>
      <c r="E3004" s="25" t="s">
        <v>7059</v>
      </c>
      <c r="F3004" s="24" t="n">
        <v>14</v>
      </c>
      <c r="G3004" s="24" t="n">
        <v>33</v>
      </c>
      <c r="H3004" s="24" t="n">
        <v>58</v>
      </c>
      <c r="I3004" s="24" t="n">
        <v>2</v>
      </c>
      <c r="J3004" s="24" t="s">
        <v>109</v>
      </c>
      <c r="K3004" s="24" t="s">
        <v>109</v>
      </c>
      <c r="L3004" s="26" t="s">
        <v>109</v>
      </c>
      <c r="M3004" s="27" t="n">
        <v>0</v>
      </c>
      <c r="N3004" s="28" t="str">
        <f aca="false">IF(ISBLANK(M3004),"",IF(M3004=0,"Relevant to Streamer",IF(M3004=1,"Irrelevant to Streamer",IF(M3004=2,"Greetings/Gratitude","Others"))))</f>
        <v>Relevant to Streamer</v>
      </c>
      <c r="O3004" s="29" t="s">
        <v>88</v>
      </c>
    </row>
    <row r="3005" customFormat="false" ht="15.65" hidden="false" customHeight="false" outlineLevel="0" collapsed="false">
      <c r="A3005" s="24" t="n">
        <v>1252683474</v>
      </c>
      <c r="B3005" s="24" t="s">
        <v>7060</v>
      </c>
      <c r="C3005" s="34" t="s">
        <v>53</v>
      </c>
      <c r="D3005" s="24" t="s">
        <v>7061</v>
      </c>
      <c r="E3005" s="25" t="s">
        <v>7062</v>
      </c>
      <c r="F3005" s="24" t="n">
        <v>15</v>
      </c>
      <c r="G3005" s="24" t="n">
        <v>46</v>
      </c>
      <c r="H3005" s="24" t="n">
        <v>9</v>
      </c>
      <c r="I3005" s="24" t="n">
        <v>2</v>
      </c>
      <c r="J3005" s="24" t="s">
        <v>109</v>
      </c>
      <c r="K3005" s="24" t="s">
        <v>109</v>
      </c>
      <c r="L3005" s="26" t="s">
        <v>109</v>
      </c>
      <c r="M3005" s="27" t="n">
        <v>0</v>
      </c>
      <c r="N3005" s="28" t="str">
        <f aca="false">IF(ISBLANK(M3005),"",IF(M3005=0,"Relevant to Streamer",IF(M3005=1,"Irrelevant to Streamer",IF(M3005=2,"Greetings/Gratitude","Others"))))</f>
        <v>Relevant to Streamer</v>
      </c>
      <c r="O3005" s="29" t="s">
        <v>88</v>
      </c>
    </row>
    <row r="3006" customFormat="false" ht="15.65" hidden="false" customHeight="false" outlineLevel="0" collapsed="false">
      <c r="A3006" s="24" t="n">
        <v>1252683474</v>
      </c>
      <c r="B3006" s="24" t="s">
        <v>7063</v>
      </c>
      <c r="C3006" s="34" t="s">
        <v>53</v>
      </c>
      <c r="D3006" s="24" t="s">
        <v>7064</v>
      </c>
      <c r="E3006" s="25" t="s">
        <v>7065</v>
      </c>
      <c r="F3006" s="24" t="n">
        <v>16</v>
      </c>
      <c r="G3006" s="24" t="n">
        <v>9</v>
      </c>
      <c r="H3006" s="24" t="n">
        <v>48</v>
      </c>
      <c r="I3006" s="24" t="n">
        <v>2</v>
      </c>
      <c r="J3006" s="24" t="s">
        <v>109</v>
      </c>
      <c r="K3006" s="24" t="s">
        <v>109</v>
      </c>
      <c r="L3006" s="26" t="s">
        <v>109</v>
      </c>
      <c r="M3006" s="27" t="n">
        <v>1</v>
      </c>
      <c r="N3006" s="28" t="str">
        <f aca="false">IF(ISBLANK(M3006),"",IF(M3006=0,"Relevant to Streamer",IF(M3006=1,"Irrelevant to Streamer",IF(M3006=2,"Greetings/Gratitude","Others"))))</f>
        <v>Irrelevant to Streamer</v>
      </c>
      <c r="O3006" s="29" t="s">
        <v>88</v>
      </c>
    </row>
    <row r="3007" customFormat="false" ht="15.65" hidden="false" customHeight="false" outlineLevel="0" collapsed="false">
      <c r="A3007" s="24" t="n">
        <v>1252683474</v>
      </c>
      <c r="B3007" s="24" t="s">
        <v>7066</v>
      </c>
      <c r="C3007" s="34" t="s">
        <v>53</v>
      </c>
      <c r="D3007" s="24" t="s">
        <v>7067</v>
      </c>
      <c r="E3007" s="25" t="s">
        <v>7068</v>
      </c>
      <c r="F3007" s="24" t="n">
        <v>16</v>
      </c>
      <c r="G3007" s="24" t="n">
        <v>3</v>
      </c>
      <c r="H3007" s="24" t="n">
        <v>11</v>
      </c>
      <c r="I3007" s="24" t="n">
        <v>2</v>
      </c>
      <c r="J3007" s="24" t="s">
        <v>109</v>
      </c>
      <c r="K3007" s="24" t="s">
        <v>109</v>
      </c>
      <c r="L3007" s="26" t="s">
        <v>109</v>
      </c>
      <c r="M3007" s="27" t="n">
        <v>0</v>
      </c>
      <c r="N3007" s="28" t="str">
        <f aca="false">IF(ISBLANK(M3007),"",IF(M3007=0,"Relevant to Streamer",IF(M3007=1,"Irrelevant to Streamer",IF(M3007=2,"Greetings/Gratitude","Others"))))</f>
        <v>Relevant to Streamer</v>
      </c>
      <c r="O3007" s="29" t="s">
        <v>88</v>
      </c>
    </row>
    <row r="3008" customFormat="false" ht="15.65" hidden="false" customHeight="false" outlineLevel="0" collapsed="false">
      <c r="A3008" s="24" t="n">
        <v>1252683474</v>
      </c>
      <c r="B3008" s="24" t="s">
        <v>7069</v>
      </c>
      <c r="C3008" s="34" t="s">
        <v>53</v>
      </c>
      <c r="D3008" s="24" t="s">
        <v>7070</v>
      </c>
      <c r="E3008" s="25" t="s">
        <v>7071</v>
      </c>
      <c r="F3008" s="24" t="n">
        <v>14</v>
      </c>
      <c r="G3008" s="24" t="n">
        <v>35</v>
      </c>
      <c r="H3008" s="24" t="n">
        <v>0</v>
      </c>
      <c r="I3008" s="24" t="n">
        <v>2</v>
      </c>
      <c r="J3008" s="24" t="s">
        <v>109</v>
      </c>
      <c r="K3008" s="24" t="s">
        <v>109</v>
      </c>
      <c r="L3008" s="26" t="s">
        <v>109</v>
      </c>
      <c r="M3008" s="27" t="n">
        <v>0</v>
      </c>
      <c r="N3008" s="28" t="str">
        <f aca="false">IF(ISBLANK(M3008),"",IF(M3008=0,"Relevant to Streamer",IF(M3008=1,"Irrelevant to Streamer",IF(M3008=2,"Greetings/Gratitude","Others"))))</f>
        <v>Relevant to Streamer</v>
      </c>
      <c r="O3008" s="29" t="s">
        <v>88</v>
      </c>
    </row>
    <row r="3009" customFormat="false" ht="15.65" hidden="false" customHeight="false" outlineLevel="0" collapsed="false">
      <c r="A3009" s="24" t="n">
        <v>1252683474</v>
      </c>
      <c r="B3009" s="24" t="s">
        <v>7072</v>
      </c>
      <c r="C3009" s="34" t="s">
        <v>53</v>
      </c>
      <c r="D3009" s="24" t="s">
        <v>7073</v>
      </c>
      <c r="E3009" s="25" t="s">
        <v>7074</v>
      </c>
      <c r="F3009" s="24" t="n">
        <v>16</v>
      </c>
      <c r="G3009" s="24" t="n">
        <v>51</v>
      </c>
      <c r="H3009" s="24" t="n">
        <v>44</v>
      </c>
      <c r="I3009" s="24" t="n">
        <v>2</v>
      </c>
      <c r="J3009" s="24" t="s">
        <v>93</v>
      </c>
      <c r="K3009" s="24" t="s">
        <v>93</v>
      </c>
      <c r="L3009" s="26" t="s">
        <v>93</v>
      </c>
      <c r="M3009" s="27" t="n">
        <v>0</v>
      </c>
      <c r="N3009" s="28" t="str">
        <f aca="false">IF(ISBLANK(M3009),"",IF(M3009=0,"Relevant to Streamer",IF(M3009=1,"Irrelevant to Streamer",IF(M3009=2,"Greetings/Gratitude","Others"))))</f>
        <v>Relevant to Streamer</v>
      </c>
      <c r="O3009" s="29" t="s">
        <v>88</v>
      </c>
    </row>
    <row r="3010" customFormat="false" ht="15.65" hidden="false" customHeight="false" outlineLevel="0" collapsed="false">
      <c r="A3010" s="24" t="n">
        <v>1252683474</v>
      </c>
      <c r="B3010" s="24" t="s">
        <v>7075</v>
      </c>
      <c r="C3010" s="34" t="s">
        <v>53</v>
      </c>
      <c r="D3010" s="24" t="s">
        <v>7076</v>
      </c>
      <c r="E3010" s="25" t="s">
        <v>7077</v>
      </c>
      <c r="F3010" s="24" t="n">
        <v>14</v>
      </c>
      <c r="G3010" s="24" t="n">
        <v>39</v>
      </c>
      <c r="H3010" s="24" t="n">
        <v>20</v>
      </c>
      <c r="I3010" s="24" t="n">
        <v>2</v>
      </c>
      <c r="J3010" s="24" t="s">
        <v>109</v>
      </c>
      <c r="K3010" s="24" t="s">
        <v>109</v>
      </c>
      <c r="L3010" s="26" t="s">
        <v>109</v>
      </c>
      <c r="M3010" s="27" t="n">
        <v>0</v>
      </c>
      <c r="N3010" s="28" t="str">
        <f aca="false">IF(ISBLANK(M3010),"",IF(M3010=0,"Relevant to Streamer",IF(M3010=1,"Irrelevant to Streamer",IF(M3010=2,"Greetings/Gratitude","Others"))))</f>
        <v>Relevant to Streamer</v>
      </c>
      <c r="O3010" s="29" t="s">
        <v>88</v>
      </c>
    </row>
    <row r="3011" customFormat="false" ht="15.65" hidden="false" customHeight="false" outlineLevel="0" collapsed="false">
      <c r="A3011" s="24" t="n">
        <v>1252683474</v>
      </c>
      <c r="B3011" s="24" t="s">
        <v>7078</v>
      </c>
      <c r="C3011" s="34" t="s">
        <v>53</v>
      </c>
      <c r="D3011" s="24" t="s">
        <v>7079</v>
      </c>
      <c r="E3011" s="25" t="s">
        <v>7080</v>
      </c>
      <c r="F3011" s="24" t="n">
        <v>14</v>
      </c>
      <c r="G3011" s="24" t="n">
        <v>42</v>
      </c>
      <c r="H3011" s="24" t="n">
        <v>3</v>
      </c>
      <c r="I3011" s="24" t="n">
        <v>2</v>
      </c>
      <c r="J3011" s="24" t="s">
        <v>109</v>
      </c>
      <c r="K3011" s="24" t="s">
        <v>109</v>
      </c>
      <c r="L3011" s="26" t="s">
        <v>109</v>
      </c>
      <c r="M3011" s="27" t="n">
        <v>0</v>
      </c>
      <c r="N3011" s="28" t="str">
        <f aca="false">IF(ISBLANK(M3011),"",IF(M3011=0,"Relevant to Streamer",IF(M3011=1,"Irrelevant to Streamer",IF(M3011=2,"Greetings/Gratitude","Others"))))</f>
        <v>Relevant to Streamer</v>
      </c>
      <c r="O3011" s="29" t="s">
        <v>88</v>
      </c>
    </row>
    <row r="3012" customFormat="false" ht="15.65" hidden="false" customHeight="false" outlineLevel="0" collapsed="false">
      <c r="A3012" s="24" t="n">
        <v>1252683474</v>
      </c>
      <c r="B3012" s="24" t="s">
        <v>7081</v>
      </c>
      <c r="C3012" s="34" t="s">
        <v>53</v>
      </c>
      <c r="D3012" s="24" t="s">
        <v>7082</v>
      </c>
      <c r="E3012" s="25" t="s">
        <v>6601</v>
      </c>
      <c r="F3012" s="24" t="n">
        <v>15</v>
      </c>
      <c r="G3012" s="24" t="n">
        <v>55</v>
      </c>
      <c r="H3012" s="24" t="n">
        <v>59</v>
      </c>
      <c r="I3012" s="24" t="n">
        <v>2</v>
      </c>
      <c r="J3012" s="24" t="s">
        <v>87</v>
      </c>
      <c r="K3012" s="24" t="s">
        <v>87</v>
      </c>
      <c r="L3012" s="26" t="s">
        <v>87</v>
      </c>
      <c r="M3012" s="27" t="n">
        <v>1</v>
      </c>
      <c r="N3012" s="28" t="str">
        <f aca="false">IF(ISBLANK(M3012),"",IF(M3012=0,"Relevant to Streamer",IF(M3012=1,"Irrelevant to Streamer",IF(M3012=2,"Greetings/Gratitude","Others"))))</f>
        <v>Irrelevant to Streamer</v>
      </c>
      <c r="O3012" s="29" t="s">
        <v>88</v>
      </c>
    </row>
    <row r="3013" customFormat="false" ht="15.65" hidden="false" customHeight="false" outlineLevel="0" collapsed="false">
      <c r="A3013" s="24" t="n">
        <v>1252683474</v>
      </c>
      <c r="B3013" s="24" t="s">
        <v>7083</v>
      </c>
      <c r="C3013" s="34" t="s">
        <v>53</v>
      </c>
      <c r="D3013" s="24" t="s">
        <v>7084</v>
      </c>
      <c r="E3013" s="25" t="s">
        <v>7085</v>
      </c>
      <c r="F3013" s="24" t="n">
        <v>15</v>
      </c>
      <c r="G3013" s="24" t="n">
        <v>1</v>
      </c>
      <c r="H3013" s="24" t="n">
        <v>45</v>
      </c>
      <c r="I3013" s="24" t="n">
        <v>2</v>
      </c>
      <c r="J3013" s="24" t="s">
        <v>109</v>
      </c>
      <c r="K3013" s="24" t="s">
        <v>109</v>
      </c>
      <c r="L3013" s="26" t="s">
        <v>109</v>
      </c>
      <c r="M3013" s="27" t="n">
        <v>1</v>
      </c>
      <c r="N3013" s="28" t="str">
        <f aca="false">IF(ISBLANK(M3013),"",IF(M3013=0,"Relevant to Streamer",IF(M3013=1,"Irrelevant to Streamer",IF(M3013=2,"Greetings/Gratitude","Others"))))</f>
        <v>Irrelevant to Streamer</v>
      </c>
      <c r="O3013" s="29" t="s">
        <v>88</v>
      </c>
    </row>
    <row r="3014" customFormat="false" ht="15.65" hidden="false" customHeight="false" outlineLevel="0" collapsed="false">
      <c r="A3014" s="24" t="n">
        <v>1252683474</v>
      </c>
      <c r="B3014" s="24" t="s">
        <v>7086</v>
      </c>
      <c r="C3014" s="34" t="s">
        <v>53</v>
      </c>
      <c r="D3014" s="24" t="s">
        <v>7087</v>
      </c>
      <c r="E3014" s="25" t="s">
        <v>7088</v>
      </c>
      <c r="F3014" s="24" t="n">
        <v>16</v>
      </c>
      <c r="G3014" s="24" t="n">
        <v>4</v>
      </c>
      <c r="H3014" s="24" t="n">
        <v>42</v>
      </c>
      <c r="I3014" s="24" t="n">
        <v>2</v>
      </c>
      <c r="J3014" s="24" t="s">
        <v>109</v>
      </c>
      <c r="K3014" s="24" t="s">
        <v>109</v>
      </c>
      <c r="L3014" s="26" t="s">
        <v>109</v>
      </c>
      <c r="M3014" s="27" t="n">
        <v>0</v>
      </c>
      <c r="N3014" s="28" t="str">
        <f aca="false">IF(ISBLANK(M3014),"",IF(M3014=0,"Relevant to Streamer",IF(M3014=1,"Irrelevant to Streamer",IF(M3014=2,"Greetings/Gratitude","Others"))))</f>
        <v>Relevant to Streamer</v>
      </c>
      <c r="O3014" s="29" t="s">
        <v>88</v>
      </c>
    </row>
    <row r="3015" customFormat="false" ht="15.65" hidden="false" customHeight="false" outlineLevel="0" collapsed="false">
      <c r="A3015" s="24" t="n">
        <v>1252683474</v>
      </c>
      <c r="B3015" s="24" t="s">
        <v>7089</v>
      </c>
      <c r="C3015" s="34" t="s">
        <v>53</v>
      </c>
      <c r="D3015" s="24" t="s">
        <v>7090</v>
      </c>
      <c r="E3015" s="25" t="e">
        <f aca="false">johanb understood. thx _xludf.for clarification</f>
        <v>#VALUE!</v>
      </c>
      <c r="F3015" s="24" t="n">
        <v>15</v>
      </c>
      <c r="G3015" s="24" t="n">
        <v>20</v>
      </c>
      <c r="H3015" s="24" t="n">
        <v>41</v>
      </c>
      <c r="I3015" s="24" t="n">
        <v>2</v>
      </c>
      <c r="J3015" s="24" t="s">
        <v>109</v>
      </c>
      <c r="K3015" s="24" t="s">
        <v>109</v>
      </c>
      <c r="L3015" s="26" t="s">
        <v>109</v>
      </c>
      <c r="M3015" s="27" t="n">
        <v>1</v>
      </c>
      <c r="N3015" s="28" t="str">
        <f aca="false">IF(ISBLANK(M3015),"",IF(M3015=0,"Relevant to Streamer",IF(M3015=1,"Irrelevant to Streamer",IF(M3015=2,"Greetings/Gratitude","Others"))))</f>
        <v>Irrelevant to Streamer</v>
      </c>
      <c r="O3015" s="29" t="s">
        <v>88</v>
      </c>
    </row>
    <row r="3016" customFormat="false" ht="15.65" hidden="false" customHeight="false" outlineLevel="0" collapsed="false">
      <c r="A3016" s="24" t="n">
        <v>1252683474</v>
      </c>
      <c r="B3016" s="24" t="s">
        <v>7091</v>
      </c>
      <c r="C3016" s="34" t="s">
        <v>53</v>
      </c>
      <c r="D3016" s="24" t="s">
        <v>7092</v>
      </c>
      <c r="E3016" s="25" t="s">
        <v>7093</v>
      </c>
      <c r="F3016" s="24" t="n">
        <v>15</v>
      </c>
      <c r="G3016" s="24" t="n">
        <v>21</v>
      </c>
      <c r="H3016" s="24" t="n">
        <v>58</v>
      </c>
      <c r="I3016" s="24" t="n">
        <v>2</v>
      </c>
      <c r="J3016" s="24" t="s">
        <v>109</v>
      </c>
      <c r="K3016" s="24" t="s">
        <v>109</v>
      </c>
      <c r="L3016" s="26" t="s">
        <v>109</v>
      </c>
      <c r="M3016" s="27" t="n">
        <v>0</v>
      </c>
      <c r="N3016" s="28" t="str">
        <f aca="false">IF(ISBLANK(M3016),"",IF(M3016=0,"Relevant to Streamer",IF(M3016=1,"Irrelevant to Streamer",IF(M3016=2,"Greetings/Gratitude","Others"))))</f>
        <v>Relevant to Streamer</v>
      </c>
      <c r="O3016" s="29" t="s">
        <v>88</v>
      </c>
    </row>
    <row r="3017" customFormat="false" ht="15.65" hidden="false" customHeight="false" outlineLevel="0" collapsed="false">
      <c r="A3017" s="24" t="n">
        <v>1252683474</v>
      </c>
      <c r="B3017" s="24" t="s">
        <v>7094</v>
      </c>
      <c r="C3017" s="34" t="s">
        <v>53</v>
      </c>
      <c r="D3017" s="24" t="s">
        <v>7095</v>
      </c>
      <c r="E3017" s="25" t="s">
        <v>7096</v>
      </c>
      <c r="F3017" s="24" t="n">
        <v>15</v>
      </c>
      <c r="G3017" s="24" t="n">
        <v>48</v>
      </c>
      <c r="H3017" s="24" t="n">
        <v>38</v>
      </c>
      <c r="I3017" s="24" t="n">
        <v>2</v>
      </c>
      <c r="J3017" s="24" t="s">
        <v>109</v>
      </c>
      <c r="K3017" s="24" t="s">
        <v>109</v>
      </c>
      <c r="L3017" s="26" t="s">
        <v>109</v>
      </c>
      <c r="M3017" s="27" t="n">
        <v>0</v>
      </c>
      <c r="N3017" s="28" t="str">
        <f aca="false">IF(ISBLANK(M3017),"",IF(M3017=0,"Relevant to Streamer",IF(M3017=1,"Irrelevant to Streamer",IF(M3017=2,"Greetings/Gratitude","Others"))))</f>
        <v>Relevant to Streamer</v>
      </c>
      <c r="O3017" s="29" t="s">
        <v>88</v>
      </c>
    </row>
    <row r="3018" customFormat="false" ht="15.65" hidden="false" customHeight="false" outlineLevel="0" collapsed="false">
      <c r="A3018" s="24" t="n">
        <v>1252683474</v>
      </c>
      <c r="B3018" s="24" t="s">
        <v>7097</v>
      </c>
      <c r="C3018" s="34" t="s">
        <v>53</v>
      </c>
      <c r="D3018" s="24" t="s">
        <v>7098</v>
      </c>
      <c r="E3018" s="25" t="s">
        <v>7099</v>
      </c>
      <c r="F3018" s="24" t="n">
        <v>16</v>
      </c>
      <c r="G3018" s="24" t="n">
        <v>46</v>
      </c>
      <c r="H3018" s="24" t="n">
        <v>45</v>
      </c>
      <c r="I3018" s="24" t="n">
        <v>2</v>
      </c>
      <c r="J3018" s="24" t="s">
        <v>93</v>
      </c>
      <c r="K3018" s="24" t="s">
        <v>93</v>
      </c>
      <c r="L3018" s="26" t="s">
        <v>93</v>
      </c>
      <c r="M3018" s="27" t="n">
        <v>0</v>
      </c>
      <c r="N3018" s="28" t="str">
        <f aca="false">IF(ISBLANK(M3018),"",IF(M3018=0,"Relevant to Streamer",IF(M3018=1,"Irrelevant to Streamer",IF(M3018=2,"Greetings/Gratitude","Others"))))</f>
        <v>Relevant to Streamer</v>
      </c>
      <c r="O3018" s="29" t="s">
        <v>88</v>
      </c>
    </row>
    <row r="3019" customFormat="false" ht="15.65" hidden="false" customHeight="false" outlineLevel="0" collapsed="false">
      <c r="A3019" s="24" t="n">
        <v>1252683474</v>
      </c>
      <c r="B3019" s="24" t="s">
        <v>7100</v>
      </c>
      <c r="C3019" s="34" t="s">
        <v>53</v>
      </c>
      <c r="D3019" s="24" t="s">
        <v>7101</v>
      </c>
      <c r="E3019" s="25" t="s">
        <v>7102</v>
      </c>
      <c r="F3019" s="24" t="n">
        <v>16</v>
      </c>
      <c r="G3019" s="24" t="n">
        <v>50</v>
      </c>
      <c r="H3019" s="24" t="n">
        <v>47</v>
      </c>
      <c r="I3019" s="24" t="n">
        <v>2</v>
      </c>
      <c r="J3019" s="24" t="s">
        <v>93</v>
      </c>
      <c r="K3019" s="24" t="s">
        <v>93</v>
      </c>
      <c r="L3019" s="26" t="s">
        <v>93</v>
      </c>
      <c r="M3019" s="27" t="n">
        <v>0</v>
      </c>
      <c r="N3019" s="28" t="str">
        <f aca="false">IF(ISBLANK(M3019),"",IF(M3019=0,"Relevant to Streamer",IF(M3019=1,"Irrelevant to Streamer",IF(M3019=2,"Greetings/Gratitude","Others"))))</f>
        <v>Relevant to Streamer</v>
      </c>
      <c r="O3019" s="29" t="s">
        <v>88</v>
      </c>
    </row>
    <row r="3020" customFormat="false" ht="15.65" hidden="false" customHeight="false" outlineLevel="0" collapsed="false">
      <c r="A3020" s="24" t="n">
        <v>1252683474</v>
      </c>
      <c r="B3020" s="24" t="s">
        <v>7103</v>
      </c>
      <c r="C3020" s="34" t="s">
        <v>53</v>
      </c>
      <c r="D3020" s="24" t="s">
        <v>7104</v>
      </c>
      <c r="E3020" s="25" t="s">
        <v>7105</v>
      </c>
      <c r="F3020" s="24" t="n">
        <v>16</v>
      </c>
      <c r="G3020" s="24" t="n">
        <v>17</v>
      </c>
      <c r="H3020" s="24" t="n">
        <v>14</v>
      </c>
      <c r="I3020" s="24" t="n">
        <v>2</v>
      </c>
      <c r="J3020" s="24" t="s">
        <v>109</v>
      </c>
      <c r="K3020" s="24" t="s">
        <v>109</v>
      </c>
      <c r="L3020" s="26" t="s">
        <v>109</v>
      </c>
      <c r="M3020" s="27" t="n">
        <v>0</v>
      </c>
      <c r="N3020" s="28" t="str">
        <f aca="false">IF(ISBLANK(M3020),"",IF(M3020=0,"Relevant to Streamer",IF(M3020=1,"Irrelevant to Streamer",IF(M3020=2,"Greetings/Gratitude","Others"))))</f>
        <v>Relevant to Streamer</v>
      </c>
      <c r="O3020" s="29" t="s">
        <v>88</v>
      </c>
    </row>
    <row r="3021" customFormat="false" ht="15.65" hidden="false" customHeight="false" outlineLevel="0" collapsed="false">
      <c r="A3021" s="24" t="n">
        <v>1252683474</v>
      </c>
      <c r="B3021" s="24" t="s">
        <v>7106</v>
      </c>
      <c r="C3021" s="34" t="s">
        <v>53</v>
      </c>
      <c r="D3021" s="24" t="s">
        <v>6953</v>
      </c>
      <c r="E3021" s="25" t="e">
        <f aca="false">eternaldevcoder he will be back soon</f>
        <v>#VALUE!</v>
      </c>
      <c r="F3021" s="24" t="n">
        <v>14</v>
      </c>
      <c r="G3021" s="24" t="n">
        <v>35</v>
      </c>
      <c r="H3021" s="24" t="n">
        <v>20</v>
      </c>
      <c r="I3021" s="24" t="n">
        <v>2</v>
      </c>
      <c r="J3021" s="24" t="s">
        <v>109</v>
      </c>
      <c r="K3021" s="24" t="s">
        <v>109</v>
      </c>
      <c r="L3021" s="26" t="s">
        <v>109</v>
      </c>
      <c r="M3021" s="27" t="n">
        <v>1</v>
      </c>
      <c r="N3021" s="28" t="str">
        <f aca="false">IF(ISBLANK(M3021),"",IF(M3021=0,"Relevant to Streamer",IF(M3021=1,"Irrelevant to Streamer",IF(M3021=2,"Greetings/Gratitude","Others"))))</f>
        <v>Irrelevant to Streamer</v>
      </c>
      <c r="O3021" s="29" t="s">
        <v>88</v>
      </c>
    </row>
    <row r="3022" customFormat="false" ht="15.65" hidden="false" customHeight="false" outlineLevel="0" collapsed="false">
      <c r="A3022" s="24" t="n">
        <v>1252683474</v>
      </c>
      <c r="B3022" s="24" t="s">
        <v>7107</v>
      </c>
      <c r="C3022" s="34" t="s">
        <v>53</v>
      </c>
      <c r="D3022" s="24" t="s">
        <v>6994</v>
      </c>
      <c r="E3022" s="25" t="s">
        <v>7108</v>
      </c>
      <c r="F3022" s="24" t="n">
        <v>14</v>
      </c>
      <c r="G3022" s="24" t="n">
        <v>58</v>
      </c>
      <c r="H3022" s="24" t="n">
        <v>7</v>
      </c>
      <c r="I3022" s="24" t="n">
        <v>1</v>
      </c>
      <c r="J3022" s="24" t="s">
        <v>109</v>
      </c>
      <c r="K3022" s="24" t="s">
        <v>109</v>
      </c>
      <c r="L3022" s="26" t="s">
        <v>109</v>
      </c>
      <c r="M3022" s="27" t="n">
        <v>0</v>
      </c>
      <c r="N3022" s="28" t="str">
        <f aca="false">IF(ISBLANK(M3022),"",IF(M3022=0,"Relevant to Streamer",IF(M3022=1,"Irrelevant to Streamer",IF(M3022=2,"Greetings/Gratitude","Others"))))</f>
        <v>Relevant to Streamer</v>
      </c>
      <c r="O3022" s="29" t="s">
        <v>88</v>
      </c>
    </row>
    <row r="3023" customFormat="false" ht="15.65" hidden="false" customHeight="false" outlineLevel="0" collapsed="false">
      <c r="A3023" s="24" t="n">
        <v>1252683474</v>
      </c>
      <c r="B3023" s="24" t="s">
        <v>7109</v>
      </c>
      <c r="C3023" s="34" t="s">
        <v>53</v>
      </c>
      <c r="D3023" s="24" t="s">
        <v>7110</v>
      </c>
      <c r="E3023" s="25" t="s">
        <v>7111</v>
      </c>
      <c r="F3023" s="24" t="n">
        <v>14</v>
      </c>
      <c r="G3023" s="24" t="n">
        <v>50</v>
      </c>
      <c r="H3023" s="24" t="n">
        <v>53</v>
      </c>
      <c r="I3023" s="24" t="n">
        <v>1</v>
      </c>
      <c r="J3023" s="24" t="s">
        <v>109</v>
      </c>
      <c r="K3023" s="24" t="s">
        <v>109</v>
      </c>
      <c r="L3023" s="26" t="s">
        <v>109</v>
      </c>
      <c r="M3023" s="27" t="n">
        <v>1</v>
      </c>
      <c r="N3023" s="28" t="str">
        <f aca="false">IF(ISBLANK(M3023),"",IF(M3023=0,"Relevant to Streamer",IF(M3023=1,"Irrelevant to Streamer",IF(M3023=2,"Greetings/Gratitude","Others"))))</f>
        <v>Irrelevant to Streamer</v>
      </c>
      <c r="O3023" s="29" t="s">
        <v>88</v>
      </c>
    </row>
    <row r="3024" customFormat="false" ht="15.65" hidden="false" customHeight="false" outlineLevel="0" collapsed="false">
      <c r="A3024" s="24" t="n">
        <v>1252683474</v>
      </c>
      <c r="B3024" s="24" t="s">
        <v>7112</v>
      </c>
      <c r="C3024" s="34" t="s">
        <v>53</v>
      </c>
      <c r="D3024" s="24" t="s">
        <v>7113</v>
      </c>
      <c r="E3024" s="25" t="s">
        <v>7114</v>
      </c>
      <c r="F3024" s="24" t="n">
        <v>18</v>
      </c>
      <c r="G3024" s="24" t="n">
        <v>11</v>
      </c>
      <c r="H3024" s="24" t="n">
        <v>31</v>
      </c>
      <c r="I3024" s="24" t="n">
        <v>2</v>
      </c>
      <c r="J3024" s="24" t="s">
        <v>93</v>
      </c>
      <c r="K3024" s="24" t="s">
        <v>93</v>
      </c>
      <c r="L3024" s="26" t="s">
        <v>93</v>
      </c>
      <c r="M3024" s="27" t="n">
        <v>0</v>
      </c>
      <c r="N3024" s="28" t="str">
        <f aca="false">IF(ISBLANK(M3024),"",IF(M3024=0,"Relevant to Streamer",IF(M3024=1,"Irrelevant to Streamer",IF(M3024=2,"Greetings/Gratitude","Others"))))</f>
        <v>Relevant to Streamer</v>
      </c>
      <c r="O3024" s="29" t="s">
        <v>88</v>
      </c>
    </row>
    <row r="3025" customFormat="false" ht="15.65" hidden="false" customHeight="false" outlineLevel="0" collapsed="false">
      <c r="A3025" s="24" t="n">
        <v>1252683474</v>
      </c>
      <c r="B3025" s="24" t="s">
        <v>7115</v>
      </c>
      <c r="C3025" s="34" t="s">
        <v>53</v>
      </c>
      <c r="D3025" s="24" t="s">
        <v>7116</v>
      </c>
      <c r="E3025" s="25" t="s">
        <v>7117</v>
      </c>
      <c r="F3025" s="24" t="n">
        <v>14</v>
      </c>
      <c r="G3025" s="24" t="n">
        <v>51</v>
      </c>
      <c r="H3025" s="24" t="n">
        <v>37</v>
      </c>
      <c r="I3025" s="24" t="n">
        <v>1</v>
      </c>
      <c r="J3025" s="24" t="s">
        <v>109</v>
      </c>
      <c r="K3025" s="24" t="s">
        <v>109</v>
      </c>
      <c r="L3025" s="26" t="s">
        <v>109</v>
      </c>
      <c r="M3025" s="27" t="n">
        <v>0</v>
      </c>
      <c r="N3025" s="28" t="str">
        <f aca="false">IF(ISBLANK(M3025),"",IF(M3025=0,"Relevant to Streamer",IF(M3025=1,"Irrelevant to Streamer",IF(M3025=2,"Greetings/Gratitude","Others"))))</f>
        <v>Relevant to Streamer</v>
      </c>
      <c r="O3025" s="29" t="s">
        <v>88</v>
      </c>
    </row>
    <row r="3026" customFormat="false" ht="15.65" hidden="false" customHeight="false" outlineLevel="0" collapsed="false">
      <c r="A3026" s="24" t="n">
        <v>1252683474</v>
      </c>
      <c r="B3026" s="24" t="s">
        <v>7118</v>
      </c>
      <c r="C3026" s="34" t="s">
        <v>53</v>
      </c>
      <c r="D3026" s="24" t="s">
        <v>7119</v>
      </c>
      <c r="E3026" s="25" t="s">
        <v>7120</v>
      </c>
      <c r="F3026" s="24" t="n">
        <v>14</v>
      </c>
      <c r="G3026" s="24" t="n">
        <v>45</v>
      </c>
      <c r="H3026" s="24" t="n">
        <v>18</v>
      </c>
      <c r="I3026" s="24" t="n">
        <v>2</v>
      </c>
      <c r="J3026" s="24" t="s">
        <v>109</v>
      </c>
      <c r="K3026" s="24" t="s">
        <v>109</v>
      </c>
      <c r="L3026" s="26" t="s">
        <v>109</v>
      </c>
      <c r="M3026" s="27" t="n">
        <v>1</v>
      </c>
      <c r="N3026" s="28" t="str">
        <f aca="false">IF(ISBLANK(M3026),"",IF(M3026=0,"Relevant to Streamer",IF(M3026=1,"Irrelevant to Streamer",IF(M3026=2,"Greetings/Gratitude","Others"))))</f>
        <v>Irrelevant to Streamer</v>
      </c>
      <c r="O3026" s="29" t="s">
        <v>88</v>
      </c>
    </row>
    <row r="3027" customFormat="false" ht="15.65" hidden="false" customHeight="false" outlineLevel="0" collapsed="false">
      <c r="A3027" s="24" t="n">
        <v>1252683474</v>
      </c>
      <c r="B3027" s="24" t="s">
        <v>7121</v>
      </c>
      <c r="C3027" s="34" t="s">
        <v>53</v>
      </c>
      <c r="D3027" s="24" t="s">
        <v>7122</v>
      </c>
      <c r="E3027" s="25" t="s">
        <v>7123</v>
      </c>
      <c r="F3027" s="24" t="n">
        <v>15</v>
      </c>
      <c r="G3027" s="24" t="n">
        <v>8</v>
      </c>
      <c r="H3027" s="24" t="n">
        <v>34</v>
      </c>
      <c r="I3027" s="24" t="n">
        <v>2</v>
      </c>
      <c r="J3027" s="24" t="s">
        <v>109</v>
      </c>
      <c r="K3027" s="24" t="s">
        <v>109</v>
      </c>
      <c r="L3027" s="26" t="s">
        <v>109</v>
      </c>
      <c r="M3027" s="27" t="n">
        <v>1</v>
      </c>
      <c r="N3027" s="28" t="str">
        <f aca="false">IF(ISBLANK(M3027),"",IF(M3027=0,"Relevant to Streamer",IF(M3027=1,"Irrelevant to Streamer",IF(M3027=2,"Greetings/Gratitude","Others"))))</f>
        <v>Irrelevant to Streamer</v>
      </c>
      <c r="O3027" s="29" t="s">
        <v>88</v>
      </c>
    </row>
    <row r="3028" customFormat="false" ht="15.65" hidden="false" customHeight="false" outlineLevel="0" collapsed="false">
      <c r="A3028" s="24" t="n">
        <v>1252683474</v>
      </c>
      <c r="B3028" s="24" t="s">
        <v>7124</v>
      </c>
      <c r="C3028" s="34" t="s">
        <v>53</v>
      </c>
      <c r="D3028" s="24" t="s">
        <v>7125</v>
      </c>
      <c r="E3028" s="25" t="s">
        <v>7126</v>
      </c>
      <c r="F3028" s="24" t="n">
        <v>16</v>
      </c>
      <c r="G3028" s="24" t="n">
        <v>0</v>
      </c>
      <c r="H3028" s="24" t="n">
        <v>15</v>
      </c>
      <c r="I3028" s="24" t="n">
        <v>2</v>
      </c>
      <c r="J3028" s="24" t="s">
        <v>109</v>
      </c>
      <c r="K3028" s="24" t="s">
        <v>109</v>
      </c>
      <c r="L3028" s="26" t="s">
        <v>109</v>
      </c>
      <c r="M3028" s="27" t="n">
        <v>0</v>
      </c>
      <c r="N3028" s="28" t="str">
        <f aca="false">IF(ISBLANK(M3028),"",IF(M3028=0,"Relevant to Streamer",IF(M3028=1,"Irrelevant to Streamer",IF(M3028=2,"Greetings/Gratitude","Others"))))</f>
        <v>Relevant to Streamer</v>
      </c>
      <c r="O3028" s="29" t="s">
        <v>88</v>
      </c>
    </row>
    <row r="3029" customFormat="false" ht="15.65" hidden="false" customHeight="false" outlineLevel="0" collapsed="false">
      <c r="A3029" s="24" t="n">
        <v>1252683474</v>
      </c>
      <c r="B3029" s="24" t="s">
        <v>7127</v>
      </c>
      <c r="C3029" s="34" t="s">
        <v>53</v>
      </c>
      <c r="D3029" s="24" t="s">
        <v>6847</v>
      </c>
      <c r="E3029" s="25" t="s">
        <v>7128</v>
      </c>
      <c r="F3029" s="24" t="n">
        <v>14</v>
      </c>
      <c r="G3029" s="24" t="n">
        <v>17</v>
      </c>
      <c r="H3029" s="24" t="n">
        <v>50</v>
      </c>
      <c r="I3029" s="24" t="n">
        <v>2</v>
      </c>
      <c r="J3029" s="24" t="s">
        <v>109</v>
      </c>
      <c r="K3029" s="24" t="s">
        <v>87</v>
      </c>
      <c r="L3029" s="26" t="s">
        <v>87</v>
      </c>
      <c r="M3029" s="27" t="n">
        <v>1</v>
      </c>
      <c r="N3029" s="28" t="str">
        <f aca="false">IF(ISBLANK(M3029),"",IF(M3029=0,"Relevant to Streamer",IF(M3029=1,"Irrelevant to Streamer",IF(M3029=2,"Greetings/Gratitude","Others"))))</f>
        <v>Irrelevant to Streamer</v>
      </c>
      <c r="O3029" s="29" t="s">
        <v>104</v>
      </c>
    </row>
    <row r="3030" customFormat="false" ht="15.65" hidden="false" customHeight="false" outlineLevel="0" collapsed="false">
      <c r="A3030" s="24" t="n">
        <v>1252683474</v>
      </c>
      <c r="B3030" s="24" t="s">
        <v>7129</v>
      </c>
      <c r="C3030" s="34" t="s">
        <v>53</v>
      </c>
      <c r="D3030" s="24" t="s">
        <v>6645</v>
      </c>
      <c r="E3030" s="25" t="s">
        <v>7130</v>
      </c>
      <c r="F3030" s="24" t="n">
        <v>17</v>
      </c>
      <c r="G3030" s="24" t="n">
        <v>47</v>
      </c>
      <c r="H3030" s="24" t="n">
        <v>18</v>
      </c>
      <c r="I3030" s="24" t="n">
        <v>2</v>
      </c>
      <c r="J3030" s="24" t="s">
        <v>109</v>
      </c>
      <c r="K3030" s="24" t="s">
        <v>109</v>
      </c>
      <c r="L3030" s="26" t="s">
        <v>109</v>
      </c>
      <c r="M3030" s="27" t="n">
        <v>1</v>
      </c>
      <c r="N3030" s="28" t="str">
        <f aca="false">IF(ISBLANK(M3030),"",IF(M3030=0,"Relevant to Streamer",IF(M3030=1,"Irrelevant to Streamer",IF(M3030=2,"Greetings/Gratitude","Others"))))</f>
        <v>Irrelevant to Streamer</v>
      </c>
      <c r="O3030" s="29" t="s">
        <v>88</v>
      </c>
    </row>
    <row r="3031" customFormat="false" ht="15.65" hidden="false" customHeight="false" outlineLevel="0" collapsed="false">
      <c r="A3031" s="24" t="n">
        <v>1252683474</v>
      </c>
      <c r="B3031" s="24" t="s">
        <v>7131</v>
      </c>
      <c r="C3031" s="34" t="s">
        <v>53</v>
      </c>
      <c r="D3031" s="24" t="s">
        <v>7132</v>
      </c>
      <c r="E3031" s="25" t="s">
        <v>7133</v>
      </c>
      <c r="F3031" s="24" t="n">
        <v>14</v>
      </c>
      <c r="G3031" s="24" t="n">
        <v>32</v>
      </c>
      <c r="H3031" s="24" t="n">
        <v>39</v>
      </c>
      <c r="I3031" s="24" t="n">
        <v>2</v>
      </c>
      <c r="J3031" s="24" t="s">
        <v>93</v>
      </c>
      <c r="K3031" s="24" t="s">
        <v>93</v>
      </c>
      <c r="L3031" s="26" t="s">
        <v>93</v>
      </c>
      <c r="M3031" s="27" t="n">
        <v>0</v>
      </c>
      <c r="N3031" s="28" t="str">
        <f aca="false">IF(ISBLANK(M3031),"",IF(M3031=0,"Relevant to Streamer",IF(M3031=1,"Irrelevant to Streamer",IF(M3031=2,"Greetings/Gratitude","Others"))))</f>
        <v>Relevant to Streamer</v>
      </c>
      <c r="O3031" s="29" t="s">
        <v>88</v>
      </c>
    </row>
    <row r="3032" customFormat="false" ht="15.65" hidden="false" customHeight="false" outlineLevel="0" collapsed="false">
      <c r="A3032" s="24" t="n">
        <v>1252683474</v>
      </c>
      <c r="B3032" s="24" t="s">
        <v>7134</v>
      </c>
      <c r="C3032" s="34" t="s">
        <v>53</v>
      </c>
      <c r="D3032" s="24" t="s">
        <v>7135</v>
      </c>
      <c r="E3032" s="25" t="s">
        <v>7136</v>
      </c>
      <c r="F3032" s="24" t="n">
        <v>14</v>
      </c>
      <c r="G3032" s="24" t="n">
        <v>27</v>
      </c>
      <c r="H3032" s="24" t="n">
        <v>20</v>
      </c>
      <c r="I3032" s="24" t="n">
        <v>2</v>
      </c>
      <c r="J3032" s="24" t="s">
        <v>93</v>
      </c>
      <c r="K3032" s="24" t="s">
        <v>93</v>
      </c>
      <c r="L3032" s="26" t="s">
        <v>93</v>
      </c>
      <c r="M3032" s="27" t="n">
        <v>0</v>
      </c>
      <c r="N3032" s="28" t="str">
        <f aca="false">IF(ISBLANK(M3032),"",IF(M3032=0,"Relevant to Streamer",IF(M3032=1,"Irrelevant to Streamer",IF(M3032=2,"Greetings/Gratitude","Others"))))</f>
        <v>Relevant to Streamer</v>
      </c>
      <c r="O3032" s="29" t="s">
        <v>88</v>
      </c>
    </row>
    <row r="3033" customFormat="false" ht="15.65" hidden="false" customHeight="false" outlineLevel="0" collapsed="false">
      <c r="A3033" s="24" t="n">
        <v>1252683474</v>
      </c>
      <c r="B3033" s="24" t="s">
        <v>7137</v>
      </c>
      <c r="C3033" s="34" t="s">
        <v>53</v>
      </c>
      <c r="D3033" s="24" t="s">
        <v>7138</v>
      </c>
      <c r="E3033" s="25" t="s">
        <v>7139</v>
      </c>
      <c r="F3033" s="24" t="n">
        <v>15</v>
      </c>
      <c r="G3033" s="24" t="n">
        <v>45</v>
      </c>
      <c r="H3033" s="24" t="n">
        <v>3</v>
      </c>
      <c r="I3033" s="24" t="n">
        <v>2</v>
      </c>
      <c r="J3033" s="24" t="s">
        <v>93</v>
      </c>
      <c r="K3033" s="24" t="s">
        <v>93</v>
      </c>
      <c r="L3033" s="26" t="s">
        <v>93</v>
      </c>
      <c r="M3033" s="27" t="n">
        <v>0</v>
      </c>
      <c r="N3033" s="28" t="str">
        <f aca="false">IF(ISBLANK(M3033),"",IF(M3033=0,"Relevant to Streamer",IF(M3033=1,"Irrelevant to Streamer",IF(M3033=2,"Greetings/Gratitude","Others"))))</f>
        <v>Relevant to Streamer</v>
      </c>
      <c r="O3033" s="29" t="s">
        <v>88</v>
      </c>
    </row>
    <row r="3034" customFormat="false" ht="15.65" hidden="false" customHeight="false" outlineLevel="0" collapsed="false">
      <c r="A3034" s="24" t="n">
        <v>1252683474</v>
      </c>
      <c r="B3034" s="24" t="s">
        <v>7140</v>
      </c>
      <c r="C3034" s="34" t="s">
        <v>53</v>
      </c>
      <c r="D3034" s="24" t="s">
        <v>7141</v>
      </c>
      <c r="E3034" s="25" t="s">
        <v>7142</v>
      </c>
      <c r="F3034" s="24" t="n">
        <v>14</v>
      </c>
      <c r="G3034" s="24" t="n">
        <v>27</v>
      </c>
      <c r="H3034" s="24" t="n">
        <v>28</v>
      </c>
      <c r="I3034" s="24" t="n">
        <v>2</v>
      </c>
      <c r="J3034" s="24" t="s">
        <v>93</v>
      </c>
      <c r="K3034" s="24" t="s">
        <v>93</v>
      </c>
      <c r="L3034" s="26" t="s">
        <v>93</v>
      </c>
      <c r="M3034" s="27" t="n">
        <v>1</v>
      </c>
      <c r="N3034" s="28" t="str">
        <f aca="false">IF(ISBLANK(M3034),"",IF(M3034=0,"Relevant to Streamer",IF(M3034=1,"Irrelevant to Streamer",IF(M3034=2,"Greetings/Gratitude","Others"))))</f>
        <v>Irrelevant to Streamer</v>
      </c>
      <c r="O3034" s="29" t="s">
        <v>88</v>
      </c>
    </row>
    <row r="3035" customFormat="false" ht="15.65" hidden="false" customHeight="false" outlineLevel="0" collapsed="false">
      <c r="A3035" s="24" t="n">
        <v>1252683474</v>
      </c>
      <c r="B3035" s="24" t="s">
        <v>7143</v>
      </c>
      <c r="C3035" s="34" t="s">
        <v>53</v>
      </c>
      <c r="D3035" s="24" t="s">
        <v>7144</v>
      </c>
      <c r="E3035" s="25" t="s">
        <v>7145</v>
      </c>
      <c r="F3035" s="24" t="n">
        <v>17</v>
      </c>
      <c r="G3035" s="24" t="n">
        <v>7</v>
      </c>
      <c r="H3035" s="24" t="n">
        <v>2</v>
      </c>
      <c r="I3035" s="24" t="n">
        <v>2</v>
      </c>
      <c r="J3035" s="24" t="s">
        <v>93</v>
      </c>
      <c r="K3035" s="24" t="s">
        <v>93</v>
      </c>
      <c r="L3035" s="26" t="s">
        <v>93</v>
      </c>
      <c r="M3035" s="27" t="n">
        <v>0</v>
      </c>
      <c r="N3035" s="28" t="str">
        <f aca="false">IF(ISBLANK(M3035),"",IF(M3035=0,"Relevant to Streamer",IF(M3035=1,"Irrelevant to Streamer",IF(M3035=2,"Greetings/Gratitude","Others"))))</f>
        <v>Relevant to Streamer</v>
      </c>
      <c r="O3035" s="29" t="s">
        <v>88</v>
      </c>
    </row>
    <row r="3036" customFormat="false" ht="15.65" hidden="false" customHeight="false" outlineLevel="0" collapsed="false">
      <c r="A3036" s="24" t="n">
        <v>1252683474</v>
      </c>
      <c r="B3036" s="24" t="s">
        <v>7146</v>
      </c>
      <c r="C3036" s="34" t="s">
        <v>53</v>
      </c>
      <c r="D3036" s="24" t="s">
        <v>7147</v>
      </c>
      <c r="E3036" s="25" t="s">
        <v>7148</v>
      </c>
      <c r="F3036" s="24" t="n">
        <v>18</v>
      </c>
      <c r="G3036" s="24" t="n">
        <v>17</v>
      </c>
      <c r="H3036" s="24" t="n">
        <v>18</v>
      </c>
      <c r="I3036" s="24" t="n">
        <v>2</v>
      </c>
      <c r="J3036" s="24" t="s">
        <v>109</v>
      </c>
      <c r="K3036" s="24" t="s">
        <v>109</v>
      </c>
      <c r="L3036" s="26" t="s">
        <v>109</v>
      </c>
      <c r="M3036" s="27" t="n">
        <v>0</v>
      </c>
      <c r="N3036" s="28" t="str">
        <f aca="false">IF(ISBLANK(M3036),"",IF(M3036=0,"Relevant to Streamer",IF(M3036=1,"Irrelevant to Streamer",IF(M3036=2,"Greetings/Gratitude","Others"))))</f>
        <v>Relevant to Streamer</v>
      </c>
      <c r="O3036" s="29" t="s">
        <v>88</v>
      </c>
    </row>
    <row r="3037" customFormat="false" ht="15.65" hidden="false" customHeight="false" outlineLevel="0" collapsed="false">
      <c r="A3037" s="24" t="n">
        <v>1252683474</v>
      </c>
      <c r="B3037" s="24" t="s">
        <v>7149</v>
      </c>
      <c r="C3037" s="34" t="s">
        <v>53</v>
      </c>
      <c r="D3037" s="24" t="s">
        <v>7150</v>
      </c>
      <c r="E3037" s="25" t="s">
        <v>7151</v>
      </c>
      <c r="F3037" s="24" t="n">
        <v>14</v>
      </c>
      <c r="G3037" s="24" t="n">
        <v>30</v>
      </c>
      <c r="H3037" s="24" t="n">
        <v>19</v>
      </c>
      <c r="I3037" s="24" t="n">
        <v>2</v>
      </c>
      <c r="J3037" s="24" t="s">
        <v>109</v>
      </c>
      <c r="K3037" s="24" t="s">
        <v>109</v>
      </c>
      <c r="L3037" s="26" t="s">
        <v>109</v>
      </c>
      <c r="M3037" s="27" t="n">
        <v>0</v>
      </c>
      <c r="N3037" s="28" t="str">
        <f aca="false">IF(ISBLANK(M3037),"",IF(M3037=0,"Relevant to Streamer",IF(M3037=1,"Irrelevant to Streamer",IF(M3037=2,"Greetings/Gratitude","Others"))))</f>
        <v>Relevant to Streamer</v>
      </c>
      <c r="O3037" s="29" t="s">
        <v>88</v>
      </c>
    </row>
    <row r="3038" customFormat="false" ht="15.65" hidden="false" customHeight="false" outlineLevel="0" collapsed="false">
      <c r="A3038" s="24" t="n">
        <v>1252683474</v>
      </c>
      <c r="B3038" s="24" t="s">
        <v>7152</v>
      </c>
      <c r="C3038" s="34" t="s">
        <v>53</v>
      </c>
      <c r="D3038" s="24" t="s">
        <v>7153</v>
      </c>
      <c r="E3038" s="25" t="s">
        <v>7154</v>
      </c>
      <c r="F3038" s="24" t="n">
        <v>15</v>
      </c>
      <c r="G3038" s="24" t="n">
        <v>30</v>
      </c>
      <c r="H3038" s="24" t="n">
        <v>9</v>
      </c>
      <c r="I3038" s="24" t="n">
        <v>2</v>
      </c>
      <c r="J3038" s="24" t="s">
        <v>109</v>
      </c>
      <c r="K3038" s="24" t="s">
        <v>109</v>
      </c>
      <c r="L3038" s="26" t="s">
        <v>109</v>
      </c>
      <c r="M3038" s="27" t="n">
        <v>0</v>
      </c>
      <c r="N3038" s="28" t="str">
        <f aca="false">IF(ISBLANK(M3038),"",IF(M3038=0,"Relevant to Streamer",IF(M3038=1,"Irrelevant to Streamer",IF(M3038=2,"Greetings/Gratitude","Others"))))</f>
        <v>Relevant to Streamer</v>
      </c>
      <c r="O3038" s="29" t="s">
        <v>88</v>
      </c>
    </row>
    <row r="3039" customFormat="false" ht="15.65" hidden="false" customHeight="false" outlineLevel="0" collapsed="false">
      <c r="A3039" s="24" t="n">
        <v>1252683474</v>
      </c>
      <c r="B3039" s="24" t="s">
        <v>7155</v>
      </c>
      <c r="C3039" s="34" t="s">
        <v>53</v>
      </c>
      <c r="D3039" s="24" t="s">
        <v>7156</v>
      </c>
      <c r="E3039" s="25" t="s">
        <v>7157</v>
      </c>
      <c r="F3039" s="24" t="n">
        <v>15</v>
      </c>
      <c r="G3039" s="24" t="n">
        <v>14</v>
      </c>
      <c r="H3039" s="24" t="n">
        <v>24</v>
      </c>
      <c r="I3039" s="24" t="n">
        <v>2</v>
      </c>
      <c r="J3039" s="24" t="s">
        <v>109</v>
      </c>
      <c r="K3039" s="24" t="s">
        <v>109</v>
      </c>
      <c r="L3039" s="26" t="s">
        <v>109</v>
      </c>
      <c r="M3039" s="27" t="n">
        <v>0</v>
      </c>
      <c r="N3039" s="28" t="str">
        <f aca="false">IF(ISBLANK(M3039),"",IF(M3039=0,"Relevant to Streamer",IF(M3039=1,"Irrelevant to Streamer",IF(M3039=2,"Greetings/Gratitude","Others"))))</f>
        <v>Relevant to Streamer</v>
      </c>
      <c r="O3039" s="29" t="s">
        <v>88</v>
      </c>
    </row>
    <row r="3040" customFormat="false" ht="15.65" hidden="false" customHeight="false" outlineLevel="0" collapsed="false">
      <c r="A3040" s="24" t="n">
        <v>1252683474</v>
      </c>
      <c r="B3040" s="24" t="s">
        <v>7158</v>
      </c>
      <c r="C3040" s="34" t="s">
        <v>53</v>
      </c>
      <c r="D3040" s="24" t="s">
        <v>1791</v>
      </c>
      <c r="E3040" s="25" t="s">
        <v>7159</v>
      </c>
      <c r="F3040" s="24" t="n">
        <v>15</v>
      </c>
      <c r="G3040" s="24" t="n">
        <v>11</v>
      </c>
      <c r="H3040" s="24" t="n">
        <v>31</v>
      </c>
      <c r="I3040" s="24" t="n">
        <v>2</v>
      </c>
      <c r="J3040" s="24" t="s">
        <v>87</v>
      </c>
      <c r="K3040" s="24" t="s">
        <v>87</v>
      </c>
      <c r="L3040" s="26" t="s">
        <v>87</v>
      </c>
      <c r="M3040" s="27" t="n">
        <v>1</v>
      </c>
      <c r="N3040" s="28" t="str">
        <f aca="false">IF(ISBLANK(M3040),"",IF(M3040=0,"Relevant to Streamer",IF(M3040=1,"Irrelevant to Streamer",IF(M3040=2,"Greetings/Gratitude","Others"))))</f>
        <v>Irrelevant to Streamer</v>
      </c>
      <c r="O3040" s="29" t="s">
        <v>88</v>
      </c>
    </row>
    <row r="3041" customFormat="false" ht="15.65" hidden="false" customHeight="false" outlineLevel="0" collapsed="false">
      <c r="A3041" s="24" t="n">
        <v>1252683474</v>
      </c>
      <c r="B3041" s="24" t="s">
        <v>7160</v>
      </c>
      <c r="C3041" s="34" t="s">
        <v>53</v>
      </c>
      <c r="D3041" s="24" t="s">
        <v>7161</v>
      </c>
      <c r="E3041" s="25" t="s">
        <v>7162</v>
      </c>
      <c r="F3041" s="24" t="n">
        <v>15</v>
      </c>
      <c r="G3041" s="24" t="n">
        <v>14</v>
      </c>
      <c r="H3041" s="24" t="n">
        <v>46</v>
      </c>
      <c r="I3041" s="24" t="n">
        <v>2</v>
      </c>
      <c r="J3041" s="24" t="s">
        <v>109</v>
      </c>
      <c r="K3041" s="24" t="s">
        <v>109</v>
      </c>
      <c r="L3041" s="26" t="s">
        <v>109</v>
      </c>
      <c r="M3041" s="27" t="n">
        <v>0</v>
      </c>
      <c r="N3041" s="28" t="str">
        <f aca="false">IF(ISBLANK(M3041),"",IF(M3041=0,"Relevant to Streamer",IF(M3041=1,"Irrelevant to Streamer",IF(M3041=2,"Greetings/Gratitude","Others"))))</f>
        <v>Relevant to Streamer</v>
      </c>
      <c r="O3041" s="29" t="s">
        <v>88</v>
      </c>
    </row>
    <row r="3042" customFormat="false" ht="15.65" hidden="false" customHeight="false" outlineLevel="0" collapsed="false">
      <c r="A3042" s="24" t="n">
        <v>1252683474</v>
      </c>
      <c r="B3042" s="24" t="s">
        <v>7163</v>
      </c>
      <c r="C3042" s="34" t="s">
        <v>53</v>
      </c>
      <c r="D3042" s="24" t="s">
        <v>7164</v>
      </c>
      <c r="E3042" s="25" t="s">
        <v>7165</v>
      </c>
      <c r="F3042" s="24" t="n">
        <v>14</v>
      </c>
      <c r="G3042" s="24" t="n">
        <v>39</v>
      </c>
      <c r="H3042" s="24" t="n">
        <v>12</v>
      </c>
      <c r="I3042" s="24" t="n">
        <v>2</v>
      </c>
      <c r="J3042" s="24" t="s">
        <v>109</v>
      </c>
      <c r="K3042" s="24" t="s">
        <v>109</v>
      </c>
      <c r="L3042" s="26" t="s">
        <v>109</v>
      </c>
      <c r="M3042" s="27" t="n">
        <v>0</v>
      </c>
      <c r="N3042" s="28" t="str">
        <f aca="false">IF(ISBLANK(M3042),"",IF(M3042=0,"Relevant to Streamer",IF(M3042=1,"Irrelevant to Streamer",IF(M3042=2,"Greetings/Gratitude","Others"))))</f>
        <v>Relevant to Streamer</v>
      </c>
      <c r="O3042" s="29" t="s">
        <v>88</v>
      </c>
    </row>
    <row r="3043" customFormat="false" ht="15.65" hidden="false" customHeight="false" outlineLevel="0" collapsed="false">
      <c r="A3043" s="24" t="n">
        <v>1252683474</v>
      </c>
      <c r="B3043" s="24" t="s">
        <v>7166</v>
      </c>
      <c r="C3043" s="34" t="s">
        <v>53</v>
      </c>
      <c r="D3043" s="24" t="s">
        <v>7167</v>
      </c>
      <c r="E3043" s="25" t="s">
        <v>7168</v>
      </c>
      <c r="F3043" s="24" t="n">
        <v>15</v>
      </c>
      <c r="G3043" s="24" t="n">
        <v>49</v>
      </c>
      <c r="H3043" s="24" t="n">
        <v>31</v>
      </c>
      <c r="I3043" s="24" t="n">
        <v>2</v>
      </c>
      <c r="J3043" s="24" t="s">
        <v>109</v>
      </c>
      <c r="K3043" s="24" t="s">
        <v>109</v>
      </c>
      <c r="L3043" s="26" t="s">
        <v>109</v>
      </c>
      <c r="M3043" s="27" t="n">
        <v>1</v>
      </c>
      <c r="N3043" s="28" t="str">
        <f aca="false">IF(ISBLANK(M3043),"",IF(M3043=0,"Relevant to Streamer",IF(M3043=1,"Irrelevant to Streamer",IF(M3043=2,"Greetings/Gratitude","Others"))))</f>
        <v>Irrelevant to Streamer</v>
      </c>
      <c r="O3043" s="29" t="s">
        <v>88</v>
      </c>
    </row>
    <row r="3044" customFormat="false" ht="15.65" hidden="false" customHeight="false" outlineLevel="0" collapsed="false">
      <c r="A3044" s="24" t="n">
        <v>1252683474</v>
      </c>
      <c r="B3044" s="24" t="s">
        <v>7169</v>
      </c>
      <c r="C3044" s="34" t="s">
        <v>53</v>
      </c>
      <c r="D3044" s="24" t="s">
        <v>7170</v>
      </c>
      <c r="E3044" s="25" t="s">
        <v>7171</v>
      </c>
      <c r="F3044" s="24" t="n">
        <v>14</v>
      </c>
      <c r="G3044" s="24" t="n">
        <v>51</v>
      </c>
      <c r="H3044" s="24" t="n">
        <v>54</v>
      </c>
      <c r="I3044" s="24" t="n">
        <v>2</v>
      </c>
      <c r="J3044" s="24" t="s">
        <v>109</v>
      </c>
      <c r="K3044" s="24" t="s">
        <v>109</v>
      </c>
      <c r="L3044" s="26" t="s">
        <v>109</v>
      </c>
      <c r="M3044" s="27" t="n">
        <v>1</v>
      </c>
      <c r="N3044" s="28" t="str">
        <f aca="false">IF(ISBLANK(M3044),"",IF(M3044=0,"Relevant to Streamer",IF(M3044=1,"Irrelevant to Streamer",IF(M3044=2,"Greetings/Gratitude","Others"))))</f>
        <v>Irrelevant to Streamer</v>
      </c>
      <c r="O3044" s="29" t="s">
        <v>88</v>
      </c>
    </row>
    <row r="3045" customFormat="false" ht="15.65" hidden="false" customHeight="false" outlineLevel="0" collapsed="false">
      <c r="A3045" s="24" t="n">
        <v>1252683474</v>
      </c>
      <c r="B3045" s="24" t="s">
        <v>7172</v>
      </c>
      <c r="C3045" s="34" t="s">
        <v>53</v>
      </c>
      <c r="D3045" s="24" t="s">
        <v>7173</v>
      </c>
      <c r="E3045" s="25" t="s">
        <v>7174</v>
      </c>
      <c r="F3045" s="24" t="n">
        <v>16</v>
      </c>
      <c r="G3045" s="24" t="n">
        <v>4</v>
      </c>
      <c r="H3045" s="24" t="n">
        <v>1</v>
      </c>
      <c r="I3045" s="24" t="n">
        <v>2</v>
      </c>
      <c r="J3045" s="24" t="s">
        <v>93</v>
      </c>
      <c r="K3045" s="24" t="s">
        <v>93</v>
      </c>
      <c r="L3045" s="26" t="s">
        <v>93</v>
      </c>
      <c r="M3045" s="27" t="n">
        <v>0</v>
      </c>
      <c r="N3045" s="28" t="str">
        <f aca="false">IF(ISBLANK(M3045),"",IF(M3045=0,"Relevant to Streamer",IF(M3045=1,"Irrelevant to Streamer",IF(M3045=2,"Greetings/Gratitude","Others"))))</f>
        <v>Relevant to Streamer</v>
      </c>
      <c r="O3045" s="29" t="s">
        <v>88</v>
      </c>
    </row>
    <row r="3046" customFormat="false" ht="15.65" hidden="false" customHeight="false" outlineLevel="0" collapsed="false">
      <c r="A3046" s="24" t="n">
        <v>1252683474</v>
      </c>
      <c r="B3046" s="24" t="s">
        <v>7175</v>
      </c>
      <c r="C3046" s="34" t="s">
        <v>53</v>
      </c>
      <c r="D3046" s="24" t="s">
        <v>7176</v>
      </c>
      <c r="E3046" s="25" t="s">
        <v>7177</v>
      </c>
      <c r="F3046" s="24" t="n">
        <v>15</v>
      </c>
      <c r="G3046" s="24" t="n">
        <v>54</v>
      </c>
      <c r="H3046" s="24" t="n">
        <v>35</v>
      </c>
      <c r="I3046" s="24" t="n">
        <v>2</v>
      </c>
      <c r="J3046" s="24" t="s">
        <v>109</v>
      </c>
      <c r="K3046" s="24" t="s">
        <v>109</v>
      </c>
      <c r="L3046" s="26" t="s">
        <v>109</v>
      </c>
      <c r="M3046" s="27" t="n">
        <v>0</v>
      </c>
      <c r="N3046" s="28" t="str">
        <f aca="false">IF(ISBLANK(M3046),"",IF(M3046=0,"Relevant to Streamer",IF(M3046=1,"Irrelevant to Streamer",IF(M3046=2,"Greetings/Gratitude","Others"))))</f>
        <v>Relevant to Streamer</v>
      </c>
      <c r="O3046" s="29" t="s">
        <v>88</v>
      </c>
    </row>
    <row r="3047" customFormat="false" ht="15.65" hidden="false" customHeight="false" outlineLevel="0" collapsed="false">
      <c r="A3047" s="24" t="n">
        <v>1252683474</v>
      </c>
      <c r="B3047" s="24" t="s">
        <v>7178</v>
      </c>
      <c r="C3047" s="34" t="s">
        <v>53</v>
      </c>
      <c r="D3047" s="24" t="s">
        <v>7179</v>
      </c>
      <c r="E3047" s="25" t="s">
        <v>7180</v>
      </c>
      <c r="F3047" s="24" t="n">
        <v>16</v>
      </c>
      <c r="G3047" s="24" t="n">
        <v>13</v>
      </c>
      <c r="H3047" s="24" t="n">
        <v>0</v>
      </c>
      <c r="I3047" s="24" t="n">
        <v>2</v>
      </c>
      <c r="J3047" s="24" t="s">
        <v>109</v>
      </c>
      <c r="K3047" s="24" t="s">
        <v>109</v>
      </c>
      <c r="L3047" s="26" t="s">
        <v>109</v>
      </c>
      <c r="M3047" s="27" t="n">
        <v>1</v>
      </c>
      <c r="N3047" s="28" t="str">
        <f aca="false">IF(ISBLANK(M3047),"",IF(M3047=0,"Relevant to Streamer",IF(M3047=1,"Irrelevant to Streamer",IF(M3047=2,"Greetings/Gratitude","Others"))))</f>
        <v>Irrelevant to Streamer</v>
      </c>
      <c r="O3047" s="29" t="s">
        <v>88</v>
      </c>
    </row>
    <row r="3048" customFormat="false" ht="15.65" hidden="false" customHeight="false" outlineLevel="0" collapsed="false">
      <c r="A3048" s="24" t="n">
        <v>1252683474</v>
      </c>
      <c r="B3048" s="24" t="s">
        <v>7181</v>
      </c>
      <c r="C3048" s="34" t="s">
        <v>53</v>
      </c>
      <c r="D3048" s="24" t="s">
        <v>7182</v>
      </c>
      <c r="E3048" s="25" t="s">
        <v>7183</v>
      </c>
      <c r="F3048" s="24" t="n">
        <v>16</v>
      </c>
      <c r="G3048" s="24" t="n">
        <v>0</v>
      </c>
      <c r="H3048" s="24" t="n">
        <v>43</v>
      </c>
      <c r="I3048" s="24" t="n">
        <v>2</v>
      </c>
      <c r="J3048" s="24" t="s">
        <v>93</v>
      </c>
      <c r="K3048" s="24" t="s">
        <v>93</v>
      </c>
      <c r="L3048" s="26" t="s">
        <v>93</v>
      </c>
      <c r="M3048" s="27" t="n">
        <v>0</v>
      </c>
      <c r="N3048" s="28" t="str">
        <f aca="false">IF(ISBLANK(M3048),"",IF(M3048=0,"Relevant to Streamer",IF(M3048=1,"Irrelevant to Streamer",IF(M3048=2,"Greetings/Gratitude","Others"))))</f>
        <v>Relevant to Streamer</v>
      </c>
      <c r="O3048" s="29" t="s">
        <v>88</v>
      </c>
    </row>
    <row r="3049" customFormat="false" ht="15.65" hidden="false" customHeight="false" outlineLevel="0" collapsed="false">
      <c r="A3049" s="24" t="n">
        <v>1252683474</v>
      </c>
      <c r="B3049" s="24" t="s">
        <v>7184</v>
      </c>
      <c r="C3049" s="34" t="s">
        <v>53</v>
      </c>
      <c r="D3049" s="24" t="s">
        <v>7185</v>
      </c>
      <c r="E3049" s="25" t="s">
        <v>7186</v>
      </c>
      <c r="F3049" s="24" t="n">
        <v>14</v>
      </c>
      <c r="G3049" s="24" t="n">
        <v>53</v>
      </c>
      <c r="H3049" s="24" t="n">
        <v>59</v>
      </c>
      <c r="I3049" s="24" t="n">
        <v>2</v>
      </c>
      <c r="J3049" s="24" t="s">
        <v>109</v>
      </c>
      <c r="K3049" s="24" t="s">
        <v>109</v>
      </c>
      <c r="L3049" s="26" t="s">
        <v>109</v>
      </c>
      <c r="M3049" s="27" t="n">
        <v>1</v>
      </c>
      <c r="N3049" s="28" t="str">
        <f aca="false">IF(ISBLANK(M3049),"",IF(M3049=0,"Relevant to Streamer",IF(M3049=1,"Irrelevant to Streamer",IF(M3049=2,"Greetings/Gratitude","Others"))))</f>
        <v>Irrelevant to Streamer</v>
      </c>
      <c r="O3049" s="29" t="s">
        <v>88</v>
      </c>
    </row>
    <row r="3050" customFormat="false" ht="15.65" hidden="false" customHeight="false" outlineLevel="0" collapsed="false">
      <c r="A3050" s="24" t="n">
        <v>1252683474</v>
      </c>
      <c r="B3050" s="24" t="s">
        <v>7187</v>
      </c>
      <c r="C3050" s="34" t="s">
        <v>53</v>
      </c>
      <c r="D3050" s="24" t="s">
        <v>7188</v>
      </c>
      <c r="E3050" s="25" t="s">
        <v>7189</v>
      </c>
      <c r="F3050" s="24" t="n">
        <v>15</v>
      </c>
      <c r="G3050" s="24" t="n">
        <v>6</v>
      </c>
      <c r="H3050" s="24" t="n">
        <v>51</v>
      </c>
      <c r="I3050" s="24" t="n">
        <v>2</v>
      </c>
      <c r="J3050" s="24" t="s">
        <v>109</v>
      </c>
      <c r="K3050" s="24" t="s">
        <v>109</v>
      </c>
      <c r="L3050" s="26" t="s">
        <v>109</v>
      </c>
      <c r="M3050" s="27" t="n">
        <v>0</v>
      </c>
      <c r="N3050" s="28" t="str">
        <f aca="false">IF(ISBLANK(M3050),"",IF(M3050=0,"Relevant to Streamer",IF(M3050=1,"Irrelevant to Streamer",IF(M3050=2,"Greetings/Gratitude","Others"))))</f>
        <v>Relevant to Streamer</v>
      </c>
      <c r="O3050" s="29" t="s">
        <v>88</v>
      </c>
    </row>
    <row r="3051" customFormat="false" ht="15.65" hidden="false" customHeight="false" outlineLevel="0" collapsed="false">
      <c r="A3051" s="24" t="n">
        <v>1252683474</v>
      </c>
      <c r="B3051" s="24" t="s">
        <v>7190</v>
      </c>
      <c r="C3051" s="34" t="s">
        <v>53</v>
      </c>
      <c r="D3051" s="24" t="s">
        <v>7191</v>
      </c>
      <c r="E3051" s="25" t="s">
        <v>7192</v>
      </c>
      <c r="F3051" s="24" t="n">
        <v>14</v>
      </c>
      <c r="G3051" s="24" t="n">
        <v>41</v>
      </c>
      <c r="H3051" s="24" t="n">
        <v>0</v>
      </c>
      <c r="I3051" s="24" t="n">
        <v>1</v>
      </c>
      <c r="J3051" s="24" t="s">
        <v>109</v>
      </c>
      <c r="K3051" s="24" t="s">
        <v>109</v>
      </c>
      <c r="L3051" s="26" t="s">
        <v>109</v>
      </c>
      <c r="M3051" s="27" t="n">
        <v>1</v>
      </c>
      <c r="N3051" s="28" t="str">
        <f aca="false">IF(ISBLANK(M3051),"",IF(M3051=0,"Relevant to Streamer",IF(M3051=1,"Irrelevant to Streamer",IF(M3051=2,"Greetings/Gratitude","Others"))))</f>
        <v>Irrelevant to Streamer</v>
      </c>
      <c r="O3051" s="29" t="s">
        <v>88</v>
      </c>
    </row>
    <row r="3052" customFormat="false" ht="15.65" hidden="false" customHeight="false" outlineLevel="0" collapsed="false">
      <c r="A3052" s="24" t="n">
        <v>1252683474</v>
      </c>
      <c r="B3052" s="24" t="s">
        <v>7193</v>
      </c>
      <c r="C3052" s="34" t="s">
        <v>53</v>
      </c>
      <c r="D3052" s="24" t="s">
        <v>7194</v>
      </c>
      <c r="E3052" s="25" t="s">
        <v>7195</v>
      </c>
      <c r="F3052" s="24" t="n">
        <v>16</v>
      </c>
      <c r="G3052" s="24" t="n">
        <v>5</v>
      </c>
      <c r="H3052" s="24" t="n">
        <v>39</v>
      </c>
      <c r="I3052" s="24" t="n">
        <v>1</v>
      </c>
      <c r="J3052" s="24" t="s">
        <v>109</v>
      </c>
      <c r="K3052" s="24" t="s">
        <v>109</v>
      </c>
      <c r="L3052" s="26" t="s">
        <v>109</v>
      </c>
      <c r="M3052" s="27" t="n">
        <v>1</v>
      </c>
      <c r="N3052" s="28" t="str">
        <f aca="false">IF(ISBLANK(M3052),"",IF(M3052=0,"Relevant to Streamer",IF(M3052=1,"Irrelevant to Streamer",IF(M3052=2,"Greetings/Gratitude","Others"))))</f>
        <v>Irrelevant to Streamer</v>
      </c>
      <c r="O3052" s="29" t="s">
        <v>88</v>
      </c>
    </row>
    <row r="3053" customFormat="false" ht="15.65" hidden="false" customHeight="false" outlineLevel="0" collapsed="false">
      <c r="A3053" s="24" t="n">
        <v>1252683474</v>
      </c>
      <c r="B3053" s="24" t="s">
        <v>7196</v>
      </c>
      <c r="C3053" s="34" t="s">
        <v>53</v>
      </c>
      <c r="D3053" s="24" t="s">
        <v>7197</v>
      </c>
      <c r="E3053" s="25" t="s">
        <v>7198</v>
      </c>
      <c r="F3053" s="24" t="n">
        <v>14</v>
      </c>
      <c r="G3053" s="24" t="n">
        <v>50</v>
      </c>
      <c r="H3053" s="24" t="n">
        <v>43</v>
      </c>
      <c r="I3053" s="24" t="n">
        <v>1</v>
      </c>
      <c r="J3053" s="24" t="s">
        <v>109</v>
      </c>
      <c r="K3053" s="24" t="s">
        <v>109</v>
      </c>
      <c r="L3053" s="26" t="s">
        <v>109</v>
      </c>
      <c r="M3053" s="27" t="n">
        <v>1</v>
      </c>
      <c r="N3053" s="28" t="str">
        <f aca="false">IF(ISBLANK(M3053),"",IF(M3053=0,"Relevant to Streamer",IF(M3053=1,"Irrelevant to Streamer",IF(M3053=2,"Greetings/Gratitude","Others"))))</f>
        <v>Irrelevant to Streamer</v>
      </c>
      <c r="O3053" s="29" t="s">
        <v>88</v>
      </c>
    </row>
    <row r="3054" customFormat="false" ht="15.65" hidden="false" customHeight="false" outlineLevel="0" collapsed="false">
      <c r="A3054" s="24" t="n">
        <v>1252683474</v>
      </c>
      <c r="B3054" s="24" t="s">
        <v>7199</v>
      </c>
      <c r="C3054" s="34" t="s">
        <v>53</v>
      </c>
      <c r="D3054" s="24" t="s">
        <v>2057</v>
      </c>
      <c r="E3054" s="25" t="s">
        <v>7200</v>
      </c>
      <c r="F3054" s="24" t="n">
        <v>17</v>
      </c>
      <c r="G3054" s="24" t="n">
        <v>59</v>
      </c>
      <c r="H3054" s="24" t="n">
        <v>51</v>
      </c>
      <c r="I3054" s="24" t="n">
        <v>1</v>
      </c>
      <c r="J3054" s="24" t="s">
        <v>93</v>
      </c>
      <c r="K3054" s="24" t="s">
        <v>93</v>
      </c>
      <c r="L3054" s="26" t="s">
        <v>93</v>
      </c>
      <c r="M3054" s="27" t="n">
        <v>0</v>
      </c>
      <c r="N3054" s="28" t="str">
        <f aca="false">IF(ISBLANK(M3054),"",IF(M3054=0,"Relevant to Streamer",IF(M3054=1,"Irrelevant to Streamer",IF(M3054=2,"Greetings/Gratitude","Others"))))</f>
        <v>Relevant to Streamer</v>
      </c>
      <c r="O3054" s="29" t="s">
        <v>88</v>
      </c>
    </row>
    <row r="3055" customFormat="false" ht="15.65" hidden="false" customHeight="false" outlineLevel="0" collapsed="false">
      <c r="A3055" s="24" t="n">
        <v>1252683474</v>
      </c>
      <c r="B3055" s="24" t="s">
        <v>7201</v>
      </c>
      <c r="C3055" s="34" t="s">
        <v>53</v>
      </c>
      <c r="D3055" s="24" t="s">
        <v>6603</v>
      </c>
      <c r="E3055" s="25" t="s">
        <v>7202</v>
      </c>
      <c r="F3055" s="24" t="n">
        <v>15</v>
      </c>
      <c r="G3055" s="24" t="n">
        <v>42</v>
      </c>
      <c r="H3055" s="24" t="n">
        <v>40</v>
      </c>
      <c r="I3055" s="24" t="n">
        <v>1</v>
      </c>
      <c r="J3055" s="24" t="s">
        <v>109</v>
      </c>
      <c r="K3055" s="24" t="s">
        <v>109</v>
      </c>
      <c r="L3055" s="26" t="s">
        <v>109</v>
      </c>
      <c r="M3055" s="27" t="n">
        <v>0</v>
      </c>
      <c r="N3055" s="28" t="str">
        <f aca="false">IF(ISBLANK(M3055),"",IF(M3055=0,"Relevant to Streamer",IF(M3055=1,"Irrelevant to Streamer",IF(M3055=2,"Greetings/Gratitude","Others"))))</f>
        <v>Relevant to Streamer</v>
      </c>
      <c r="O3055" s="29" t="s">
        <v>88</v>
      </c>
    </row>
    <row r="3056" customFormat="false" ht="15.65" hidden="false" customHeight="false" outlineLevel="0" collapsed="false">
      <c r="A3056" s="24" t="n">
        <v>1252683474</v>
      </c>
      <c r="B3056" s="24" t="s">
        <v>7203</v>
      </c>
      <c r="C3056" s="34" t="s">
        <v>53</v>
      </c>
      <c r="D3056" s="24" t="s">
        <v>7204</v>
      </c>
      <c r="E3056" s="25" t="s">
        <v>7205</v>
      </c>
      <c r="F3056" s="24" t="n">
        <v>16</v>
      </c>
      <c r="G3056" s="24" t="n">
        <v>15</v>
      </c>
      <c r="H3056" s="24" t="n">
        <v>33</v>
      </c>
      <c r="I3056" s="24" t="n">
        <v>1</v>
      </c>
      <c r="J3056" s="24" t="s">
        <v>109</v>
      </c>
      <c r="K3056" s="24" t="s">
        <v>109</v>
      </c>
      <c r="L3056" s="26" t="s">
        <v>109</v>
      </c>
      <c r="M3056" s="27" t="n">
        <v>0</v>
      </c>
      <c r="N3056" s="28" t="str">
        <f aca="false">IF(ISBLANK(M3056),"",IF(M3056=0,"Relevant to Streamer",IF(M3056=1,"Irrelevant to Streamer",IF(M3056=2,"Greetings/Gratitude","Others"))))</f>
        <v>Relevant to Streamer</v>
      </c>
      <c r="O3056" s="29" t="s">
        <v>88</v>
      </c>
    </row>
    <row r="3057" customFormat="false" ht="15.65" hidden="false" customHeight="false" outlineLevel="0" collapsed="false">
      <c r="A3057" s="24" t="n">
        <v>1252683474</v>
      </c>
      <c r="B3057" s="24" t="s">
        <v>7206</v>
      </c>
      <c r="C3057" s="34" t="s">
        <v>53</v>
      </c>
      <c r="D3057" s="24" t="s">
        <v>7207</v>
      </c>
      <c r="E3057" s="25" t="s">
        <v>7208</v>
      </c>
      <c r="F3057" s="24" t="n">
        <v>16</v>
      </c>
      <c r="G3057" s="24" t="n">
        <v>14</v>
      </c>
      <c r="H3057" s="24" t="n">
        <v>24</v>
      </c>
      <c r="I3057" s="24" t="n">
        <v>1</v>
      </c>
      <c r="J3057" s="24" t="s">
        <v>109</v>
      </c>
      <c r="K3057" s="24" t="s">
        <v>109</v>
      </c>
      <c r="L3057" s="26" t="s">
        <v>109</v>
      </c>
      <c r="M3057" s="27" t="n">
        <v>0</v>
      </c>
      <c r="N3057" s="28" t="str">
        <f aca="false">IF(ISBLANK(M3057),"",IF(M3057=0,"Relevant to Streamer",IF(M3057=1,"Irrelevant to Streamer",IF(M3057=2,"Greetings/Gratitude","Others"))))</f>
        <v>Relevant to Streamer</v>
      </c>
      <c r="O3057" s="29" t="s">
        <v>88</v>
      </c>
    </row>
    <row r="3058" customFormat="false" ht="15.65" hidden="false" customHeight="false" outlineLevel="0" collapsed="false">
      <c r="A3058" s="24" t="n">
        <v>1252683474</v>
      </c>
      <c r="B3058" s="24" t="s">
        <v>7209</v>
      </c>
      <c r="C3058" s="34" t="s">
        <v>53</v>
      </c>
      <c r="D3058" s="24" t="s">
        <v>6956</v>
      </c>
      <c r="E3058" s="25" t="s">
        <v>7210</v>
      </c>
      <c r="F3058" s="24" t="n">
        <v>15</v>
      </c>
      <c r="G3058" s="24" t="n">
        <v>6</v>
      </c>
      <c r="H3058" s="24" t="n">
        <v>37</v>
      </c>
      <c r="I3058" s="24" t="n">
        <v>1</v>
      </c>
      <c r="J3058" s="24" t="s">
        <v>109</v>
      </c>
      <c r="K3058" s="24" t="s">
        <v>109</v>
      </c>
      <c r="L3058" s="26" t="s">
        <v>109</v>
      </c>
      <c r="M3058" s="27" t="n">
        <v>1</v>
      </c>
      <c r="N3058" s="28" t="str">
        <f aca="false">IF(ISBLANK(M3058),"",IF(M3058=0,"Relevant to Streamer",IF(M3058=1,"Irrelevant to Streamer",IF(M3058=2,"Greetings/Gratitude","Others"))))</f>
        <v>Irrelevant to Streamer</v>
      </c>
      <c r="O3058" s="29" t="s">
        <v>88</v>
      </c>
    </row>
    <row r="3059" customFormat="false" ht="15.65" hidden="false" customHeight="false" outlineLevel="0" collapsed="false">
      <c r="A3059" s="24" t="n">
        <v>1252683474</v>
      </c>
      <c r="B3059" s="24" t="s">
        <v>7211</v>
      </c>
      <c r="C3059" s="34" t="s">
        <v>53</v>
      </c>
      <c r="D3059" s="24" t="s">
        <v>7212</v>
      </c>
      <c r="E3059" s="25" t="s">
        <v>7213</v>
      </c>
      <c r="F3059" s="24" t="n">
        <v>16</v>
      </c>
      <c r="G3059" s="24" t="n">
        <v>35</v>
      </c>
      <c r="H3059" s="24" t="n">
        <v>8</v>
      </c>
      <c r="I3059" s="24" t="n">
        <v>1</v>
      </c>
      <c r="J3059" s="24" t="s">
        <v>109</v>
      </c>
      <c r="K3059" s="24" t="s">
        <v>109</v>
      </c>
      <c r="L3059" s="26" t="s">
        <v>109</v>
      </c>
      <c r="M3059" s="27" t="n">
        <v>1</v>
      </c>
      <c r="N3059" s="28" t="str">
        <f aca="false">IF(ISBLANK(M3059),"",IF(M3059=0,"Relevant to Streamer",IF(M3059=1,"Irrelevant to Streamer",IF(M3059=2,"Greetings/Gratitude","Others"))))</f>
        <v>Irrelevant to Streamer</v>
      </c>
      <c r="O3059" s="29" t="s">
        <v>88</v>
      </c>
    </row>
    <row r="3060" customFormat="false" ht="15.65" hidden="false" customHeight="false" outlineLevel="0" collapsed="false">
      <c r="A3060" s="24" t="n">
        <v>1252683474</v>
      </c>
      <c r="B3060" s="24" t="s">
        <v>7214</v>
      </c>
      <c r="C3060" s="34" t="s">
        <v>53</v>
      </c>
      <c r="D3060" s="24" t="s">
        <v>7215</v>
      </c>
      <c r="E3060" s="25" t="s">
        <v>150</v>
      </c>
      <c r="F3060" s="24" t="n">
        <v>16</v>
      </c>
      <c r="G3060" s="24" t="n">
        <v>0</v>
      </c>
      <c r="H3060" s="24" t="n">
        <v>32</v>
      </c>
      <c r="I3060" s="24" t="n">
        <v>1</v>
      </c>
      <c r="J3060" s="24" t="s">
        <v>87</v>
      </c>
      <c r="K3060" s="24" t="s">
        <v>87</v>
      </c>
      <c r="L3060" s="26" t="s">
        <v>87</v>
      </c>
      <c r="M3060" s="27" t="n">
        <v>1</v>
      </c>
      <c r="N3060" s="28" t="str">
        <f aca="false">IF(ISBLANK(M3060),"",IF(M3060=0,"Relevant to Streamer",IF(M3060=1,"Irrelevant to Streamer",IF(M3060=2,"Greetings/Gratitude","Others"))))</f>
        <v>Irrelevant to Streamer</v>
      </c>
      <c r="O3060" s="29" t="s">
        <v>88</v>
      </c>
    </row>
    <row r="3061" customFormat="false" ht="15.65" hidden="false" customHeight="false" outlineLevel="0" collapsed="false">
      <c r="A3061" s="24" t="n">
        <v>1252683474</v>
      </c>
      <c r="B3061" s="24" t="s">
        <v>7216</v>
      </c>
      <c r="C3061" s="34" t="s">
        <v>53</v>
      </c>
      <c r="D3061" s="24" t="s">
        <v>7217</v>
      </c>
      <c r="E3061" s="25" t="s">
        <v>6808</v>
      </c>
      <c r="F3061" s="24" t="n">
        <v>16</v>
      </c>
      <c r="G3061" s="24" t="n">
        <v>58</v>
      </c>
      <c r="H3061" s="24" t="n">
        <v>44</v>
      </c>
      <c r="I3061" s="24" t="n">
        <v>1</v>
      </c>
      <c r="J3061" s="24" t="s">
        <v>87</v>
      </c>
      <c r="K3061" s="24" t="s">
        <v>87</v>
      </c>
      <c r="L3061" s="26" t="s">
        <v>87</v>
      </c>
      <c r="M3061" s="27" t="n">
        <v>1</v>
      </c>
      <c r="N3061" s="28" t="str">
        <f aca="false">IF(ISBLANK(M3061),"",IF(M3061=0,"Relevant to Streamer",IF(M3061=1,"Irrelevant to Streamer",IF(M3061=2,"Greetings/Gratitude","Others"))))</f>
        <v>Irrelevant to Streamer</v>
      </c>
      <c r="O3061" s="29" t="s">
        <v>88</v>
      </c>
    </row>
    <row r="3062" customFormat="false" ht="15.65" hidden="false" customHeight="false" outlineLevel="0" collapsed="false">
      <c r="A3062" s="24" t="n">
        <v>1252683474</v>
      </c>
      <c r="B3062" s="24" t="s">
        <v>7218</v>
      </c>
      <c r="C3062" s="34" t="s">
        <v>53</v>
      </c>
      <c r="D3062" s="24" t="s">
        <v>7219</v>
      </c>
      <c r="E3062" s="25" t="s">
        <v>7220</v>
      </c>
      <c r="F3062" s="24" t="n">
        <v>16</v>
      </c>
      <c r="G3062" s="24" t="n">
        <v>58</v>
      </c>
      <c r="H3062" s="24" t="n">
        <v>30</v>
      </c>
      <c r="I3062" s="24" t="n">
        <v>1</v>
      </c>
      <c r="J3062" s="24" t="s">
        <v>109</v>
      </c>
      <c r="K3062" s="24" t="s">
        <v>109</v>
      </c>
      <c r="L3062" s="26" t="s">
        <v>109</v>
      </c>
      <c r="M3062" s="27" t="n">
        <v>0</v>
      </c>
      <c r="N3062" s="28" t="str">
        <f aca="false">IF(ISBLANK(M3062),"",IF(M3062=0,"Relevant to Streamer",IF(M3062=1,"Irrelevant to Streamer",IF(M3062=2,"Greetings/Gratitude","Others"))))</f>
        <v>Relevant to Streamer</v>
      </c>
      <c r="O3062" s="29" t="s">
        <v>88</v>
      </c>
    </row>
    <row r="3063" customFormat="false" ht="15.65" hidden="false" customHeight="false" outlineLevel="0" collapsed="false">
      <c r="A3063" s="24" t="n">
        <v>1252683474</v>
      </c>
      <c r="B3063" s="24" t="s">
        <v>7221</v>
      </c>
      <c r="C3063" s="34" t="s">
        <v>53</v>
      </c>
      <c r="D3063" s="24" t="s">
        <v>7222</v>
      </c>
      <c r="E3063" s="25" t="s">
        <v>7223</v>
      </c>
      <c r="F3063" s="24" t="n">
        <v>16</v>
      </c>
      <c r="G3063" s="24" t="n">
        <v>55</v>
      </c>
      <c r="H3063" s="24" t="n">
        <v>26</v>
      </c>
      <c r="I3063" s="24" t="n">
        <v>1</v>
      </c>
      <c r="J3063" s="24" t="s">
        <v>87</v>
      </c>
      <c r="K3063" s="24" t="s">
        <v>87</v>
      </c>
      <c r="L3063" s="26" t="s">
        <v>87</v>
      </c>
      <c r="M3063" s="27" t="n">
        <v>1</v>
      </c>
      <c r="N3063" s="28" t="str">
        <f aca="false">IF(ISBLANK(M3063),"",IF(M3063=0,"Relevant to Streamer",IF(M3063=1,"Irrelevant to Streamer",IF(M3063=2,"Greetings/Gratitude","Others"))))</f>
        <v>Irrelevant to Streamer</v>
      </c>
      <c r="O3063" s="29" t="s">
        <v>88</v>
      </c>
    </row>
    <row r="3064" customFormat="false" ht="15.65" hidden="false" customHeight="false" outlineLevel="0" collapsed="false">
      <c r="A3064" s="24" t="n">
        <v>1252683474</v>
      </c>
      <c r="B3064" s="24" t="s">
        <v>7224</v>
      </c>
      <c r="C3064" s="34" t="s">
        <v>53</v>
      </c>
      <c r="D3064" s="24" t="s">
        <v>7225</v>
      </c>
      <c r="E3064" s="25" t="s">
        <v>7226</v>
      </c>
      <c r="F3064" s="24" t="n">
        <v>16</v>
      </c>
      <c r="G3064" s="24" t="n">
        <v>51</v>
      </c>
      <c r="H3064" s="24" t="n">
        <v>42</v>
      </c>
      <c r="I3064" s="24" t="n">
        <v>1</v>
      </c>
      <c r="J3064" s="24" t="s">
        <v>109</v>
      </c>
      <c r="K3064" s="24" t="s">
        <v>109</v>
      </c>
      <c r="L3064" s="26" t="s">
        <v>109</v>
      </c>
      <c r="M3064" s="27" t="n">
        <v>0</v>
      </c>
      <c r="N3064" s="28" t="str">
        <f aca="false">IF(ISBLANK(M3064),"",IF(M3064=0,"Relevant to Streamer",IF(M3064=1,"Irrelevant to Streamer",IF(M3064=2,"Greetings/Gratitude","Others"))))</f>
        <v>Relevant to Streamer</v>
      </c>
      <c r="O3064" s="29" t="s">
        <v>88</v>
      </c>
    </row>
    <row r="3065" customFormat="false" ht="15.65" hidden="false" customHeight="false" outlineLevel="0" collapsed="false">
      <c r="A3065" s="24" t="n">
        <v>1252683474</v>
      </c>
      <c r="B3065" s="24" t="s">
        <v>7227</v>
      </c>
      <c r="C3065" s="34" t="s">
        <v>53</v>
      </c>
      <c r="D3065" s="24" t="s">
        <v>7228</v>
      </c>
      <c r="E3065" s="25" t="s">
        <v>7229</v>
      </c>
      <c r="F3065" s="24" t="n">
        <v>15</v>
      </c>
      <c r="G3065" s="24" t="n">
        <v>34</v>
      </c>
      <c r="H3065" s="24" t="n">
        <v>6</v>
      </c>
      <c r="I3065" s="24" t="n">
        <v>1</v>
      </c>
      <c r="J3065" s="24" t="s">
        <v>109</v>
      </c>
      <c r="K3065" s="24" t="s">
        <v>109</v>
      </c>
      <c r="L3065" s="26" t="s">
        <v>109</v>
      </c>
      <c r="M3065" s="27" t="n">
        <v>0</v>
      </c>
      <c r="N3065" s="28" t="str">
        <f aca="false">IF(ISBLANK(M3065),"",IF(M3065=0,"Relevant to Streamer",IF(M3065=1,"Irrelevant to Streamer",IF(M3065=2,"Greetings/Gratitude","Others"))))</f>
        <v>Relevant to Streamer</v>
      </c>
      <c r="O3065" s="29" t="s">
        <v>88</v>
      </c>
    </row>
    <row r="3066" customFormat="false" ht="15.65" hidden="false" customHeight="false" outlineLevel="0" collapsed="false">
      <c r="A3066" s="24" t="n">
        <v>1252683474</v>
      </c>
      <c r="B3066" s="24" t="s">
        <v>7230</v>
      </c>
      <c r="C3066" s="34" t="s">
        <v>53</v>
      </c>
      <c r="D3066" s="24" t="s">
        <v>7231</v>
      </c>
      <c r="E3066" s="25" t="s">
        <v>7232</v>
      </c>
      <c r="F3066" s="24" t="n">
        <v>17</v>
      </c>
      <c r="G3066" s="24" t="n">
        <v>30</v>
      </c>
      <c r="H3066" s="24" t="n">
        <v>34</v>
      </c>
      <c r="I3066" s="24" t="n">
        <v>1</v>
      </c>
      <c r="J3066" s="24" t="s">
        <v>93</v>
      </c>
      <c r="K3066" s="24" t="s">
        <v>93</v>
      </c>
      <c r="L3066" s="26" t="s">
        <v>93</v>
      </c>
      <c r="M3066" s="27" t="n">
        <v>0</v>
      </c>
      <c r="N3066" s="28" t="str">
        <f aca="false">IF(ISBLANK(M3066),"",IF(M3066=0,"Relevant to Streamer",IF(M3066=1,"Irrelevant to Streamer",IF(M3066=2,"Greetings/Gratitude","Others"))))</f>
        <v>Relevant to Streamer</v>
      </c>
      <c r="O3066" s="29" t="s">
        <v>88</v>
      </c>
    </row>
    <row r="3067" customFormat="false" ht="15.65" hidden="false" customHeight="false" outlineLevel="0" collapsed="false">
      <c r="A3067" s="24" t="n">
        <v>1252683474</v>
      </c>
      <c r="B3067" s="24" t="s">
        <v>7233</v>
      </c>
      <c r="C3067" s="34" t="s">
        <v>53</v>
      </c>
      <c r="D3067" s="24" t="s">
        <v>6600</v>
      </c>
      <c r="E3067" s="25" t="s">
        <v>7234</v>
      </c>
      <c r="F3067" s="24" t="n">
        <v>14</v>
      </c>
      <c r="G3067" s="24" t="n">
        <v>46</v>
      </c>
      <c r="H3067" s="24" t="n">
        <v>22</v>
      </c>
      <c r="I3067" s="24" t="n">
        <v>1</v>
      </c>
      <c r="J3067" s="24" t="s">
        <v>109</v>
      </c>
      <c r="K3067" s="24" t="s">
        <v>109</v>
      </c>
      <c r="L3067" s="26" t="s">
        <v>109</v>
      </c>
      <c r="M3067" s="27" t="n">
        <v>1</v>
      </c>
      <c r="N3067" s="28" t="str">
        <f aca="false">IF(ISBLANK(M3067),"",IF(M3067=0,"Relevant to Streamer",IF(M3067=1,"Irrelevant to Streamer",IF(M3067=2,"Greetings/Gratitude","Others"))))</f>
        <v>Irrelevant to Streamer</v>
      </c>
      <c r="O3067" s="29" t="s">
        <v>88</v>
      </c>
    </row>
    <row r="3068" customFormat="false" ht="15.65" hidden="false" customHeight="false" outlineLevel="0" collapsed="false">
      <c r="A3068" s="24" t="n">
        <v>1252683474</v>
      </c>
      <c r="B3068" s="24" t="s">
        <v>7235</v>
      </c>
      <c r="C3068" s="34" t="s">
        <v>53</v>
      </c>
      <c r="D3068" s="24" t="s">
        <v>7236</v>
      </c>
      <c r="E3068" s="25" t="s">
        <v>7237</v>
      </c>
      <c r="F3068" s="24" t="n">
        <v>15</v>
      </c>
      <c r="G3068" s="24" t="n">
        <v>35</v>
      </c>
      <c r="H3068" s="24" t="n">
        <v>24</v>
      </c>
      <c r="I3068" s="24" t="n">
        <v>1</v>
      </c>
      <c r="J3068" s="24" t="s">
        <v>87</v>
      </c>
      <c r="K3068" s="24" t="s">
        <v>87</v>
      </c>
      <c r="L3068" s="26" t="s">
        <v>87</v>
      </c>
      <c r="M3068" s="27" t="n">
        <v>1</v>
      </c>
      <c r="N3068" s="28" t="str">
        <f aca="false">IF(ISBLANK(M3068),"",IF(M3068=0,"Relevant to Streamer",IF(M3068=1,"Irrelevant to Streamer",IF(M3068=2,"Greetings/Gratitude","Others"))))</f>
        <v>Irrelevant to Streamer</v>
      </c>
      <c r="O3068" s="29" t="s">
        <v>88</v>
      </c>
    </row>
    <row r="3069" customFormat="false" ht="15.65" hidden="false" customHeight="false" outlineLevel="0" collapsed="false">
      <c r="A3069" s="24" t="n">
        <v>1252683474</v>
      </c>
      <c r="B3069" s="24" t="s">
        <v>7238</v>
      </c>
      <c r="C3069" s="34" t="s">
        <v>53</v>
      </c>
      <c r="D3069" s="24" t="s">
        <v>7239</v>
      </c>
      <c r="E3069" s="25" t="s">
        <v>7240</v>
      </c>
      <c r="F3069" s="24" t="n">
        <v>14</v>
      </c>
      <c r="G3069" s="24" t="n">
        <v>38</v>
      </c>
      <c r="H3069" s="24" t="n">
        <v>4</v>
      </c>
      <c r="I3069" s="24" t="n">
        <v>1</v>
      </c>
      <c r="J3069" s="24" t="s">
        <v>109</v>
      </c>
      <c r="K3069" s="24" t="s">
        <v>109</v>
      </c>
      <c r="L3069" s="26" t="s">
        <v>109</v>
      </c>
      <c r="M3069" s="27" t="n">
        <v>0</v>
      </c>
      <c r="N3069" s="28" t="str">
        <f aca="false">IF(ISBLANK(M3069),"",IF(M3069=0,"Relevant to Streamer",IF(M3069=1,"Irrelevant to Streamer",IF(M3069=2,"Greetings/Gratitude","Others"))))</f>
        <v>Relevant to Streamer</v>
      </c>
      <c r="O3069" s="29" t="s">
        <v>88</v>
      </c>
    </row>
    <row r="3070" customFormat="false" ht="15.65" hidden="false" customHeight="false" outlineLevel="0" collapsed="false">
      <c r="A3070" s="24" t="n">
        <v>1252683474</v>
      </c>
      <c r="B3070" s="24" t="s">
        <v>7241</v>
      </c>
      <c r="C3070" s="34" t="s">
        <v>53</v>
      </c>
      <c r="D3070" s="24" t="s">
        <v>7242</v>
      </c>
      <c r="E3070" s="25" t="s">
        <v>7243</v>
      </c>
      <c r="F3070" s="24" t="n">
        <v>16</v>
      </c>
      <c r="G3070" s="24" t="n">
        <v>3</v>
      </c>
      <c r="H3070" s="24" t="n">
        <v>4</v>
      </c>
      <c r="I3070" s="24" t="n">
        <v>1</v>
      </c>
      <c r="J3070" s="24" t="s">
        <v>93</v>
      </c>
      <c r="K3070" s="24" t="s">
        <v>93</v>
      </c>
      <c r="L3070" s="26" t="s">
        <v>93</v>
      </c>
      <c r="M3070" s="27" t="n">
        <v>0</v>
      </c>
      <c r="N3070" s="28" t="str">
        <f aca="false">IF(ISBLANK(M3070),"",IF(M3070=0,"Relevant to Streamer",IF(M3070=1,"Irrelevant to Streamer",IF(M3070=2,"Greetings/Gratitude","Others"))))</f>
        <v>Relevant to Streamer</v>
      </c>
      <c r="O3070" s="29" t="s">
        <v>88</v>
      </c>
    </row>
    <row r="3071" customFormat="false" ht="15.65" hidden="false" customHeight="false" outlineLevel="0" collapsed="false">
      <c r="A3071" s="24" t="n">
        <v>1252683474</v>
      </c>
      <c r="B3071" s="24" t="s">
        <v>7244</v>
      </c>
      <c r="C3071" s="34" t="s">
        <v>53</v>
      </c>
      <c r="D3071" s="24" t="s">
        <v>7245</v>
      </c>
      <c r="E3071" s="25" t="s">
        <v>7246</v>
      </c>
      <c r="F3071" s="24" t="n">
        <v>14</v>
      </c>
      <c r="G3071" s="24" t="n">
        <v>29</v>
      </c>
      <c r="H3071" s="24" t="n">
        <v>20</v>
      </c>
      <c r="I3071" s="24" t="n">
        <v>1</v>
      </c>
      <c r="J3071" s="24" t="s">
        <v>109</v>
      </c>
      <c r="K3071" s="24" t="s">
        <v>109</v>
      </c>
      <c r="L3071" s="26" t="s">
        <v>109</v>
      </c>
      <c r="M3071" s="27" t="n">
        <v>1</v>
      </c>
      <c r="N3071" s="28" t="str">
        <f aca="false">IF(ISBLANK(M3071),"",IF(M3071=0,"Relevant to Streamer",IF(M3071=1,"Irrelevant to Streamer",IF(M3071=2,"Greetings/Gratitude","Others"))))</f>
        <v>Irrelevant to Streamer</v>
      </c>
      <c r="O3071" s="29" t="s">
        <v>88</v>
      </c>
    </row>
    <row r="3072" customFormat="false" ht="15.65" hidden="false" customHeight="false" outlineLevel="0" collapsed="false">
      <c r="A3072" s="24" t="n">
        <v>1252683474</v>
      </c>
      <c r="B3072" s="24" t="s">
        <v>7247</v>
      </c>
      <c r="C3072" s="34" t="s">
        <v>53</v>
      </c>
      <c r="D3072" s="24" t="s">
        <v>7248</v>
      </c>
      <c r="E3072" s="25" t="s">
        <v>7249</v>
      </c>
      <c r="F3072" s="24" t="n">
        <v>14</v>
      </c>
      <c r="G3072" s="24" t="n">
        <v>49</v>
      </c>
      <c r="H3072" s="24" t="n">
        <v>53</v>
      </c>
      <c r="I3072" s="24" t="n">
        <v>1</v>
      </c>
      <c r="J3072" s="24" t="s">
        <v>93</v>
      </c>
      <c r="K3072" s="24" t="s">
        <v>93</v>
      </c>
      <c r="L3072" s="26" t="s">
        <v>93</v>
      </c>
      <c r="M3072" s="27" t="n">
        <v>1</v>
      </c>
      <c r="N3072" s="28" t="str">
        <f aca="false">IF(ISBLANK(M3072),"",IF(M3072=0,"Relevant to Streamer",IF(M3072=1,"Irrelevant to Streamer",IF(M3072=2,"Greetings/Gratitude","Others"))))</f>
        <v>Irrelevant to Streamer</v>
      </c>
      <c r="O3072" s="29" t="s">
        <v>88</v>
      </c>
    </row>
    <row r="3073" customFormat="false" ht="15.65" hidden="false" customHeight="false" outlineLevel="0" collapsed="false">
      <c r="A3073" s="24" t="n">
        <v>1252683474</v>
      </c>
      <c r="B3073" s="24" t="s">
        <v>7250</v>
      </c>
      <c r="C3073" s="34" t="s">
        <v>53</v>
      </c>
      <c r="D3073" s="24" t="s">
        <v>7251</v>
      </c>
      <c r="E3073" s="25" t="s">
        <v>6601</v>
      </c>
      <c r="F3073" s="24" t="n">
        <v>15</v>
      </c>
      <c r="G3073" s="24" t="n">
        <v>14</v>
      </c>
      <c r="H3073" s="24" t="n">
        <v>28</v>
      </c>
      <c r="I3073" s="24" t="n">
        <v>1</v>
      </c>
      <c r="J3073" s="24" t="s">
        <v>109</v>
      </c>
      <c r="K3073" s="24" t="s">
        <v>87</v>
      </c>
      <c r="L3073" s="26" t="s">
        <v>87</v>
      </c>
      <c r="M3073" s="27" t="n">
        <v>1</v>
      </c>
      <c r="N3073" s="28" t="str">
        <f aca="false">IF(ISBLANK(M3073),"",IF(M3073=0,"Relevant to Streamer",IF(M3073=1,"Irrelevant to Streamer",IF(M3073=2,"Greetings/Gratitude","Others"))))</f>
        <v>Irrelevant to Streamer</v>
      </c>
      <c r="O3073" s="29" t="s">
        <v>104</v>
      </c>
    </row>
    <row r="3074" customFormat="false" ht="15.65" hidden="false" customHeight="false" outlineLevel="0" collapsed="false">
      <c r="A3074" s="24" t="n">
        <v>1252683474</v>
      </c>
      <c r="B3074" s="24" t="s">
        <v>7252</v>
      </c>
      <c r="C3074" s="34" t="s">
        <v>53</v>
      </c>
      <c r="D3074" s="24" t="s">
        <v>7253</v>
      </c>
      <c r="E3074" s="25" t="s">
        <v>7254</v>
      </c>
      <c r="F3074" s="24" t="n">
        <v>14</v>
      </c>
      <c r="G3074" s="24" t="n">
        <v>53</v>
      </c>
      <c r="H3074" s="24" t="n">
        <v>11</v>
      </c>
      <c r="I3074" s="24" t="n">
        <v>1</v>
      </c>
      <c r="J3074" s="24" t="s">
        <v>93</v>
      </c>
      <c r="K3074" s="24" t="s">
        <v>93</v>
      </c>
      <c r="L3074" s="26" t="s">
        <v>93</v>
      </c>
      <c r="M3074" s="27" t="n">
        <v>0</v>
      </c>
      <c r="N3074" s="28" t="str">
        <f aca="false">IF(ISBLANK(M3074),"",IF(M3074=0,"Relevant to Streamer",IF(M3074=1,"Irrelevant to Streamer",IF(M3074=2,"Greetings/Gratitude","Others"))))</f>
        <v>Relevant to Streamer</v>
      </c>
      <c r="O3074" s="29" t="s">
        <v>88</v>
      </c>
    </row>
    <row r="3075" customFormat="false" ht="15.65" hidden="false" customHeight="false" outlineLevel="0" collapsed="false">
      <c r="A3075" s="24" t="n">
        <v>1252683474</v>
      </c>
      <c r="B3075" s="24" t="s">
        <v>7255</v>
      </c>
      <c r="C3075" s="34" t="s">
        <v>53</v>
      </c>
      <c r="D3075" s="24" t="s">
        <v>7256</v>
      </c>
      <c r="E3075" s="25" t="s">
        <v>7257</v>
      </c>
      <c r="F3075" s="24" t="n">
        <v>15</v>
      </c>
      <c r="G3075" s="24" t="n">
        <v>24</v>
      </c>
      <c r="H3075" s="24" t="n">
        <v>21</v>
      </c>
      <c r="I3075" s="24" t="n">
        <v>1</v>
      </c>
      <c r="J3075" s="24" t="s">
        <v>93</v>
      </c>
      <c r="K3075" s="24" t="s">
        <v>93</v>
      </c>
      <c r="L3075" s="26" t="s">
        <v>93</v>
      </c>
      <c r="M3075" s="27" t="n">
        <v>0</v>
      </c>
      <c r="N3075" s="28" t="str">
        <f aca="false">IF(ISBLANK(M3075),"",IF(M3075=0,"Relevant to Streamer",IF(M3075=1,"Irrelevant to Streamer",IF(M3075=2,"Greetings/Gratitude","Others"))))</f>
        <v>Relevant to Streamer</v>
      </c>
      <c r="O3075" s="29" t="s">
        <v>88</v>
      </c>
    </row>
    <row r="3076" customFormat="false" ht="15.65" hidden="false" customHeight="false" outlineLevel="0" collapsed="false">
      <c r="A3076" s="24" t="n">
        <v>1252683474</v>
      </c>
      <c r="B3076" s="24" t="s">
        <v>7258</v>
      </c>
      <c r="C3076" s="34" t="s">
        <v>53</v>
      </c>
      <c r="D3076" s="24" t="s">
        <v>6822</v>
      </c>
      <c r="E3076" s="25" t="s">
        <v>7259</v>
      </c>
      <c r="F3076" s="24" t="n">
        <v>17</v>
      </c>
      <c r="G3076" s="24" t="n">
        <v>15</v>
      </c>
      <c r="H3076" s="24" t="n">
        <v>41</v>
      </c>
      <c r="I3076" s="24" t="n">
        <v>1</v>
      </c>
      <c r="J3076" s="24" t="s">
        <v>109</v>
      </c>
      <c r="K3076" s="24" t="s">
        <v>109</v>
      </c>
      <c r="L3076" s="26" t="s">
        <v>109</v>
      </c>
      <c r="M3076" s="27" t="n">
        <v>1</v>
      </c>
      <c r="N3076" s="28" t="str">
        <f aca="false">IF(ISBLANK(M3076),"",IF(M3076=0,"Relevant to Streamer",IF(M3076=1,"Irrelevant to Streamer",IF(M3076=2,"Greetings/Gratitude","Others"))))</f>
        <v>Irrelevant to Streamer</v>
      </c>
      <c r="O3076" s="29" t="s">
        <v>88</v>
      </c>
    </row>
    <row r="3077" customFormat="false" ht="15.65" hidden="false" customHeight="false" outlineLevel="0" collapsed="false">
      <c r="A3077" s="24" t="n">
        <v>1252683474</v>
      </c>
      <c r="B3077" s="24" t="s">
        <v>7260</v>
      </c>
      <c r="C3077" s="34" t="s">
        <v>53</v>
      </c>
      <c r="D3077" s="24" t="s">
        <v>7261</v>
      </c>
      <c r="E3077" s="25" t="s">
        <v>7262</v>
      </c>
      <c r="F3077" s="24" t="n">
        <v>15</v>
      </c>
      <c r="G3077" s="24" t="n">
        <v>3</v>
      </c>
      <c r="H3077" s="24" t="n">
        <v>31</v>
      </c>
      <c r="I3077" s="24" t="n">
        <v>1</v>
      </c>
      <c r="J3077" s="24" t="s">
        <v>109</v>
      </c>
      <c r="K3077" s="24" t="s">
        <v>109</v>
      </c>
      <c r="L3077" s="26" t="s">
        <v>109</v>
      </c>
      <c r="M3077" s="27" t="n">
        <v>1</v>
      </c>
      <c r="N3077" s="28" t="str">
        <f aca="false">IF(ISBLANK(M3077),"",IF(M3077=0,"Relevant to Streamer",IF(M3077=1,"Irrelevant to Streamer",IF(M3077=2,"Greetings/Gratitude","Others"))))</f>
        <v>Irrelevant to Streamer</v>
      </c>
      <c r="O3077" s="29" t="s">
        <v>88</v>
      </c>
    </row>
    <row r="3078" customFormat="false" ht="15.65" hidden="false" customHeight="false" outlineLevel="0" collapsed="false">
      <c r="A3078" s="24" t="n">
        <v>1252683474</v>
      </c>
      <c r="B3078" s="24" t="s">
        <v>7263</v>
      </c>
      <c r="C3078" s="34" t="s">
        <v>53</v>
      </c>
      <c r="D3078" s="24" t="s">
        <v>7264</v>
      </c>
      <c r="E3078" s="25" t="s">
        <v>7265</v>
      </c>
      <c r="F3078" s="24" t="n">
        <v>14</v>
      </c>
      <c r="G3078" s="24" t="n">
        <v>42</v>
      </c>
      <c r="H3078" s="24" t="n">
        <v>52</v>
      </c>
      <c r="I3078" s="24" t="n">
        <v>1</v>
      </c>
      <c r="J3078" s="24" t="s">
        <v>109</v>
      </c>
      <c r="K3078" s="24" t="s">
        <v>109</v>
      </c>
      <c r="L3078" s="26" t="s">
        <v>109</v>
      </c>
      <c r="M3078" s="27" t="n">
        <v>0</v>
      </c>
      <c r="N3078" s="28" t="str">
        <f aca="false">IF(ISBLANK(M3078),"",IF(M3078=0,"Relevant to Streamer",IF(M3078=1,"Irrelevant to Streamer",IF(M3078=2,"Greetings/Gratitude","Others"))))</f>
        <v>Relevant to Streamer</v>
      </c>
      <c r="O3078" s="29" t="s">
        <v>88</v>
      </c>
    </row>
    <row r="3079" customFormat="false" ht="15.65" hidden="false" customHeight="false" outlineLevel="0" collapsed="false">
      <c r="A3079" s="24" t="n">
        <v>1252683474</v>
      </c>
      <c r="B3079" s="24" t="s">
        <v>7266</v>
      </c>
      <c r="C3079" s="34" t="s">
        <v>53</v>
      </c>
      <c r="D3079" s="24" t="s">
        <v>7267</v>
      </c>
      <c r="E3079" s="25" t="s">
        <v>7268</v>
      </c>
      <c r="F3079" s="24" t="n">
        <v>14</v>
      </c>
      <c r="G3079" s="24" t="n">
        <v>21</v>
      </c>
      <c r="H3079" s="24" t="n">
        <v>12</v>
      </c>
      <c r="I3079" s="24" t="n">
        <v>1</v>
      </c>
      <c r="J3079" s="24" t="s">
        <v>109</v>
      </c>
      <c r="K3079" s="24" t="s">
        <v>109</v>
      </c>
      <c r="L3079" s="26" t="s">
        <v>109</v>
      </c>
      <c r="M3079" s="27" t="n">
        <v>0</v>
      </c>
      <c r="N3079" s="28" t="str">
        <f aca="false">IF(ISBLANK(M3079),"",IF(M3079=0,"Relevant to Streamer",IF(M3079=1,"Irrelevant to Streamer",IF(M3079=2,"Greetings/Gratitude","Others"))))</f>
        <v>Relevant to Streamer</v>
      </c>
      <c r="O3079" s="29" t="s">
        <v>88</v>
      </c>
    </row>
    <row r="3080" customFormat="false" ht="15.65" hidden="false" customHeight="false" outlineLevel="0" collapsed="false">
      <c r="A3080" s="24" t="n">
        <v>1252683474</v>
      </c>
      <c r="B3080" s="24" t="s">
        <v>7269</v>
      </c>
      <c r="C3080" s="34" t="s">
        <v>53</v>
      </c>
      <c r="D3080" s="24" t="s">
        <v>7270</v>
      </c>
      <c r="E3080" s="25" t="s">
        <v>7271</v>
      </c>
      <c r="F3080" s="24" t="n">
        <v>17</v>
      </c>
      <c r="G3080" s="24" t="n">
        <v>25</v>
      </c>
      <c r="H3080" s="24" t="n">
        <v>59</v>
      </c>
      <c r="I3080" s="24" t="n">
        <v>1</v>
      </c>
      <c r="J3080" s="24" t="s">
        <v>109</v>
      </c>
      <c r="K3080" s="24" t="s">
        <v>87</v>
      </c>
      <c r="L3080" s="26" t="s">
        <v>87</v>
      </c>
      <c r="M3080" s="27" t="n">
        <v>1</v>
      </c>
      <c r="N3080" s="28" t="str">
        <f aca="false">IF(ISBLANK(M3080),"",IF(M3080=0,"Relevant to Streamer",IF(M3080=1,"Irrelevant to Streamer",IF(M3080=2,"Greetings/Gratitude","Others"))))</f>
        <v>Irrelevant to Streamer</v>
      </c>
      <c r="O3080" s="29" t="s">
        <v>104</v>
      </c>
    </row>
    <row r="3081" customFormat="false" ht="15.65" hidden="false" customHeight="false" outlineLevel="0" collapsed="false">
      <c r="A3081" s="24" t="n">
        <v>1252683474</v>
      </c>
      <c r="B3081" s="24" t="s">
        <v>7272</v>
      </c>
      <c r="C3081" s="34" t="s">
        <v>53</v>
      </c>
      <c r="D3081" s="24" t="s">
        <v>7273</v>
      </c>
      <c r="E3081" s="25" t="s">
        <v>7274</v>
      </c>
      <c r="F3081" s="24" t="n">
        <v>17</v>
      </c>
      <c r="G3081" s="24" t="n">
        <v>25</v>
      </c>
      <c r="H3081" s="24" t="n">
        <v>40</v>
      </c>
      <c r="I3081" s="24" t="n">
        <v>1</v>
      </c>
      <c r="J3081" s="24" t="s">
        <v>93</v>
      </c>
      <c r="K3081" s="24" t="s">
        <v>93</v>
      </c>
      <c r="L3081" s="26" t="s">
        <v>93</v>
      </c>
      <c r="M3081" s="27" t="n">
        <v>0</v>
      </c>
      <c r="N3081" s="28" t="str">
        <f aca="false">IF(ISBLANK(M3081),"",IF(M3081=0,"Relevant to Streamer",IF(M3081=1,"Irrelevant to Streamer",IF(M3081=2,"Greetings/Gratitude","Others"))))</f>
        <v>Relevant to Streamer</v>
      </c>
      <c r="O3081" s="29" t="s">
        <v>88</v>
      </c>
    </row>
    <row r="3082" customFormat="false" ht="15.65" hidden="false" customHeight="false" outlineLevel="0" collapsed="false">
      <c r="A3082" s="24" t="n">
        <v>1252683474</v>
      </c>
      <c r="B3082" s="24" t="s">
        <v>7275</v>
      </c>
      <c r="C3082" s="34" t="s">
        <v>53</v>
      </c>
      <c r="D3082" s="24" t="s">
        <v>7276</v>
      </c>
      <c r="E3082" s="25" t="s">
        <v>7277</v>
      </c>
      <c r="F3082" s="24" t="n">
        <v>15</v>
      </c>
      <c r="G3082" s="24" t="n">
        <v>59</v>
      </c>
      <c r="H3082" s="24" t="n">
        <v>22</v>
      </c>
      <c r="I3082" s="24" t="n">
        <v>1</v>
      </c>
      <c r="J3082" s="24" t="s">
        <v>109</v>
      </c>
      <c r="K3082" s="24" t="s">
        <v>109</v>
      </c>
      <c r="L3082" s="26" t="s">
        <v>109</v>
      </c>
      <c r="M3082" s="27" t="n">
        <v>0</v>
      </c>
      <c r="N3082" s="28" t="str">
        <f aca="false">IF(ISBLANK(M3082),"",IF(M3082=0,"Relevant to Streamer",IF(M3082=1,"Irrelevant to Streamer",IF(M3082=2,"Greetings/Gratitude","Others"))))</f>
        <v>Relevant to Streamer</v>
      </c>
      <c r="O3082" s="29" t="s">
        <v>88</v>
      </c>
    </row>
    <row r="3083" customFormat="false" ht="15.65" hidden="false" customHeight="false" outlineLevel="0" collapsed="false">
      <c r="A3083" s="24" t="n">
        <v>1252683474</v>
      </c>
      <c r="B3083" s="24" t="s">
        <v>7278</v>
      </c>
      <c r="C3083" s="34" t="s">
        <v>53</v>
      </c>
      <c r="D3083" s="24" t="s">
        <v>7279</v>
      </c>
      <c r="E3083" s="25" t="s">
        <v>1939</v>
      </c>
      <c r="F3083" s="24" t="n">
        <v>17</v>
      </c>
      <c r="G3083" s="24" t="n">
        <v>59</v>
      </c>
      <c r="H3083" s="24" t="n">
        <v>53</v>
      </c>
      <c r="I3083" s="24" t="n">
        <v>1</v>
      </c>
      <c r="J3083" s="24" t="s">
        <v>109</v>
      </c>
      <c r="K3083" s="24" t="s">
        <v>109</v>
      </c>
      <c r="L3083" s="26" t="s">
        <v>109</v>
      </c>
      <c r="M3083" s="27" t="n">
        <v>1</v>
      </c>
      <c r="N3083" s="28" t="str">
        <f aca="false">IF(ISBLANK(M3083),"",IF(M3083=0,"Relevant to Streamer",IF(M3083=1,"Irrelevant to Streamer",IF(M3083=2,"Greetings/Gratitude","Others"))))</f>
        <v>Irrelevant to Streamer</v>
      </c>
      <c r="O3083" s="29" t="s">
        <v>88</v>
      </c>
    </row>
    <row r="3084" customFormat="false" ht="15.65" hidden="false" customHeight="false" outlineLevel="0" collapsed="false">
      <c r="A3084" s="24" t="n">
        <v>1252683474</v>
      </c>
      <c r="B3084" s="24" t="s">
        <v>7280</v>
      </c>
      <c r="C3084" s="34" t="s">
        <v>53</v>
      </c>
      <c r="D3084" s="24" t="s">
        <v>6769</v>
      </c>
      <c r="E3084" s="25" t="s">
        <v>7281</v>
      </c>
      <c r="F3084" s="24" t="n">
        <v>14</v>
      </c>
      <c r="G3084" s="24" t="n">
        <v>21</v>
      </c>
      <c r="H3084" s="24" t="n">
        <v>13</v>
      </c>
      <c r="I3084" s="24" t="n">
        <v>1</v>
      </c>
      <c r="J3084" s="24" t="s">
        <v>109</v>
      </c>
      <c r="K3084" s="24" t="s">
        <v>109</v>
      </c>
      <c r="L3084" s="26" t="s">
        <v>109</v>
      </c>
      <c r="M3084" s="27" t="n">
        <v>0</v>
      </c>
      <c r="N3084" s="28" t="str">
        <f aca="false">IF(ISBLANK(M3084),"",IF(M3084=0,"Relevant to Streamer",IF(M3084=1,"Irrelevant to Streamer",IF(M3084=2,"Greetings/Gratitude","Others"))))</f>
        <v>Relevant to Streamer</v>
      </c>
      <c r="O3084" s="29" t="s">
        <v>88</v>
      </c>
    </row>
    <row r="3085" customFormat="false" ht="15.65" hidden="false" customHeight="false" outlineLevel="0" collapsed="false">
      <c r="A3085" s="24" t="n">
        <v>1252683474</v>
      </c>
      <c r="B3085" s="24" t="s">
        <v>7282</v>
      </c>
      <c r="C3085" s="34" t="s">
        <v>53</v>
      </c>
      <c r="D3085" s="24" t="s">
        <v>7283</v>
      </c>
      <c r="E3085" s="25" t="s">
        <v>7284</v>
      </c>
      <c r="F3085" s="24" t="n">
        <v>16</v>
      </c>
      <c r="G3085" s="24" t="n">
        <v>12</v>
      </c>
      <c r="H3085" s="24" t="n">
        <v>9</v>
      </c>
      <c r="I3085" s="24" t="n">
        <v>1</v>
      </c>
      <c r="J3085" s="24" t="s">
        <v>109</v>
      </c>
      <c r="K3085" s="24" t="s">
        <v>109</v>
      </c>
      <c r="L3085" s="26" t="s">
        <v>109</v>
      </c>
      <c r="M3085" s="27" t="n">
        <v>0</v>
      </c>
      <c r="N3085" s="28" t="str">
        <f aca="false">IF(ISBLANK(M3085),"",IF(M3085=0,"Relevant to Streamer",IF(M3085=1,"Irrelevant to Streamer",IF(M3085=2,"Greetings/Gratitude","Others"))))</f>
        <v>Relevant to Streamer</v>
      </c>
      <c r="O3085" s="29" t="s">
        <v>88</v>
      </c>
    </row>
    <row r="3086" customFormat="false" ht="15.65" hidden="false" customHeight="false" outlineLevel="0" collapsed="false">
      <c r="A3086" s="24" t="n">
        <v>1252683474</v>
      </c>
      <c r="B3086" s="24" t="s">
        <v>7285</v>
      </c>
      <c r="C3086" s="34" t="s">
        <v>53</v>
      </c>
      <c r="D3086" s="24" t="s">
        <v>7286</v>
      </c>
      <c r="E3086" s="25" t="s">
        <v>7287</v>
      </c>
      <c r="F3086" s="24" t="n">
        <v>17</v>
      </c>
      <c r="G3086" s="24" t="n">
        <v>24</v>
      </c>
      <c r="H3086" s="24" t="n">
        <v>51</v>
      </c>
      <c r="I3086" s="24" t="n">
        <v>1</v>
      </c>
      <c r="J3086" s="24" t="s">
        <v>109</v>
      </c>
      <c r="K3086" s="24" t="s">
        <v>109</v>
      </c>
      <c r="L3086" s="26" t="s">
        <v>109</v>
      </c>
      <c r="M3086" s="27" t="n">
        <v>1</v>
      </c>
      <c r="N3086" s="28" t="str">
        <f aca="false">IF(ISBLANK(M3086),"",IF(M3086=0,"Relevant to Streamer",IF(M3086=1,"Irrelevant to Streamer",IF(M3086=2,"Greetings/Gratitude","Others"))))</f>
        <v>Irrelevant to Streamer</v>
      </c>
      <c r="O3086" s="29" t="s">
        <v>88</v>
      </c>
    </row>
    <row r="3087" customFormat="false" ht="15.65" hidden="false" customHeight="false" outlineLevel="0" collapsed="false">
      <c r="A3087" s="24" t="n">
        <v>1252683474</v>
      </c>
      <c r="B3087" s="24" t="s">
        <v>7288</v>
      </c>
      <c r="C3087" s="34" t="s">
        <v>53</v>
      </c>
      <c r="D3087" s="24" t="s">
        <v>7289</v>
      </c>
      <c r="E3087" s="25" t="s">
        <v>7290</v>
      </c>
      <c r="F3087" s="24" t="n">
        <v>14</v>
      </c>
      <c r="G3087" s="24" t="n">
        <v>39</v>
      </c>
      <c r="H3087" s="24" t="n">
        <v>43</v>
      </c>
      <c r="I3087" s="24" t="n">
        <v>1</v>
      </c>
      <c r="J3087" s="24" t="s">
        <v>93</v>
      </c>
      <c r="K3087" s="24" t="s">
        <v>93</v>
      </c>
      <c r="L3087" s="26" t="s">
        <v>93</v>
      </c>
      <c r="M3087" s="27" t="n">
        <v>0</v>
      </c>
      <c r="N3087" s="28" t="str">
        <f aca="false">IF(ISBLANK(M3087),"",IF(M3087=0,"Relevant to Streamer",IF(M3087=1,"Irrelevant to Streamer",IF(M3087=2,"Greetings/Gratitude","Others"))))</f>
        <v>Relevant to Streamer</v>
      </c>
      <c r="O3087" s="29" t="s">
        <v>88</v>
      </c>
    </row>
    <row r="3088" customFormat="false" ht="15.65" hidden="false" customHeight="false" outlineLevel="0" collapsed="false">
      <c r="A3088" s="24" t="n">
        <v>1252683474</v>
      </c>
      <c r="B3088" s="24" t="s">
        <v>7291</v>
      </c>
      <c r="C3088" s="34" t="s">
        <v>53</v>
      </c>
      <c r="D3088" s="24" t="s">
        <v>7292</v>
      </c>
      <c r="E3088" s="25" t="s">
        <v>7293</v>
      </c>
      <c r="F3088" s="24" t="n">
        <v>15</v>
      </c>
      <c r="G3088" s="24" t="n">
        <v>3</v>
      </c>
      <c r="H3088" s="24" t="n">
        <v>31</v>
      </c>
      <c r="I3088" s="24" t="n">
        <v>1</v>
      </c>
      <c r="J3088" s="24" t="s">
        <v>109</v>
      </c>
      <c r="K3088" s="24" t="s">
        <v>109</v>
      </c>
      <c r="L3088" s="26" t="s">
        <v>109</v>
      </c>
      <c r="M3088" s="27" t="n">
        <v>1</v>
      </c>
      <c r="N3088" s="28" t="str">
        <f aca="false">IF(ISBLANK(M3088),"",IF(M3088=0,"Relevant to Streamer",IF(M3088=1,"Irrelevant to Streamer",IF(M3088=2,"Greetings/Gratitude","Others"))))</f>
        <v>Irrelevant to Streamer</v>
      </c>
      <c r="O3088" s="29" t="s">
        <v>88</v>
      </c>
    </row>
    <row r="3089" customFormat="false" ht="15.65" hidden="false" customHeight="false" outlineLevel="0" collapsed="false">
      <c r="A3089" s="24" t="n">
        <v>1252683474</v>
      </c>
      <c r="B3089" s="24" t="s">
        <v>7294</v>
      </c>
      <c r="C3089" s="34" t="s">
        <v>53</v>
      </c>
      <c r="D3089" s="24" t="s">
        <v>7295</v>
      </c>
      <c r="E3089" s="25" t="s">
        <v>7296</v>
      </c>
      <c r="F3089" s="24" t="n">
        <v>16</v>
      </c>
      <c r="G3089" s="24" t="n">
        <v>21</v>
      </c>
      <c r="H3089" s="24" t="n">
        <v>32</v>
      </c>
      <c r="I3089" s="24" t="n">
        <v>1</v>
      </c>
      <c r="J3089" s="24" t="s">
        <v>93</v>
      </c>
      <c r="K3089" s="24" t="s">
        <v>93</v>
      </c>
      <c r="L3089" s="26" t="s">
        <v>93</v>
      </c>
      <c r="M3089" s="27" t="n">
        <v>0</v>
      </c>
      <c r="N3089" s="28" t="str">
        <f aca="false">IF(ISBLANK(M3089),"",IF(M3089=0,"Relevant to Streamer",IF(M3089=1,"Irrelevant to Streamer",IF(M3089=2,"Greetings/Gratitude","Others"))))</f>
        <v>Relevant to Streamer</v>
      </c>
      <c r="O3089" s="29" t="s">
        <v>88</v>
      </c>
    </row>
    <row r="3090" customFormat="false" ht="15.65" hidden="false" customHeight="false" outlineLevel="0" collapsed="false">
      <c r="A3090" s="24" t="n">
        <v>1252683474</v>
      </c>
      <c r="B3090" s="24" t="s">
        <v>7297</v>
      </c>
      <c r="C3090" s="34" t="s">
        <v>53</v>
      </c>
      <c r="D3090" s="24" t="s">
        <v>7298</v>
      </c>
      <c r="E3090" s="25" t="s">
        <v>7299</v>
      </c>
      <c r="F3090" s="24" t="n">
        <v>15</v>
      </c>
      <c r="G3090" s="24" t="n">
        <v>5</v>
      </c>
      <c r="H3090" s="24" t="n">
        <v>49</v>
      </c>
      <c r="I3090" s="24" t="n">
        <v>1</v>
      </c>
      <c r="J3090" s="24" t="s">
        <v>109</v>
      </c>
      <c r="K3090" s="24" t="s">
        <v>109</v>
      </c>
      <c r="L3090" s="26" t="s">
        <v>109</v>
      </c>
      <c r="M3090" s="27" t="n">
        <v>1</v>
      </c>
      <c r="N3090" s="28" t="str">
        <f aca="false">IF(ISBLANK(M3090),"",IF(M3090=0,"Relevant to Streamer",IF(M3090=1,"Irrelevant to Streamer",IF(M3090=2,"Greetings/Gratitude","Others"))))</f>
        <v>Irrelevant to Streamer</v>
      </c>
      <c r="O3090" s="29" t="s">
        <v>88</v>
      </c>
    </row>
    <row r="3091" customFormat="false" ht="15.65" hidden="false" customHeight="false" outlineLevel="0" collapsed="false">
      <c r="A3091" s="24" t="n">
        <v>1252683474</v>
      </c>
      <c r="B3091" s="24" t="s">
        <v>7300</v>
      </c>
      <c r="C3091" s="34" t="s">
        <v>53</v>
      </c>
      <c r="D3091" s="24" t="s">
        <v>7301</v>
      </c>
      <c r="E3091" s="25" t="s">
        <v>7302</v>
      </c>
      <c r="F3091" s="24" t="n">
        <v>14</v>
      </c>
      <c r="G3091" s="24" t="n">
        <v>47</v>
      </c>
      <c r="H3091" s="24" t="n">
        <v>38</v>
      </c>
      <c r="I3091" s="24" t="n">
        <v>1</v>
      </c>
      <c r="J3091" s="24" t="s">
        <v>109</v>
      </c>
      <c r="K3091" s="24" t="s">
        <v>109</v>
      </c>
      <c r="L3091" s="26" t="s">
        <v>109</v>
      </c>
      <c r="M3091" s="27" t="n">
        <v>0</v>
      </c>
      <c r="N3091" s="28" t="str">
        <f aca="false">IF(ISBLANK(M3091),"",IF(M3091=0,"Relevant to Streamer",IF(M3091=1,"Irrelevant to Streamer",IF(M3091=2,"Greetings/Gratitude","Others"))))</f>
        <v>Relevant to Streamer</v>
      </c>
      <c r="O3091" s="29" t="s">
        <v>88</v>
      </c>
    </row>
    <row r="3092" customFormat="false" ht="15.65" hidden="false" customHeight="false" outlineLevel="0" collapsed="false">
      <c r="A3092" s="24" t="n">
        <v>1252683474</v>
      </c>
      <c r="B3092" s="24" t="s">
        <v>7303</v>
      </c>
      <c r="C3092" s="34" t="s">
        <v>53</v>
      </c>
      <c r="D3092" s="24" t="s">
        <v>7304</v>
      </c>
      <c r="E3092" s="25" t="s">
        <v>7305</v>
      </c>
      <c r="F3092" s="24" t="n">
        <v>18</v>
      </c>
      <c r="G3092" s="24" t="n">
        <v>22</v>
      </c>
      <c r="H3092" s="24" t="n">
        <v>28</v>
      </c>
      <c r="I3092" s="24" t="n">
        <v>1</v>
      </c>
      <c r="J3092" s="24" t="s">
        <v>109</v>
      </c>
      <c r="K3092" s="24" t="s">
        <v>109</v>
      </c>
      <c r="L3092" s="26" t="s">
        <v>109</v>
      </c>
      <c r="M3092" s="27" t="n">
        <v>0</v>
      </c>
      <c r="N3092" s="28" t="str">
        <f aca="false">IF(ISBLANK(M3092),"",IF(M3092=0,"Relevant to Streamer",IF(M3092=1,"Irrelevant to Streamer",IF(M3092=2,"Greetings/Gratitude","Others"))))</f>
        <v>Relevant to Streamer</v>
      </c>
      <c r="O3092" s="29" t="s">
        <v>88</v>
      </c>
    </row>
    <row r="3093" customFormat="false" ht="15.65" hidden="false" customHeight="false" outlineLevel="0" collapsed="false">
      <c r="A3093" s="24" t="n">
        <v>1252683474</v>
      </c>
      <c r="B3093" s="24" t="s">
        <v>7306</v>
      </c>
      <c r="C3093" s="34" t="s">
        <v>53</v>
      </c>
      <c r="D3093" s="24" t="s">
        <v>6561</v>
      </c>
      <c r="E3093" s="25" t="s">
        <v>7307</v>
      </c>
      <c r="F3093" s="24" t="n">
        <v>15</v>
      </c>
      <c r="G3093" s="24" t="n">
        <v>44</v>
      </c>
      <c r="H3093" s="24" t="n">
        <v>39</v>
      </c>
      <c r="I3093" s="24" t="n">
        <v>1</v>
      </c>
      <c r="J3093" s="24" t="s">
        <v>93</v>
      </c>
      <c r="K3093" s="24" t="s">
        <v>93</v>
      </c>
      <c r="L3093" s="26" t="s">
        <v>93</v>
      </c>
      <c r="M3093" s="27" t="n">
        <v>1</v>
      </c>
      <c r="N3093" s="28" t="str">
        <f aca="false">IF(ISBLANK(M3093),"",IF(M3093=0,"Relevant to Streamer",IF(M3093=1,"Irrelevant to Streamer",IF(M3093=2,"Greetings/Gratitude","Others"))))</f>
        <v>Irrelevant to Streamer</v>
      </c>
      <c r="O3093" s="29" t="s">
        <v>88</v>
      </c>
    </row>
    <row r="3094" customFormat="false" ht="15.65" hidden="false" customHeight="false" outlineLevel="0" collapsed="false">
      <c r="A3094" s="24" t="n">
        <v>1252683474</v>
      </c>
      <c r="B3094" s="24" t="s">
        <v>7308</v>
      </c>
      <c r="C3094" s="34" t="s">
        <v>53</v>
      </c>
      <c r="D3094" s="24" t="s">
        <v>7309</v>
      </c>
      <c r="E3094" s="25" t="s">
        <v>7310</v>
      </c>
      <c r="F3094" s="24" t="n">
        <v>16</v>
      </c>
      <c r="G3094" s="24" t="n">
        <v>25</v>
      </c>
      <c r="H3094" s="24" t="n">
        <v>32</v>
      </c>
      <c r="I3094" s="24" t="n">
        <v>1</v>
      </c>
      <c r="J3094" s="24" t="s">
        <v>109</v>
      </c>
      <c r="K3094" s="24" t="s">
        <v>109</v>
      </c>
      <c r="L3094" s="26" t="s">
        <v>109</v>
      </c>
      <c r="M3094" s="27" t="n">
        <v>0</v>
      </c>
      <c r="N3094" s="28" t="str">
        <f aca="false">IF(ISBLANK(M3094),"",IF(M3094=0,"Relevant to Streamer",IF(M3094=1,"Irrelevant to Streamer",IF(M3094=2,"Greetings/Gratitude","Others"))))</f>
        <v>Relevant to Streamer</v>
      </c>
      <c r="O3094" s="29" t="s">
        <v>88</v>
      </c>
    </row>
    <row r="3095" customFormat="false" ht="15.65" hidden="false" customHeight="false" outlineLevel="0" collapsed="false">
      <c r="A3095" s="24" t="n">
        <v>1252683474</v>
      </c>
      <c r="B3095" s="24" t="s">
        <v>7311</v>
      </c>
      <c r="C3095" s="34" t="s">
        <v>53</v>
      </c>
      <c r="D3095" s="24" t="s">
        <v>7312</v>
      </c>
      <c r="E3095" s="25" t="s">
        <v>7313</v>
      </c>
      <c r="F3095" s="24" t="n">
        <v>15</v>
      </c>
      <c r="G3095" s="24" t="n">
        <v>1</v>
      </c>
      <c r="H3095" s="24" t="n">
        <v>11</v>
      </c>
      <c r="I3095" s="24" t="n">
        <v>1</v>
      </c>
      <c r="J3095" s="24" t="s">
        <v>109</v>
      </c>
      <c r="K3095" s="24" t="s">
        <v>109</v>
      </c>
      <c r="L3095" s="26" t="s">
        <v>109</v>
      </c>
      <c r="M3095" s="27" t="n">
        <v>1</v>
      </c>
      <c r="N3095" s="28" t="str">
        <f aca="false">IF(ISBLANK(M3095),"",IF(M3095=0,"Relevant to Streamer",IF(M3095=1,"Irrelevant to Streamer",IF(M3095=2,"Greetings/Gratitude","Others"))))</f>
        <v>Irrelevant to Streamer</v>
      </c>
      <c r="O3095" s="29" t="s">
        <v>88</v>
      </c>
    </row>
    <row r="3096" customFormat="false" ht="15.65" hidden="false" customHeight="false" outlineLevel="0" collapsed="false">
      <c r="A3096" s="24" t="n">
        <v>1252683474</v>
      </c>
      <c r="B3096" s="24" t="s">
        <v>7314</v>
      </c>
      <c r="C3096" s="34" t="s">
        <v>53</v>
      </c>
      <c r="D3096" s="24" t="s">
        <v>7315</v>
      </c>
      <c r="E3096" s="25" t="s">
        <v>7316</v>
      </c>
      <c r="F3096" s="24" t="n">
        <v>14</v>
      </c>
      <c r="G3096" s="24" t="n">
        <v>18</v>
      </c>
      <c r="H3096" s="24" t="n">
        <v>4</v>
      </c>
      <c r="I3096" s="24" t="n">
        <v>1</v>
      </c>
      <c r="J3096" s="24" t="s">
        <v>109</v>
      </c>
      <c r="K3096" s="24" t="s">
        <v>109</v>
      </c>
      <c r="L3096" s="26" t="s">
        <v>109</v>
      </c>
      <c r="M3096" s="27" t="n">
        <v>1</v>
      </c>
      <c r="N3096" s="28" t="str">
        <f aca="false">IF(ISBLANK(M3096),"",IF(M3096=0,"Relevant to Streamer",IF(M3096=1,"Irrelevant to Streamer",IF(M3096=2,"Greetings/Gratitude","Others"))))</f>
        <v>Irrelevant to Streamer</v>
      </c>
      <c r="O3096" s="29" t="s">
        <v>88</v>
      </c>
    </row>
    <row r="3097" customFormat="false" ht="15.65" hidden="false" customHeight="false" outlineLevel="0" collapsed="false">
      <c r="A3097" s="24" t="n">
        <v>1252683474</v>
      </c>
      <c r="B3097" s="24" t="s">
        <v>7317</v>
      </c>
      <c r="C3097" s="34" t="s">
        <v>53</v>
      </c>
      <c r="D3097" s="24" t="s">
        <v>7318</v>
      </c>
      <c r="E3097" s="25" t="s">
        <v>1339</v>
      </c>
      <c r="F3097" s="24" t="n">
        <v>17</v>
      </c>
      <c r="G3097" s="24" t="n">
        <v>31</v>
      </c>
      <c r="H3097" s="24" t="n">
        <v>32</v>
      </c>
      <c r="I3097" s="24" t="n">
        <v>1</v>
      </c>
      <c r="J3097" s="24" t="s">
        <v>109</v>
      </c>
      <c r="K3097" s="24" t="s">
        <v>109</v>
      </c>
      <c r="L3097" s="26" t="s">
        <v>109</v>
      </c>
      <c r="M3097" s="27" t="n">
        <v>1</v>
      </c>
      <c r="N3097" s="28" t="str">
        <f aca="false">IF(ISBLANK(M3097),"",IF(M3097=0,"Relevant to Streamer",IF(M3097=1,"Irrelevant to Streamer",IF(M3097=2,"Greetings/Gratitude","Others"))))</f>
        <v>Irrelevant to Streamer</v>
      </c>
      <c r="O3097" s="29" t="s">
        <v>88</v>
      </c>
    </row>
    <row r="3098" customFormat="false" ht="15.65" hidden="false" customHeight="false" outlineLevel="0" collapsed="false">
      <c r="A3098" s="24" t="n">
        <v>1252683474</v>
      </c>
      <c r="B3098" s="24" t="s">
        <v>7319</v>
      </c>
      <c r="C3098" s="34" t="s">
        <v>53</v>
      </c>
      <c r="D3098" s="24" t="s">
        <v>7320</v>
      </c>
      <c r="E3098" s="25" t="s">
        <v>7321</v>
      </c>
      <c r="F3098" s="24" t="n">
        <v>14</v>
      </c>
      <c r="G3098" s="24" t="n">
        <v>44</v>
      </c>
      <c r="H3098" s="24" t="n">
        <v>35</v>
      </c>
      <c r="I3098" s="24" t="n">
        <v>1</v>
      </c>
      <c r="J3098" s="24" t="s">
        <v>109</v>
      </c>
      <c r="K3098" s="24" t="s">
        <v>109</v>
      </c>
      <c r="L3098" s="26" t="s">
        <v>109</v>
      </c>
      <c r="M3098" s="27" t="n">
        <v>0</v>
      </c>
      <c r="N3098" s="28" t="str">
        <f aca="false">IF(ISBLANK(M3098),"",IF(M3098=0,"Relevant to Streamer",IF(M3098=1,"Irrelevant to Streamer",IF(M3098=2,"Greetings/Gratitude","Others"))))</f>
        <v>Relevant to Streamer</v>
      </c>
      <c r="O3098" s="29" t="s">
        <v>88</v>
      </c>
    </row>
    <row r="3099" customFormat="false" ht="15.65" hidden="false" customHeight="false" outlineLevel="0" collapsed="false">
      <c r="A3099" s="24" t="n">
        <v>1252683474</v>
      </c>
      <c r="B3099" s="24" t="s">
        <v>7322</v>
      </c>
      <c r="C3099" s="34" t="s">
        <v>53</v>
      </c>
      <c r="D3099" s="24" t="s">
        <v>6742</v>
      </c>
      <c r="E3099" s="25" t="s">
        <v>7323</v>
      </c>
      <c r="F3099" s="24" t="n">
        <v>17</v>
      </c>
      <c r="G3099" s="24" t="n">
        <v>19</v>
      </c>
      <c r="H3099" s="24" t="n">
        <v>5</v>
      </c>
      <c r="I3099" s="24" t="n">
        <v>1</v>
      </c>
      <c r="J3099" s="24" t="s">
        <v>109</v>
      </c>
      <c r="K3099" s="24" t="s">
        <v>109</v>
      </c>
      <c r="L3099" s="26" t="s">
        <v>109</v>
      </c>
      <c r="M3099" s="27" t="n">
        <v>0</v>
      </c>
      <c r="N3099" s="28" t="str">
        <f aca="false">IF(ISBLANK(M3099),"",IF(M3099=0,"Relevant to Streamer",IF(M3099=1,"Irrelevant to Streamer",IF(M3099=2,"Greetings/Gratitude","Others"))))</f>
        <v>Relevant to Streamer</v>
      </c>
      <c r="O3099" s="29" t="s">
        <v>88</v>
      </c>
    </row>
    <row r="3100" customFormat="false" ht="15.65" hidden="false" customHeight="false" outlineLevel="0" collapsed="false">
      <c r="A3100" s="24" t="n">
        <v>1252683474</v>
      </c>
      <c r="B3100" s="24" t="s">
        <v>7324</v>
      </c>
      <c r="C3100" s="34" t="s">
        <v>53</v>
      </c>
      <c r="D3100" s="24" t="s">
        <v>7325</v>
      </c>
      <c r="E3100" s="25" t="s">
        <v>7326</v>
      </c>
      <c r="F3100" s="24" t="n">
        <v>14</v>
      </c>
      <c r="G3100" s="24" t="n">
        <v>24</v>
      </c>
      <c r="H3100" s="24" t="n">
        <v>39</v>
      </c>
      <c r="I3100" s="24" t="n">
        <v>2</v>
      </c>
      <c r="J3100" s="24" t="s">
        <v>93</v>
      </c>
      <c r="K3100" s="24" t="s">
        <v>93</v>
      </c>
      <c r="L3100" s="26" t="s">
        <v>93</v>
      </c>
      <c r="M3100" s="27" t="n">
        <v>0</v>
      </c>
      <c r="N3100" s="28" t="str">
        <f aca="false">IF(ISBLANK(M3100),"",IF(M3100=0,"Relevant to Streamer",IF(M3100=1,"Irrelevant to Streamer",IF(M3100=2,"Greetings/Gratitude","Others"))))</f>
        <v>Relevant to Streamer</v>
      </c>
      <c r="O3100" s="29" t="s">
        <v>88</v>
      </c>
    </row>
    <row r="3101" customFormat="false" ht="15.65" hidden="false" customHeight="false" outlineLevel="0" collapsed="false">
      <c r="A3101" s="24" t="n">
        <v>1252683474</v>
      </c>
      <c r="B3101" s="24" t="s">
        <v>7327</v>
      </c>
      <c r="C3101" s="34" t="s">
        <v>53</v>
      </c>
      <c r="D3101" s="24" t="s">
        <v>7328</v>
      </c>
      <c r="E3101" s="25" t="s">
        <v>7329</v>
      </c>
      <c r="F3101" s="24" t="n">
        <v>17</v>
      </c>
      <c r="G3101" s="24" t="n">
        <v>8</v>
      </c>
      <c r="H3101" s="24" t="n">
        <v>24</v>
      </c>
      <c r="I3101" s="24" t="n">
        <v>2</v>
      </c>
      <c r="J3101" s="24" t="s">
        <v>109</v>
      </c>
      <c r="K3101" s="24" t="s">
        <v>109</v>
      </c>
      <c r="L3101" s="26" t="s">
        <v>109</v>
      </c>
      <c r="M3101" s="27" t="n">
        <v>0</v>
      </c>
      <c r="N3101" s="28" t="str">
        <f aca="false">IF(ISBLANK(M3101),"",IF(M3101=0,"Relevant to Streamer",IF(M3101=1,"Irrelevant to Streamer",IF(M3101=2,"Greetings/Gratitude","Others"))))</f>
        <v>Relevant to Streamer</v>
      </c>
      <c r="O3101" s="29" t="s">
        <v>88</v>
      </c>
    </row>
    <row r="3102" customFormat="false" ht="15.65" hidden="false" customHeight="false" outlineLevel="0" collapsed="false">
      <c r="A3102" s="24" t="n">
        <v>1252683474</v>
      </c>
      <c r="B3102" s="24" t="s">
        <v>7330</v>
      </c>
      <c r="C3102" s="34" t="s">
        <v>53</v>
      </c>
      <c r="D3102" s="24" t="s">
        <v>7331</v>
      </c>
      <c r="E3102" s="25" t="s">
        <v>7332</v>
      </c>
      <c r="F3102" s="24" t="n">
        <v>17</v>
      </c>
      <c r="G3102" s="24" t="n">
        <v>23</v>
      </c>
      <c r="H3102" s="24" t="n">
        <v>53</v>
      </c>
      <c r="I3102" s="24" t="n">
        <v>2</v>
      </c>
      <c r="J3102" s="24" t="s">
        <v>87</v>
      </c>
      <c r="K3102" s="24" t="s">
        <v>87</v>
      </c>
      <c r="L3102" s="26" t="s">
        <v>87</v>
      </c>
      <c r="M3102" s="27" t="n">
        <v>1</v>
      </c>
      <c r="N3102" s="28" t="str">
        <f aca="false">IF(ISBLANK(M3102),"",IF(M3102=0,"Relevant to Streamer",IF(M3102=1,"Irrelevant to Streamer",IF(M3102=2,"Greetings/Gratitude","Others"))))</f>
        <v>Irrelevant to Streamer</v>
      </c>
      <c r="O3102" s="29" t="s">
        <v>88</v>
      </c>
    </row>
    <row r="3103" customFormat="false" ht="15.65" hidden="false" customHeight="false" outlineLevel="0" collapsed="false">
      <c r="A3103" s="24" t="n">
        <v>1252683474</v>
      </c>
      <c r="B3103" s="24" t="s">
        <v>7333</v>
      </c>
      <c r="C3103" s="34" t="s">
        <v>53</v>
      </c>
      <c r="D3103" s="24" t="s">
        <v>7334</v>
      </c>
      <c r="E3103" s="25" t="s">
        <v>7335</v>
      </c>
      <c r="F3103" s="24" t="n">
        <v>15</v>
      </c>
      <c r="G3103" s="24" t="n">
        <v>50</v>
      </c>
      <c r="H3103" s="24" t="n">
        <v>37</v>
      </c>
      <c r="I3103" s="24" t="n">
        <v>3</v>
      </c>
      <c r="J3103" s="24" t="s">
        <v>109</v>
      </c>
      <c r="K3103" s="24" t="s">
        <v>109</v>
      </c>
      <c r="L3103" s="26" t="s">
        <v>109</v>
      </c>
      <c r="M3103" s="27" t="n">
        <v>1</v>
      </c>
      <c r="N3103" s="28" t="str">
        <f aca="false">IF(ISBLANK(M3103),"",IF(M3103=0,"Relevant to Streamer",IF(M3103=1,"Irrelevant to Streamer",IF(M3103=2,"Greetings/Gratitude","Others"))))</f>
        <v>Irrelevant to Streamer</v>
      </c>
      <c r="O3103" s="29" t="s">
        <v>88</v>
      </c>
    </row>
    <row r="3104" customFormat="false" ht="15.65" hidden="false" customHeight="false" outlineLevel="0" collapsed="false">
      <c r="A3104" s="24" t="n">
        <v>1252683474</v>
      </c>
      <c r="B3104" s="24" t="s">
        <v>7336</v>
      </c>
      <c r="C3104" s="34" t="s">
        <v>53</v>
      </c>
      <c r="D3104" s="24" t="s">
        <v>53</v>
      </c>
      <c r="E3104" s="25" t="s">
        <v>7337</v>
      </c>
      <c r="F3104" s="24" t="n">
        <v>14</v>
      </c>
      <c r="G3104" s="24" t="n">
        <v>33</v>
      </c>
      <c r="H3104" s="24" t="n">
        <v>37</v>
      </c>
      <c r="I3104" s="24" t="n">
        <v>3</v>
      </c>
      <c r="J3104" s="24" t="s">
        <v>109</v>
      </c>
      <c r="K3104" s="24" t="s">
        <v>109</v>
      </c>
      <c r="L3104" s="26" t="s">
        <v>109</v>
      </c>
      <c r="M3104" s="27" t="n">
        <v>1</v>
      </c>
      <c r="N3104" s="28" t="str">
        <f aca="false">IF(ISBLANK(M3104),"",IF(M3104=0,"Relevant to Streamer",IF(M3104=1,"Irrelevant to Streamer",IF(M3104=2,"Greetings/Gratitude","Others"))))</f>
        <v>Irrelevant to Streamer</v>
      </c>
      <c r="O3104" s="29" t="s">
        <v>88</v>
      </c>
    </row>
    <row r="3105" customFormat="false" ht="15.65" hidden="false" customHeight="false" outlineLevel="0" collapsed="false">
      <c r="A3105" s="24" t="n">
        <v>1252683474</v>
      </c>
      <c r="B3105" s="24" t="s">
        <v>7338</v>
      </c>
      <c r="C3105" s="34" t="s">
        <v>53</v>
      </c>
      <c r="D3105" s="24" t="s">
        <v>6538</v>
      </c>
      <c r="E3105" s="25" t="s">
        <v>7339</v>
      </c>
      <c r="F3105" s="24" t="n">
        <v>15</v>
      </c>
      <c r="G3105" s="24" t="n">
        <v>18</v>
      </c>
      <c r="H3105" s="24" t="n">
        <v>57</v>
      </c>
      <c r="I3105" s="24" t="n">
        <v>3</v>
      </c>
      <c r="J3105" s="24" t="s">
        <v>109</v>
      </c>
      <c r="K3105" s="24" t="s">
        <v>109</v>
      </c>
      <c r="L3105" s="26" t="s">
        <v>109</v>
      </c>
      <c r="M3105" s="27" t="n">
        <v>0</v>
      </c>
      <c r="N3105" s="28" t="str">
        <f aca="false">IF(ISBLANK(M3105),"",IF(M3105=0,"Relevant to Streamer",IF(M3105=1,"Irrelevant to Streamer",IF(M3105=2,"Greetings/Gratitude","Others"))))</f>
        <v>Relevant to Streamer</v>
      </c>
      <c r="O3105" s="29" t="s">
        <v>88</v>
      </c>
    </row>
    <row r="3106" customFormat="false" ht="15.65" hidden="false" customHeight="false" outlineLevel="0" collapsed="false">
      <c r="A3106" s="24" t="n">
        <v>1252683474</v>
      </c>
      <c r="B3106" s="24" t="s">
        <v>7340</v>
      </c>
      <c r="C3106" s="34" t="s">
        <v>53</v>
      </c>
      <c r="D3106" s="24" t="s">
        <v>7341</v>
      </c>
      <c r="E3106" s="25" t="s">
        <v>7342</v>
      </c>
      <c r="F3106" s="24" t="n">
        <v>17</v>
      </c>
      <c r="G3106" s="24" t="n">
        <v>55</v>
      </c>
      <c r="H3106" s="24" t="n">
        <v>52</v>
      </c>
      <c r="I3106" s="24" t="n">
        <v>3</v>
      </c>
      <c r="J3106" s="24" t="s">
        <v>109</v>
      </c>
      <c r="K3106" s="24" t="s">
        <v>109</v>
      </c>
      <c r="L3106" s="26" t="s">
        <v>109</v>
      </c>
      <c r="M3106" s="27" t="n">
        <v>1</v>
      </c>
      <c r="N3106" s="28" t="str">
        <f aca="false">IF(ISBLANK(M3106),"",IF(M3106=0,"Relevant to Streamer",IF(M3106=1,"Irrelevant to Streamer",IF(M3106=2,"Greetings/Gratitude","Others"))))</f>
        <v>Irrelevant to Streamer</v>
      </c>
      <c r="O3106" s="29" t="s">
        <v>88</v>
      </c>
    </row>
    <row r="3107" customFormat="false" ht="15.65" hidden="false" customHeight="false" outlineLevel="0" collapsed="false">
      <c r="A3107" s="24" t="n">
        <v>1252683474</v>
      </c>
      <c r="B3107" s="24" t="s">
        <v>7343</v>
      </c>
      <c r="C3107" s="34" t="s">
        <v>53</v>
      </c>
      <c r="D3107" s="24" t="s">
        <v>7070</v>
      </c>
      <c r="E3107" s="25" t="s">
        <v>7344</v>
      </c>
      <c r="F3107" s="24" t="n">
        <v>16</v>
      </c>
      <c r="G3107" s="24" t="n">
        <v>4</v>
      </c>
      <c r="H3107" s="24" t="n">
        <v>6</v>
      </c>
      <c r="I3107" s="24" t="n">
        <v>2</v>
      </c>
      <c r="J3107" s="24" t="s">
        <v>87</v>
      </c>
      <c r="K3107" s="24" t="s">
        <v>87</v>
      </c>
      <c r="L3107" s="26" t="s">
        <v>87</v>
      </c>
      <c r="M3107" s="27" t="n">
        <v>1</v>
      </c>
      <c r="N3107" s="28" t="str">
        <f aca="false">IF(ISBLANK(M3107),"",IF(M3107=0,"Relevant to Streamer",IF(M3107=1,"Irrelevant to Streamer",IF(M3107=2,"Greetings/Gratitude","Others"))))</f>
        <v>Irrelevant to Streamer</v>
      </c>
      <c r="O3107" s="29" t="s">
        <v>88</v>
      </c>
    </row>
    <row r="3108" customFormat="false" ht="15.65" hidden="false" customHeight="false" outlineLevel="0" collapsed="false">
      <c r="A3108" s="24" t="n">
        <v>1252683474</v>
      </c>
      <c r="B3108" s="24" t="s">
        <v>7345</v>
      </c>
      <c r="C3108" s="34" t="s">
        <v>53</v>
      </c>
      <c r="D3108" s="24" t="s">
        <v>7095</v>
      </c>
      <c r="E3108" s="25" t="s">
        <v>7346</v>
      </c>
      <c r="F3108" s="24" t="n">
        <v>16</v>
      </c>
      <c r="G3108" s="24" t="n">
        <v>7</v>
      </c>
      <c r="H3108" s="24" t="n">
        <v>15</v>
      </c>
      <c r="I3108" s="24" t="n">
        <v>2</v>
      </c>
      <c r="J3108" s="24" t="s">
        <v>109</v>
      </c>
      <c r="K3108" s="24" t="s">
        <v>109</v>
      </c>
      <c r="L3108" s="26" t="s">
        <v>109</v>
      </c>
      <c r="M3108" s="27" t="n">
        <v>0</v>
      </c>
      <c r="N3108" s="28" t="str">
        <f aca="false">IF(ISBLANK(M3108),"",IF(M3108=0,"Relevant to Streamer",IF(M3108=1,"Irrelevant to Streamer",IF(M3108=2,"Greetings/Gratitude","Others"))))</f>
        <v>Relevant to Streamer</v>
      </c>
      <c r="O3108" s="29" t="s">
        <v>88</v>
      </c>
    </row>
    <row r="3109" customFormat="false" ht="15.65" hidden="false" customHeight="false" outlineLevel="0" collapsed="false">
      <c r="A3109" s="24" t="n">
        <v>1252683474</v>
      </c>
      <c r="B3109" s="24" t="s">
        <v>7347</v>
      </c>
      <c r="C3109" s="34" t="s">
        <v>53</v>
      </c>
      <c r="D3109" s="24" t="s">
        <v>7092</v>
      </c>
      <c r="E3109" s="25" t="s">
        <v>7348</v>
      </c>
      <c r="F3109" s="24" t="n">
        <v>16</v>
      </c>
      <c r="G3109" s="24" t="n">
        <v>1</v>
      </c>
      <c r="H3109" s="24" t="n">
        <v>0</v>
      </c>
      <c r="I3109" s="24" t="n">
        <v>2</v>
      </c>
      <c r="J3109" s="24" t="s">
        <v>87</v>
      </c>
      <c r="K3109" s="24" t="s">
        <v>87</v>
      </c>
      <c r="L3109" s="26" t="s">
        <v>87</v>
      </c>
      <c r="M3109" s="27" t="n">
        <v>1</v>
      </c>
      <c r="N3109" s="28" t="str">
        <f aca="false">IF(ISBLANK(M3109),"",IF(M3109=0,"Relevant to Streamer",IF(M3109=1,"Irrelevant to Streamer",IF(M3109=2,"Greetings/Gratitude","Others"))))</f>
        <v>Irrelevant to Streamer</v>
      </c>
      <c r="O3109" s="29" t="s">
        <v>88</v>
      </c>
    </row>
    <row r="3110" customFormat="false" ht="15.65" hidden="false" customHeight="false" outlineLevel="0" collapsed="false">
      <c r="A3110" s="24" t="n">
        <v>1252683474</v>
      </c>
      <c r="B3110" s="24" t="s">
        <v>7349</v>
      </c>
      <c r="C3110" s="34" t="s">
        <v>53</v>
      </c>
      <c r="D3110" s="24" t="s">
        <v>7090</v>
      </c>
      <c r="E3110" s="25" t="s">
        <v>4326</v>
      </c>
      <c r="F3110" s="24" t="n">
        <v>15</v>
      </c>
      <c r="G3110" s="24" t="n">
        <v>5</v>
      </c>
      <c r="H3110" s="24" t="n">
        <v>53</v>
      </c>
      <c r="I3110" s="24" t="n">
        <v>2</v>
      </c>
      <c r="J3110" s="24" t="s">
        <v>109</v>
      </c>
      <c r="K3110" s="24" t="s">
        <v>109</v>
      </c>
      <c r="L3110" s="26" t="s">
        <v>109</v>
      </c>
      <c r="M3110" s="27" t="n">
        <v>1</v>
      </c>
      <c r="N3110" s="28" t="str">
        <f aca="false">IF(ISBLANK(M3110),"",IF(M3110=0,"Relevant to Streamer",IF(M3110=1,"Irrelevant to Streamer",IF(M3110=2,"Greetings/Gratitude","Others"))))</f>
        <v>Irrelevant to Streamer</v>
      </c>
      <c r="O3110" s="29" t="s">
        <v>88</v>
      </c>
    </row>
    <row r="3111" customFormat="false" ht="15.65" hidden="false" customHeight="false" outlineLevel="0" collapsed="false">
      <c r="A3111" s="24" t="n">
        <v>1252683474</v>
      </c>
      <c r="B3111" s="24" t="s">
        <v>7350</v>
      </c>
      <c r="C3111" s="34" t="s">
        <v>53</v>
      </c>
      <c r="D3111" s="24" t="s">
        <v>7087</v>
      </c>
      <c r="E3111" s="25" t="s">
        <v>7351</v>
      </c>
      <c r="F3111" s="24" t="n">
        <v>15</v>
      </c>
      <c r="G3111" s="24" t="n">
        <v>49</v>
      </c>
      <c r="H3111" s="24" t="n">
        <v>46</v>
      </c>
      <c r="I3111" s="24" t="n">
        <v>2</v>
      </c>
      <c r="J3111" s="24" t="s">
        <v>93</v>
      </c>
      <c r="K3111" s="24" t="s">
        <v>87</v>
      </c>
      <c r="L3111" s="26" t="s">
        <v>87</v>
      </c>
      <c r="M3111" s="27" t="n">
        <v>1</v>
      </c>
      <c r="N3111" s="28" t="str">
        <f aca="false">IF(ISBLANK(M3111),"",IF(M3111=0,"Relevant to Streamer",IF(M3111=1,"Irrelevant to Streamer",IF(M3111=2,"Greetings/Gratitude","Others"))))</f>
        <v>Irrelevant to Streamer</v>
      </c>
      <c r="O3111" s="29" t="s">
        <v>104</v>
      </c>
    </row>
    <row r="3112" customFormat="false" ht="15.65" hidden="false" customHeight="false" outlineLevel="0" collapsed="false">
      <c r="A3112" s="24" t="n">
        <v>1252683474</v>
      </c>
      <c r="B3112" s="24" t="s">
        <v>7352</v>
      </c>
      <c r="C3112" s="34" t="s">
        <v>53</v>
      </c>
      <c r="D3112" s="24" t="s">
        <v>7084</v>
      </c>
      <c r="E3112" s="25" t="s">
        <v>7353</v>
      </c>
      <c r="F3112" s="24" t="n">
        <v>14</v>
      </c>
      <c r="G3112" s="24" t="n">
        <v>43</v>
      </c>
      <c r="H3112" s="24" t="n">
        <v>31</v>
      </c>
      <c r="I3112" s="24" t="n">
        <v>2</v>
      </c>
      <c r="J3112" s="24" t="s">
        <v>109</v>
      </c>
      <c r="K3112" s="24" t="s">
        <v>109</v>
      </c>
      <c r="L3112" s="26" t="s">
        <v>109</v>
      </c>
      <c r="M3112" s="27" t="n">
        <v>0</v>
      </c>
      <c r="N3112" s="28" t="str">
        <f aca="false">IF(ISBLANK(M3112),"",IF(M3112=0,"Relevant to Streamer",IF(M3112=1,"Irrelevant to Streamer",IF(M3112=2,"Greetings/Gratitude","Others"))))</f>
        <v>Relevant to Streamer</v>
      </c>
      <c r="O3112" s="29" t="s">
        <v>88</v>
      </c>
    </row>
    <row r="3113" customFormat="false" ht="15.65" hidden="false" customHeight="false" outlineLevel="0" collapsed="false">
      <c r="A3113" s="24" t="n">
        <v>1252683474</v>
      </c>
      <c r="B3113" s="24" t="s">
        <v>7354</v>
      </c>
      <c r="C3113" s="34" t="s">
        <v>53</v>
      </c>
      <c r="D3113" s="24" t="s">
        <v>7082</v>
      </c>
      <c r="E3113" s="25" t="s">
        <v>7355</v>
      </c>
      <c r="F3113" s="24" t="n">
        <v>16</v>
      </c>
      <c r="G3113" s="24" t="n">
        <v>1</v>
      </c>
      <c r="H3113" s="24" t="n">
        <v>43</v>
      </c>
      <c r="I3113" s="24" t="n">
        <v>2</v>
      </c>
      <c r="J3113" s="24" t="s">
        <v>109</v>
      </c>
      <c r="K3113" s="24" t="s">
        <v>109</v>
      </c>
      <c r="L3113" s="26" t="s">
        <v>109</v>
      </c>
      <c r="M3113" s="27" t="n">
        <v>0</v>
      </c>
      <c r="N3113" s="28" t="str">
        <f aca="false">IF(ISBLANK(M3113),"",IF(M3113=0,"Relevant to Streamer",IF(M3113=1,"Irrelevant to Streamer",IF(M3113=2,"Greetings/Gratitude","Others"))))</f>
        <v>Relevant to Streamer</v>
      </c>
      <c r="O3113" s="29" t="s">
        <v>88</v>
      </c>
    </row>
    <row r="3114" customFormat="false" ht="15.65" hidden="false" customHeight="false" outlineLevel="0" collapsed="false">
      <c r="A3114" s="24" t="n">
        <v>1252683474</v>
      </c>
      <c r="B3114" s="24" t="s">
        <v>7356</v>
      </c>
      <c r="C3114" s="34" t="s">
        <v>53</v>
      </c>
      <c r="D3114" s="24" t="s">
        <v>7079</v>
      </c>
      <c r="E3114" s="25" t="s">
        <v>7357</v>
      </c>
      <c r="F3114" s="24" t="n">
        <v>17</v>
      </c>
      <c r="G3114" s="24" t="n">
        <v>19</v>
      </c>
      <c r="H3114" s="24" t="n">
        <v>51</v>
      </c>
      <c r="I3114" s="24" t="n">
        <v>2</v>
      </c>
      <c r="J3114" s="24" t="s">
        <v>109</v>
      </c>
      <c r="K3114" s="24" t="s">
        <v>109</v>
      </c>
      <c r="L3114" s="26" t="s">
        <v>109</v>
      </c>
      <c r="M3114" s="27" t="n">
        <v>1</v>
      </c>
      <c r="N3114" s="28" t="str">
        <f aca="false">IF(ISBLANK(M3114),"",IF(M3114=0,"Relevant to Streamer",IF(M3114=1,"Irrelevant to Streamer",IF(M3114=2,"Greetings/Gratitude","Others"))))</f>
        <v>Irrelevant to Streamer</v>
      </c>
      <c r="O3114" s="29" t="s">
        <v>88</v>
      </c>
    </row>
    <row r="3115" customFormat="false" ht="15.65" hidden="false" customHeight="false" outlineLevel="0" collapsed="false">
      <c r="A3115" s="24" t="n">
        <v>1252683474</v>
      </c>
      <c r="B3115" s="24" t="s">
        <v>7358</v>
      </c>
      <c r="C3115" s="34" t="s">
        <v>53</v>
      </c>
      <c r="D3115" s="24" t="s">
        <v>7076</v>
      </c>
      <c r="E3115" s="25" t="s">
        <v>6601</v>
      </c>
      <c r="F3115" s="24" t="n">
        <v>14</v>
      </c>
      <c r="G3115" s="24" t="n">
        <v>21</v>
      </c>
      <c r="H3115" s="24" t="n">
        <v>8</v>
      </c>
      <c r="I3115" s="24" t="n">
        <v>2</v>
      </c>
      <c r="J3115" s="24" t="s">
        <v>87</v>
      </c>
      <c r="K3115" s="24" t="s">
        <v>87</v>
      </c>
      <c r="L3115" s="26" t="s">
        <v>87</v>
      </c>
      <c r="M3115" s="27" t="n">
        <v>1</v>
      </c>
      <c r="N3115" s="28" t="str">
        <f aca="false">IF(ISBLANK(M3115),"",IF(M3115=0,"Relevant to Streamer",IF(M3115=1,"Irrelevant to Streamer",IF(M3115=2,"Greetings/Gratitude","Others"))))</f>
        <v>Irrelevant to Streamer</v>
      </c>
      <c r="O3115" s="29" t="s">
        <v>88</v>
      </c>
    </row>
    <row r="3116" customFormat="false" ht="15.65" hidden="false" customHeight="false" outlineLevel="0" collapsed="false">
      <c r="A3116" s="24" t="n">
        <v>1252683474</v>
      </c>
      <c r="B3116" s="24" t="s">
        <v>7359</v>
      </c>
      <c r="C3116" s="34" t="s">
        <v>53</v>
      </c>
      <c r="D3116" s="24" t="s">
        <v>7073</v>
      </c>
      <c r="E3116" s="25" t="s">
        <v>7360</v>
      </c>
      <c r="F3116" s="24" t="n">
        <v>16</v>
      </c>
      <c r="G3116" s="24" t="n">
        <v>11</v>
      </c>
      <c r="H3116" s="24" t="n">
        <v>49</v>
      </c>
      <c r="I3116" s="24" t="n">
        <v>2</v>
      </c>
      <c r="J3116" s="24" t="s">
        <v>93</v>
      </c>
      <c r="K3116" s="24" t="s">
        <v>93</v>
      </c>
      <c r="L3116" s="26" t="s">
        <v>93</v>
      </c>
      <c r="M3116" s="27" t="n">
        <v>0</v>
      </c>
      <c r="N3116" s="28" t="str">
        <f aca="false">IF(ISBLANK(M3116),"",IF(M3116=0,"Relevant to Streamer",IF(M3116=1,"Irrelevant to Streamer",IF(M3116=2,"Greetings/Gratitude","Others"))))</f>
        <v>Relevant to Streamer</v>
      </c>
      <c r="O3116" s="29" t="s">
        <v>88</v>
      </c>
    </row>
    <row r="3117" customFormat="false" ht="15.65" hidden="false" customHeight="false" outlineLevel="0" collapsed="false">
      <c r="A3117" s="24" t="n">
        <v>1252683474</v>
      </c>
      <c r="B3117" s="24" t="s">
        <v>7361</v>
      </c>
      <c r="C3117" s="34" t="s">
        <v>53</v>
      </c>
      <c r="D3117" s="24" t="s">
        <v>7113</v>
      </c>
      <c r="E3117" s="25" t="s">
        <v>7362</v>
      </c>
      <c r="F3117" s="24" t="n">
        <v>18</v>
      </c>
      <c r="G3117" s="24" t="n">
        <v>14</v>
      </c>
      <c r="H3117" s="24" t="n">
        <v>24</v>
      </c>
      <c r="I3117" s="24" t="n">
        <v>2</v>
      </c>
      <c r="J3117" s="24" t="s">
        <v>87</v>
      </c>
      <c r="K3117" s="24" t="s">
        <v>87</v>
      </c>
      <c r="L3117" s="26" t="s">
        <v>87</v>
      </c>
      <c r="M3117" s="27" t="n">
        <v>1</v>
      </c>
      <c r="N3117" s="28" t="str">
        <f aca="false">IF(ISBLANK(M3117),"",IF(M3117=0,"Relevant to Streamer",IF(M3117=1,"Irrelevant to Streamer",IF(M3117=2,"Greetings/Gratitude","Others"))))</f>
        <v>Irrelevant to Streamer</v>
      </c>
      <c r="O3117" s="29" t="s">
        <v>88</v>
      </c>
    </row>
    <row r="3118" customFormat="false" ht="15.65" hidden="false" customHeight="false" outlineLevel="0" collapsed="false">
      <c r="A3118" s="24" t="n">
        <v>1252683474</v>
      </c>
      <c r="B3118" s="24" t="s">
        <v>7363</v>
      </c>
      <c r="C3118" s="34" t="s">
        <v>53</v>
      </c>
      <c r="D3118" s="24" t="s">
        <v>7067</v>
      </c>
      <c r="E3118" s="25" t="s">
        <v>7364</v>
      </c>
      <c r="F3118" s="24" t="n">
        <v>15</v>
      </c>
      <c r="G3118" s="24" t="n">
        <v>59</v>
      </c>
      <c r="H3118" s="24" t="n">
        <v>43</v>
      </c>
      <c r="I3118" s="24" t="n">
        <v>2</v>
      </c>
      <c r="J3118" s="24" t="s">
        <v>87</v>
      </c>
      <c r="K3118" s="24" t="s">
        <v>87</v>
      </c>
      <c r="L3118" s="26" t="s">
        <v>87</v>
      </c>
      <c r="M3118" s="27" t="n">
        <v>1</v>
      </c>
      <c r="N3118" s="28" t="str">
        <f aca="false">IF(ISBLANK(M3118),"",IF(M3118=0,"Relevant to Streamer",IF(M3118=1,"Irrelevant to Streamer",IF(M3118=2,"Greetings/Gratitude","Others"))))</f>
        <v>Irrelevant to Streamer</v>
      </c>
      <c r="O3118" s="29" t="s">
        <v>88</v>
      </c>
    </row>
    <row r="3119" customFormat="false" ht="15.65" hidden="false" customHeight="false" outlineLevel="0" collapsed="false">
      <c r="A3119" s="24" t="n">
        <v>1252683474</v>
      </c>
      <c r="B3119" s="24" t="s">
        <v>7365</v>
      </c>
      <c r="C3119" s="34" t="s">
        <v>53</v>
      </c>
      <c r="D3119" s="24" t="s">
        <v>7064</v>
      </c>
      <c r="E3119" s="25" t="s">
        <v>7366</v>
      </c>
      <c r="F3119" s="24" t="n">
        <v>16</v>
      </c>
      <c r="G3119" s="24" t="n">
        <v>28</v>
      </c>
      <c r="H3119" s="24" t="n">
        <v>6</v>
      </c>
      <c r="I3119" s="24" t="n">
        <v>2</v>
      </c>
      <c r="J3119" s="24" t="s">
        <v>87</v>
      </c>
      <c r="K3119" s="24" t="s">
        <v>87</v>
      </c>
      <c r="L3119" s="26" t="s">
        <v>87</v>
      </c>
      <c r="M3119" s="27" t="n">
        <v>1</v>
      </c>
      <c r="N3119" s="28" t="str">
        <f aca="false">IF(ISBLANK(M3119),"",IF(M3119=0,"Relevant to Streamer",IF(M3119=1,"Irrelevant to Streamer",IF(M3119=2,"Greetings/Gratitude","Others"))))</f>
        <v>Irrelevant to Streamer</v>
      </c>
      <c r="O3119" s="29" t="s">
        <v>88</v>
      </c>
    </row>
    <row r="3120" customFormat="false" ht="15.65" hidden="false" customHeight="false" outlineLevel="0" collapsed="false">
      <c r="A3120" s="24" t="n">
        <v>1252683474</v>
      </c>
      <c r="B3120" s="24" t="s">
        <v>7367</v>
      </c>
      <c r="C3120" s="34" t="s">
        <v>53</v>
      </c>
      <c r="D3120" s="24" t="s">
        <v>7061</v>
      </c>
      <c r="E3120" s="25" t="s">
        <v>7368</v>
      </c>
      <c r="F3120" s="24" t="n">
        <v>16</v>
      </c>
      <c r="G3120" s="24" t="n">
        <v>3</v>
      </c>
      <c r="H3120" s="24" t="n">
        <v>51</v>
      </c>
      <c r="I3120" s="24" t="n">
        <v>2</v>
      </c>
      <c r="J3120" s="24" t="s">
        <v>109</v>
      </c>
      <c r="K3120" s="24" t="s">
        <v>109</v>
      </c>
      <c r="L3120" s="26" t="s">
        <v>109</v>
      </c>
      <c r="M3120" s="27" t="n">
        <v>1</v>
      </c>
      <c r="N3120" s="28" t="str">
        <f aca="false">IF(ISBLANK(M3120),"",IF(M3120=0,"Relevant to Streamer",IF(M3120=1,"Irrelevant to Streamer",IF(M3120=2,"Greetings/Gratitude","Others"))))</f>
        <v>Irrelevant to Streamer</v>
      </c>
      <c r="O3120" s="29" t="s">
        <v>88</v>
      </c>
    </row>
    <row r="3121" customFormat="false" ht="15.65" hidden="false" customHeight="false" outlineLevel="0" collapsed="false">
      <c r="A3121" s="24" t="n">
        <v>1252683474</v>
      </c>
      <c r="B3121" s="24" t="s">
        <v>7369</v>
      </c>
      <c r="C3121" s="34" t="s">
        <v>53</v>
      </c>
      <c r="D3121" s="24" t="s">
        <v>7058</v>
      </c>
      <c r="E3121" s="25" t="e">
        <f aca="false">uhf_scott i was shocked when they gave me powerbi lol</f>
        <v>#VALUE!</v>
      </c>
      <c r="F3121" s="24" t="n">
        <v>14</v>
      </c>
      <c r="G3121" s="24" t="n">
        <v>47</v>
      </c>
      <c r="H3121" s="24" t="n">
        <v>59</v>
      </c>
      <c r="I3121" s="24" t="n">
        <v>2</v>
      </c>
      <c r="J3121" s="24" t="s">
        <v>109</v>
      </c>
      <c r="K3121" s="24" t="s">
        <v>109</v>
      </c>
      <c r="L3121" s="26" t="s">
        <v>109</v>
      </c>
      <c r="M3121" s="27" t="n">
        <v>1</v>
      </c>
      <c r="N3121" s="28" t="str">
        <f aca="false">IF(ISBLANK(M3121),"",IF(M3121=0,"Relevant to Streamer",IF(M3121=1,"Irrelevant to Streamer",IF(M3121=2,"Greetings/Gratitude","Others"))))</f>
        <v>Irrelevant to Streamer</v>
      </c>
      <c r="O3121" s="29" t="s">
        <v>88</v>
      </c>
    </row>
    <row r="3122" customFormat="false" ht="15.65" hidden="false" customHeight="false" outlineLevel="0" collapsed="false">
      <c r="A3122" s="24" t="n">
        <v>1252683474</v>
      </c>
      <c r="B3122" s="24" t="s">
        <v>7370</v>
      </c>
      <c r="C3122" s="34" t="s">
        <v>53</v>
      </c>
      <c r="D3122" s="24" t="s">
        <v>6879</v>
      </c>
      <c r="E3122" s="25" t="s">
        <v>7371</v>
      </c>
      <c r="F3122" s="24" t="n">
        <v>14</v>
      </c>
      <c r="G3122" s="24" t="n">
        <v>51</v>
      </c>
      <c r="H3122" s="24" t="n">
        <v>51</v>
      </c>
      <c r="I3122" s="24" t="n">
        <v>2</v>
      </c>
      <c r="J3122" s="24" t="s">
        <v>109</v>
      </c>
      <c r="K3122" s="24" t="s">
        <v>109</v>
      </c>
      <c r="L3122" s="26" t="s">
        <v>109</v>
      </c>
      <c r="M3122" s="27" t="n">
        <v>1</v>
      </c>
      <c r="N3122" s="28" t="str">
        <f aca="false">IF(ISBLANK(M3122),"",IF(M3122=0,"Relevant to Streamer",IF(M3122=1,"Irrelevant to Streamer",IF(M3122=2,"Greetings/Gratitude","Others"))))</f>
        <v>Irrelevant to Streamer</v>
      </c>
      <c r="O3122" s="29" t="s">
        <v>88</v>
      </c>
    </row>
    <row r="3123" customFormat="false" ht="15.65" hidden="false" customHeight="false" outlineLevel="0" collapsed="false">
      <c r="A3123" s="24" t="n">
        <v>1252683474</v>
      </c>
      <c r="B3123" s="24" t="s">
        <v>7372</v>
      </c>
      <c r="C3123" s="34" t="s">
        <v>53</v>
      </c>
      <c r="D3123" s="24" t="s">
        <v>7101</v>
      </c>
      <c r="E3123" s="25" t="s">
        <v>7373</v>
      </c>
      <c r="F3123" s="24" t="n">
        <v>17</v>
      </c>
      <c r="G3123" s="24" t="n">
        <v>19</v>
      </c>
      <c r="H3123" s="24" t="n">
        <v>2</v>
      </c>
      <c r="I3123" s="24" t="n">
        <v>2</v>
      </c>
      <c r="J3123" s="24" t="s">
        <v>109</v>
      </c>
      <c r="K3123" s="24" t="s">
        <v>109</v>
      </c>
      <c r="L3123" s="26" t="s">
        <v>109</v>
      </c>
      <c r="M3123" s="27" t="n">
        <v>1</v>
      </c>
      <c r="N3123" s="28" t="str">
        <f aca="false">IF(ISBLANK(M3123),"",IF(M3123=0,"Relevant to Streamer",IF(M3123=1,"Irrelevant to Streamer",IF(M3123=2,"Greetings/Gratitude","Others"))))</f>
        <v>Irrelevant to Streamer</v>
      </c>
      <c r="O3123" s="29" t="s">
        <v>88</v>
      </c>
    </row>
    <row r="3124" customFormat="false" ht="15.65" hidden="false" customHeight="false" outlineLevel="0" collapsed="false">
      <c r="A3124" s="24" t="n">
        <v>1252683474</v>
      </c>
      <c r="B3124" s="24" t="s">
        <v>7374</v>
      </c>
      <c r="C3124" s="34" t="s">
        <v>53</v>
      </c>
      <c r="D3124" s="24" t="s">
        <v>7375</v>
      </c>
      <c r="E3124" s="25" t="s">
        <v>7376</v>
      </c>
      <c r="F3124" s="24" t="n">
        <v>17</v>
      </c>
      <c r="G3124" s="24" t="n">
        <v>40</v>
      </c>
      <c r="H3124" s="24" t="n">
        <v>25</v>
      </c>
      <c r="I3124" s="24" t="n">
        <v>3</v>
      </c>
      <c r="J3124" s="24" t="s">
        <v>109</v>
      </c>
      <c r="K3124" s="24" t="s">
        <v>109</v>
      </c>
      <c r="L3124" s="26" t="s">
        <v>109</v>
      </c>
      <c r="M3124" s="27" t="n">
        <v>1</v>
      </c>
      <c r="N3124" s="28" t="str">
        <f aca="false">IF(ISBLANK(M3124),"",IF(M3124=0,"Relevant to Streamer",IF(M3124=1,"Irrelevant to Streamer",IF(M3124=2,"Greetings/Gratitude","Others"))))</f>
        <v>Irrelevant to Streamer</v>
      </c>
      <c r="O3124" s="29" t="s">
        <v>88</v>
      </c>
    </row>
    <row r="3125" customFormat="false" ht="15.65" hidden="false" customHeight="false" outlineLevel="0" collapsed="false">
      <c r="A3125" s="24" t="n">
        <v>1252683474</v>
      </c>
      <c r="B3125" s="24" t="s">
        <v>7377</v>
      </c>
      <c r="C3125" s="34" t="s">
        <v>53</v>
      </c>
      <c r="D3125" s="24" t="s">
        <v>7119</v>
      </c>
      <c r="E3125" s="25" t="s">
        <v>7378</v>
      </c>
      <c r="F3125" s="24" t="n">
        <v>14</v>
      </c>
      <c r="G3125" s="24" t="n">
        <v>36</v>
      </c>
      <c r="H3125" s="24" t="n">
        <v>38</v>
      </c>
      <c r="I3125" s="24" t="n">
        <v>2</v>
      </c>
      <c r="J3125" s="24" t="s">
        <v>109</v>
      </c>
      <c r="K3125" s="24" t="s">
        <v>87</v>
      </c>
      <c r="L3125" s="26" t="s">
        <v>87</v>
      </c>
      <c r="M3125" s="27" t="n">
        <v>1</v>
      </c>
      <c r="N3125" s="28" t="str">
        <f aca="false">IF(ISBLANK(M3125),"",IF(M3125=0,"Relevant to Streamer",IF(M3125=1,"Irrelevant to Streamer",IF(M3125=2,"Greetings/Gratitude","Others"))))</f>
        <v>Irrelevant to Streamer</v>
      </c>
      <c r="O3125" s="29" t="s">
        <v>104</v>
      </c>
    </row>
    <row r="3126" customFormat="false" ht="15.65" hidden="false" customHeight="false" outlineLevel="0" collapsed="false">
      <c r="A3126" s="24" t="n">
        <v>1252683474</v>
      </c>
      <c r="B3126" s="24" t="s">
        <v>7379</v>
      </c>
      <c r="C3126" s="34" t="s">
        <v>53</v>
      </c>
      <c r="D3126" s="24" t="s">
        <v>7380</v>
      </c>
      <c r="E3126" s="25" t="s">
        <v>7381</v>
      </c>
      <c r="F3126" s="24" t="n">
        <v>16</v>
      </c>
      <c r="G3126" s="24" t="n">
        <v>4</v>
      </c>
      <c r="H3126" s="24" t="n">
        <v>27</v>
      </c>
      <c r="I3126" s="24" t="n">
        <v>3</v>
      </c>
      <c r="J3126" s="24" t="s">
        <v>109</v>
      </c>
      <c r="K3126" s="24" t="s">
        <v>109</v>
      </c>
      <c r="L3126" s="26" t="s">
        <v>109</v>
      </c>
      <c r="M3126" s="27" t="n">
        <v>0</v>
      </c>
      <c r="N3126" s="28" t="str">
        <f aca="false">IF(ISBLANK(M3126),"",IF(M3126=0,"Relevant to Streamer",IF(M3126=1,"Irrelevant to Streamer",IF(M3126=2,"Greetings/Gratitude","Others"))))</f>
        <v>Relevant to Streamer</v>
      </c>
      <c r="O3126" s="29" t="s">
        <v>88</v>
      </c>
    </row>
    <row r="3127" customFormat="false" ht="15.65" hidden="false" customHeight="false" outlineLevel="0" collapsed="false">
      <c r="A3127" s="24" t="n">
        <v>1252683474</v>
      </c>
      <c r="B3127" s="24" t="s">
        <v>7382</v>
      </c>
      <c r="C3127" s="34" t="s">
        <v>53</v>
      </c>
      <c r="D3127" s="24" t="s">
        <v>6538</v>
      </c>
      <c r="E3127" s="25" t="s">
        <v>7383</v>
      </c>
      <c r="F3127" s="24" t="n">
        <v>16</v>
      </c>
      <c r="G3127" s="24" t="n">
        <v>2</v>
      </c>
      <c r="H3127" s="24" t="n">
        <v>36</v>
      </c>
      <c r="I3127" s="24" t="n">
        <v>3</v>
      </c>
      <c r="J3127" s="24" t="s">
        <v>109</v>
      </c>
      <c r="K3127" s="24" t="s">
        <v>109</v>
      </c>
      <c r="L3127" s="26" t="s">
        <v>109</v>
      </c>
      <c r="M3127" s="27" t="n">
        <v>1</v>
      </c>
      <c r="N3127" s="28" t="str">
        <f aca="false">IF(ISBLANK(M3127),"",IF(M3127=0,"Relevant to Streamer",IF(M3127=1,"Irrelevant to Streamer",IF(M3127=2,"Greetings/Gratitude","Others"))))</f>
        <v>Irrelevant to Streamer</v>
      </c>
      <c r="O3127" s="29" t="s">
        <v>88</v>
      </c>
    </row>
    <row r="3128" customFormat="false" ht="15.65" hidden="false" customHeight="false" outlineLevel="0" collapsed="false">
      <c r="A3128" s="24" t="n">
        <v>1252683474</v>
      </c>
      <c r="B3128" s="24" t="s">
        <v>7384</v>
      </c>
      <c r="C3128" s="34" t="s">
        <v>53</v>
      </c>
      <c r="D3128" s="24" t="s">
        <v>7334</v>
      </c>
      <c r="E3128" s="25" t="s">
        <v>7385</v>
      </c>
      <c r="F3128" s="24" t="n">
        <v>16</v>
      </c>
      <c r="G3128" s="24" t="n">
        <v>4</v>
      </c>
      <c r="H3128" s="24" t="n">
        <v>46</v>
      </c>
      <c r="I3128" s="24" t="n">
        <v>3</v>
      </c>
      <c r="J3128" s="24" t="s">
        <v>109</v>
      </c>
      <c r="K3128" s="24" t="s">
        <v>109</v>
      </c>
      <c r="L3128" s="26" t="s">
        <v>109</v>
      </c>
      <c r="M3128" s="27" t="n">
        <v>0</v>
      </c>
      <c r="N3128" s="28" t="str">
        <f aca="false">IF(ISBLANK(M3128),"",IF(M3128=0,"Relevant to Streamer",IF(M3128=1,"Irrelevant to Streamer",IF(M3128=2,"Greetings/Gratitude","Others"))))</f>
        <v>Relevant to Streamer</v>
      </c>
      <c r="O3128" s="29" t="s">
        <v>88</v>
      </c>
    </row>
    <row r="3129" customFormat="false" ht="15.65" hidden="false" customHeight="false" outlineLevel="0" collapsed="false">
      <c r="A3129" s="24" t="n">
        <v>1252683474</v>
      </c>
      <c r="B3129" s="24" t="s">
        <v>7386</v>
      </c>
      <c r="C3129" s="34" t="s">
        <v>53</v>
      </c>
      <c r="D3129" s="24" t="s">
        <v>1813</v>
      </c>
      <c r="E3129" s="25" t="s">
        <v>7387</v>
      </c>
      <c r="F3129" s="24" t="n">
        <v>14</v>
      </c>
      <c r="G3129" s="24" t="n">
        <v>35</v>
      </c>
      <c r="H3129" s="24" t="n">
        <v>10</v>
      </c>
      <c r="I3129" s="24" t="n">
        <v>3</v>
      </c>
      <c r="J3129" s="24" t="s">
        <v>93</v>
      </c>
      <c r="K3129" s="24" t="s">
        <v>93</v>
      </c>
      <c r="L3129" s="26" t="s">
        <v>93</v>
      </c>
      <c r="M3129" s="27" t="n">
        <v>1</v>
      </c>
      <c r="N3129" s="28" t="str">
        <f aca="false">IF(ISBLANK(M3129),"",IF(M3129=0,"Relevant to Streamer",IF(M3129=1,"Irrelevant to Streamer",IF(M3129=2,"Greetings/Gratitude","Others"))))</f>
        <v>Irrelevant to Streamer</v>
      </c>
      <c r="O3129" s="29" t="s">
        <v>88</v>
      </c>
    </row>
    <row r="3130" customFormat="false" ht="15.65" hidden="false" customHeight="false" outlineLevel="0" collapsed="false">
      <c r="A3130" s="24" t="n">
        <v>1252683474</v>
      </c>
      <c r="B3130" s="24" t="s">
        <v>7388</v>
      </c>
      <c r="C3130" s="34" t="s">
        <v>53</v>
      </c>
      <c r="D3130" s="24" t="s">
        <v>53</v>
      </c>
      <c r="E3130" s="25" t="s">
        <v>7389</v>
      </c>
      <c r="F3130" s="24" t="n">
        <v>15</v>
      </c>
      <c r="G3130" s="24" t="n">
        <v>41</v>
      </c>
      <c r="H3130" s="24" t="n">
        <v>55</v>
      </c>
      <c r="I3130" s="24" t="n">
        <v>3</v>
      </c>
      <c r="J3130" s="24" t="s">
        <v>109</v>
      </c>
      <c r="K3130" s="24" t="s">
        <v>109</v>
      </c>
      <c r="L3130" s="26" t="s">
        <v>109</v>
      </c>
      <c r="M3130" s="27" t="n">
        <v>1</v>
      </c>
      <c r="N3130" s="28" t="str">
        <f aca="false">IF(ISBLANK(M3130),"",IF(M3130=0,"Relevant to Streamer",IF(M3130=1,"Irrelevant to Streamer",IF(M3130=2,"Greetings/Gratitude","Others"))))</f>
        <v>Irrelevant to Streamer</v>
      </c>
      <c r="O3130" s="29" t="s">
        <v>88</v>
      </c>
    </row>
    <row r="3131" customFormat="false" ht="15.65" hidden="false" customHeight="false" outlineLevel="0" collapsed="false">
      <c r="A3131" s="24" t="n">
        <v>1252683474</v>
      </c>
      <c r="B3131" s="24" t="s">
        <v>7390</v>
      </c>
      <c r="C3131" s="34" t="s">
        <v>53</v>
      </c>
      <c r="D3131" s="24" t="s">
        <v>7334</v>
      </c>
      <c r="E3131" s="25" t="e">
        <f aca="false">_xlfn.single(janisku7 good enough), how are you?</f>
        <v>#VALUE!</v>
      </c>
      <c r="F3131" s="24" t="n">
        <v>15</v>
      </c>
      <c r="G3131" s="24" t="n">
        <v>47</v>
      </c>
      <c r="H3131" s="24" t="n">
        <v>13</v>
      </c>
      <c r="I3131" s="24" t="n">
        <v>3</v>
      </c>
      <c r="J3131" s="24" t="s">
        <v>93</v>
      </c>
      <c r="K3131" s="24" t="s">
        <v>109</v>
      </c>
      <c r="L3131" s="26" t="s">
        <v>109</v>
      </c>
      <c r="M3131" s="27" t="n">
        <v>1</v>
      </c>
      <c r="N3131" s="28" t="str">
        <f aca="false">IF(ISBLANK(M3131),"",IF(M3131=0,"Relevant to Streamer",IF(M3131=1,"Irrelevant to Streamer",IF(M3131=2,"Greetings/Gratitude","Others"))))</f>
        <v>Irrelevant to Streamer</v>
      </c>
      <c r="O3131" s="29" t="s">
        <v>104</v>
      </c>
    </row>
    <row r="3132" customFormat="false" ht="15.65" hidden="false" customHeight="false" outlineLevel="0" collapsed="false">
      <c r="A3132" s="24" t="n">
        <v>1252683474</v>
      </c>
      <c r="B3132" s="24" t="s">
        <v>7391</v>
      </c>
      <c r="C3132" s="34" t="s">
        <v>53</v>
      </c>
      <c r="D3132" s="24" t="s">
        <v>7375</v>
      </c>
      <c r="E3132" s="25" t="s">
        <v>7392</v>
      </c>
      <c r="F3132" s="24" t="n">
        <v>17</v>
      </c>
      <c r="G3132" s="24" t="n">
        <v>30</v>
      </c>
      <c r="H3132" s="24" t="n">
        <v>3</v>
      </c>
      <c r="I3132" s="24" t="n">
        <v>3</v>
      </c>
      <c r="J3132" s="24" t="s">
        <v>109</v>
      </c>
      <c r="K3132" s="24" t="s">
        <v>109</v>
      </c>
      <c r="L3132" s="26" t="s">
        <v>109</v>
      </c>
      <c r="M3132" s="27" t="n">
        <v>1</v>
      </c>
      <c r="N3132" s="28" t="str">
        <f aca="false">IF(ISBLANK(M3132),"",IF(M3132=0,"Relevant to Streamer",IF(M3132=1,"Irrelevant to Streamer",IF(M3132=2,"Greetings/Gratitude","Others"))))</f>
        <v>Irrelevant to Streamer</v>
      </c>
      <c r="O3132" s="29" t="s">
        <v>88</v>
      </c>
    </row>
    <row r="3133" customFormat="false" ht="15.65" hidden="false" customHeight="false" outlineLevel="0" collapsed="false">
      <c r="A3133" s="24" t="n">
        <v>1252683474</v>
      </c>
      <c r="B3133" s="24" t="s">
        <v>7393</v>
      </c>
      <c r="C3133" s="34" t="s">
        <v>53</v>
      </c>
      <c r="D3133" s="24" t="s">
        <v>7380</v>
      </c>
      <c r="E3133" s="25" t="s">
        <v>7394</v>
      </c>
      <c r="F3133" s="24" t="n">
        <v>15</v>
      </c>
      <c r="G3133" s="24" t="n">
        <v>38</v>
      </c>
      <c r="H3133" s="24" t="n">
        <v>47</v>
      </c>
      <c r="I3133" s="24" t="n">
        <v>3</v>
      </c>
      <c r="J3133" s="24" t="s">
        <v>109</v>
      </c>
      <c r="K3133" s="24" t="s">
        <v>109</v>
      </c>
      <c r="L3133" s="26" t="s">
        <v>109</v>
      </c>
      <c r="M3133" s="27" t="n">
        <v>0</v>
      </c>
      <c r="N3133" s="28" t="str">
        <f aca="false">IF(ISBLANK(M3133),"",IF(M3133=0,"Relevant to Streamer",IF(M3133=1,"Irrelevant to Streamer",IF(M3133=2,"Greetings/Gratitude","Others"))))</f>
        <v>Relevant to Streamer</v>
      </c>
      <c r="O3133" s="29" t="s">
        <v>88</v>
      </c>
    </row>
    <row r="3134" customFormat="false" ht="15.65" hidden="false" customHeight="false" outlineLevel="0" collapsed="false">
      <c r="A3134" s="24" t="n">
        <v>1252683474</v>
      </c>
      <c r="B3134" s="24" t="s">
        <v>7395</v>
      </c>
      <c r="C3134" s="34" t="s">
        <v>53</v>
      </c>
      <c r="D3134" s="24" t="s">
        <v>7341</v>
      </c>
      <c r="E3134" s="25" t="s">
        <v>7396</v>
      </c>
      <c r="F3134" s="24" t="n">
        <v>17</v>
      </c>
      <c r="G3134" s="24" t="n">
        <v>45</v>
      </c>
      <c r="H3134" s="24" t="n">
        <v>38</v>
      </c>
      <c r="I3134" s="24" t="n">
        <v>3</v>
      </c>
      <c r="J3134" s="24" t="s">
        <v>109</v>
      </c>
      <c r="K3134" s="24" t="s">
        <v>109</v>
      </c>
      <c r="L3134" s="26" t="s">
        <v>109</v>
      </c>
      <c r="M3134" s="27" t="n">
        <v>0</v>
      </c>
      <c r="N3134" s="28" t="str">
        <f aca="false">IF(ISBLANK(M3134),"",IF(M3134=0,"Relevant to Streamer",IF(M3134=1,"Irrelevant to Streamer",IF(M3134=2,"Greetings/Gratitude","Others"))))</f>
        <v>Relevant to Streamer</v>
      </c>
      <c r="O3134" s="29" t="s">
        <v>88</v>
      </c>
    </row>
    <row r="3135" customFormat="false" ht="15.65" hidden="false" customHeight="false" outlineLevel="0" collapsed="false">
      <c r="A3135" s="24" t="n">
        <v>1252683474</v>
      </c>
      <c r="B3135" s="24" t="s">
        <v>7397</v>
      </c>
      <c r="C3135" s="34" t="s">
        <v>53</v>
      </c>
      <c r="D3135" s="24" t="s">
        <v>6538</v>
      </c>
      <c r="E3135" s="25" t="s">
        <v>7398</v>
      </c>
      <c r="F3135" s="24" t="n">
        <v>15</v>
      </c>
      <c r="G3135" s="24" t="n">
        <v>58</v>
      </c>
      <c r="H3135" s="24" t="n">
        <v>54</v>
      </c>
      <c r="I3135" s="24" t="n">
        <v>3</v>
      </c>
      <c r="J3135" s="24" t="s">
        <v>109</v>
      </c>
      <c r="K3135" s="24" t="s">
        <v>109</v>
      </c>
      <c r="L3135" s="26" t="s">
        <v>109</v>
      </c>
      <c r="M3135" s="27" t="n">
        <v>1</v>
      </c>
      <c r="N3135" s="28" t="str">
        <f aca="false">IF(ISBLANK(M3135),"",IF(M3135=0,"Relevant to Streamer",IF(M3135=1,"Irrelevant to Streamer",IF(M3135=2,"Greetings/Gratitude","Others"))))</f>
        <v>Irrelevant to Streamer</v>
      </c>
      <c r="O3135" s="29" t="s">
        <v>88</v>
      </c>
    </row>
    <row r="3136" customFormat="false" ht="15.65" hidden="false" customHeight="false" outlineLevel="0" collapsed="false">
      <c r="A3136" s="24" t="n">
        <v>1252683474</v>
      </c>
      <c r="B3136" s="24" t="s">
        <v>7399</v>
      </c>
      <c r="C3136" s="34" t="s">
        <v>53</v>
      </c>
      <c r="D3136" s="24" t="s">
        <v>6660</v>
      </c>
      <c r="E3136" s="25" t="e">
        <f aca="false">csharpfritz i would accuse you of being austrian fritz which has certien implications in europe i will _xludf.not mention</f>
        <v>#VALUE!</v>
      </c>
      <c r="F3136" s="24" t="n">
        <v>14</v>
      </c>
      <c r="G3136" s="24" t="n">
        <v>52</v>
      </c>
      <c r="H3136" s="24" t="n">
        <v>0</v>
      </c>
      <c r="I3136" s="24" t="n">
        <v>3</v>
      </c>
      <c r="J3136" s="24" t="s">
        <v>109</v>
      </c>
      <c r="K3136" s="24" t="s">
        <v>109</v>
      </c>
      <c r="L3136" s="26" t="s">
        <v>109</v>
      </c>
      <c r="M3136" s="27" t="n">
        <v>1</v>
      </c>
      <c r="N3136" s="28" t="str">
        <f aca="false">IF(ISBLANK(M3136),"",IF(M3136=0,"Relevant to Streamer",IF(M3136=1,"Irrelevant to Streamer",IF(M3136=2,"Greetings/Gratitude","Others"))))</f>
        <v>Irrelevant to Streamer</v>
      </c>
      <c r="O3136" s="29" t="s">
        <v>88</v>
      </c>
    </row>
    <row r="3137" customFormat="false" ht="15.65" hidden="false" customHeight="false" outlineLevel="0" collapsed="false">
      <c r="A3137" s="24" t="n">
        <v>1252683474</v>
      </c>
      <c r="B3137" s="24" t="s">
        <v>7400</v>
      </c>
      <c r="C3137" s="34" t="s">
        <v>53</v>
      </c>
      <c r="D3137" s="24" t="s">
        <v>7401</v>
      </c>
      <c r="E3137" s="25" t="s">
        <v>7402</v>
      </c>
      <c r="F3137" s="24" t="n">
        <v>17</v>
      </c>
      <c r="G3137" s="24" t="n">
        <v>25</v>
      </c>
      <c r="H3137" s="24" t="n">
        <v>17</v>
      </c>
      <c r="I3137" s="24" t="n">
        <v>3</v>
      </c>
      <c r="J3137" s="24" t="s">
        <v>109</v>
      </c>
      <c r="K3137" s="24" t="s">
        <v>109</v>
      </c>
      <c r="L3137" s="26" t="s">
        <v>109</v>
      </c>
      <c r="M3137" s="27" t="n">
        <v>0</v>
      </c>
      <c r="N3137" s="28" t="str">
        <f aca="false">IF(ISBLANK(M3137),"",IF(M3137=0,"Relevant to Streamer",IF(M3137=1,"Irrelevant to Streamer",IF(M3137=2,"Greetings/Gratitude","Others"))))</f>
        <v>Relevant to Streamer</v>
      </c>
      <c r="O3137" s="29" t="s">
        <v>88</v>
      </c>
    </row>
    <row r="3138" customFormat="false" ht="15.65" hidden="false" customHeight="false" outlineLevel="0" collapsed="false">
      <c r="A3138" s="24" t="n">
        <v>1252683474</v>
      </c>
      <c r="B3138" s="24" t="s">
        <v>7403</v>
      </c>
      <c r="C3138" s="34" t="s">
        <v>53</v>
      </c>
      <c r="D3138" s="24" t="s">
        <v>1813</v>
      </c>
      <c r="E3138" s="25" t="s">
        <v>7404</v>
      </c>
      <c r="F3138" s="24" t="n">
        <v>15</v>
      </c>
      <c r="G3138" s="24" t="n">
        <v>9</v>
      </c>
      <c r="H3138" s="24" t="n">
        <v>30</v>
      </c>
      <c r="I3138" s="24" t="n">
        <v>3</v>
      </c>
      <c r="J3138" s="24" t="s">
        <v>109</v>
      </c>
      <c r="K3138" s="24" t="s">
        <v>109</v>
      </c>
      <c r="L3138" s="26" t="s">
        <v>109</v>
      </c>
      <c r="M3138" s="27" t="n">
        <v>1</v>
      </c>
      <c r="N3138" s="28" t="str">
        <f aca="false">IF(ISBLANK(M3138),"",IF(M3138=0,"Relevant to Streamer",IF(M3138=1,"Irrelevant to Streamer",IF(M3138=2,"Greetings/Gratitude","Others"))))</f>
        <v>Irrelevant to Streamer</v>
      </c>
      <c r="O3138" s="29" t="s">
        <v>88</v>
      </c>
    </row>
    <row r="3139" customFormat="false" ht="15.65" hidden="false" customHeight="false" outlineLevel="0" collapsed="false">
      <c r="A3139" s="24" t="n">
        <v>1252683474</v>
      </c>
      <c r="B3139" s="24" t="s">
        <v>7405</v>
      </c>
      <c r="C3139" s="34" t="s">
        <v>53</v>
      </c>
      <c r="D3139" s="24" t="s">
        <v>6828</v>
      </c>
      <c r="E3139" s="25" t="s">
        <v>7406</v>
      </c>
      <c r="F3139" s="24" t="n">
        <v>14</v>
      </c>
      <c r="G3139" s="24" t="n">
        <v>32</v>
      </c>
      <c r="H3139" s="24" t="n">
        <v>24</v>
      </c>
      <c r="I3139" s="24" t="n">
        <v>3</v>
      </c>
      <c r="J3139" s="24" t="s">
        <v>109</v>
      </c>
      <c r="K3139" s="24" t="s">
        <v>109</v>
      </c>
      <c r="L3139" s="26" t="s">
        <v>109</v>
      </c>
      <c r="M3139" s="27" t="n">
        <v>1</v>
      </c>
      <c r="N3139" s="28" t="str">
        <f aca="false">IF(ISBLANK(M3139),"",IF(M3139=0,"Relevant to Streamer",IF(M3139=1,"Irrelevant to Streamer",IF(M3139=2,"Greetings/Gratitude","Others"))))</f>
        <v>Irrelevant to Streamer</v>
      </c>
      <c r="O3139" s="29" t="s">
        <v>88</v>
      </c>
    </row>
    <row r="3140" customFormat="false" ht="15.65" hidden="false" customHeight="false" outlineLevel="0" collapsed="false">
      <c r="A3140" s="24" t="n">
        <v>1252683474</v>
      </c>
      <c r="B3140" s="24" t="s">
        <v>7407</v>
      </c>
      <c r="C3140" s="34" t="s">
        <v>53</v>
      </c>
      <c r="D3140" s="24" t="s">
        <v>1813</v>
      </c>
      <c r="E3140" s="25" t="s">
        <v>7408</v>
      </c>
      <c r="F3140" s="24" t="n">
        <v>17</v>
      </c>
      <c r="G3140" s="24" t="n">
        <v>52</v>
      </c>
      <c r="H3140" s="24" t="n">
        <v>41</v>
      </c>
      <c r="I3140" s="24" t="n">
        <v>3</v>
      </c>
      <c r="J3140" s="24" t="s">
        <v>109</v>
      </c>
      <c r="K3140" s="24" t="s">
        <v>109</v>
      </c>
      <c r="L3140" s="26" t="s">
        <v>109</v>
      </c>
      <c r="M3140" s="27" t="n">
        <v>1</v>
      </c>
      <c r="N3140" s="28" t="str">
        <f aca="false">IF(ISBLANK(M3140),"",IF(M3140=0,"Relevant to Streamer",IF(M3140=1,"Irrelevant to Streamer",IF(M3140=2,"Greetings/Gratitude","Others"))))</f>
        <v>Irrelevant to Streamer</v>
      </c>
      <c r="O3140" s="29" t="s">
        <v>88</v>
      </c>
    </row>
    <row r="3141" customFormat="false" ht="15.65" hidden="false" customHeight="false" outlineLevel="0" collapsed="false">
      <c r="A3141" s="24" t="n">
        <v>1252683474</v>
      </c>
      <c r="B3141" s="24" t="s">
        <v>7409</v>
      </c>
      <c r="C3141" s="34" t="s">
        <v>53</v>
      </c>
      <c r="D3141" s="24" t="s">
        <v>53</v>
      </c>
      <c r="E3141" s="25" t="s">
        <v>7410</v>
      </c>
      <c r="F3141" s="24" t="n">
        <v>14</v>
      </c>
      <c r="G3141" s="24" t="n">
        <v>30</v>
      </c>
      <c r="H3141" s="24" t="n">
        <v>17</v>
      </c>
      <c r="I3141" s="24" t="n">
        <v>3</v>
      </c>
      <c r="J3141" s="24" t="s">
        <v>109</v>
      </c>
      <c r="K3141" s="24" t="s">
        <v>109</v>
      </c>
      <c r="L3141" s="26" t="s">
        <v>109</v>
      </c>
      <c r="M3141" s="27" t="n">
        <v>1</v>
      </c>
      <c r="N3141" s="28" t="str">
        <f aca="false">IF(ISBLANK(M3141),"",IF(M3141=0,"Relevant to Streamer",IF(M3141=1,"Irrelevant to Streamer",IF(M3141=2,"Greetings/Gratitude","Others"))))</f>
        <v>Irrelevant to Streamer</v>
      </c>
      <c r="O3141" s="29" t="s">
        <v>88</v>
      </c>
    </row>
    <row r="3142" customFormat="false" ht="15.65" hidden="false" customHeight="false" outlineLevel="0" collapsed="false">
      <c r="A3142" s="24" t="n">
        <v>1252683474</v>
      </c>
      <c r="B3142" s="24" t="s">
        <v>7411</v>
      </c>
      <c r="C3142" s="34" t="s">
        <v>53</v>
      </c>
      <c r="D3142" s="24" t="s">
        <v>6828</v>
      </c>
      <c r="E3142" s="25" t="s">
        <v>7412</v>
      </c>
      <c r="F3142" s="24" t="n">
        <v>14</v>
      </c>
      <c r="G3142" s="24" t="n">
        <v>49</v>
      </c>
      <c r="H3142" s="24" t="n">
        <v>19</v>
      </c>
      <c r="I3142" s="24" t="n">
        <v>3</v>
      </c>
      <c r="J3142" s="24" t="s">
        <v>109</v>
      </c>
      <c r="K3142" s="24" t="s">
        <v>109</v>
      </c>
      <c r="L3142" s="26" t="s">
        <v>109</v>
      </c>
      <c r="M3142" s="27" t="n">
        <v>0</v>
      </c>
      <c r="N3142" s="28" t="str">
        <f aca="false">IF(ISBLANK(M3142),"",IF(M3142=0,"Relevant to Streamer",IF(M3142=1,"Irrelevant to Streamer",IF(M3142=2,"Greetings/Gratitude","Others"))))</f>
        <v>Relevant to Streamer</v>
      </c>
      <c r="O3142" s="29" t="s">
        <v>88</v>
      </c>
    </row>
    <row r="3143" customFormat="false" ht="15.65" hidden="false" customHeight="false" outlineLevel="0" collapsed="false">
      <c r="A3143" s="24" t="n">
        <v>1252683474</v>
      </c>
      <c r="B3143" s="24" t="s">
        <v>7413</v>
      </c>
      <c r="C3143" s="34" t="s">
        <v>53</v>
      </c>
      <c r="D3143" s="24" t="s">
        <v>7375</v>
      </c>
      <c r="E3143" s="25" t="s">
        <v>7414</v>
      </c>
      <c r="F3143" s="24" t="n">
        <v>16</v>
      </c>
      <c r="G3143" s="24" t="n">
        <v>53</v>
      </c>
      <c r="H3143" s="24" t="n">
        <v>1</v>
      </c>
      <c r="I3143" s="24" t="n">
        <v>3</v>
      </c>
      <c r="J3143" s="24" t="s">
        <v>109</v>
      </c>
      <c r="K3143" s="24" t="s">
        <v>109</v>
      </c>
      <c r="L3143" s="26" t="s">
        <v>109</v>
      </c>
      <c r="M3143" s="27" t="n">
        <v>1</v>
      </c>
      <c r="N3143" s="28" t="str">
        <f aca="false">IF(ISBLANK(M3143),"",IF(M3143=0,"Relevant to Streamer",IF(M3143=1,"Irrelevant to Streamer",IF(M3143=2,"Greetings/Gratitude","Others"))))</f>
        <v>Irrelevant to Streamer</v>
      </c>
      <c r="O3143" s="29" t="s">
        <v>88</v>
      </c>
    </row>
    <row r="3144" customFormat="false" ht="15.65" hidden="false" customHeight="false" outlineLevel="0" collapsed="false">
      <c r="A3144" s="24" t="n">
        <v>1252683474</v>
      </c>
      <c r="B3144" s="24" t="s">
        <v>7415</v>
      </c>
      <c r="C3144" s="34" t="s">
        <v>53</v>
      </c>
      <c r="D3144" s="24" t="s">
        <v>7341</v>
      </c>
      <c r="E3144" s="25" t="s">
        <v>7416</v>
      </c>
      <c r="F3144" s="24" t="n">
        <v>17</v>
      </c>
      <c r="G3144" s="24" t="n">
        <v>15</v>
      </c>
      <c r="H3144" s="24" t="n">
        <v>22</v>
      </c>
      <c r="I3144" s="24" t="n">
        <v>3</v>
      </c>
      <c r="J3144" s="24" t="s">
        <v>109</v>
      </c>
      <c r="K3144" s="24" t="s">
        <v>109</v>
      </c>
      <c r="L3144" s="26" t="s">
        <v>109</v>
      </c>
      <c r="M3144" s="27" t="n">
        <v>1</v>
      </c>
      <c r="N3144" s="28" t="str">
        <f aca="false">IF(ISBLANK(M3144),"",IF(M3144=0,"Relevant to Streamer",IF(M3144=1,"Irrelevant to Streamer",IF(M3144=2,"Greetings/Gratitude","Others"))))</f>
        <v>Irrelevant to Streamer</v>
      </c>
      <c r="O3144" s="29" t="s">
        <v>88</v>
      </c>
    </row>
    <row r="3145" customFormat="false" ht="15.65" hidden="false" customHeight="false" outlineLevel="0" collapsed="false">
      <c r="A3145" s="24" t="n">
        <v>1252683474</v>
      </c>
      <c r="B3145" s="24" t="s">
        <v>7417</v>
      </c>
      <c r="C3145" s="34" t="s">
        <v>53</v>
      </c>
      <c r="D3145" s="24" t="s">
        <v>6660</v>
      </c>
      <c r="E3145" s="25" t="s">
        <v>7418</v>
      </c>
      <c r="F3145" s="24" t="n">
        <v>15</v>
      </c>
      <c r="G3145" s="24" t="n">
        <v>0</v>
      </c>
      <c r="H3145" s="24" t="n">
        <v>54</v>
      </c>
      <c r="I3145" s="24" t="n">
        <v>3</v>
      </c>
      <c r="J3145" s="24" t="s">
        <v>109</v>
      </c>
      <c r="K3145" s="24" t="s">
        <v>109</v>
      </c>
      <c r="L3145" s="26" t="s">
        <v>109</v>
      </c>
      <c r="M3145" s="27" t="n">
        <v>1</v>
      </c>
      <c r="N3145" s="28" t="str">
        <f aca="false">IF(ISBLANK(M3145),"",IF(M3145=0,"Relevant to Streamer",IF(M3145=1,"Irrelevant to Streamer",IF(M3145=2,"Greetings/Gratitude","Others"))))</f>
        <v>Irrelevant to Streamer</v>
      </c>
      <c r="O3145" s="29" t="s">
        <v>88</v>
      </c>
    </row>
    <row r="3146" customFormat="false" ht="15.65" hidden="false" customHeight="false" outlineLevel="0" collapsed="false">
      <c r="A3146" s="24" t="n">
        <v>1252683474</v>
      </c>
      <c r="B3146" s="24" t="s">
        <v>7419</v>
      </c>
      <c r="C3146" s="34" t="s">
        <v>53</v>
      </c>
      <c r="D3146" s="24" t="s">
        <v>7380</v>
      </c>
      <c r="E3146" s="25" t="s">
        <v>7420</v>
      </c>
      <c r="F3146" s="24" t="n">
        <v>14</v>
      </c>
      <c r="G3146" s="24" t="n">
        <v>37</v>
      </c>
      <c r="H3146" s="24" t="n">
        <v>21</v>
      </c>
      <c r="I3146" s="24" t="n">
        <v>3</v>
      </c>
      <c r="J3146" s="24" t="s">
        <v>109</v>
      </c>
      <c r="K3146" s="24" t="s">
        <v>109</v>
      </c>
      <c r="L3146" s="26" t="s">
        <v>109</v>
      </c>
      <c r="M3146" s="27" t="n">
        <v>1</v>
      </c>
      <c r="N3146" s="28" t="str">
        <f aca="false">IF(ISBLANK(M3146),"",IF(M3146=0,"Relevant to Streamer",IF(M3146=1,"Irrelevant to Streamer",IF(M3146=2,"Greetings/Gratitude","Others"))))</f>
        <v>Irrelevant to Streamer</v>
      </c>
      <c r="O3146" s="29" t="s">
        <v>88</v>
      </c>
    </row>
    <row r="3147" customFormat="false" ht="15.65" hidden="false" customHeight="false" outlineLevel="0" collapsed="false">
      <c r="A3147" s="24" t="n">
        <v>1252683474</v>
      </c>
      <c r="B3147" s="24" t="s">
        <v>7421</v>
      </c>
      <c r="C3147" s="34" t="s">
        <v>53</v>
      </c>
      <c r="D3147" s="24" t="s">
        <v>7401</v>
      </c>
      <c r="E3147" s="25" t="s">
        <v>7422</v>
      </c>
      <c r="F3147" s="24" t="n">
        <v>17</v>
      </c>
      <c r="G3147" s="24" t="n">
        <v>45</v>
      </c>
      <c r="H3147" s="24" t="n">
        <v>37</v>
      </c>
      <c r="I3147" s="24" t="n">
        <v>3</v>
      </c>
      <c r="J3147" s="24" t="s">
        <v>109</v>
      </c>
      <c r="K3147" s="24" t="s">
        <v>109</v>
      </c>
      <c r="L3147" s="26" t="s">
        <v>109</v>
      </c>
      <c r="M3147" s="27" t="n">
        <v>0</v>
      </c>
      <c r="N3147" s="28" t="str">
        <f aca="false">IF(ISBLANK(M3147),"",IF(M3147=0,"Relevant to Streamer",IF(M3147=1,"Irrelevant to Streamer",IF(M3147=2,"Greetings/Gratitude","Others"))))</f>
        <v>Relevant to Streamer</v>
      </c>
      <c r="O3147" s="29" t="s">
        <v>88</v>
      </c>
    </row>
    <row r="3148" customFormat="false" ht="15.65" hidden="false" customHeight="false" outlineLevel="0" collapsed="false">
      <c r="A3148" s="24" t="n">
        <v>1252683474</v>
      </c>
      <c r="B3148" s="24" t="s">
        <v>7423</v>
      </c>
      <c r="C3148" s="34" t="s">
        <v>53</v>
      </c>
      <c r="D3148" s="24" t="s">
        <v>6660</v>
      </c>
      <c r="E3148" s="25" t="s">
        <v>7424</v>
      </c>
      <c r="F3148" s="24" t="n">
        <v>14</v>
      </c>
      <c r="G3148" s="24" t="n">
        <v>47</v>
      </c>
      <c r="H3148" s="24" t="n">
        <v>5</v>
      </c>
      <c r="I3148" s="24" t="n">
        <v>3</v>
      </c>
      <c r="J3148" s="24" t="s">
        <v>109</v>
      </c>
      <c r="K3148" s="24" t="s">
        <v>109</v>
      </c>
      <c r="L3148" s="26" t="s">
        <v>109</v>
      </c>
      <c r="M3148" s="27" t="n">
        <v>1</v>
      </c>
      <c r="N3148" s="28" t="str">
        <f aca="false">IF(ISBLANK(M3148),"",IF(M3148=0,"Relevant to Streamer",IF(M3148=1,"Irrelevant to Streamer",IF(M3148=2,"Greetings/Gratitude","Others"))))</f>
        <v>Irrelevant to Streamer</v>
      </c>
      <c r="O3148" s="29" t="s">
        <v>88</v>
      </c>
    </row>
    <row r="3149" customFormat="false" ht="15.65" hidden="false" customHeight="false" outlineLevel="0" collapsed="false">
      <c r="A3149" s="24" t="n">
        <v>1252683474</v>
      </c>
      <c r="B3149" s="24" t="s">
        <v>7425</v>
      </c>
      <c r="C3149" s="34" t="s">
        <v>53</v>
      </c>
      <c r="D3149" s="24" t="s">
        <v>7401</v>
      </c>
      <c r="E3149" s="25" t="s">
        <v>7426</v>
      </c>
      <c r="F3149" s="24" t="n">
        <v>18</v>
      </c>
      <c r="G3149" s="24" t="n">
        <v>2</v>
      </c>
      <c r="H3149" s="24" t="n">
        <v>45</v>
      </c>
      <c r="I3149" s="24" t="n">
        <v>3</v>
      </c>
      <c r="J3149" s="24" t="s">
        <v>93</v>
      </c>
      <c r="K3149" s="24" t="s">
        <v>93</v>
      </c>
      <c r="L3149" s="26" t="s">
        <v>93</v>
      </c>
      <c r="M3149" s="27" t="n">
        <v>0</v>
      </c>
      <c r="N3149" s="28" t="str">
        <f aca="false">IF(ISBLANK(M3149),"",IF(M3149=0,"Relevant to Streamer",IF(M3149=1,"Irrelevant to Streamer",IF(M3149=2,"Greetings/Gratitude","Others"))))</f>
        <v>Relevant to Streamer</v>
      </c>
      <c r="O3149" s="29" t="s">
        <v>88</v>
      </c>
    </row>
    <row r="3150" customFormat="false" ht="15.65" hidden="false" customHeight="false" outlineLevel="0" collapsed="false">
      <c r="A3150" s="24" t="n">
        <v>1252683474</v>
      </c>
      <c r="B3150" s="24" t="s">
        <v>7427</v>
      </c>
      <c r="C3150" s="34" t="s">
        <v>53</v>
      </c>
      <c r="D3150" s="24" t="s">
        <v>7185</v>
      </c>
      <c r="E3150" s="25" t="s">
        <v>7428</v>
      </c>
      <c r="F3150" s="24" t="n">
        <v>14</v>
      </c>
      <c r="G3150" s="24" t="n">
        <v>53</v>
      </c>
      <c r="H3150" s="24" t="n">
        <v>59</v>
      </c>
      <c r="I3150" s="24" t="n">
        <v>2</v>
      </c>
      <c r="J3150" s="24" t="s">
        <v>109</v>
      </c>
      <c r="K3150" s="24" t="s">
        <v>109</v>
      </c>
      <c r="L3150" s="26" t="s">
        <v>109</v>
      </c>
      <c r="M3150" s="27" t="n">
        <v>1</v>
      </c>
      <c r="N3150" s="28" t="str">
        <f aca="false">IF(ISBLANK(M3150),"",IF(M3150=0,"Relevant to Streamer",IF(M3150=1,"Irrelevant to Streamer",IF(M3150=2,"Greetings/Gratitude","Others"))))</f>
        <v>Irrelevant to Streamer</v>
      </c>
      <c r="O3150" s="29" t="s">
        <v>88</v>
      </c>
    </row>
    <row r="3151" customFormat="false" ht="15.65" hidden="false" customHeight="false" outlineLevel="0" collapsed="false">
      <c r="A3151" s="24" t="n">
        <v>1252683474</v>
      </c>
      <c r="B3151" s="24" t="s">
        <v>7429</v>
      </c>
      <c r="C3151" s="34" t="s">
        <v>53</v>
      </c>
      <c r="D3151" s="24" t="s">
        <v>7122</v>
      </c>
      <c r="E3151" s="25" t="s">
        <v>7430</v>
      </c>
      <c r="F3151" s="24" t="n">
        <v>14</v>
      </c>
      <c r="G3151" s="24" t="n">
        <v>39</v>
      </c>
      <c r="H3151" s="24" t="n">
        <v>35</v>
      </c>
      <c r="I3151" s="24" t="n">
        <v>2</v>
      </c>
      <c r="J3151" s="24" t="s">
        <v>109</v>
      </c>
      <c r="K3151" s="24" t="s">
        <v>109</v>
      </c>
      <c r="L3151" s="26" t="s">
        <v>109</v>
      </c>
      <c r="M3151" s="27" t="n">
        <v>0</v>
      </c>
      <c r="N3151" s="28" t="str">
        <f aca="false">IF(ISBLANK(M3151),"",IF(M3151=0,"Relevant to Streamer",IF(M3151=1,"Irrelevant to Streamer",IF(M3151=2,"Greetings/Gratitude","Others"))))</f>
        <v>Relevant to Streamer</v>
      </c>
      <c r="O3151" s="29" t="s">
        <v>88</v>
      </c>
    </row>
    <row r="3152" customFormat="false" ht="15.65" hidden="false" customHeight="false" outlineLevel="0" collapsed="false">
      <c r="A3152" s="24" t="n">
        <v>1252683474</v>
      </c>
      <c r="B3152" s="24" t="s">
        <v>7431</v>
      </c>
      <c r="C3152" s="34" t="s">
        <v>53</v>
      </c>
      <c r="D3152" s="24" t="s">
        <v>7182</v>
      </c>
      <c r="E3152" s="25" t="s">
        <v>7432</v>
      </c>
      <c r="F3152" s="24" t="n">
        <v>15</v>
      </c>
      <c r="G3152" s="24" t="n">
        <v>47</v>
      </c>
      <c r="H3152" s="24" t="n">
        <v>50</v>
      </c>
      <c r="I3152" s="24" t="n">
        <v>2</v>
      </c>
      <c r="J3152" s="24" t="s">
        <v>109</v>
      </c>
      <c r="K3152" s="24" t="s">
        <v>109</v>
      </c>
      <c r="L3152" s="26" t="s">
        <v>109</v>
      </c>
      <c r="M3152" s="27" t="n">
        <v>1</v>
      </c>
      <c r="N3152" s="28" t="str">
        <f aca="false">IF(ISBLANK(M3152),"",IF(M3152=0,"Relevant to Streamer",IF(M3152=1,"Irrelevant to Streamer",IF(M3152=2,"Greetings/Gratitude","Others"))))</f>
        <v>Irrelevant to Streamer</v>
      </c>
      <c r="O3152" s="29" t="s">
        <v>88</v>
      </c>
    </row>
    <row r="3153" customFormat="false" ht="15.65" hidden="false" customHeight="false" outlineLevel="0" collapsed="false">
      <c r="A3153" s="24" t="n">
        <v>1252683474</v>
      </c>
      <c r="B3153" s="24" t="s">
        <v>7433</v>
      </c>
      <c r="C3153" s="34" t="s">
        <v>53</v>
      </c>
      <c r="D3153" s="24" t="s">
        <v>7434</v>
      </c>
      <c r="E3153" s="25" t="s">
        <v>7435</v>
      </c>
      <c r="F3153" s="24" t="n">
        <v>15</v>
      </c>
      <c r="G3153" s="24" t="n">
        <v>31</v>
      </c>
      <c r="H3153" s="24" t="n">
        <v>17</v>
      </c>
      <c r="I3153" s="24" t="n">
        <v>2</v>
      </c>
      <c r="J3153" s="24" t="s">
        <v>109</v>
      </c>
      <c r="K3153" s="24" t="s">
        <v>109</v>
      </c>
      <c r="L3153" s="26" t="s">
        <v>109</v>
      </c>
      <c r="M3153" s="27" t="n">
        <v>1</v>
      </c>
      <c r="N3153" s="28" t="str">
        <f aca="false">IF(ISBLANK(M3153),"",IF(M3153=0,"Relevant to Streamer",IF(M3153=1,"Irrelevant to Streamer",IF(M3153=2,"Greetings/Gratitude","Others"))))</f>
        <v>Irrelevant to Streamer</v>
      </c>
      <c r="O3153" s="29" t="s">
        <v>88</v>
      </c>
    </row>
    <row r="3154" customFormat="false" ht="15.65" hidden="false" customHeight="false" outlineLevel="0" collapsed="false">
      <c r="A3154" s="24" t="n">
        <v>1252683474</v>
      </c>
      <c r="B3154" s="24" t="s">
        <v>7436</v>
      </c>
      <c r="C3154" s="34" t="s">
        <v>53</v>
      </c>
      <c r="D3154" s="24" t="s">
        <v>7437</v>
      </c>
      <c r="E3154" s="25" t="s">
        <v>7438</v>
      </c>
      <c r="F3154" s="24" t="n">
        <v>16</v>
      </c>
      <c r="G3154" s="24" t="n">
        <v>3</v>
      </c>
      <c r="H3154" s="24" t="n">
        <v>3</v>
      </c>
      <c r="I3154" s="24" t="n">
        <v>2</v>
      </c>
      <c r="J3154" s="24" t="s">
        <v>109</v>
      </c>
      <c r="K3154" s="24" t="s">
        <v>109</v>
      </c>
      <c r="L3154" s="26" t="s">
        <v>109</v>
      </c>
      <c r="M3154" s="27" t="n">
        <v>1</v>
      </c>
      <c r="N3154" s="28" t="str">
        <f aca="false">IF(ISBLANK(M3154),"",IF(M3154=0,"Relevant to Streamer",IF(M3154=1,"Irrelevant to Streamer",IF(M3154=2,"Greetings/Gratitude","Others"))))</f>
        <v>Irrelevant to Streamer</v>
      </c>
      <c r="O3154" s="29" t="s">
        <v>88</v>
      </c>
    </row>
    <row r="3155" customFormat="false" ht="15.65" hidden="false" customHeight="false" outlineLevel="0" collapsed="false">
      <c r="A3155" s="24" t="n">
        <v>1252683474</v>
      </c>
      <c r="B3155" s="24" t="s">
        <v>7439</v>
      </c>
      <c r="C3155" s="34" t="s">
        <v>53</v>
      </c>
      <c r="D3155" s="24" t="s">
        <v>7440</v>
      </c>
      <c r="E3155" s="25" t="s">
        <v>7441</v>
      </c>
      <c r="F3155" s="24" t="n">
        <v>17</v>
      </c>
      <c r="G3155" s="24" t="n">
        <v>8</v>
      </c>
      <c r="H3155" s="24" t="n">
        <v>48</v>
      </c>
      <c r="I3155" s="24" t="n">
        <v>2</v>
      </c>
      <c r="J3155" s="24" t="s">
        <v>93</v>
      </c>
      <c r="K3155" s="24" t="s">
        <v>93</v>
      </c>
      <c r="L3155" s="26" t="s">
        <v>93</v>
      </c>
      <c r="M3155" s="27" t="n">
        <v>0</v>
      </c>
      <c r="N3155" s="28" t="str">
        <f aca="false">IF(ISBLANK(M3155),"",IF(M3155=0,"Relevant to Streamer",IF(M3155=1,"Irrelevant to Streamer",IF(M3155=2,"Greetings/Gratitude","Others"))))</f>
        <v>Relevant to Streamer</v>
      </c>
      <c r="O3155" s="29" t="s">
        <v>88</v>
      </c>
    </row>
    <row r="3156" customFormat="false" ht="15.65" hidden="false" customHeight="false" outlineLevel="0" collapsed="false">
      <c r="A3156" s="24" t="n">
        <v>1252683474</v>
      </c>
      <c r="B3156" s="24" t="s">
        <v>7442</v>
      </c>
      <c r="C3156" s="34" t="s">
        <v>53</v>
      </c>
      <c r="D3156" s="24" t="s">
        <v>7443</v>
      </c>
      <c r="E3156" s="25" t="s">
        <v>7444</v>
      </c>
      <c r="F3156" s="24" t="n">
        <v>16</v>
      </c>
      <c r="G3156" s="24" t="n">
        <v>7</v>
      </c>
      <c r="H3156" s="24" t="n">
        <v>4</v>
      </c>
      <c r="I3156" s="24" t="n">
        <v>2</v>
      </c>
      <c r="J3156" s="24" t="s">
        <v>109</v>
      </c>
      <c r="K3156" s="24" t="s">
        <v>109</v>
      </c>
      <c r="L3156" s="26" t="s">
        <v>109</v>
      </c>
      <c r="M3156" s="27" t="n">
        <v>0</v>
      </c>
      <c r="N3156" s="28" t="str">
        <f aca="false">IF(ISBLANK(M3156),"",IF(M3156=0,"Relevant to Streamer",IF(M3156=1,"Irrelevant to Streamer",IF(M3156=2,"Greetings/Gratitude","Others"))))</f>
        <v>Relevant to Streamer</v>
      </c>
      <c r="O3156" s="29" t="s">
        <v>88</v>
      </c>
    </row>
    <row r="3157" customFormat="false" ht="15.65" hidden="false" customHeight="false" outlineLevel="0" collapsed="false">
      <c r="A3157" s="24" t="n">
        <v>1252683474</v>
      </c>
      <c r="B3157" s="24" t="s">
        <v>7445</v>
      </c>
      <c r="C3157" s="34" t="s">
        <v>53</v>
      </c>
      <c r="D3157" s="24" t="s">
        <v>7446</v>
      </c>
      <c r="E3157" s="25" t="e">
        <f aca="false" t="array" ref="E3157:E3157">_xlfn.single(stelzi79 ah), _xludf.not really what i was thinking about i was referencing the microsoft.com/openjdk</f>
        <v>#VALUE!</v>
      </c>
      <c r="F3157" s="24" t="n">
        <v>17</v>
      </c>
      <c r="G3157" s="24" t="n">
        <v>34</v>
      </c>
      <c r="H3157" s="24" t="n">
        <v>18</v>
      </c>
      <c r="I3157" s="24" t="n">
        <v>2</v>
      </c>
      <c r="J3157" s="24" t="s">
        <v>109</v>
      </c>
      <c r="K3157" s="24" t="s">
        <v>109</v>
      </c>
      <c r="L3157" s="26" t="s">
        <v>109</v>
      </c>
      <c r="M3157" s="27" t="n">
        <v>1</v>
      </c>
      <c r="N3157" s="28" t="str">
        <f aca="false">IF(ISBLANK(M3157),"",IF(M3157=0,"Relevant to Streamer",IF(M3157=1,"Irrelevant to Streamer",IF(M3157=2,"Greetings/Gratitude","Others"))))</f>
        <v>Irrelevant to Streamer</v>
      </c>
      <c r="O3157" s="29" t="s">
        <v>88</v>
      </c>
    </row>
    <row r="3158" customFormat="false" ht="15.65" hidden="false" customHeight="false" outlineLevel="0" collapsed="false">
      <c r="A3158" s="24" t="n">
        <v>1252683474</v>
      </c>
      <c r="B3158" s="24" t="s">
        <v>7447</v>
      </c>
      <c r="C3158" s="34" t="s">
        <v>53</v>
      </c>
      <c r="D3158" s="24" t="s">
        <v>7448</v>
      </c>
      <c r="E3158" s="25" t="s">
        <v>7449</v>
      </c>
      <c r="F3158" s="24" t="n">
        <v>14</v>
      </c>
      <c r="G3158" s="24" t="n">
        <v>29</v>
      </c>
      <c r="H3158" s="24" t="n">
        <v>4</v>
      </c>
      <c r="I3158" s="24" t="n">
        <v>2</v>
      </c>
      <c r="J3158" s="24" t="s">
        <v>93</v>
      </c>
      <c r="K3158" s="24" t="s">
        <v>93</v>
      </c>
      <c r="L3158" s="26" t="s">
        <v>93</v>
      </c>
      <c r="M3158" s="27" t="n">
        <v>0</v>
      </c>
      <c r="N3158" s="28" t="str">
        <f aca="false">IF(ISBLANK(M3158),"",IF(M3158=0,"Relevant to Streamer",IF(M3158=1,"Irrelevant to Streamer",IF(M3158=2,"Greetings/Gratitude","Others"))))</f>
        <v>Relevant to Streamer</v>
      </c>
      <c r="O3158" s="29" t="s">
        <v>88</v>
      </c>
    </row>
    <row r="3159" customFormat="false" ht="15.65" hidden="false" customHeight="false" outlineLevel="0" collapsed="false">
      <c r="A3159" s="24" t="n">
        <v>1252683474</v>
      </c>
      <c r="B3159" s="24" t="s">
        <v>7450</v>
      </c>
      <c r="C3159" s="34" t="s">
        <v>53</v>
      </c>
      <c r="D3159" s="24" t="s">
        <v>7164</v>
      </c>
      <c r="E3159" s="25" t="s">
        <v>7451</v>
      </c>
      <c r="F3159" s="24" t="n">
        <v>14</v>
      </c>
      <c r="G3159" s="24" t="n">
        <v>16</v>
      </c>
      <c r="H3159" s="24" t="n">
        <v>48</v>
      </c>
      <c r="I3159" s="24" t="n">
        <v>2</v>
      </c>
      <c r="J3159" s="24" t="s">
        <v>109</v>
      </c>
      <c r="K3159" s="24" t="s">
        <v>109</v>
      </c>
      <c r="L3159" s="26" t="s">
        <v>109</v>
      </c>
      <c r="M3159" s="27" t="n">
        <v>1</v>
      </c>
      <c r="N3159" s="28" t="str">
        <f aca="false">IF(ISBLANK(M3159),"",IF(M3159=0,"Relevant to Streamer",IF(M3159=1,"Irrelevant to Streamer",IF(M3159=2,"Greetings/Gratitude","Others"))))</f>
        <v>Irrelevant to Streamer</v>
      </c>
      <c r="O3159" s="29" t="s">
        <v>88</v>
      </c>
    </row>
    <row r="3160" customFormat="false" ht="15.65" hidden="false" customHeight="false" outlineLevel="0" collapsed="false">
      <c r="A3160" s="24" t="n">
        <v>1252683474</v>
      </c>
      <c r="B3160" s="24" t="s">
        <v>7452</v>
      </c>
      <c r="C3160" s="34" t="s">
        <v>53</v>
      </c>
      <c r="D3160" s="24" t="s">
        <v>7453</v>
      </c>
      <c r="E3160" s="25" t="s">
        <v>7454</v>
      </c>
      <c r="F3160" s="24" t="n">
        <v>16</v>
      </c>
      <c r="G3160" s="24" t="n">
        <v>34</v>
      </c>
      <c r="H3160" s="24" t="n">
        <v>11</v>
      </c>
      <c r="I3160" s="24" t="n">
        <v>2</v>
      </c>
      <c r="J3160" s="24" t="s">
        <v>109</v>
      </c>
      <c r="K3160" s="24" t="s">
        <v>109</v>
      </c>
      <c r="L3160" s="26" t="s">
        <v>109</v>
      </c>
      <c r="M3160" s="27" t="n">
        <v>1</v>
      </c>
      <c r="N3160" s="28" t="str">
        <f aca="false">IF(ISBLANK(M3160),"",IF(M3160=0,"Relevant to Streamer",IF(M3160=1,"Irrelevant to Streamer",IF(M3160=2,"Greetings/Gratitude","Others"))))</f>
        <v>Irrelevant to Streamer</v>
      </c>
      <c r="O3160" s="29" t="s">
        <v>88</v>
      </c>
    </row>
    <row r="3161" customFormat="false" ht="15.65" hidden="false" customHeight="false" outlineLevel="0" collapsed="false">
      <c r="A3161" s="24" t="n">
        <v>1252683474</v>
      </c>
      <c r="B3161" s="24" t="s">
        <v>7455</v>
      </c>
      <c r="C3161" s="34" t="s">
        <v>53</v>
      </c>
      <c r="D3161" s="24" t="s">
        <v>7170</v>
      </c>
      <c r="E3161" s="25" t="s">
        <v>7456</v>
      </c>
      <c r="F3161" s="24" t="n">
        <v>14</v>
      </c>
      <c r="G3161" s="24" t="n">
        <v>57</v>
      </c>
      <c r="H3161" s="24" t="n">
        <v>40</v>
      </c>
      <c r="I3161" s="24" t="n">
        <v>2</v>
      </c>
      <c r="J3161" s="24" t="s">
        <v>93</v>
      </c>
      <c r="K3161" s="24" t="s">
        <v>93</v>
      </c>
      <c r="L3161" s="26" t="s">
        <v>93</v>
      </c>
      <c r="M3161" s="27" t="n">
        <v>0</v>
      </c>
      <c r="N3161" s="28" t="str">
        <f aca="false">IF(ISBLANK(M3161),"",IF(M3161=0,"Relevant to Streamer",IF(M3161=1,"Irrelevant to Streamer",IF(M3161=2,"Greetings/Gratitude","Others"))))</f>
        <v>Relevant to Streamer</v>
      </c>
      <c r="O3161" s="29" t="s">
        <v>88</v>
      </c>
    </row>
    <row r="3162" customFormat="false" ht="15.65" hidden="false" customHeight="false" outlineLevel="0" collapsed="false">
      <c r="A3162" s="24" t="n">
        <v>1252683474</v>
      </c>
      <c r="B3162" s="24" t="s">
        <v>7457</v>
      </c>
      <c r="C3162" s="34" t="s">
        <v>53</v>
      </c>
      <c r="D3162" s="24" t="s">
        <v>7458</v>
      </c>
      <c r="E3162" s="25" t="s">
        <v>7459</v>
      </c>
      <c r="F3162" s="24" t="n">
        <v>17</v>
      </c>
      <c r="G3162" s="24" t="n">
        <v>11</v>
      </c>
      <c r="H3162" s="24" t="n">
        <v>31</v>
      </c>
      <c r="I3162" s="24" t="n">
        <v>2</v>
      </c>
      <c r="J3162" s="24" t="s">
        <v>109</v>
      </c>
      <c r="K3162" s="24" t="s">
        <v>109</v>
      </c>
      <c r="L3162" s="26" t="s">
        <v>109</v>
      </c>
      <c r="M3162" s="27" t="n">
        <v>0</v>
      </c>
      <c r="N3162" s="28" t="str">
        <f aca="false">IF(ISBLANK(M3162),"",IF(M3162=0,"Relevant to Streamer",IF(M3162=1,"Irrelevant to Streamer",IF(M3162=2,"Greetings/Gratitude","Others"))))</f>
        <v>Relevant to Streamer</v>
      </c>
      <c r="O3162" s="29" t="s">
        <v>88</v>
      </c>
    </row>
    <row r="3163" customFormat="false" ht="15.65" hidden="false" customHeight="false" outlineLevel="0" collapsed="false">
      <c r="A3163" s="24" t="n">
        <v>1252683474</v>
      </c>
      <c r="B3163" s="24" t="s">
        <v>7460</v>
      </c>
      <c r="C3163" s="34" t="s">
        <v>53</v>
      </c>
      <c r="D3163" s="24" t="s">
        <v>7176</v>
      </c>
      <c r="E3163" s="25" t="s">
        <v>7461</v>
      </c>
      <c r="F3163" s="24" t="n">
        <v>15</v>
      </c>
      <c r="G3163" s="24" t="n">
        <v>40</v>
      </c>
      <c r="H3163" s="24" t="n">
        <v>31</v>
      </c>
      <c r="I3163" s="24" t="n">
        <v>2</v>
      </c>
      <c r="J3163" s="24" t="s">
        <v>109</v>
      </c>
      <c r="K3163" s="24" t="s">
        <v>109</v>
      </c>
      <c r="L3163" s="26" t="s">
        <v>109</v>
      </c>
      <c r="M3163" s="27" t="n">
        <v>1</v>
      </c>
      <c r="N3163" s="28" t="str">
        <f aca="false">IF(ISBLANK(M3163),"",IF(M3163=0,"Relevant to Streamer",IF(M3163=1,"Irrelevant to Streamer",IF(M3163=2,"Greetings/Gratitude","Others"))))</f>
        <v>Irrelevant to Streamer</v>
      </c>
      <c r="O3163" s="29" t="s">
        <v>88</v>
      </c>
    </row>
    <row r="3164" customFormat="false" ht="15.65" hidden="false" customHeight="false" outlineLevel="0" collapsed="false">
      <c r="A3164" s="24" t="n">
        <v>1252683474</v>
      </c>
      <c r="B3164" s="24" t="s">
        <v>7462</v>
      </c>
      <c r="C3164" s="34" t="s">
        <v>53</v>
      </c>
      <c r="D3164" s="24" t="s">
        <v>7453</v>
      </c>
      <c r="E3164" s="25" t="s">
        <v>7463</v>
      </c>
      <c r="F3164" s="24" t="n">
        <v>16</v>
      </c>
      <c r="G3164" s="24" t="n">
        <v>35</v>
      </c>
      <c r="H3164" s="24" t="n">
        <v>11</v>
      </c>
      <c r="I3164" s="24" t="n">
        <v>2</v>
      </c>
      <c r="J3164" s="24" t="s">
        <v>109</v>
      </c>
      <c r="K3164" s="24" t="s">
        <v>109</v>
      </c>
      <c r="L3164" s="26" t="s">
        <v>109</v>
      </c>
      <c r="M3164" s="27" t="n">
        <v>1</v>
      </c>
      <c r="N3164" s="28" t="str">
        <f aca="false">IF(ISBLANK(M3164),"",IF(M3164=0,"Relevant to Streamer",IF(M3164=1,"Irrelevant to Streamer",IF(M3164=2,"Greetings/Gratitude","Others"))))</f>
        <v>Irrelevant to Streamer</v>
      </c>
      <c r="O3164" s="29" t="s">
        <v>88</v>
      </c>
    </row>
    <row r="3165" customFormat="false" ht="15.65" hidden="false" customHeight="false" outlineLevel="0" collapsed="false">
      <c r="A3165" s="24" t="n">
        <v>1252683474</v>
      </c>
      <c r="B3165" s="24" t="s">
        <v>7464</v>
      </c>
      <c r="C3165" s="34" t="s">
        <v>53</v>
      </c>
      <c r="D3165" s="24" t="s">
        <v>7465</v>
      </c>
      <c r="E3165" s="25" t="s">
        <v>7466</v>
      </c>
      <c r="F3165" s="24" t="n">
        <v>17</v>
      </c>
      <c r="G3165" s="24" t="n">
        <v>19</v>
      </c>
      <c r="H3165" s="24" t="n">
        <v>23</v>
      </c>
      <c r="I3165" s="24" t="n">
        <v>2</v>
      </c>
      <c r="J3165" s="24" t="s">
        <v>109</v>
      </c>
      <c r="K3165" s="24" t="s">
        <v>109</v>
      </c>
      <c r="L3165" s="26" t="s">
        <v>109</v>
      </c>
      <c r="M3165" s="27" t="n">
        <v>1</v>
      </c>
      <c r="N3165" s="28" t="str">
        <f aca="false">IF(ISBLANK(M3165),"",IF(M3165=0,"Relevant to Streamer",IF(M3165=1,"Irrelevant to Streamer",IF(M3165=2,"Greetings/Gratitude","Others"))))</f>
        <v>Irrelevant to Streamer</v>
      </c>
      <c r="O3165" s="29" t="s">
        <v>88</v>
      </c>
    </row>
    <row r="3166" customFormat="false" ht="15.65" hidden="false" customHeight="false" outlineLevel="0" collapsed="false">
      <c r="A3166" s="24" t="n">
        <v>1252683474</v>
      </c>
      <c r="B3166" s="24" t="s">
        <v>7467</v>
      </c>
      <c r="C3166" s="34" t="s">
        <v>53</v>
      </c>
      <c r="D3166" s="24" t="s">
        <v>7448</v>
      </c>
      <c r="E3166" s="25" t="s">
        <v>7468</v>
      </c>
      <c r="F3166" s="24" t="n">
        <v>16</v>
      </c>
      <c r="G3166" s="24" t="n">
        <v>20</v>
      </c>
      <c r="H3166" s="24" t="n">
        <v>34</v>
      </c>
      <c r="I3166" s="24" t="n">
        <v>2</v>
      </c>
      <c r="J3166" s="24" t="s">
        <v>109</v>
      </c>
      <c r="K3166" s="24" t="s">
        <v>109</v>
      </c>
      <c r="L3166" s="26" t="s">
        <v>109</v>
      </c>
      <c r="M3166" s="27" t="n">
        <v>1</v>
      </c>
      <c r="N3166" s="28" t="str">
        <f aca="false">IF(ISBLANK(M3166),"",IF(M3166=0,"Relevant to Streamer",IF(M3166=1,"Irrelevant to Streamer",IF(M3166=2,"Greetings/Gratitude","Others"))))</f>
        <v>Irrelevant to Streamer</v>
      </c>
      <c r="O3166" s="29" t="s">
        <v>88</v>
      </c>
    </row>
    <row r="3167" customFormat="false" ht="15.65" hidden="false" customHeight="false" outlineLevel="0" collapsed="false">
      <c r="A3167" s="24" t="n">
        <v>1252683474</v>
      </c>
      <c r="B3167" s="24" t="s">
        <v>7469</v>
      </c>
      <c r="C3167" s="34" t="s">
        <v>53</v>
      </c>
      <c r="D3167" s="24" t="s">
        <v>7446</v>
      </c>
      <c r="E3167" s="25" t="s">
        <v>7470</v>
      </c>
      <c r="F3167" s="24" t="n">
        <v>18</v>
      </c>
      <c r="G3167" s="24" t="n">
        <v>2</v>
      </c>
      <c r="H3167" s="24" t="n">
        <v>31</v>
      </c>
      <c r="I3167" s="24" t="n">
        <v>2</v>
      </c>
      <c r="J3167" s="24" t="s">
        <v>109</v>
      </c>
      <c r="K3167" s="24" t="s">
        <v>109</v>
      </c>
      <c r="L3167" s="26" t="s">
        <v>109</v>
      </c>
      <c r="M3167" s="27" t="n">
        <v>1</v>
      </c>
      <c r="N3167" s="28" t="str">
        <f aca="false">IF(ISBLANK(M3167),"",IF(M3167=0,"Relevant to Streamer",IF(M3167=1,"Irrelevant to Streamer",IF(M3167=2,"Greetings/Gratitude","Others"))))</f>
        <v>Irrelevant to Streamer</v>
      </c>
      <c r="O3167" s="29" t="s">
        <v>88</v>
      </c>
    </row>
    <row r="3168" customFormat="false" ht="15.65" hidden="false" customHeight="false" outlineLevel="0" collapsed="false">
      <c r="A3168" s="24" t="n">
        <v>1252683474</v>
      </c>
      <c r="B3168" s="24" t="s">
        <v>7471</v>
      </c>
      <c r="C3168" s="34" t="s">
        <v>53</v>
      </c>
      <c r="D3168" s="24" t="s">
        <v>7443</v>
      </c>
      <c r="E3168" s="25" t="s">
        <v>7472</v>
      </c>
      <c r="F3168" s="24" t="n">
        <v>16</v>
      </c>
      <c r="G3168" s="24" t="n">
        <v>0</v>
      </c>
      <c r="H3168" s="24" t="n">
        <v>56</v>
      </c>
      <c r="I3168" s="24" t="n">
        <v>2</v>
      </c>
      <c r="J3168" s="24" t="s">
        <v>109</v>
      </c>
      <c r="K3168" s="24" t="s">
        <v>109</v>
      </c>
      <c r="L3168" s="26" t="s">
        <v>109</v>
      </c>
      <c r="M3168" s="27" t="n">
        <v>1</v>
      </c>
      <c r="N3168" s="28" t="str">
        <f aca="false">IF(ISBLANK(M3168),"",IF(M3168=0,"Relevant to Streamer",IF(M3168=1,"Irrelevant to Streamer",IF(M3168=2,"Greetings/Gratitude","Others"))))</f>
        <v>Irrelevant to Streamer</v>
      </c>
      <c r="O3168" s="29" t="s">
        <v>88</v>
      </c>
    </row>
    <row r="3169" customFormat="false" ht="15.65" hidden="false" customHeight="false" outlineLevel="0" collapsed="false">
      <c r="A3169" s="24" t="n">
        <v>1252683474</v>
      </c>
      <c r="B3169" s="24" t="s">
        <v>7473</v>
      </c>
      <c r="C3169" s="34" t="s">
        <v>53</v>
      </c>
      <c r="D3169" s="24" t="s">
        <v>7440</v>
      </c>
      <c r="E3169" s="25" t="s">
        <v>7474</v>
      </c>
      <c r="F3169" s="24" t="n">
        <v>17</v>
      </c>
      <c r="G3169" s="24" t="n">
        <v>19</v>
      </c>
      <c r="H3169" s="24" t="n">
        <v>21</v>
      </c>
      <c r="I3169" s="24" t="n">
        <v>2</v>
      </c>
      <c r="J3169" s="24" t="s">
        <v>109</v>
      </c>
      <c r="K3169" s="24" t="s">
        <v>109</v>
      </c>
      <c r="L3169" s="26" t="s">
        <v>109</v>
      </c>
      <c r="M3169" s="27" t="n">
        <v>0</v>
      </c>
      <c r="N3169" s="28" t="str">
        <f aca="false">IF(ISBLANK(M3169),"",IF(M3169=0,"Relevant to Streamer",IF(M3169=1,"Irrelevant to Streamer",IF(M3169=2,"Greetings/Gratitude","Others"))))</f>
        <v>Relevant to Streamer</v>
      </c>
      <c r="O3169" s="29" t="s">
        <v>88</v>
      </c>
    </row>
    <row r="3170" customFormat="false" ht="15.65" hidden="false" customHeight="false" outlineLevel="0" collapsed="false">
      <c r="A3170" s="24" t="n">
        <v>1252683474</v>
      </c>
      <c r="B3170" s="24" t="s">
        <v>7475</v>
      </c>
      <c r="C3170" s="34" t="s">
        <v>53</v>
      </c>
      <c r="D3170" s="24" t="s">
        <v>7458</v>
      </c>
      <c r="E3170" s="25" t="s">
        <v>7476</v>
      </c>
      <c r="F3170" s="24" t="n">
        <v>17</v>
      </c>
      <c r="G3170" s="24" t="n">
        <v>11</v>
      </c>
      <c r="H3170" s="24" t="n">
        <v>40</v>
      </c>
      <c r="I3170" s="24" t="n">
        <v>2</v>
      </c>
      <c r="J3170" s="24" t="s">
        <v>109</v>
      </c>
      <c r="K3170" s="24" t="s">
        <v>109</v>
      </c>
      <c r="L3170" s="26" t="s">
        <v>109</v>
      </c>
      <c r="M3170" s="27" t="n">
        <v>0</v>
      </c>
      <c r="N3170" s="28" t="str">
        <f aca="false">IF(ISBLANK(M3170),"",IF(M3170=0,"Relevant to Streamer",IF(M3170=1,"Irrelevant to Streamer",IF(M3170=2,"Greetings/Gratitude","Others"))))</f>
        <v>Relevant to Streamer</v>
      </c>
      <c r="O3170" s="29" t="s">
        <v>88</v>
      </c>
    </row>
    <row r="3171" customFormat="false" ht="15.65" hidden="false" customHeight="false" outlineLevel="0" collapsed="false">
      <c r="A3171" s="24" t="n">
        <v>1252683474</v>
      </c>
      <c r="B3171" s="24" t="s">
        <v>7477</v>
      </c>
      <c r="C3171" s="34" t="s">
        <v>53</v>
      </c>
      <c r="D3171" s="24" t="s">
        <v>7437</v>
      </c>
      <c r="E3171" s="25" t="e">
        <f aca="false">csharpfritz how much would you pay _xludf.for a vs extension that _xludf.let you secretly _xludf.code in your regular font in a _xludf.second window? lul</f>
        <v>#VALUE!</v>
      </c>
      <c r="F3171" s="24" t="n">
        <v>16</v>
      </c>
      <c r="G3171" s="24" t="n">
        <v>16</v>
      </c>
      <c r="H3171" s="24" t="n">
        <v>31</v>
      </c>
      <c r="I3171" s="24" t="n">
        <v>2</v>
      </c>
      <c r="J3171" s="24" t="s">
        <v>93</v>
      </c>
      <c r="K3171" s="24" t="s">
        <v>93</v>
      </c>
      <c r="L3171" s="26" t="s">
        <v>93</v>
      </c>
      <c r="M3171" s="27" t="n">
        <v>1</v>
      </c>
      <c r="N3171" s="28" t="str">
        <f aca="false">IF(ISBLANK(M3171),"",IF(M3171=0,"Relevant to Streamer",IF(M3171=1,"Irrelevant to Streamer",IF(M3171=2,"Greetings/Gratitude","Others"))))</f>
        <v>Irrelevant to Streamer</v>
      </c>
      <c r="O3171" s="29" t="s">
        <v>88</v>
      </c>
    </row>
    <row r="3172" customFormat="false" ht="15.65" hidden="false" customHeight="false" outlineLevel="0" collapsed="false">
      <c r="A3172" s="24" t="n">
        <v>1252683474</v>
      </c>
      <c r="B3172" s="24" t="s">
        <v>7478</v>
      </c>
      <c r="C3172" s="34" t="s">
        <v>53</v>
      </c>
      <c r="D3172" s="24" t="s">
        <v>7434</v>
      </c>
      <c r="E3172" s="25" t="s">
        <v>7479</v>
      </c>
      <c r="F3172" s="24" t="n">
        <v>15</v>
      </c>
      <c r="G3172" s="24" t="n">
        <v>32</v>
      </c>
      <c r="H3172" s="24" t="n">
        <v>18</v>
      </c>
      <c r="I3172" s="24" t="n">
        <v>2</v>
      </c>
      <c r="J3172" s="24" t="s">
        <v>109</v>
      </c>
      <c r="K3172" s="24" t="s">
        <v>109</v>
      </c>
      <c r="L3172" s="26" t="s">
        <v>109</v>
      </c>
      <c r="M3172" s="27" t="n">
        <v>1</v>
      </c>
      <c r="N3172" s="28" t="str">
        <f aca="false">IF(ISBLANK(M3172),"",IF(M3172=0,"Relevant to Streamer",IF(M3172=1,"Irrelevant to Streamer",IF(M3172=2,"Greetings/Gratitude","Others"))))</f>
        <v>Irrelevant to Streamer</v>
      </c>
      <c r="O3172" s="29" t="s">
        <v>88</v>
      </c>
    </row>
    <row r="3173" customFormat="false" ht="15.65" hidden="false" customHeight="false" outlineLevel="0" collapsed="false">
      <c r="A3173" s="24" t="n">
        <v>1252683474</v>
      </c>
      <c r="B3173" s="24" t="s">
        <v>7480</v>
      </c>
      <c r="C3173" s="34" t="s">
        <v>53</v>
      </c>
      <c r="D3173" s="24" t="s">
        <v>7481</v>
      </c>
      <c r="E3173" s="25" t="s">
        <v>7482</v>
      </c>
      <c r="F3173" s="24" t="n">
        <v>18</v>
      </c>
      <c r="G3173" s="24" t="n">
        <v>20</v>
      </c>
      <c r="H3173" s="24" t="n">
        <v>57</v>
      </c>
      <c r="I3173" s="24" t="n">
        <v>2</v>
      </c>
      <c r="J3173" s="24" t="s">
        <v>109</v>
      </c>
      <c r="K3173" s="24" t="s">
        <v>109</v>
      </c>
      <c r="L3173" s="26" t="s">
        <v>109</v>
      </c>
      <c r="M3173" s="27" t="n">
        <v>1</v>
      </c>
      <c r="N3173" s="28" t="str">
        <f aca="false">IF(ISBLANK(M3173),"",IF(M3173=0,"Relevant to Streamer",IF(M3173=1,"Irrelevant to Streamer",IF(M3173=2,"Greetings/Gratitude","Others"))))</f>
        <v>Irrelevant to Streamer</v>
      </c>
      <c r="O3173" s="29" t="s">
        <v>88</v>
      </c>
    </row>
    <row r="3174" customFormat="false" ht="15.65" hidden="false" customHeight="false" outlineLevel="0" collapsed="false">
      <c r="A3174" s="24" t="n">
        <v>1252683474</v>
      </c>
      <c r="B3174" s="24" t="s">
        <v>7483</v>
      </c>
      <c r="C3174" s="34" t="s">
        <v>53</v>
      </c>
      <c r="D3174" s="24" t="s">
        <v>7481</v>
      </c>
      <c r="E3174" s="25" t="s">
        <v>6601</v>
      </c>
      <c r="F3174" s="24" t="n">
        <v>18</v>
      </c>
      <c r="G3174" s="24" t="n">
        <v>19</v>
      </c>
      <c r="H3174" s="24" t="n">
        <v>8</v>
      </c>
      <c r="I3174" s="24" t="n">
        <v>2</v>
      </c>
      <c r="J3174" s="24" t="s">
        <v>87</v>
      </c>
      <c r="K3174" s="24" t="s">
        <v>87</v>
      </c>
      <c r="L3174" s="26" t="s">
        <v>87</v>
      </c>
      <c r="M3174" s="27" t="n">
        <v>1</v>
      </c>
      <c r="N3174" s="28" t="str">
        <f aca="false">IF(ISBLANK(M3174),"",IF(M3174=0,"Relevant to Streamer",IF(M3174=1,"Irrelevant to Streamer",IF(M3174=2,"Greetings/Gratitude","Others"))))</f>
        <v>Irrelevant to Streamer</v>
      </c>
      <c r="O3174" s="29" t="s">
        <v>88</v>
      </c>
    </row>
    <row r="3175" customFormat="false" ht="15.65" hidden="false" customHeight="false" outlineLevel="0" collapsed="false">
      <c r="A3175" s="24" t="n">
        <v>1252683474</v>
      </c>
      <c r="B3175" s="24" t="s">
        <v>7484</v>
      </c>
      <c r="C3175" s="34" t="s">
        <v>53</v>
      </c>
      <c r="D3175" s="24" t="s">
        <v>7331</v>
      </c>
      <c r="E3175" s="25" t="e">
        <f aca="false">lillianakatriona i feel like i’m in a similar situation in my job. I’ve much _xludf.time in Excel VBA At work over the past few years because that’s All they’ll _xludf.let me have. :D</f>
        <v>#N/A</v>
      </c>
      <c r="F3175" s="24" t="n">
        <v>14</v>
      </c>
      <c r="G3175" s="24" t="n">
        <v>47</v>
      </c>
      <c r="H3175" s="24" t="n">
        <v>5</v>
      </c>
      <c r="I3175" s="24" t="n">
        <v>2</v>
      </c>
      <c r="J3175" s="24" t="s">
        <v>109</v>
      </c>
      <c r="K3175" s="24" t="s">
        <v>109</v>
      </c>
      <c r="L3175" s="26" t="s">
        <v>109</v>
      </c>
      <c r="M3175" s="27" t="n">
        <v>1</v>
      </c>
      <c r="N3175" s="28" t="str">
        <f aca="false">IF(ISBLANK(M3175),"",IF(M3175=0,"Relevant to Streamer",IF(M3175=1,"Irrelevant to Streamer",IF(M3175=2,"Greetings/Gratitude","Others"))))</f>
        <v>Irrelevant to Streamer</v>
      </c>
      <c r="O3175" s="29" t="s">
        <v>88</v>
      </c>
    </row>
    <row r="3176" customFormat="false" ht="15.65" hidden="false" customHeight="false" outlineLevel="0" collapsed="false">
      <c r="A3176" s="24" t="n">
        <v>1252683474</v>
      </c>
      <c r="B3176" s="24" t="s">
        <v>7485</v>
      </c>
      <c r="C3176" s="34" t="s">
        <v>53</v>
      </c>
      <c r="D3176" s="24" t="s">
        <v>7328</v>
      </c>
      <c r="E3176" s="25" t="s">
        <v>7486</v>
      </c>
      <c r="F3176" s="24" t="n">
        <v>17</v>
      </c>
      <c r="G3176" s="24" t="n">
        <v>7</v>
      </c>
      <c r="H3176" s="24" t="n">
        <v>12</v>
      </c>
      <c r="I3176" s="24" t="n">
        <v>2</v>
      </c>
      <c r="J3176" s="24" t="s">
        <v>87</v>
      </c>
      <c r="K3176" s="24" t="s">
        <v>87</v>
      </c>
      <c r="L3176" s="26" t="s">
        <v>87</v>
      </c>
      <c r="M3176" s="27" t="n">
        <v>1</v>
      </c>
      <c r="N3176" s="28" t="str">
        <f aca="false">IF(ISBLANK(M3176),"",IF(M3176=0,"Relevant to Streamer",IF(M3176=1,"Irrelevant to Streamer",IF(M3176=2,"Greetings/Gratitude","Others"))))</f>
        <v>Irrelevant to Streamer</v>
      </c>
      <c r="O3176" s="29" t="s">
        <v>88</v>
      </c>
    </row>
    <row r="3177" customFormat="false" ht="15.65" hidden="false" customHeight="false" outlineLevel="0" collapsed="false">
      <c r="A3177" s="24" t="n">
        <v>1252683474</v>
      </c>
      <c r="B3177" s="24" t="s">
        <v>7487</v>
      </c>
      <c r="C3177" s="34" t="s">
        <v>53</v>
      </c>
      <c r="D3177" s="24" t="s">
        <v>7325</v>
      </c>
      <c r="E3177" s="25" t="s">
        <v>7488</v>
      </c>
      <c r="F3177" s="24" t="n">
        <v>14</v>
      </c>
      <c r="G3177" s="24" t="n">
        <v>27</v>
      </c>
      <c r="H3177" s="24" t="n">
        <v>3</v>
      </c>
      <c r="I3177" s="24" t="n">
        <v>2</v>
      </c>
      <c r="J3177" s="24" t="s">
        <v>93</v>
      </c>
      <c r="K3177" s="24" t="s">
        <v>93</v>
      </c>
      <c r="L3177" s="26" t="s">
        <v>93</v>
      </c>
      <c r="M3177" s="27" t="n">
        <v>0</v>
      </c>
      <c r="N3177" s="28" t="str">
        <f aca="false">IF(ISBLANK(M3177),"",IF(M3177=0,"Relevant to Streamer",IF(M3177=1,"Irrelevant to Streamer",IF(M3177=2,"Greetings/Gratitude","Others"))))</f>
        <v>Relevant to Streamer</v>
      </c>
      <c r="O3177" s="29" t="s">
        <v>88</v>
      </c>
    </row>
    <row r="3178" customFormat="false" ht="15.65" hidden="false" customHeight="false" outlineLevel="0" collapsed="false">
      <c r="A3178" s="24" t="n">
        <v>1252683474</v>
      </c>
      <c r="B3178" s="24" t="s">
        <v>7489</v>
      </c>
      <c r="C3178" s="34" t="s">
        <v>53</v>
      </c>
      <c r="D3178" s="24" t="s">
        <v>7179</v>
      </c>
      <c r="E3178" s="25" t="s">
        <v>7490</v>
      </c>
      <c r="F3178" s="24" t="n">
        <v>15</v>
      </c>
      <c r="G3178" s="24" t="n">
        <v>46</v>
      </c>
      <c r="H3178" s="24" t="n">
        <v>28</v>
      </c>
      <c r="I3178" s="24" t="n">
        <v>2</v>
      </c>
      <c r="J3178" s="24" t="s">
        <v>109</v>
      </c>
      <c r="K3178" s="24" t="s">
        <v>109</v>
      </c>
      <c r="L3178" s="26" t="s">
        <v>109</v>
      </c>
      <c r="M3178" s="27" t="n">
        <v>0</v>
      </c>
      <c r="N3178" s="28" t="str">
        <f aca="false">IF(ISBLANK(M3178),"",IF(M3178=0,"Relevant to Streamer",IF(M3178=1,"Irrelevant to Streamer",IF(M3178=2,"Greetings/Gratitude","Others"))))</f>
        <v>Relevant to Streamer</v>
      </c>
      <c r="O3178" s="29" t="s">
        <v>88</v>
      </c>
    </row>
    <row r="3179" customFormat="false" ht="15.65" hidden="false" customHeight="false" outlineLevel="0" collapsed="false">
      <c r="A3179" s="24" t="n">
        <v>1252683474</v>
      </c>
      <c r="B3179" s="24" t="s">
        <v>7491</v>
      </c>
      <c r="C3179" s="34" t="s">
        <v>53</v>
      </c>
      <c r="D3179" s="24" t="s">
        <v>7098</v>
      </c>
      <c r="E3179" s="25" t="e">
        <f aca="false">jenswoeste what?</f>
        <v>#VALUE!</v>
      </c>
      <c r="F3179" s="24" t="n">
        <v>15</v>
      </c>
      <c r="G3179" s="24" t="n">
        <v>3</v>
      </c>
      <c r="H3179" s="24" t="n">
        <v>24</v>
      </c>
      <c r="I3179" s="24" t="n">
        <v>2</v>
      </c>
      <c r="J3179" s="24" t="s">
        <v>87</v>
      </c>
      <c r="K3179" s="24" t="s">
        <v>87</v>
      </c>
      <c r="L3179" s="26" t="s">
        <v>93</v>
      </c>
      <c r="M3179" s="27" t="n">
        <v>1</v>
      </c>
      <c r="N3179" s="28" t="str">
        <f aca="false">IF(ISBLANK(M3179),"",IF(M3179=0,"Relevant to Streamer",IF(M3179=1,"Irrelevant to Streamer",IF(M3179=2,"Greetings/Gratitude","Others"))))</f>
        <v>Irrelevant to Streamer</v>
      </c>
      <c r="O3179" s="29" t="s">
        <v>104</v>
      </c>
    </row>
    <row r="3180" customFormat="false" ht="15.65" hidden="false" customHeight="false" outlineLevel="0" collapsed="false">
      <c r="A3180" s="24" t="n">
        <v>1252683474</v>
      </c>
      <c r="B3180" s="24" t="s">
        <v>7492</v>
      </c>
      <c r="C3180" s="34" t="s">
        <v>53</v>
      </c>
      <c r="D3180" s="24" t="s">
        <v>7173</v>
      </c>
      <c r="E3180" s="25" t="s">
        <v>7493</v>
      </c>
      <c r="F3180" s="24" t="n">
        <v>14</v>
      </c>
      <c r="G3180" s="24" t="n">
        <v>41</v>
      </c>
      <c r="H3180" s="24" t="n">
        <v>9</v>
      </c>
      <c r="I3180" s="24" t="n">
        <v>2</v>
      </c>
      <c r="J3180" s="24" t="s">
        <v>109</v>
      </c>
      <c r="K3180" s="24" t="s">
        <v>109</v>
      </c>
      <c r="L3180" s="26" t="s">
        <v>109</v>
      </c>
      <c r="M3180" s="27" t="n">
        <v>1</v>
      </c>
      <c r="N3180" s="28" t="str">
        <f aca="false">IF(ISBLANK(M3180),"",IF(M3180=0,"Relevant to Streamer",IF(M3180=1,"Irrelevant to Streamer",IF(M3180=2,"Greetings/Gratitude","Others"))))</f>
        <v>Irrelevant to Streamer</v>
      </c>
      <c r="O3180" s="29" t="s">
        <v>88</v>
      </c>
    </row>
    <row r="3181" customFormat="false" ht="15.65" hidden="false" customHeight="false" outlineLevel="0" collapsed="false">
      <c r="A3181" s="24" t="n">
        <v>1252683474</v>
      </c>
      <c r="B3181" s="24" t="s">
        <v>7494</v>
      </c>
      <c r="C3181" s="34" t="s">
        <v>53</v>
      </c>
      <c r="D3181" s="24" t="s">
        <v>7104</v>
      </c>
      <c r="E3181" s="25" t="s">
        <v>7495</v>
      </c>
      <c r="F3181" s="24" t="n">
        <v>16</v>
      </c>
      <c r="G3181" s="24" t="n">
        <v>20</v>
      </c>
      <c r="H3181" s="24" t="n">
        <v>25</v>
      </c>
      <c r="I3181" s="24" t="n">
        <v>2</v>
      </c>
      <c r="J3181" s="24" t="s">
        <v>109</v>
      </c>
      <c r="K3181" s="24" t="s">
        <v>109</v>
      </c>
      <c r="L3181" s="26" t="s">
        <v>109</v>
      </c>
      <c r="M3181" s="27" t="n">
        <v>0</v>
      </c>
      <c r="N3181" s="28" t="str">
        <f aca="false">IF(ISBLANK(M3181),"",IF(M3181=0,"Relevant to Streamer",IF(M3181=1,"Irrelevant to Streamer",IF(M3181=2,"Greetings/Gratitude","Others"))))</f>
        <v>Relevant to Streamer</v>
      </c>
      <c r="O3181" s="29" t="s">
        <v>88</v>
      </c>
    </row>
    <row r="3182" customFormat="false" ht="15.65" hidden="false" customHeight="false" outlineLevel="0" collapsed="false">
      <c r="A3182" s="24" t="n">
        <v>1252683474</v>
      </c>
      <c r="B3182" s="24" t="s">
        <v>7496</v>
      </c>
      <c r="C3182" s="34" t="s">
        <v>53</v>
      </c>
      <c r="D3182" s="24" t="s">
        <v>6645</v>
      </c>
      <c r="E3182" s="25" t="s">
        <v>7497</v>
      </c>
      <c r="F3182" s="24" t="n">
        <v>16</v>
      </c>
      <c r="G3182" s="24" t="n">
        <v>58</v>
      </c>
      <c r="H3182" s="24" t="n">
        <v>3</v>
      </c>
      <c r="I3182" s="24" t="n">
        <v>2</v>
      </c>
      <c r="J3182" s="24" t="s">
        <v>109</v>
      </c>
      <c r="K3182" s="24" t="s">
        <v>109</v>
      </c>
      <c r="L3182" s="26" t="s">
        <v>109</v>
      </c>
      <c r="M3182" s="27" t="n">
        <v>1</v>
      </c>
      <c r="N3182" s="28" t="str">
        <f aca="false">IF(ISBLANK(M3182),"",IF(M3182=0,"Relevant to Streamer",IF(M3182=1,"Irrelevant to Streamer",IF(M3182=2,"Greetings/Gratitude","Others"))))</f>
        <v>Irrelevant to Streamer</v>
      </c>
      <c r="O3182" s="29" t="s">
        <v>88</v>
      </c>
    </row>
    <row r="3183" customFormat="false" ht="15.65" hidden="false" customHeight="false" outlineLevel="0" collapsed="false">
      <c r="A3183" s="24" t="n">
        <v>1252683474</v>
      </c>
      <c r="B3183" s="24" t="s">
        <v>7498</v>
      </c>
      <c r="C3183" s="34" t="s">
        <v>53</v>
      </c>
      <c r="D3183" s="24" t="s">
        <v>7465</v>
      </c>
      <c r="E3183" s="25" t="s">
        <v>7499</v>
      </c>
      <c r="F3183" s="24" t="n">
        <v>17</v>
      </c>
      <c r="G3183" s="24" t="n">
        <v>15</v>
      </c>
      <c r="H3183" s="24" t="n">
        <v>35</v>
      </c>
      <c r="I3183" s="24" t="n">
        <v>2</v>
      </c>
      <c r="J3183" s="24" t="s">
        <v>109</v>
      </c>
      <c r="K3183" s="24" t="s">
        <v>109</v>
      </c>
      <c r="L3183" s="26" t="s">
        <v>109</v>
      </c>
      <c r="M3183" s="27" t="n">
        <v>1</v>
      </c>
      <c r="N3183" s="28" t="str">
        <f aca="false">IF(ISBLANK(M3183),"",IF(M3183=0,"Relevant to Streamer",IF(M3183=1,"Irrelevant to Streamer",IF(M3183=2,"Greetings/Gratitude","Others"))))</f>
        <v>Irrelevant to Streamer</v>
      </c>
      <c r="O3183" s="29" t="s">
        <v>88</v>
      </c>
    </row>
    <row r="3184" customFormat="false" ht="15.65" hidden="false" customHeight="false" outlineLevel="0" collapsed="false">
      <c r="A3184" s="24" t="n">
        <v>1252683474</v>
      </c>
      <c r="B3184" s="24" t="s">
        <v>7500</v>
      </c>
      <c r="C3184" s="34" t="s">
        <v>53</v>
      </c>
      <c r="D3184" s="24" t="s">
        <v>7132</v>
      </c>
      <c r="E3184" s="25" t="s">
        <v>7501</v>
      </c>
      <c r="F3184" s="24" t="n">
        <v>14</v>
      </c>
      <c r="G3184" s="24" t="n">
        <v>29</v>
      </c>
      <c r="H3184" s="24" t="n">
        <v>45</v>
      </c>
      <c r="I3184" s="24" t="n">
        <v>2</v>
      </c>
      <c r="J3184" s="24" t="s">
        <v>109</v>
      </c>
      <c r="K3184" s="24" t="s">
        <v>109</v>
      </c>
      <c r="L3184" s="26" t="s">
        <v>109</v>
      </c>
      <c r="M3184" s="27" t="n">
        <v>0</v>
      </c>
      <c r="N3184" s="28" t="str">
        <f aca="false">IF(ISBLANK(M3184),"",IF(M3184=0,"Relevant to Streamer",IF(M3184=1,"Irrelevant to Streamer",IF(M3184=2,"Greetings/Gratitude","Others"))))</f>
        <v>Relevant to Streamer</v>
      </c>
      <c r="O3184" s="29" t="s">
        <v>88</v>
      </c>
    </row>
    <row r="3185" customFormat="false" ht="15.65" hidden="false" customHeight="false" outlineLevel="0" collapsed="false">
      <c r="A3185" s="24" t="n">
        <v>1252683474</v>
      </c>
      <c r="B3185" s="24" t="s">
        <v>7502</v>
      </c>
      <c r="C3185" s="34" t="s">
        <v>53</v>
      </c>
      <c r="D3185" s="24" t="s">
        <v>7138</v>
      </c>
      <c r="E3185" s="25" t="s">
        <v>7503</v>
      </c>
      <c r="F3185" s="24" t="n">
        <v>15</v>
      </c>
      <c r="G3185" s="24" t="n">
        <v>47</v>
      </c>
      <c r="H3185" s="24" t="n">
        <v>56</v>
      </c>
      <c r="I3185" s="24" t="n">
        <v>2</v>
      </c>
      <c r="J3185" s="24" t="s">
        <v>93</v>
      </c>
      <c r="K3185" s="24" t="s">
        <v>93</v>
      </c>
      <c r="L3185" s="26" t="s">
        <v>93</v>
      </c>
      <c r="M3185" s="27" t="n">
        <v>0</v>
      </c>
      <c r="N3185" s="28" t="str">
        <f aca="false">IF(ISBLANK(M3185),"",IF(M3185=0,"Relevant to Streamer",IF(M3185=1,"Irrelevant to Streamer",IF(M3185=2,"Greetings/Gratitude","Others"))))</f>
        <v>Relevant to Streamer</v>
      </c>
      <c r="O3185" s="29" t="s">
        <v>88</v>
      </c>
    </row>
    <row r="3186" customFormat="false" ht="15.65" hidden="false" customHeight="false" outlineLevel="0" collapsed="false">
      <c r="A3186" s="24" t="n">
        <v>1252683474</v>
      </c>
      <c r="B3186" s="24" t="s">
        <v>7504</v>
      </c>
      <c r="C3186" s="34" t="s">
        <v>53</v>
      </c>
      <c r="D3186" s="24" t="s">
        <v>7141</v>
      </c>
      <c r="E3186" s="25" t="s">
        <v>7505</v>
      </c>
      <c r="F3186" s="24" t="n">
        <v>14</v>
      </c>
      <c r="G3186" s="24" t="n">
        <v>24</v>
      </c>
      <c r="H3186" s="24" t="n">
        <v>14</v>
      </c>
      <c r="I3186" s="24" t="n">
        <v>2</v>
      </c>
      <c r="J3186" s="24" t="s">
        <v>109</v>
      </c>
      <c r="K3186" s="24" t="s">
        <v>109</v>
      </c>
      <c r="L3186" s="26" t="s">
        <v>109</v>
      </c>
      <c r="M3186" s="27" t="n">
        <v>0</v>
      </c>
      <c r="N3186" s="28" t="str">
        <f aca="false">IF(ISBLANK(M3186),"",IF(M3186=0,"Relevant to Streamer",IF(M3186=1,"Irrelevant to Streamer",IF(M3186=2,"Greetings/Gratitude","Others"))))</f>
        <v>Relevant to Streamer</v>
      </c>
      <c r="O3186" s="29" t="s">
        <v>88</v>
      </c>
    </row>
    <row r="3187" customFormat="false" ht="15.65" hidden="false" customHeight="false" outlineLevel="0" collapsed="false">
      <c r="A3187" s="24" t="n">
        <v>1252683474</v>
      </c>
      <c r="B3187" s="24" t="s">
        <v>7506</v>
      </c>
      <c r="C3187" s="34" t="s">
        <v>53</v>
      </c>
      <c r="D3187" s="24" t="s">
        <v>7144</v>
      </c>
      <c r="E3187" s="25" t="s">
        <v>7507</v>
      </c>
      <c r="F3187" s="24" t="n">
        <v>17</v>
      </c>
      <c r="G3187" s="24" t="n">
        <v>5</v>
      </c>
      <c r="H3187" s="24" t="n">
        <v>47</v>
      </c>
      <c r="I3187" s="24" t="n">
        <v>2</v>
      </c>
      <c r="J3187" s="24" t="s">
        <v>109</v>
      </c>
      <c r="K3187" s="24" t="s">
        <v>109</v>
      </c>
      <c r="L3187" s="26" t="s">
        <v>109</v>
      </c>
      <c r="M3187" s="27" t="n">
        <v>1</v>
      </c>
      <c r="N3187" s="28" t="str">
        <f aca="false">IF(ISBLANK(M3187),"",IF(M3187=0,"Relevant to Streamer",IF(M3187=1,"Irrelevant to Streamer",IF(M3187=2,"Greetings/Gratitude","Others"))))</f>
        <v>Irrelevant to Streamer</v>
      </c>
      <c r="O3187" s="29" t="s">
        <v>88</v>
      </c>
    </row>
    <row r="3188" customFormat="false" ht="15.65" hidden="false" customHeight="false" outlineLevel="0" collapsed="false">
      <c r="A3188" s="24" t="n">
        <v>1252683474</v>
      </c>
      <c r="B3188" s="24" t="s">
        <v>7508</v>
      </c>
      <c r="C3188" s="34" t="s">
        <v>53</v>
      </c>
      <c r="D3188" s="24" t="s">
        <v>7509</v>
      </c>
      <c r="E3188" s="25" t="s">
        <v>7510</v>
      </c>
      <c r="F3188" s="24" t="n">
        <v>14</v>
      </c>
      <c r="G3188" s="24" t="n">
        <v>42</v>
      </c>
      <c r="H3188" s="24" t="n">
        <v>5</v>
      </c>
      <c r="I3188" s="24" t="n">
        <v>1</v>
      </c>
      <c r="J3188" s="24" t="s">
        <v>109</v>
      </c>
      <c r="K3188" s="24" t="s">
        <v>109</v>
      </c>
      <c r="L3188" s="26" t="s">
        <v>109</v>
      </c>
      <c r="M3188" s="27" t="n">
        <v>1</v>
      </c>
      <c r="N3188" s="28" t="str">
        <f aca="false">IF(ISBLANK(M3188),"",IF(M3188=0,"Relevant to Streamer",IF(M3188=1,"Irrelevant to Streamer",IF(M3188=2,"Greetings/Gratitude","Others"))))</f>
        <v>Irrelevant to Streamer</v>
      </c>
      <c r="O3188" s="29" t="s">
        <v>88</v>
      </c>
    </row>
    <row r="3189" customFormat="false" ht="15.65" hidden="false" customHeight="false" outlineLevel="0" collapsed="false">
      <c r="A3189" s="24" t="n">
        <v>1252683474</v>
      </c>
      <c r="B3189" s="24" t="s">
        <v>7511</v>
      </c>
      <c r="C3189" s="34" t="s">
        <v>53</v>
      </c>
      <c r="D3189" s="24" t="s">
        <v>7147</v>
      </c>
      <c r="E3189" s="25" t="s">
        <v>7512</v>
      </c>
      <c r="F3189" s="24" t="n">
        <v>18</v>
      </c>
      <c r="G3189" s="24" t="n">
        <v>18</v>
      </c>
      <c r="H3189" s="24" t="n">
        <v>30</v>
      </c>
      <c r="I3189" s="24" t="n">
        <v>2</v>
      </c>
      <c r="J3189" s="24" t="s">
        <v>109</v>
      </c>
      <c r="K3189" s="24" t="s">
        <v>109</v>
      </c>
      <c r="L3189" s="26" t="s">
        <v>109</v>
      </c>
      <c r="M3189" s="27" t="n">
        <v>1</v>
      </c>
      <c r="N3189" s="28" t="str">
        <f aca="false">IF(ISBLANK(M3189),"",IF(M3189=0,"Relevant to Streamer",IF(M3189=1,"Irrelevant to Streamer",IF(M3189=2,"Greetings/Gratitude","Others"))))</f>
        <v>Irrelevant to Streamer</v>
      </c>
      <c r="O3189" s="29" t="s">
        <v>88</v>
      </c>
    </row>
    <row r="3190" customFormat="false" ht="15.65" hidden="false" customHeight="false" outlineLevel="0" collapsed="false">
      <c r="A3190" s="24" t="n">
        <v>1252683474</v>
      </c>
      <c r="B3190" s="24" t="s">
        <v>7513</v>
      </c>
      <c r="C3190" s="34" t="s">
        <v>53</v>
      </c>
      <c r="D3190" s="24" t="s">
        <v>7156</v>
      </c>
      <c r="E3190" s="25" t="s">
        <v>7514</v>
      </c>
      <c r="F3190" s="24" t="n">
        <v>15</v>
      </c>
      <c r="G3190" s="24" t="n">
        <v>13</v>
      </c>
      <c r="H3190" s="24" t="n">
        <v>38</v>
      </c>
      <c r="I3190" s="24" t="n">
        <v>2</v>
      </c>
      <c r="J3190" s="24" t="s">
        <v>109</v>
      </c>
      <c r="K3190" s="24" t="s">
        <v>109</v>
      </c>
      <c r="L3190" s="26" t="s">
        <v>109</v>
      </c>
      <c r="M3190" s="27" t="n">
        <v>1</v>
      </c>
      <c r="N3190" s="28" t="str">
        <f aca="false">IF(ISBLANK(M3190),"",IF(M3190=0,"Relevant to Streamer",IF(M3190=1,"Irrelevant to Streamer",IF(M3190=2,"Greetings/Gratitude","Others"))))</f>
        <v>Irrelevant to Streamer</v>
      </c>
      <c r="O3190" s="29" t="s">
        <v>88</v>
      </c>
    </row>
    <row r="3191" customFormat="false" ht="15.65" hidden="false" customHeight="false" outlineLevel="0" collapsed="false">
      <c r="A3191" s="24" t="n">
        <v>1252683474</v>
      </c>
      <c r="B3191" s="24" t="s">
        <v>7515</v>
      </c>
      <c r="C3191" s="34" t="s">
        <v>53</v>
      </c>
      <c r="D3191" s="24" t="s">
        <v>1791</v>
      </c>
      <c r="E3191" s="25" t="s">
        <v>7516</v>
      </c>
      <c r="F3191" s="24" t="n">
        <v>15</v>
      </c>
      <c r="G3191" s="24" t="n">
        <v>12</v>
      </c>
      <c r="H3191" s="24" t="n">
        <v>35</v>
      </c>
      <c r="I3191" s="24" t="n">
        <v>2</v>
      </c>
      <c r="J3191" s="24" t="s">
        <v>87</v>
      </c>
      <c r="K3191" s="24" t="s">
        <v>87</v>
      </c>
      <c r="L3191" s="26" t="s">
        <v>87</v>
      </c>
      <c r="M3191" s="27" t="n">
        <v>1</v>
      </c>
      <c r="N3191" s="28" t="str">
        <f aca="false">IF(ISBLANK(M3191),"",IF(M3191=0,"Relevant to Streamer",IF(M3191=1,"Irrelevant to Streamer",IF(M3191=2,"Greetings/Gratitude","Others"))))</f>
        <v>Irrelevant to Streamer</v>
      </c>
      <c r="O3191" s="29" t="s">
        <v>88</v>
      </c>
    </row>
    <row r="3192" customFormat="false" ht="15.65" hidden="false" customHeight="false" outlineLevel="0" collapsed="false">
      <c r="A3192" s="24" t="n">
        <v>1252683474</v>
      </c>
      <c r="B3192" s="24" t="s">
        <v>7517</v>
      </c>
      <c r="C3192" s="34" t="s">
        <v>53</v>
      </c>
      <c r="D3192" s="24" t="s">
        <v>7161</v>
      </c>
      <c r="E3192" s="25" t="s">
        <v>7518</v>
      </c>
      <c r="F3192" s="24" t="n">
        <v>15</v>
      </c>
      <c r="G3192" s="24" t="n">
        <v>11</v>
      </c>
      <c r="H3192" s="24" t="n">
        <v>0</v>
      </c>
      <c r="I3192" s="24" t="n">
        <v>2</v>
      </c>
      <c r="J3192" s="24" t="s">
        <v>93</v>
      </c>
      <c r="K3192" s="24" t="s">
        <v>93</v>
      </c>
      <c r="L3192" s="26" t="s">
        <v>93</v>
      </c>
      <c r="M3192" s="27" t="n">
        <v>0</v>
      </c>
      <c r="N3192" s="28" t="str">
        <f aca="false">IF(ISBLANK(M3192),"",IF(M3192=0,"Relevant to Streamer",IF(M3192=1,"Irrelevant to Streamer",IF(M3192=2,"Greetings/Gratitude","Others"))))</f>
        <v>Relevant to Streamer</v>
      </c>
      <c r="O3192" s="29" t="s">
        <v>88</v>
      </c>
    </row>
    <row r="3193" customFormat="false" ht="15.65" hidden="false" customHeight="false" outlineLevel="0" collapsed="false">
      <c r="A3193" s="24" t="n">
        <v>1252683474</v>
      </c>
      <c r="B3193" s="24" t="s">
        <v>7519</v>
      </c>
      <c r="C3193" s="34" t="s">
        <v>53</v>
      </c>
      <c r="D3193" s="24" t="s">
        <v>6847</v>
      </c>
      <c r="E3193" s="25" t="s">
        <v>7520</v>
      </c>
      <c r="F3193" s="24" t="n">
        <v>16</v>
      </c>
      <c r="G3193" s="24" t="n">
        <v>20</v>
      </c>
      <c r="H3193" s="24" t="n">
        <v>26</v>
      </c>
      <c r="I3193" s="24" t="n">
        <v>2</v>
      </c>
      <c r="J3193" s="24" t="s">
        <v>87</v>
      </c>
      <c r="K3193" s="24" t="s">
        <v>87</v>
      </c>
      <c r="L3193" s="26" t="s">
        <v>87</v>
      </c>
      <c r="M3193" s="27" t="n">
        <v>1</v>
      </c>
      <c r="N3193" s="28" t="str">
        <f aca="false">IF(ISBLANK(M3193),"",IF(M3193=0,"Relevant to Streamer",IF(M3193=1,"Irrelevant to Streamer",IF(M3193=2,"Greetings/Gratitude","Others"))))</f>
        <v>Irrelevant to Streamer</v>
      </c>
      <c r="O3193" s="29" t="s">
        <v>88</v>
      </c>
    </row>
    <row r="3194" customFormat="false" ht="15.65" hidden="false" customHeight="false" outlineLevel="0" collapsed="false">
      <c r="A3194" s="24" t="n">
        <v>1252683474</v>
      </c>
      <c r="B3194" s="24" t="s">
        <v>7521</v>
      </c>
      <c r="C3194" s="34" t="s">
        <v>53</v>
      </c>
      <c r="D3194" s="24" t="s">
        <v>7167</v>
      </c>
      <c r="E3194" s="25" t="s">
        <v>7522</v>
      </c>
      <c r="F3194" s="24" t="n">
        <v>16</v>
      </c>
      <c r="G3194" s="24" t="n">
        <v>3</v>
      </c>
      <c r="H3194" s="24" t="n">
        <v>4</v>
      </c>
      <c r="I3194" s="24" t="n">
        <v>2</v>
      </c>
      <c r="J3194" s="24" t="s">
        <v>109</v>
      </c>
      <c r="K3194" s="24" t="s">
        <v>109</v>
      </c>
      <c r="L3194" s="26" t="s">
        <v>109</v>
      </c>
      <c r="M3194" s="27" t="n">
        <v>1</v>
      </c>
      <c r="N3194" s="28" t="str">
        <f aca="false">IF(ISBLANK(M3194),"",IF(M3194=0,"Relevant to Streamer",IF(M3194=1,"Irrelevant to Streamer",IF(M3194=2,"Greetings/Gratitude","Others"))))</f>
        <v>Irrelevant to Streamer</v>
      </c>
      <c r="O3194" s="29" t="s">
        <v>88</v>
      </c>
    </row>
    <row r="3195" customFormat="false" ht="15.65" hidden="false" customHeight="false" outlineLevel="0" collapsed="false">
      <c r="A3195" s="24" t="n">
        <v>1252683474</v>
      </c>
      <c r="B3195" s="24" t="s">
        <v>7523</v>
      </c>
      <c r="C3195" s="34" t="s">
        <v>53</v>
      </c>
      <c r="D3195" s="24" t="s">
        <v>7153</v>
      </c>
      <c r="E3195" s="25" t="s">
        <v>7524</v>
      </c>
      <c r="F3195" s="24" t="n">
        <v>15</v>
      </c>
      <c r="G3195" s="24" t="n">
        <v>10</v>
      </c>
      <c r="H3195" s="24" t="n">
        <v>41</v>
      </c>
      <c r="I3195" s="24" t="n">
        <v>2</v>
      </c>
      <c r="J3195" s="24" t="s">
        <v>87</v>
      </c>
      <c r="K3195" s="24" t="s">
        <v>87</v>
      </c>
      <c r="L3195" s="26" t="s">
        <v>87</v>
      </c>
      <c r="M3195" s="27" t="n">
        <v>1</v>
      </c>
      <c r="N3195" s="28" t="str">
        <f aca="false">IF(ISBLANK(M3195),"",IF(M3195=0,"Relevant to Streamer",IF(M3195=1,"Irrelevant to Streamer",IF(M3195=2,"Greetings/Gratitude","Others"))))</f>
        <v>Irrelevant to Streamer</v>
      </c>
      <c r="O3195" s="29" t="s">
        <v>88</v>
      </c>
    </row>
    <row r="3196" customFormat="false" ht="15.65" hidden="false" customHeight="false" outlineLevel="0" collapsed="false">
      <c r="A3196" s="24" t="n">
        <v>1252683474</v>
      </c>
      <c r="B3196" s="24" t="s">
        <v>7525</v>
      </c>
      <c r="C3196" s="34" t="s">
        <v>53</v>
      </c>
      <c r="D3196" s="24" t="s">
        <v>7135</v>
      </c>
      <c r="E3196" s="25" t="s">
        <v>7526</v>
      </c>
      <c r="F3196" s="24" t="n">
        <v>14</v>
      </c>
      <c r="G3196" s="24" t="n">
        <v>30</v>
      </c>
      <c r="H3196" s="24" t="n">
        <v>21</v>
      </c>
      <c r="I3196" s="24" t="n">
        <v>2</v>
      </c>
      <c r="J3196" s="24" t="s">
        <v>93</v>
      </c>
      <c r="K3196" s="24" t="s">
        <v>93</v>
      </c>
      <c r="L3196" s="26" t="s">
        <v>93</v>
      </c>
      <c r="M3196" s="27" t="n">
        <v>0</v>
      </c>
      <c r="N3196" s="28" t="str">
        <f aca="false">IF(ISBLANK(M3196),"",IF(M3196=0,"Relevant to Streamer",IF(M3196=1,"Irrelevant to Streamer",IF(M3196=2,"Greetings/Gratitude","Others"))))</f>
        <v>Relevant to Streamer</v>
      </c>
      <c r="O3196" s="29" t="s">
        <v>88</v>
      </c>
    </row>
    <row r="3197" customFormat="false" ht="15.65" hidden="false" customHeight="false" outlineLevel="0" collapsed="false">
      <c r="A3197" s="24" t="n">
        <v>1252683474</v>
      </c>
      <c r="B3197" s="24" t="s">
        <v>7527</v>
      </c>
      <c r="C3197" s="34" t="s">
        <v>53</v>
      </c>
      <c r="D3197" s="24" t="s">
        <v>7125</v>
      </c>
      <c r="E3197" s="25" t="s">
        <v>7528</v>
      </c>
      <c r="F3197" s="24" t="n">
        <v>15</v>
      </c>
      <c r="G3197" s="24" t="n">
        <v>39</v>
      </c>
      <c r="H3197" s="24" t="n">
        <v>17</v>
      </c>
      <c r="I3197" s="24" t="n">
        <v>2</v>
      </c>
      <c r="J3197" s="24" t="s">
        <v>109</v>
      </c>
      <c r="K3197" s="24" t="s">
        <v>109</v>
      </c>
      <c r="L3197" s="26" t="s">
        <v>109</v>
      </c>
      <c r="M3197" s="27" t="n">
        <v>0</v>
      </c>
      <c r="N3197" s="28" t="str">
        <f aca="false">IF(ISBLANK(M3197),"",IF(M3197=0,"Relevant to Streamer",IF(M3197=1,"Irrelevant to Streamer",IF(M3197=2,"Greetings/Gratitude","Others"))))</f>
        <v>Relevant to Streamer</v>
      </c>
      <c r="O3197" s="29" t="s">
        <v>88</v>
      </c>
    </row>
    <row r="3198" customFormat="false" ht="15.65" hidden="false" customHeight="false" outlineLevel="0" collapsed="false">
      <c r="A3198" s="24" t="n">
        <v>1252683474</v>
      </c>
      <c r="B3198" s="24" t="s">
        <v>7529</v>
      </c>
      <c r="C3198" s="34" t="s">
        <v>53</v>
      </c>
      <c r="D3198" s="24" t="s">
        <v>6953</v>
      </c>
      <c r="E3198" s="25" t="s">
        <v>7530</v>
      </c>
      <c r="F3198" s="24" t="n">
        <v>16</v>
      </c>
      <c r="G3198" s="24" t="n">
        <v>39</v>
      </c>
      <c r="H3198" s="24" t="n">
        <v>57</v>
      </c>
      <c r="I3198" s="24" t="n">
        <v>2</v>
      </c>
      <c r="J3198" s="24" t="s">
        <v>109</v>
      </c>
      <c r="K3198" s="24" t="s">
        <v>109</v>
      </c>
      <c r="L3198" s="26" t="s">
        <v>109</v>
      </c>
      <c r="M3198" s="27" t="n">
        <v>1</v>
      </c>
      <c r="N3198" s="28" t="str">
        <f aca="false">IF(ISBLANK(M3198),"",IF(M3198=0,"Relevant to Streamer",IF(M3198=1,"Irrelevant to Streamer",IF(M3198=2,"Greetings/Gratitude","Others"))))</f>
        <v>Irrelevant to Streamer</v>
      </c>
      <c r="O3198" s="29" t="s">
        <v>88</v>
      </c>
    </row>
    <row r="3199" customFormat="false" ht="15.65" hidden="false" customHeight="false" outlineLevel="0" collapsed="false">
      <c r="A3199" s="24" t="n">
        <v>1252683474</v>
      </c>
      <c r="B3199" s="24" t="s">
        <v>7531</v>
      </c>
      <c r="C3199" s="34" t="s">
        <v>53</v>
      </c>
      <c r="D3199" s="24" t="s">
        <v>7188</v>
      </c>
      <c r="E3199" s="25" t="s">
        <v>7532</v>
      </c>
      <c r="F3199" s="24" t="n">
        <v>14</v>
      </c>
      <c r="G3199" s="24" t="n">
        <v>58</v>
      </c>
      <c r="H3199" s="24" t="n">
        <v>45</v>
      </c>
      <c r="I3199" s="24" t="n">
        <v>2</v>
      </c>
      <c r="J3199" s="24" t="s">
        <v>109</v>
      </c>
      <c r="K3199" s="24" t="s">
        <v>109</v>
      </c>
      <c r="L3199" s="26" t="s">
        <v>109</v>
      </c>
      <c r="M3199" s="27" t="n">
        <v>1</v>
      </c>
      <c r="N3199" s="28" t="str">
        <f aca="false">IF(ISBLANK(M3199),"",IF(M3199=0,"Relevant to Streamer",IF(M3199=1,"Irrelevant to Streamer",IF(M3199=2,"Greetings/Gratitude","Others"))))</f>
        <v>Irrelevant to Streamer</v>
      </c>
      <c r="O3199" s="29" t="s">
        <v>88</v>
      </c>
    </row>
    <row r="3200" customFormat="false" ht="15.65" hidden="false" customHeight="false" outlineLevel="0" collapsed="false">
      <c r="A3200" s="24" t="n">
        <v>1252683474</v>
      </c>
      <c r="B3200" s="24" t="s">
        <v>7533</v>
      </c>
      <c r="C3200" s="34" t="s">
        <v>53</v>
      </c>
      <c r="D3200" s="24" t="s">
        <v>7150</v>
      </c>
      <c r="E3200" s="25" t="s">
        <v>7534</v>
      </c>
      <c r="F3200" s="24" t="n">
        <v>14</v>
      </c>
      <c r="G3200" s="24" t="n">
        <v>16</v>
      </c>
      <c r="H3200" s="24" t="n">
        <v>55</v>
      </c>
      <c r="I3200" s="24" t="n">
        <v>2</v>
      </c>
      <c r="J3200" s="24" t="s">
        <v>109</v>
      </c>
      <c r="K3200" s="24" t="s">
        <v>109</v>
      </c>
      <c r="L3200" s="26" t="s">
        <v>109</v>
      </c>
      <c r="M3200" s="27" t="n">
        <v>0</v>
      </c>
      <c r="N3200" s="28" t="str">
        <f aca="false">IF(ISBLANK(M3200),"",IF(M3200=0,"Relevant to Streamer",IF(M3200=1,"Irrelevant to Streamer",IF(M3200=2,"Greetings/Gratitude","Others"))))</f>
        <v>Relevant to Streamer</v>
      </c>
      <c r="O3200" s="29" t="s">
        <v>88</v>
      </c>
    </row>
    <row r="3201" customFormat="false" ht="15.65" hidden="false" customHeight="false" outlineLevel="0" collapsed="false">
      <c r="A3201" s="24" t="n">
        <v>1252683474</v>
      </c>
      <c r="B3201" s="24" t="s">
        <v>7535</v>
      </c>
      <c r="C3201" s="34" t="s">
        <v>53</v>
      </c>
      <c r="D3201" s="24" t="s">
        <v>7536</v>
      </c>
      <c r="E3201" s="25" t="s">
        <v>7537</v>
      </c>
      <c r="F3201" s="24" t="n">
        <v>14</v>
      </c>
      <c r="G3201" s="24" t="n">
        <v>30</v>
      </c>
      <c r="H3201" s="24" t="n">
        <v>13</v>
      </c>
      <c r="I3201" s="24" t="n">
        <v>1</v>
      </c>
      <c r="J3201" s="24" t="s">
        <v>2676</v>
      </c>
      <c r="K3201" s="24" t="s">
        <v>93</v>
      </c>
      <c r="L3201" s="26" t="s">
        <v>93</v>
      </c>
      <c r="M3201" s="27" t="n">
        <v>0</v>
      </c>
      <c r="N3201" s="28" t="str">
        <f aca="false">IF(ISBLANK(M3201),"",IF(M3201=0,"Relevant to Streamer",IF(M3201=1,"Irrelevant to Streamer",IF(M3201=2,"Greetings/Gratitude","Others"))))</f>
        <v>Relevant to Streamer</v>
      </c>
      <c r="O3201" s="29" t="s">
        <v>104</v>
      </c>
    </row>
    <row r="3202" customFormat="false" ht="15.65" hidden="false" customHeight="false" outlineLevel="0" collapsed="false">
      <c r="A3202" s="24" t="n">
        <v>1286161678</v>
      </c>
      <c r="B3202" s="24" t="s">
        <v>7538</v>
      </c>
      <c r="C3202" s="34" t="s">
        <v>58</v>
      </c>
      <c r="D3202" s="24" t="s">
        <v>7539</v>
      </c>
      <c r="E3202" s="25" t="s">
        <v>7540</v>
      </c>
      <c r="F3202" s="24" t="n">
        <v>3</v>
      </c>
      <c r="G3202" s="24" t="n">
        <v>21</v>
      </c>
      <c r="H3202" s="24" t="n">
        <v>54</v>
      </c>
      <c r="I3202" s="24" t="n">
        <v>9</v>
      </c>
      <c r="J3202" s="24" t="s">
        <v>109</v>
      </c>
      <c r="K3202" s="24" t="s">
        <v>109</v>
      </c>
      <c r="L3202" s="26" t="s">
        <v>109</v>
      </c>
      <c r="M3202" s="27" t="n">
        <v>0</v>
      </c>
      <c r="N3202" s="28" t="str">
        <f aca="false">IF(ISBLANK(M3202),"",IF(M3202=0,"Relevant to Streamer",IF(M3202=1,"Irrelevant to Streamer",IF(M3202=2,"Greetings/Gratitude","Others"))))</f>
        <v>Relevant to Streamer</v>
      </c>
      <c r="O3202" s="29" t="s">
        <v>88</v>
      </c>
    </row>
    <row r="3203" customFormat="false" ht="15.65" hidden="false" customHeight="false" outlineLevel="0" collapsed="false">
      <c r="A3203" s="24" t="n">
        <v>1286161678</v>
      </c>
      <c r="B3203" s="24" t="s">
        <v>7541</v>
      </c>
      <c r="C3203" s="34" t="s">
        <v>58</v>
      </c>
      <c r="D3203" s="24" t="s">
        <v>7542</v>
      </c>
      <c r="E3203" s="25" t="s">
        <v>7543</v>
      </c>
      <c r="F3203" s="24" t="n">
        <v>2</v>
      </c>
      <c r="G3203" s="24" t="n">
        <v>12</v>
      </c>
      <c r="H3203" s="24" t="n">
        <v>0</v>
      </c>
      <c r="I3203" s="24" t="n">
        <v>4</v>
      </c>
      <c r="J3203" s="24" t="s">
        <v>109</v>
      </c>
      <c r="K3203" s="24" t="s">
        <v>109</v>
      </c>
      <c r="L3203" s="26" t="s">
        <v>109</v>
      </c>
      <c r="M3203" s="27" t="n">
        <v>1</v>
      </c>
      <c r="N3203" s="28" t="str">
        <f aca="false">IF(ISBLANK(M3203),"",IF(M3203=0,"Relevant to Streamer",IF(M3203=1,"Irrelevant to Streamer",IF(M3203=2,"Greetings/Gratitude","Others"))))</f>
        <v>Irrelevant to Streamer</v>
      </c>
      <c r="O3203" s="29" t="s">
        <v>88</v>
      </c>
    </row>
    <row r="3204" customFormat="false" ht="15.65" hidden="false" customHeight="false" outlineLevel="0" collapsed="false">
      <c r="A3204" s="24" t="n">
        <v>1286161678</v>
      </c>
      <c r="B3204" s="24" t="s">
        <v>7544</v>
      </c>
      <c r="C3204" s="34" t="s">
        <v>58</v>
      </c>
      <c r="D3204" s="24" t="s">
        <v>7545</v>
      </c>
      <c r="E3204" s="25" t="s">
        <v>7546</v>
      </c>
      <c r="F3204" s="24" t="n">
        <v>5</v>
      </c>
      <c r="G3204" s="24" t="n">
        <v>42</v>
      </c>
      <c r="H3204" s="24" t="n">
        <v>28</v>
      </c>
      <c r="I3204" s="24" t="n">
        <v>4</v>
      </c>
      <c r="J3204" s="24" t="s">
        <v>109</v>
      </c>
      <c r="K3204" s="24" t="s">
        <v>109</v>
      </c>
      <c r="L3204" s="26" t="s">
        <v>109</v>
      </c>
      <c r="M3204" s="27" t="n">
        <v>1</v>
      </c>
      <c r="N3204" s="28" t="str">
        <f aca="false">IF(ISBLANK(M3204),"",IF(M3204=0,"Relevant to Streamer",IF(M3204=1,"Irrelevant to Streamer",IF(M3204=2,"Greetings/Gratitude","Others"))))</f>
        <v>Irrelevant to Streamer</v>
      </c>
      <c r="O3204" s="29" t="s">
        <v>88</v>
      </c>
    </row>
    <row r="3205" customFormat="false" ht="15.65" hidden="false" customHeight="false" outlineLevel="0" collapsed="false">
      <c r="A3205" s="24" t="n">
        <v>1286161678</v>
      </c>
      <c r="B3205" s="24" t="s">
        <v>7547</v>
      </c>
      <c r="C3205" s="34" t="s">
        <v>58</v>
      </c>
      <c r="D3205" s="24" t="s">
        <v>7548</v>
      </c>
      <c r="E3205" s="25" t="s">
        <v>7549</v>
      </c>
      <c r="F3205" s="24" t="n">
        <v>4</v>
      </c>
      <c r="G3205" s="24" t="n">
        <v>48</v>
      </c>
      <c r="H3205" s="24" t="n">
        <v>39</v>
      </c>
      <c r="I3205" s="24" t="n">
        <v>4</v>
      </c>
      <c r="J3205" s="24" t="s">
        <v>93</v>
      </c>
      <c r="K3205" s="24" t="s">
        <v>93</v>
      </c>
      <c r="L3205" s="26" t="s">
        <v>93</v>
      </c>
      <c r="M3205" s="27" t="n">
        <v>0</v>
      </c>
      <c r="N3205" s="28" t="str">
        <f aca="false">IF(ISBLANK(M3205),"",IF(M3205=0,"Relevant to Streamer",IF(M3205=1,"Irrelevant to Streamer",IF(M3205=2,"Greetings/Gratitude","Others"))))</f>
        <v>Relevant to Streamer</v>
      </c>
      <c r="O3205" s="29" t="s">
        <v>88</v>
      </c>
    </row>
    <row r="3206" customFormat="false" ht="15.65" hidden="false" customHeight="false" outlineLevel="0" collapsed="false">
      <c r="A3206" s="24" t="n">
        <v>1286161678</v>
      </c>
      <c r="B3206" s="24" t="s">
        <v>7550</v>
      </c>
      <c r="C3206" s="34" t="s">
        <v>58</v>
      </c>
      <c r="D3206" s="24" t="s">
        <v>7551</v>
      </c>
      <c r="E3206" s="25" t="s">
        <v>7552</v>
      </c>
      <c r="F3206" s="24" t="n">
        <v>3</v>
      </c>
      <c r="G3206" s="24" t="n">
        <v>32</v>
      </c>
      <c r="H3206" s="24" t="n">
        <v>31</v>
      </c>
      <c r="I3206" s="24" t="n">
        <v>4</v>
      </c>
      <c r="J3206" s="24" t="s">
        <v>109</v>
      </c>
      <c r="K3206" s="24" t="s">
        <v>109</v>
      </c>
      <c r="L3206" s="26" t="s">
        <v>109</v>
      </c>
      <c r="M3206" s="27" t="n">
        <v>0</v>
      </c>
      <c r="N3206" s="28" t="str">
        <f aca="false">IF(ISBLANK(M3206),"",IF(M3206=0,"Relevant to Streamer",IF(M3206=1,"Irrelevant to Streamer",IF(M3206=2,"Greetings/Gratitude","Others"))))</f>
        <v>Relevant to Streamer</v>
      </c>
      <c r="O3206" s="29" t="s">
        <v>88</v>
      </c>
    </row>
    <row r="3207" customFormat="false" ht="15.65" hidden="false" customHeight="false" outlineLevel="0" collapsed="false">
      <c r="A3207" s="24" t="n">
        <v>1286161678</v>
      </c>
      <c r="B3207" s="24" t="s">
        <v>7553</v>
      </c>
      <c r="C3207" s="34" t="s">
        <v>58</v>
      </c>
      <c r="D3207" s="24" t="s">
        <v>7554</v>
      </c>
      <c r="E3207" s="25" t="s">
        <v>7555</v>
      </c>
      <c r="F3207" s="24" t="n">
        <v>4</v>
      </c>
      <c r="G3207" s="24" t="n">
        <v>6</v>
      </c>
      <c r="H3207" s="24" t="n">
        <v>28</v>
      </c>
      <c r="I3207" s="24" t="n">
        <v>4</v>
      </c>
      <c r="J3207" s="24" t="s">
        <v>109</v>
      </c>
      <c r="K3207" s="24" t="s">
        <v>109</v>
      </c>
      <c r="L3207" s="26" t="s">
        <v>109</v>
      </c>
      <c r="M3207" s="27" t="n">
        <v>0</v>
      </c>
      <c r="N3207" s="28" t="str">
        <f aca="false">IF(ISBLANK(M3207),"",IF(M3207=0,"Relevant to Streamer",IF(M3207=1,"Irrelevant to Streamer",IF(M3207=2,"Greetings/Gratitude","Others"))))</f>
        <v>Relevant to Streamer</v>
      </c>
      <c r="O3207" s="29" t="s">
        <v>88</v>
      </c>
    </row>
    <row r="3208" customFormat="false" ht="15.65" hidden="false" customHeight="false" outlineLevel="0" collapsed="false">
      <c r="A3208" s="24" t="n">
        <v>1286161678</v>
      </c>
      <c r="B3208" s="24" t="s">
        <v>7556</v>
      </c>
      <c r="C3208" s="34" t="s">
        <v>58</v>
      </c>
      <c r="D3208" s="24" t="s">
        <v>7551</v>
      </c>
      <c r="E3208" s="25" t="s">
        <v>7557</v>
      </c>
      <c r="F3208" s="24" t="n">
        <v>3</v>
      </c>
      <c r="G3208" s="24" t="n">
        <v>32</v>
      </c>
      <c r="H3208" s="24" t="n">
        <v>8</v>
      </c>
      <c r="I3208" s="24" t="n">
        <v>4</v>
      </c>
      <c r="J3208" s="24" t="s">
        <v>109</v>
      </c>
      <c r="K3208" s="24" t="s">
        <v>109</v>
      </c>
      <c r="L3208" s="26" t="s">
        <v>109</v>
      </c>
      <c r="M3208" s="27" t="n">
        <v>1</v>
      </c>
      <c r="N3208" s="28" t="str">
        <f aca="false">IF(ISBLANK(M3208),"",IF(M3208=0,"Relevant to Streamer",IF(M3208=1,"Irrelevant to Streamer",IF(M3208=2,"Greetings/Gratitude","Others"))))</f>
        <v>Irrelevant to Streamer</v>
      </c>
      <c r="O3208" s="29" t="s">
        <v>88</v>
      </c>
    </row>
    <row r="3209" customFormat="false" ht="15.65" hidden="false" customHeight="false" outlineLevel="0" collapsed="false">
      <c r="A3209" s="24" t="n">
        <v>1286161678</v>
      </c>
      <c r="B3209" s="24" t="s">
        <v>7558</v>
      </c>
      <c r="C3209" s="34" t="s">
        <v>58</v>
      </c>
      <c r="D3209" s="24" t="s">
        <v>7548</v>
      </c>
      <c r="E3209" s="25" t="e">
        <f aca="false">jeauxso they did. can confirm.</f>
        <v>#VALUE!</v>
      </c>
      <c r="F3209" s="24" t="n">
        <v>4</v>
      </c>
      <c r="G3209" s="24" t="n">
        <v>54</v>
      </c>
      <c r="H3209" s="24" t="n">
        <v>42</v>
      </c>
      <c r="I3209" s="24" t="n">
        <v>4</v>
      </c>
      <c r="J3209" s="24" t="s">
        <v>109</v>
      </c>
      <c r="K3209" s="24" t="s">
        <v>109</v>
      </c>
      <c r="L3209" s="26" t="s">
        <v>109</v>
      </c>
      <c r="M3209" s="27" t="n">
        <v>1</v>
      </c>
      <c r="N3209" s="28" t="str">
        <f aca="false">IF(ISBLANK(M3209),"",IF(M3209=0,"Relevant to Streamer",IF(M3209=1,"Irrelevant to Streamer",IF(M3209=2,"Greetings/Gratitude","Others"))))</f>
        <v>Irrelevant to Streamer</v>
      </c>
      <c r="O3209" s="29" t="s">
        <v>88</v>
      </c>
    </row>
    <row r="3210" customFormat="false" ht="15.65" hidden="false" customHeight="false" outlineLevel="0" collapsed="false">
      <c r="A3210" s="24" t="n">
        <v>1286161678</v>
      </c>
      <c r="B3210" s="24" t="s">
        <v>7559</v>
      </c>
      <c r="C3210" s="34" t="s">
        <v>58</v>
      </c>
      <c r="D3210" s="24" t="s">
        <v>7542</v>
      </c>
      <c r="E3210" s="25" t="s">
        <v>7560</v>
      </c>
      <c r="F3210" s="24" t="n">
        <v>3</v>
      </c>
      <c r="G3210" s="24" t="n">
        <v>38</v>
      </c>
      <c r="H3210" s="24" t="n">
        <v>35</v>
      </c>
      <c r="I3210" s="24" t="n">
        <v>4</v>
      </c>
      <c r="J3210" s="24" t="s">
        <v>109</v>
      </c>
      <c r="K3210" s="24" t="s">
        <v>109</v>
      </c>
      <c r="L3210" s="26" t="s">
        <v>109</v>
      </c>
      <c r="M3210" s="27" t="n">
        <v>0</v>
      </c>
      <c r="N3210" s="28" t="str">
        <f aca="false">IF(ISBLANK(M3210),"",IF(M3210=0,"Relevant to Streamer",IF(M3210=1,"Irrelevant to Streamer",IF(M3210=2,"Greetings/Gratitude","Others"))))</f>
        <v>Relevant to Streamer</v>
      </c>
      <c r="O3210" s="29" t="s">
        <v>88</v>
      </c>
    </row>
    <row r="3211" customFormat="false" ht="15.65" hidden="false" customHeight="false" outlineLevel="0" collapsed="false">
      <c r="A3211" s="24" t="n">
        <v>1286161678</v>
      </c>
      <c r="B3211" s="24" t="s">
        <v>7561</v>
      </c>
      <c r="C3211" s="34" t="s">
        <v>58</v>
      </c>
      <c r="D3211" s="24" t="s">
        <v>7562</v>
      </c>
      <c r="E3211" s="25" t="s">
        <v>4026</v>
      </c>
      <c r="F3211" s="24" t="n">
        <v>5</v>
      </c>
      <c r="G3211" s="24" t="n">
        <v>22</v>
      </c>
      <c r="H3211" s="24" t="n">
        <v>5</v>
      </c>
      <c r="I3211" s="24" t="n">
        <v>4</v>
      </c>
      <c r="J3211" s="24" t="s">
        <v>109</v>
      </c>
      <c r="K3211" s="24" t="s">
        <v>87</v>
      </c>
      <c r="L3211" s="26" t="s">
        <v>109</v>
      </c>
      <c r="M3211" s="27" t="n">
        <v>1</v>
      </c>
      <c r="N3211" s="28" t="str">
        <f aca="false">IF(ISBLANK(M3211),"",IF(M3211=0,"Relevant to Streamer",IF(M3211=1,"Irrelevant to Streamer",IF(M3211=2,"Greetings/Gratitude","Others"))))</f>
        <v>Irrelevant to Streamer</v>
      </c>
      <c r="O3211" s="29" t="s">
        <v>104</v>
      </c>
    </row>
    <row r="3212" customFormat="false" ht="15.65" hidden="false" customHeight="false" outlineLevel="0" collapsed="false">
      <c r="A3212" s="24" t="n">
        <v>1286161678</v>
      </c>
      <c r="B3212" s="24" t="s">
        <v>7563</v>
      </c>
      <c r="C3212" s="34" t="s">
        <v>58</v>
      </c>
      <c r="D3212" s="24" t="s">
        <v>7542</v>
      </c>
      <c r="E3212" s="25" t="s">
        <v>7564</v>
      </c>
      <c r="F3212" s="24" t="n">
        <v>2</v>
      </c>
      <c r="G3212" s="24" t="n">
        <v>35</v>
      </c>
      <c r="H3212" s="24" t="n">
        <v>37</v>
      </c>
      <c r="I3212" s="24" t="n">
        <v>4</v>
      </c>
      <c r="J3212" s="24" t="s">
        <v>109</v>
      </c>
      <c r="K3212" s="24" t="s">
        <v>109</v>
      </c>
      <c r="L3212" s="26" t="s">
        <v>109</v>
      </c>
      <c r="M3212" s="27" t="n">
        <v>0</v>
      </c>
      <c r="N3212" s="28" t="str">
        <f aca="false">IF(ISBLANK(M3212),"",IF(M3212=0,"Relevant to Streamer",IF(M3212=1,"Irrelevant to Streamer",IF(M3212=2,"Greetings/Gratitude","Others"))))</f>
        <v>Relevant to Streamer</v>
      </c>
      <c r="O3212" s="29" t="s">
        <v>88</v>
      </c>
    </row>
    <row r="3213" customFormat="false" ht="15.65" hidden="false" customHeight="false" outlineLevel="0" collapsed="false">
      <c r="A3213" s="24" t="n">
        <v>1286161678</v>
      </c>
      <c r="B3213" s="24" t="s">
        <v>7565</v>
      </c>
      <c r="C3213" s="34" t="s">
        <v>58</v>
      </c>
      <c r="D3213" s="24" t="s">
        <v>7548</v>
      </c>
      <c r="E3213" s="25" t="s">
        <v>7566</v>
      </c>
      <c r="F3213" s="24" t="n">
        <v>4</v>
      </c>
      <c r="G3213" s="24" t="n">
        <v>47</v>
      </c>
      <c r="H3213" s="24" t="n">
        <v>24</v>
      </c>
      <c r="I3213" s="24" t="n">
        <v>4</v>
      </c>
      <c r="J3213" s="24" t="s">
        <v>93</v>
      </c>
      <c r="K3213" s="24" t="s">
        <v>93</v>
      </c>
      <c r="L3213" s="26" t="s">
        <v>93</v>
      </c>
      <c r="M3213" s="27" t="n">
        <v>0</v>
      </c>
      <c r="N3213" s="28" t="str">
        <f aca="false">IF(ISBLANK(M3213),"",IF(M3213=0,"Relevant to Streamer",IF(M3213=1,"Irrelevant to Streamer",IF(M3213=2,"Greetings/Gratitude","Others"))))</f>
        <v>Relevant to Streamer</v>
      </c>
      <c r="O3213" s="29" t="s">
        <v>88</v>
      </c>
    </row>
    <row r="3214" customFormat="false" ht="15.65" hidden="false" customHeight="false" outlineLevel="0" collapsed="false">
      <c r="A3214" s="24" t="n">
        <v>1286161678</v>
      </c>
      <c r="B3214" s="24" t="s">
        <v>7567</v>
      </c>
      <c r="C3214" s="34" t="s">
        <v>58</v>
      </c>
      <c r="D3214" s="24" t="s">
        <v>7551</v>
      </c>
      <c r="E3214" s="25" t="s">
        <v>7568</v>
      </c>
      <c r="F3214" s="24" t="n">
        <v>3</v>
      </c>
      <c r="G3214" s="24" t="n">
        <v>28</v>
      </c>
      <c r="H3214" s="24" t="n">
        <v>6</v>
      </c>
      <c r="I3214" s="24" t="n">
        <v>4</v>
      </c>
      <c r="J3214" s="24" t="s">
        <v>87</v>
      </c>
      <c r="K3214" s="24" t="s">
        <v>87</v>
      </c>
      <c r="L3214" s="26" t="s">
        <v>87</v>
      </c>
      <c r="M3214" s="27" t="n">
        <v>1</v>
      </c>
      <c r="N3214" s="28" t="str">
        <f aca="false">IF(ISBLANK(M3214),"",IF(M3214=0,"Relevant to Streamer",IF(M3214=1,"Irrelevant to Streamer",IF(M3214=2,"Greetings/Gratitude","Others"))))</f>
        <v>Irrelevant to Streamer</v>
      </c>
      <c r="O3214" s="29" t="s">
        <v>88</v>
      </c>
    </row>
    <row r="3215" customFormat="false" ht="15.65" hidden="false" customHeight="false" outlineLevel="0" collapsed="false">
      <c r="A3215" s="24" t="n">
        <v>1286161678</v>
      </c>
      <c r="B3215" s="24" t="s">
        <v>7569</v>
      </c>
      <c r="C3215" s="34" t="s">
        <v>58</v>
      </c>
      <c r="D3215" s="24" t="s">
        <v>7570</v>
      </c>
      <c r="E3215" s="25" t="s">
        <v>7571</v>
      </c>
      <c r="F3215" s="24" t="n">
        <v>2</v>
      </c>
      <c r="G3215" s="24" t="n">
        <v>23</v>
      </c>
      <c r="H3215" s="24" t="n">
        <v>57</v>
      </c>
      <c r="I3215" s="24" t="n">
        <v>4</v>
      </c>
      <c r="J3215" s="24" t="s">
        <v>93</v>
      </c>
      <c r="K3215" s="24" t="s">
        <v>93</v>
      </c>
      <c r="L3215" s="26" t="s">
        <v>93</v>
      </c>
      <c r="M3215" s="27" t="n">
        <v>0</v>
      </c>
      <c r="N3215" s="28" t="str">
        <f aca="false">IF(ISBLANK(M3215),"",IF(M3215=0,"Relevant to Streamer",IF(M3215=1,"Irrelevant to Streamer",IF(M3215=2,"Greetings/Gratitude","Others"))))</f>
        <v>Relevant to Streamer</v>
      </c>
      <c r="O3215" s="29" t="s">
        <v>88</v>
      </c>
    </row>
    <row r="3216" customFormat="false" ht="15.65" hidden="false" customHeight="false" outlineLevel="0" collapsed="false">
      <c r="A3216" s="24" t="n">
        <v>1286161678</v>
      </c>
      <c r="B3216" s="24" t="s">
        <v>7572</v>
      </c>
      <c r="C3216" s="34" t="s">
        <v>58</v>
      </c>
      <c r="D3216" s="24" t="s">
        <v>7570</v>
      </c>
      <c r="E3216" s="25" t="s">
        <v>5919</v>
      </c>
      <c r="F3216" s="24" t="n">
        <v>2</v>
      </c>
      <c r="G3216" s="24" t="n">
        <v>19</v>
      </c>
      <c r="H3216" s="24" t="n">
        <v>36</v>
      </c>
      <c r="I3216" s="24" t="n">
        <v>4</v>
      </c>
      <c r="J3216" s="24" t="s">
        <v>87</v>
      </c>
      <c r="K3216" s="24" t="s">
        <v>87</v>
      </c>
      <c r="L3216" s="26" t="s">
        <v>87</v>
      </c>
      <c r="M3216" s="27" t="n">
        <v>1</v>
      </c>
      <c r="N3216" s="28" t="str">
        <f aca="false">IF(ISBLANK(M3216),"",IF(M3216=0,"Relevant to Streamer",IF(M3216=1,"Irrelevant to Streamer",IF(M3216=2,"Greetings/Gratitude","Others"))))</f>
        <v>Irrelevant to Streamer</v>
      </c>
      <c r="O3216" s="29" t="s">
        <v>88</v>
      </c>
    </row>
    <row r="3217" customFormat="false" ht="15.65" hidden="false" customHeight="false" outlineLevel="0" collapsed="false">
      <c r="A3217" s="24" t="n">
        <v>1286161678</v>
      </c>
      <c r="B3217" s="24" t="s">
        <v>7573</v>
      </c>
      <c r="C3217" s="34" t="s">
        <v>58</v>
      </c>
      <c r="D3217" s="24" t="s">
        <v>7545</v>
      </c>
      <c r="E3217" s="25" t="s">
        <v>7574</v>
      </c>
      <c r="F3217" s="24" t="n">
        <v>4</v>
      </c>
      <c r="G3217" s="24" t="n">
        <v>41</v>
      </c>
      <c r="H3217" s="24" t="n">
        <v>5</v>
      </c>
      <c r="I3217" s="24" t="n">
        <v>4</v>
      </c>
      <c r="J3217" s="24" t="s">
        <v>87</v>
      </c>
      <c r="K3217" s="24" t="s">
        <v>87</v>
      </c>
      <c r="L3217" s="26" t="s">
        <v>87</v>
      </c>
      <c r="M3217" s="27" t="n">
        <v>1</v>
      </c>
      <c r="N3217" s="28" t="str">
        <f aca="false">IF(ISBLANK(M3217),"",IF(M3217=0,"Relevant to Streamer",IF(M3217=1,"Irrelevant to Streamer",IF(M3217=2,"Greetings/Gratitude","Others"))))</f>
        <v>Irrelevant to Streamer</v>
      </c>
      <c r="O3217" s="29" t="s">
        <v>88</v>
      </c>
    </row>
    <row r="3218" customFormat="false" ht="15.65" hidden="false" customHeight="false" outlineLevel="0" collapsed="false">
      <c r="A3218" s="24" t="n">
        <v>1286161678</v>
      </c>
      <c r="B3218" s="24" t="s">
        <v>7575</v>
      </c>
      <c r="C3218" s="34" t="s">
        <v>58</v>
      </c>
      <c r="D3218" s="24" t="s">
        <v>7545</v>
      </c>
      <c r="E3218" s="25" t="s">
        <v>7576</v>
      </c>
      <c r="F3218" s="24" t="n">
        <v>4</v>
      </c>
      <c r="G3218" s="24" t="n">
        <v>41</v>
      </c>
      <c r="H3218" s="24" t="n">
        <v>15</v>
      </c>
      <c r="I3218" s="24" t="n">
        <v>4</v>
      </c>
      <c r="J3218" s="24" t="s">
        <v>87</v>
      </c>
      <c r="K3218" s="24" t="s">
        <v>87</v>
      </c>
      <c r="L3218" s="26" t="s">
        <v>87</v>
      </c>
      <c r="M3218" s="27" t="n">
        <v>1</v>
      </c>
      <c r="N3218" s="28" t="str">
        <f aca="false">IF(ISBLANK(M3218),"",IF(M3218=0,"Relevant to Streamer",IF(M3218=1,"Irrelevant to Streamer",IF(M3218=2,"Greetings/Gratitude","Others"))))</f>
        <v>Irrelevant to Streamer</v>
      </c>
      <c r="O3218" s="29" t="s">
        <v>88</v>
      </c>
    </row>
    <row r="3219" customFormat="false" ht="15.65" hidden="false" customHeight="false" outlineLevel="0" collapsed="false">
      <c r="A3219" s="24" t="n">
        <v>1286161678</v>
      </c>
      <c r="B3219" s="24" t="s">
        <v>7577</v>
      </c>
      <c r="C3219" s="34" t="s">
        <v>58</v>
      </c>
      <c r="D3219" s="24" t="s">
        <v>222</v>
      </c>
      <c r="E3219" s="25" t="s">
        <v>7578</v>
      </c>
      <c r="F3219" s="24" t="n">
        <v>2</v>
      </c>
      <c r="G3219" s="24" t="n">
        <v>47</v>
      </c>
      <c r="H3219" s="24" t="n">
        <v>13</v>
      </c>
      <c r="I3219" s="24" t="n">
        <v>4</v>
      </c>
      <c r="J3219" s="24" t="s">
        <v>109</v>
      </c>
      <c r="K3219" s="24" t="s">
        <v>109</v>
      </c>
      <c r="L3219" s="26" t="s">
        <v>109</v>
      </c>
      <c r="M3219" s="27" t="n">
        <v>1</v>
      </c>
      <c r="N3219" s="28" t="str">
        <f aca="false">IF(ISBLANK(M3219),"",IF(M3219=0,"Relevant to Streamer",IF(M3219=1,"Irrelevant to Streamer",IF(M3219=2,"Greetings/Gratitude","Others"))))</f>
        <v>Irrelevant to Streamer</v>
      </c>
      <c r="O3219" s="29" t="s">
        <v>88</v>
      </c>
    </row>
    <row r="3220" customFormat="false" ht="15.65" hidden="false" customHeight="false" outlineLevel="0" collapsed="false">
      <c r="A3220" s="24" t="n">
        <v>1286161678</v>
      </c>
      <c r="B3220" s="24" t="s">
        <v>7579</v>
      </c>
      <c r="C3220" s="34" t="s">
        <v>58</v>
      </c>
      <c r="D3220" s="24" t="s">
        <v>7580</v>
      </c>
      <c r="E3220" s="25" t="s">
        <v>3143</v>
      </c>
      <c r="F3220" s="24" t="n">
        <v>4</v>
      </c>
      <c r="G3220" s="24" t="n">
        <v>33</v>
      </c>
      <c r="H3220" s="24" t="n">
        <v>23</v>
      </c>
      <c r="I3220" s="24" t="n">
        <v>4</v>
      </c>
      <c r="J3220" s="24" t="s">
        <v>109</v>
      </c>
      <c r="K3220" s="24" t="s">
        <v>109</v>
      </c>
      <c r="L3220" s="26" t="s">
        <v>109</v>
      </c>
      <c r="M3220" s="27" t="n">
        <v>1</v>
      </c>
      <c r="N3220" s="28" t="str">
        <f aca="false">IF(ISBLANK(M3220),"",IF(M3220=0,"Relevant to Streamer",IF(M3220=1,"Irrelevant to Streamer",IF(M3220=2,"Greetings/Gratitude","Others"))))</f>
        <v>Irrelevant to Streamer</v>
      </c>
      <c r="O3220" s="29" t="s">
        <v>88</v>
      </c>
    </row>
    <row r="3221" customFormat="false" ht="15.65" hidden="false" customHeight="false" outlineLevel="0" collapsed="false">
      <c r="A3221" s="24" t="n">
        <v>1286161678</v>
      </c>
      <c r="B3221" s="24" t="s">
        <v>7581</v>
      </c>
      <c r="C3221" s="34" t="s">
        <v>58</v>
      </c>
      <c r="D3221" s="24" t="s">
        <v>7542</v>
      </c>
      <c r="E3221" s="25" t="s">
        <v>7582</v>
      </c>
      <c r="F3221" s="24" t="n">
        <v>2</v>
      </c>
      <c r="G3221" s="24" t="n">
        <v>34</v>
      </c>
      <c r="H3221" s="24" t="n">
        <v>41</v>
      </c>
      <c r="I3221" s="24" t="n">
        <v>4</v>
      </c>
      <c r="J3221" s="24" t="s">
        <v>87</v>
      </c>
      <c r="K3221" s="24" t="s">
        <v>87</v>
      </c>
      <c r="L3221" s="26" t="s">
        <v>87</v>
      </c>
      <c r="M3221" s="27" t="n">
        <v>1</v>
      </c>
      <c r="N3221" s="28" t="str">
        <f aca="false">IF(ISBLANK(M3221),"",IF(M3221=0,"Relevant to Streamer",IF(M3221=1,"Irrelevant to Streamer",IF(M3221=2,"Greetings/Gratitude","Others"))))</f>
        <v>Irrelevant to Streamer</v>
      </c>
      <c r="O3221" s="29" t="s">
        <v>88</v>
      </c>
    </row>
    <row r="3222" customFormat="false" ht="15.65" hidden="false" customHeight="false" outlineLevel="0" collapsed="false">
      <c r="A3222" s="24" t="n">
        <v>1286161678</v>
      </c>
      <c r="B3222" s="24" t="s">
        <v>7583</v>
      </c>
      <c r="C3222" s="34" t="s">
        <v>58</v>
      </c>
      <c r="D3222" s="24" t="s">
        <v>222</v>
      </c>
      <c r="E3222" s="25" t="s">
        <v>7584</v>
      </c>
      <c r="F3222" s="24" t="n">
        <v>3</v>
      </c>
      <c r="G3222" s="24" t="n">
        <v>36</v>
      </c>
      <c r="H3222" s="24" t="n">
        <v>4</v>
      </c>
      <c r="I3222" s="24" t="n">
        <v>4</v>
      </c>
      <c r="J3222" s="24" t="s">
        <v>109</v>
      </c>
      <c r="K3222" s="24" t="s">
        <v>109</v>
      </c>
      <c r="L3222" s="26" t="s">
        <v>109</v>
      </c>
      <c r="M3222" s="27" t="n">
        <v>1</v>
      </c>
      <c r="N3222" s="28" t="str">
        <f aca="false">IF(ISBLANK(M3222),"",IF(M3222=0,"Relevant to Streamer",IF(M3222=1,"Irrelevant to Streamer",IF(M3222=2,"Greetings/Gratitude","Others"))))</f>
        <v>Irrelevant to Streamer</v>
      </c>
      <c r="O3222" s="29" t="s">
        <v>88</v>
      </c>
    </row>
    <row r="3223" customFormat="false" ht="15.65" hidden="false" customHeight="false" outlineLevel="0" collapsed="false">
      <c r="A3223" s="24" t="n">
        <v>1286161678</v>
      </c>
      <c r="B3223" s="24" t="s">
        <v>7585</v>
      </c>
      <c r="C3223" s="34" t="s">
        <v>58</v>
      </c>
      <c r="D3223" s="24" t="s">
        <v>7545</v>
      </c>
      <c r="E3223" s="25" t="s">
        <v>7586</v>
      </c>
      <c r="F3223" s="24" t="n">
        <v>4</v>
      </c>
      <c r="G3223" s="24" t="n">
        <v>44</v>
      </c>
      <c r="H3223" s="24" t="n">
        <v>44</v>
      </c>
      <c r="I3223" s="24" t="n">
        <v>4</v>
      </c>
      <c r="J3223" s="24" t="s">
        <v>87</v>
      </c>
      <c r="K3223" s="24" t="s">
        <v>87</v>
      </c>
      <c r="L3223" s="26" t="s">
        <v>87</v>
      </c>
      <c r="M3223" s="27" t="n">
        <v>1</v>
      </c>
      <c r="N3223" s="28" t="str">
        <f aca="false">IF(ISBLANK(M3223),"",IF(M3223=0,"Relevant to Streamer",IF(M3223=1,"Irrelevant to Streamer",IF(M3223=2,"Greetings/Gratitude","Others"))))</f>
        <v>Irrelevant to Streamer</v>
      </c>
      <c r="O3223" s="29" t="s">
        <v>88</v>
      </c>
    </row>
    <row r="3224" customFormat="false" ht="15.65" hidden="false" customHeight="false" outlineLevel="0" collapsed="false">
      <c r="A3224" s="24" t="n">
        <v>1286161678</v>
      </c>
      <c r="B3224" s="24" t="s">
        <v>7587</v>
      </c>
      <c r="C3224" s="34" t="s">
        <v>58</v>
      </c>
      <c r="D3224" s="24" t="s">
        <v>7562</v>
      </c>
      <c r="E3224" s="25" t="s">
        <v>7588</v>
      </c>
      <c r="F3224" s="24" t="n">
        <v>4</v>
      </c>
      <c r="G3224" s="24" t="n">
        <v>49</v>
      </c>
      <c r="H3224" s="24" t="n">
        <v>29</v>
      </c>
      <c r="I3224" s="24" t="n">
        <v>4</v>
      </c>
      <c r="J3224" s="24" t="s">
        <v>109</v>
      </c>
      <c r="K3224" s="24" t="s">
        <v>109</v>
      </c>
      <c r="L3224" s="26" t="s">
        <v>109</v>
      </c>
      <c r="M3224" s="27" t="n">
        <v>1</v>
      </c>
      <c r="N3224" s="28" t="str">
        <f aca="false">IF(ISBLANK(M3224),"",IF(M3224=0,"Relevant to Streamer",IF(M3224=1,"Irrelevant to Streamer",IF(M3224=2,"Greetings/Gratitude","Others"))))</f>
        <v>Irrelevant to Streamer</v>
      </c>
      <c r="O3224" s="29" t="s">
        <v>88</v>
      </c>
    </row>
    <row r="3225" customFormat="false" ht="15.65" hidden="false" customHeight="false" outlineLevel="0" collapsed="false">
      <c r="A3225" s="24" t="n">
        <v>1286161678</v>
      </c>
      <c r="B3225" s="24" t="s">
        <v>7589</v>
      </c>
      <c r="C3225" s="34" t="s">
        <v>58</v>
      </c>
      <c r="D3225" s="24" t="s">
        <v>7554</v>
      </c>
      <c r="E3225" s="25" t="s">
        <v>7590</v>
      </c>
      <c r="F3225" s="24" t="n">
        <v>2</v>
      </c>
      <c r="G3225" s="24" t="n">
        <v>47</v>
      </c>
      <c r="H3225" s="24" t="n">
        <v>40</v>
      </c>
      <c r="I3225" s="24" t="n">
        <v>4</v>
      </c>
      <c r="J3225" s="24" t="s">
        <v>109</v>
      </c>
      <c r="K3225" s="24" t="s">
        <v>109</v>
      </c>
      <c r="L3225" s="26" t="s">
        <v>109</v>
      </c>
      <c r="M3225" s="27" t="n">
        <v>0</v>
      </c>
      <c r="N3225" s="28" t="str">
        <f aca="false">IF(ISBLANK(M3225),"",IF(M3225=0,"Relevant to Streamer",IF(M3225=1,"Irrelevant to Streamer",IF(M3225=2,"Greetings/Gratitude","Others"))))</f>
        <v>Relevant to Streamer</v>
      </c>
      <c r="O3225" s="29" t="s">
        <v>88</v>
      </c>
    </row>
    <row r="3226" customFormat="false" ht="15.65" hidden="false" customHeight="false" outlineLevel="0" collapsed="false">
      <c r="A3226" s="24" t="n">
        <v>1286161678</v>
      </c>
      <c r="B3226" s="24" t="s">
        <v>7591</v>
      </c>
      <c r="C3226" s="34" t="s">
        <v>58</v>
      </c>
      <c r="D3226" s="24" t="s">
        <v>7592</v>
      </c>
      <c r="E3226" s="25" t="s">
        <v>7593</v>
      </c>
      <c r="F3226" s="24" t="n">
        <v>4</v>
      </c>
      <c r="G3226" s="24" t="n">
        <v>44</v>
      </c>
      <c r="H3226" s="24" t="n">
        <v>38</v>
      </c>
      <c r="I3226" s="24" t="n">
        <v>5</v>
      </c>
      <c r="J3226" s="24" t="s">
        <v>87</v>
      </c>
      <c r="K3226" s="24" t="s">
        <v>87</v>
      </c>
      <c r="L3226" s="26" t="s">
        <v>87</v>
      </c>
      <c r="M3226" s="27" t="n">
        <v>1</v>
      </c>
      <c r="N3226" s="28" t="str">
        <f aca="false">IF(ISBLANK(M3226),"",IF(M3226=0,"Relevant to Streamer",IF(M3226=1,"Irrelevant to Streamer",IF(M3226=2,"Greetings/Gratitude","Others"))))</f>
        <v>Irrelevant to Streamer</v>
      </c>
      <c r="O3226" s="29" t="s">
        <v>88</v>
      </c>
    </row>
    <row r="3227" customFormat="false" ht="15.65" hidden="false" customHeight="false" outlineLevel="0" collapsed="false">
      <c r="A3227" s="24" t="n">
        <v>1286161678</v>
      </c>
      <c r="B3227" s="24" t="s">
        <v>7594</v>
      </c>
      <c r="C3227" s="34" t="s">
        <v>58</v>
      </c>
      <c r="D3227" s="24" t="s">
        <v>7595</v>
      </c>
      <c r="E3227" s="25" t="s">
        <v>7596</v>
      </c>
      <c r="F3227" s="24" t="n">
        <v>2</v>
      </c>
      <c r="G3227" s="24" t="n">
        <v>13</v>
      </c>
      <c r="H3227" s="24" t="n">
        <v>24</v>
      </c>
      <c r="I3227" s="24" t="n">
        <v>5</v>
      </c>
      <c r="J3227" s="24" t="s">
        <v>109</v>
      </c>
      <c r="K3227" s="24" t="s">
        <v>109</v>
      </c>
      <c r="L3227" s="26" t="s">
        <v>109</v>
      </c>
      <c r="M3227" s="27" t="n">
        <v>1</v>
      </c>
      <c r="N3227" s="28" t="str">
        <f aca="false">IF(ISBLANK(M3227),"",IF(M3227=0,"Relevant to Streamer",IF(M3227=1,"Irrelevant to Streamer",IF(M3227=2,"Greetings/Gratitude","Others"))))</f>
        <v>Irrelevant to Streamer</v>
      </c>
      <c r="O3227" s="29" t="s">
        <v>88</v>
      </c>
    </row>
    <row r="3228" customFormat="false" ht="15.65" hidden="false" customHeight="false" outlineLevel="0" collapsed="false">
      <c r="A3228" s="24" t="n">
        <v>1286161678</v>
      </c>
      <c r="B3228" s="24" t="s">
        <v>7597</v>
      </c>
      <c r="C3228" s="34" t="s">
        <v>58</v>
      </c>
      <c r="D3228" s="24" t="s">
        <v>7598</v>
      </c>
      <c r="E3228" s="25" t="s">
        <v>7599</v>
      </c>
      <c r="F3228" s="24" t="n">
        <v>5</v>
      </c>
      <c r="G3228" s="24" t="n">
        <v>45</v>
      </c>
      <c r="H3228" s="24" t="n">
        <v>28</v>
      </c>
      <c r="I3228" s="24" t="n">
        <v>5</v>
      </c>
      <c r="J3228" s="24" t="s">
        <v>109</v>
      </c>
      <c r="K3228" s="24" t="s">
        <v>109</v>
      </c>
      <c r="L3228" s="26" t="s">
        <v>109</v>
      </c>
      <c r="M3228" s="27" t="n">
        <v>1</v>
      </c>
      <c r="N3228" s="28" t="str">
        <f aca="false">IF(ISBLANK(M3228),"",IF(M3228=0,"Relevant to Streamer",IF(M3228=1,"Irrelevant to Streamer",IF(M3228=2,"Greetings/Gratitude","Others"))))</f>
        <v>Irrelevant to Streamer</v>
      </c>
      <c r="O3228" s="29" t="s">
        <v>88</v>
      </c>
    </row>
    <row r="3229" customFormat="false" ht="15.65" hidden="false" customHeight="false" outlineLevel="0" collapsed="false">
      <c r="A3229" s="24" t="n">
        <v>1286161678</v>
      </c>
      <c r="B3229" s="24" t="s">
        <v>7600</v>
      </c>
      <c r="C3229" s="34" t="s">
        <v>58</v>
      </c>
      <c r="D3229" s="24" t="s">
        <v>7595</v>
      </c>
      <c r="E3229" s="25" t="s">
        <v>7601</v>
      </c>
      <c r="F3229" s="24" t="n">
        <v>2</v>
      </c>
      <c r="G3229" s="24" t="n">
        <v>14</v>
      </c>
      <c r="H3229" s="24" t="n">
        <v>50</v>
      </c>
      <c r="I3229" s="24" t="n">
        <v>5</v>
      </c>
      <c r="J3229" s="24" t="s">
        <v>109</v>
      </c>
      <c r="K3229" s="24" t="s">
        <v>109</v>
      </c>
      <c r="L3229" s="26" t="s">
        <v>109</v>
      </c>
      <c r="M3229" s="27" t="n">
        <v>1</v>
      </c>
      <c r="N3229" s="28" t="str">
        <f aca="false">IF(ISBLANK(M3229),"",IF(M3229=0,"Relevant to Streamer",IF(M3229=1,"Irrelevant to Streamer",IF(M3229=2,"Greetings/Gratitude","Others"))))</f>
        <v>Irrelevant to Streamer</v>
      </c>
      <c r="O3229" s="29" t="s">
        <v>88</v>
      </c>
    </row>
    <row r="3230" customFormat="false" ht="15.65" hidden="false" customHeight="false" outlineLevel="0" collapsed="false">
      <c r="A3230" s="24" t="n">
        <v>1286161678</v>
      </c>
      <c r="B3230" s="24" t="s">
        <v>7602</v>
      </c>
      <c r="C3230" s="34" t="s">
        <v>58</v>
      </c>
      <c r="D3230" s="24" t="s">
        <v>7598</v>
      </c>
      <c r="E3230" s="25" t="s">
        <v>7603</v>
      </c>
      <c r="F3230" s="24" t="n">
        <v>5</v>
      </c>
      <c r="G3230" s="24" t="n">
        <v>42</v>
      </c>
      <c r="H3230" s="24" t="n">
        <v>44</v>
      </c>
      <c r="I3230" s="24" t="n">
        <v>5</v>
      </c>
      <c r="J3230" s="24" t="s">
        <v>109</v>
      </c>
      <c r="K3230" s="24" t="s">
        <v>109</v>
      </c>
      <c r="L3230" s="26" t="s">
        <v>109</v>
      </c>
      <c r="M3230" s="27" t="n">
        <v>1</v>
      </c>
      <c r="N3230" s="28" t="str">
        <f aca="false">IF(ISBLANK(M3230),"",IF(M3230=0,"Relevant to Streamer",IF(M3230=1,"Irrelevant to Streamer",IF(M3230=2,"Greetings/Gratitude","Others"))))</f>
        <v>Irrelevant to Streamer</v>
      </c>
      <c r="O3230" s="29" t="s">
        <v>88</v>
      </c>
    </row>
    <row r="3231" customFormat="false" ht="15.65" hidden="false" customHeight="false" outlineLevel="0" collapsed="false">
      <c r="A3231" s="24" t="n">
        <v>1286161678</v>
      </c>
      <c r="B3231" s="24" t="s">
        <v>7604</v>
      </c>
      <c r="C3231" s="34" t="s">
        <v>58</v>
      </c>
      <c r="D3231" s="24" t="s">
        <v>7605</v>
      </c>
      <c r="E3231" s="25" t="s">
        <v>7606</v>
      </c>
      <c r="F3231" s="24" t="n">
        <v>2</v>
      </c>
      <c r="G3231" s="24" t="n">
        <v>12</v>
      </c>
      <c r="H3231" s="24" t="n">
        <v>15</v>
      </c>
      <c r="I3231" s="24" t="n">
        <v>5</v>
      </c>
      <c r="J3231" s="24" t="s">
        <v>109</v>
      </c>
      <c r="K3231" s="24" t="s">
        <v>109</v>
      </c>
      <c r="L3231" s="26" t="s">
        <v>109</v>
      </c>
      <c r="M3231" s="27" t="n">
        <v>0</v>
      </c>
      <c r="N3231" s="28" t="str">
        <f aca="false">IF(ISBLANK(M3231),"",IF(M3231=0,"Relevant to Streamer",IF(M3231=1,"Irrelevant to Streamer",IF(M3231=2,"Greetings/Gratitude","Others"))))</f>
        <v>Relevant to Streamer</v>
      </c>
      <c r="O3231" s="29" t="s">
        <v>88</v>
      </c>
    </row>
    <row r="3232" customFormat="false" ht="15.65" hidden="false" customHeight="false" outlineLevel="0" collapsed="false">
      <c r="A3232" s="24" t="n">
        <v>1286161678</v>
      </c>
      <c r="B3232" s="24" t="s">
        <v>7607</v>
      </c>
      <c r="C3232" s="34" t="s">
        <v>58</v>
      </c>
      <c r="D3232" s="24" t="s">
        <v>7608</v>
      </c>
      <c r="E3232" s="25" t="s">
        <v>7609</v>
      </c>
      <c r="F3232" s="24" t="n">
        <v>2</v>
      </c>
      <c r="G3232" s="24" t="n">
        <v>33</v>
      </c>
      <c r="H3232" s="24" t="n">
        <v>39</v>
      </c>
      <c r="I3232" s="24" t="n">
        <v>5</v>
      </c>
      <c r="J3232" s="24" t="s">
        <v>109</v>
      </c>
      <c r="K3232" s="24" t="s">
        <v>87</v>
      </c>
      <c r="L3232" s="26" t="s">
        <v>87</v>
      </c>
      <c r="M3232" s="27" t="n">
        <v>1</v>
      </c>
      <c r="N3232" s="28" t="str">
        <f aca="false">IF(ISBLANK(M3232),"",IF(M3232=0,"Relevant to Streamer",IF(M3232=1,"Irrelevant to Streamer",IF(M3232=2,"Greetings/Gratitude","Others"))))</f>
        <v>Irrelevant to Streamer</v>
      </c>
      <c r="O3232" s="29" t="s">
        <v>104</v>
      </c>
    </row>
    <row r="3233" customFormat="false" ht="15.65" hidden="false" customHeight="false" outlineLevel="0" collapsed="false">
      <c r="A3233" s="24" t="n">
        <v>1286161678</v>
      </c>
      <c r="B3233" s="24" t="s">
        <v>7610</v>
      </c>
      <c r="C3233" s="34" t="s">
        <v>58</v>
      </c>
      <c r="D3233" s="24" t="s">
        <v>7608</v>
      </c>
      <c r="E3233" s="25" t="s">
        <v>7611</v>
      </c>
      <c r="F3233" s="24" t="n">
        <v>1</v>
      </c>
      <c r="G3233" s="24" t="n">
        <v>50</v>
      </c>
      <c r="H3233" s="24" t="n">
        <v>23</v>
      </c>
      <c r="I3233" s="24" t="n">
        <v>5</v>
      </c>
      <c r="J3233" s="24" t="s">
        <v>109</v>
      </c>
      <c r="K3233" s="24" t="s">
        <v>109</v>
      </c>
      <c r="L3233" s="26" t="s">
        <v>109</v>
      </c>
      <c r="M3233" s="27" t="n">
        <v>0</v>
      </c>
      <c r="N3233" s="28" t="str">
        <f aca="false">IF(ISBLANK(M3233),"",IF(M3233=0,"Relevant to Streamer",IF(M3233=1,"Irrelevant to Streamer",IF(M3233=2,"Greetings/Gratitude","Others"))))</f>
        <v>Relevant to Streamer</v>
      </c>
      <c r="O3233" s="29" t="s">
        <v>88</v>
      </c>
    </row>
    <row r="3234" customFormat="false" ht="15.65" hidden="false" customHeight="false" outlineLevel="0" collapsed="false">
      <c r="A3234" s="24" t="n">
        <v>1286161678</v>
      </c>
      <c r="B3234" s="24" t="s">
        <v>7612</v>
      </c>
      <c r="C3234" s="34" t="s">
        <v>58</v>
      </c>
      <c r="D3234" s="24" t="s">
        <v>7595</v>
      </c>
      <c r="E3234" s="25" t="s">
        <v>7613</v>
      </c>
      <c r="F3234" s="24" t="n">
        <v>2</v>
      </c>
      <c r="G3234" s="24" t="n">
        <v>8</v>
      </c>
      <c r="H3234" s="24" t="n">
        <v>26</v>
      </c>
      <c r="I3234" s="24" t="n">
        <v>5</v>
      </c>
      <c r="J3234" s="24" t="s">
        <v>93</v>
      </c>
      <c r="K3234" s="24" t="s">
        <v>93</v>
      </c>
      <c r="L3234" s="26" t="s">
        <v>93</v>
      </c>
      <c r="M3234" s="27" t="n">
        <v>1</v>
      </c>
      <c r="N3234" s="28" t="str">
        <f aca="false">IF(ISBLANK(M3234),"",IF(M3234=0,"Relevant to Streamer",IF(M3234=1,"Irrelevant to Streamer",IF(M3234=2,"Greetings/Gratitude","Others"))))</f>
        <v>Irrelevant to Streamer</v>
      </c>
      <c r="O3234" s="29" t="s">
        <v>88</v>
      </c>
    </row>
    <row r="3235" customFormat="false" ht="15.65" hidden="false" customHeight="false" outlineLevel="0" collapsed="false">
      <c r="A3235" s="24" t="n">
        <v>1286161678</v>
      </c>
      <c r="B3235" s="24" t="s">
        <v>7614</v>
      </c>
      <c r="C3235" s="34" t="s">
        <v>58</v>
      </c>
      <c r="D3235" s="24" t="s">
        <v>7598</v>
      </c>
      <c r="E3235" s="25" t="s">
        <v>7615</v>
      </c>
      <c r="F3235" s="24" t="n">
        <v>5</v>
      </c>
      <c r="G3235" s="24" t="n">
        <v>44</v>
      </c>
      <c r="H3235" s="24" t="n">
        <v>8</v>
      </c>
      <c r="I3235" s="24" t="n">
        <v>5</v>
      </c>
      <c r="J3235" s="24" t="s">
        <v>109</v>
      </c>
      <c r="K3235" s="24" t="s">
        <v>109</v>
      </c>
      <c r="L3235" s="26" t="s">
        <v>109</v>
      </c>
      <c r="M3235" s="27" t="n">
        <v>1</v>
      </c>
      <c r="N3235" s="28" t="str">
        <f aca="false">IF(ISBLANK(M3235),"",IF(M3235=0,"Relevant to Streamer",IF(M3235=1,"Irrelevant to Streamer",IF(M3235=2,"Greetings/Gratitude","Others"))))</f>
        <v>Irrelevant to Streamer</v>
      </c>
      <c r="O3235" s="29" t="s">
        <v>88</v>
      </c>
    </row>
    <row r="3236" customFormat="false" ht="15.65" hidden="false" customHeight="false" outlineLevel="0" collapsed="false">
      <c r="A3236" s="24" t="n">
        <v>1286161678</v>
      </c>
      <c r="B3236" s="24" t="s">
        <v>7616</v>
      </c>
      <c r="C3236" s="34" t="s">
        <v>58</v>
      </c>
      <c r="D3236" s="24" t="s">
        <v>7608</v>
      </c>
      <c r="E3236" s="25" t="s">
        <v>7617</v>
      </c>
      <c r="F3236" s="24" t="n">
        <v>2</v>
      </c>
      <c r="G3236" s="24" t="n">
        <v>47</v>
      </c>
      <c r="H3236" s="24" t="n">
        <v>8</v>
      </c>
      <c r="I3236" s="24" t="n">
        <v>5</v>
      </c>
      <c r="J3236" s="24" t="s">
        <v>109</v>
      </c>
      <c r="K3236" s="24" t="s">
        <v>109</v>
      </c>
      <c r="L3236" s="26" t="s">
        <v>109</v>
      </c>
      <c r="M3236" s="27" t="n">
        <v>0</v>
      </c>
      <c r="N3236" s="28" t="str">
        <f aca="false">IF(ISBLANK(M3236),"",IF(M3236=0,"Relevant to Streamer",IF(M3236=1,"Irrelevant to Streamer",IF(M3236=2,"Greetings/Gratitude","Others"))))</f>
        <v>Relevant to Streamer</v>
      </c>
      <c r="O3236" s="29" t="s">
        <v>88</v>
      </c>
    </row>
    <row r="3237" customFormat="false" ht="15.65" hidden="false" customHeight="false" outlineLevel="0" collapsed="false">
      <c r="A3237" s="24" t="n">
        <v>1286161678</v>
      </c>
      <c r="B3237" s="24" t="s">
        <v>7618</v>
      </c>
      <c r="C3237" s="34" t="s">
        <v>58</v>
      </c>
      <c r="D3237" s="24" t="s">
        <v>7598</v>
      </c>
      <c r="E3237" s="25" t="s">
        <v>7619</v>
      </c>
      <c r="F3237" s="24" t="n">
        <v>5</v>
      </c>
      <c r="G3237" s="24" t="n">
        <v>45</v>
      </c>
      <c r="H3237" s="24" t="n">
        <v>48</v>
      </c>
      <c r="I3237" s="24" t="n">
        <v>5</v>
      </c>
      <c r="J3237" s="24" t="s">
        <v>109</v>
      </c>
      <c r="K3237" s="24" t="s">
        <v>109</v>
      </c>
      <c r="L3237" s="26" t="s">
        <v>109</v>
      </c>
      <c r="M3237" s="27" t="n">
        <v>1</v>
      </c>
      <c r="N3237" s="28" t="str">
        <f aca="false">IF(ISBLANK(M3237),"",IF(M3237=0,"Relevant to Streamer",IF(M3237=1,"Irrelevant to Streamer",IF(M3237=2,"Greetings/Gratitude","Others"))))</f>
        <v>Irrelevant to Streamer</v>
      </c>
      <c r="O3237" s="29" t="s">
        <v>88</v>
      </c>
    </row>
    <row r="3238" customFormat="false" ht="15.65" hidden="false" customHeight="false" outlineLevel="0" collapsed="false">
      <c r="A3238" s="24" t="n">
        <v>1286161678</v>
      </c>
      <c r="B3238" s="24" t="s">
        <v>7620</v>
      </c>
      <c r="C3238" s="34" t="s">
        <v>58</v>
      </c>
      <c r="D3238" s="24" t="s">
        <v>7592</v>
      </c>
      <c r="E3238" s="25" t="s">
        <v>7621</v>
      </c>
      <c r="F3238" s="24" t="n">
        <v>4</v>
      </c>
      <c r="G3238" s="24" t="n">
        <v>42</v>
      </c>
      <c r="H3238" s="24" t="n">
        <v>29</v>
      </c>
      <c r="I3238" s="24" t="n">
        <v>5</v>
      </c>
      <c r="J3238" s="24" t="s">
        <v>109</v>
      </c>
      <c r="K3238" s="24" t="s">
        <v>109</v>
      </c>
      <c r="L3238" s="26" t="s">
        <v>87</v>
      </c>
      <c r="M3238" s="27" t="n">
        <v>1</v>
      </c>
      <c r="N3238" s="28" t="str">
        <f aca="false">IF(ISBLANK(M3238),"",IF(M3238=0,"Relevant to Streamer",IF(M3238=1,"Irrelevant to Streamer",IF(M3238=2,"Greetings/Gratitude","Others"))))</f>
        <v>Irrelevant to Streamer</v>
      </c>
      <c r="O3238" s="29" t="s">
        <v>104</v>
      </c>
    </row>
    <row r="3239" customFormat="false" ht="15.65" hidden="false" customHeight="false" outlineLevel="0" collapsed="false">
      <c r="A3239" s="24" t="n">
        <v>1286161678</v>
      </c>
      <c r="B3239" s="24" t="s">
        <v>7622</v>
      </c>
      <c r="C3239" s="34" t="s">
        <v>58</v>
      </c>
      <c r="D3239" s="24" t="s">
        <v>7605</v>
      </c>
      <c r="E3239" s="25" t="s">
        <v>7623</v>
      </c>
      <c r="F3239" s="24" t="n">
        <v>2</v>
      </c>
      <c r="G3239" s="24" t="n">
        <v>1</v>
      </c>
      <c r="H3239" s="24" t="n">
        <v>54</v>
      </c>
      <c r="I3239" s="24" t="n">
        <v>5</v>
      </c>
      <c r="J3239" s="24" t="s">
        <v>109</v>
      </c>
      <c r="K3239" s="24" t="s">
        <v>109</v>
      </c>
      <c r="L3239" s="26" t="s">
        <v>109</v>
      </c>
      <c r="M3239" s="27" t="n">
        <v>0</v>
      </c>
      <c r="N3239" s="28" t="str">
        <f aca="false">IF(ISBLANK(M3239),"",IF(M3239=0,"Relevant to Streamer",IF(M3239=1,"Irrelevant to Streamer",IF(M3239=2,"Greetings/Gratitude","Others"))))</f>
        <v>Relevant to Streamer</v>
      </c>
      <c r="O3239" s="29" t="s">
        <v>88</v>
      </c>
    </row>
    <row r="3240" customFormat="false" ht="15.65" hidden="false" customHeight="false" outlineLevel="0" collapsed="false">
      <c r="A3240" s="24" t="n">
        <v>1286161678</v>
      </c>
      <c r="B3240" s="24" t="s">
        <v>7624</v>
      </c>
      <c r="C3240" s="34" t="s">
        <v>58</v>
      </c>
      <c r="D3240" s="24" t="s">
        <v>7595</v>
      </c>
      <c r="E3240" s="25" t="s">
        <v>7625</v>
      </c>
      <c r="F3240" s="24" t="n">
        <v>2</v>
      </c>
      <c r="G3240" s="24" t="n">
        <v>9</v>
      </c>
      <c r="H3240" s="24" t="n">
        <v>30</v>
      </c>
      <c r="I3240" s="24" t="n">
        <v>5</v>
      </c>
      <c r="J3240" s="24" t="s">
        <v>109</v>
      </c>
      <c r="K3240" s="24" t="s">
        <v>109</v>
      </c>
      <c r="L3240" s="26" t="s">
        <v>109</v>
      </c>
      <c r="M3240" s="27" t="n">
        <v>1</v>
      </c>
      <c r="N3240" s="28" t="str">
        <f aca="false">IF(ISBLANK(M3240),"",IF(M3240=0,"Relevant to Streamer",IF(M3240=1,"Irrelevant to Streamer",IF(M3240=2,"Greetings/Gratitude","Others"))))</f>
        <v>Irrelevant to Streamer</v>
      </c>
      <c r="O3240" s="29" t="s">
        <v>88</v>
      </c>
    </row>
    <row r="3241" customFormat="false" ht="15.65" hidden="false" customHeight="false" outlineLevel="0" collapsed="false">
      <c r="A3241" s="24" t="n">
        <v>1286161678</v>
      </c>
      <c r="B3241" s="24" t="s">
        <v>7626</v>
      </c>
      <c r="C3241" s="34" t="s">
        <v>58</v>
      </c>
      <c r="D3241" s="24" t="s">
        <v>7592</v>
      </c>
      <c r="E3241" s="25" t="s">
        <v>7627</v>
      </c>
      <c r="F3241" s="24" t="n">
        <v>4</v>
      </c>
      <c r="G3241" s="24" t="n">
        <v>42</v>
      </c>
      <c r="H3241" s="24" t="n">
        <v>6</v>
      </c>
      <c r="I3241" s="24" t="n">
        <v>5</v>
      </c>
      <c r="J3241" s="24" t="s">
        <v>109</v>
      </c>
      <c r="K3241" s="24" t="s">
        <v>109</v>
      </c>
      <c r="L3241" s="26" t="s">
        <v>109</v>
      </c>
      <c r="M3241" s="27" t="n">
        <v>1</v>
      </c>
      <c r="N3241" s="28" t="str">
        <f aca="false">IF(ISBLANK(M3241),"",IF(M3241=0,"Relevant to Streamer",IF(M3241=1,"Irrelevant to Streamer",IF(M3241=2,"Greetings/Gratitude","Others"))))</f>
        <v>Irrelevant to Streamer</v>
      </c>
      <c r="O3241" s="29" t="s">
        <v>88</v>
      </c>
    </row>
    <row r="3242" customFormat="false" ht="15.65" hidden="false" customHeight="false" outlineLevel="0" collapsed="false">
      <c r="A3242" s="24" t="n">
        <v>1286161678</v>
      </c>
      <c r="B3242" s="24" t="s">
        <v>7628</v>
      </c>
      <c r="C3242" s="34" t="s">
        <v>58</v>
      </c>
      <c r="D3242" s="24" t="s">
        <v>7629</v>
      </c>
      <c r="E3242" s="25" t="s">
        <v>7630</v>
      </c>
      <c r="F3242" s="24" t="n">
        <v>1</v>
      </c>
      <c r="G3242" s="24" t="n">
        <v>56</v>
      </c>
      <c r="H3242" s="24" t="n">
        <v>59</v>
      </c>
      <c r="I3242" s="24" t="n">
        <v>5</v>
      </c>
      <c r="J3242" s="24" t="s">
        <v>93</v>
      </c>
      <c r="K3242" s="24" t="s">
        <v>93</v>
      </c>
      <c r="L3242" s="26" t="s">
        <v>93</v>
      </c>
      <c r="M3242" s="27" t="n">
        <v>0</v>
      </c>
      <c r="N3242" s="28" t="str">
        <f aca="false">IF(ISBLANK(M3242),"",IF(M3242=0,"Relevant to Streamer",IF(M3242=1,"Irrelevant to Streamer",IF(M3242=2,"Greetings/Gratitude","Others"))))</f>
        <v>Relevant to Streamer</v>
      </c>
      <c r="O3242" s="29" t="s">
        <v>88</v>
      </c>
    </row>
    <row r="3243" customFormat="false" ht="15.65" hidden="false" customHeight="false" outlineLevel="0" collapsed="false">
      <c r="A3243" s="24" t="n">
        <v>1286161678</v>
      </c>
      <c r="B3243" s="24" t="s">
        <v>7631</v>
      </c>
      <c r="C3243" s="34" t="s">
        <v>58</v>
      </c>
      <c r="D3243" s="24" t="s">
        <v>7629</v>
      </c>
      <c r="E3243" s="25" t="s">
        <v>7632</v>
      </c>
      <c r="F3243" s="24" t="n">
        <v>2</v>
      </c>
      <c r="G3243" s="24" t="n">
        <v>13</v>
      </c>
      <c r="H3243" s="24" t="n">
        <v>27</v>
      </c>
      <c r="I3243" s="24" t="n">
        <v>5</v>
      </c>
      <c r="J3243" s="24" t="s">
        <v>109</v>
      </c>
      <c r="K3243" s="24" t="s">
        <v>109</v>
      </c>
      <c r="L3243" s="26" t="s">
        <v>109</v>
      </c>
      <c r="M3243" s="27" t="n">
        <v>1</v>
      </c>
      <c r="N3243" s="28" t="str">
        <f aca="false">IF(ISBLANK(M3243),"",IF(M3243=0,"Relevant to Streamer",IF(M3243=1,"Irrelevant to Streamer",IF(M3243=2,"Greetings/Gratitude","Others"))))</f>
        <v>Irrelevant to Streamer</v>
      </c>
      <c r="O3243" s="29" t="s">
        <v>88</v>
      </c>
    </row>
    <row r="3244" customFormat="false" ht="15.65" hidden="false" customHeight="false" outlineLevel="0" collapsed="false">
      <c r="A3244" s="24" t="n">
        <v>1286161678</v>
      </c>
      <c r="B3244" s="24" t="s">
        <v>7633</v>
      </c>
      <c r="C3244" s="34" t="s">
        <v>58</v>
      </c>
      <c r="D3244" s="24" t="s">
        <v>7592</v>
      </c>
      <c r="E3244" s="25" t="s">
        <v>7634</v>
      </c>
      <c r="F3244" s="24" t="n">
        <v>4</v>
      </c>
      <c r="G3244" s="24" t="n">
        <v>42</v>
      </c>
      <c r="H3244" s="24" t="n">
        <v>43</v>
      </c>
      <c r="I3244" s="24" t="n">
        <v>5</v>
      </c>
      <c r="J3244" s="24" t="s">
        <v>109</v>
      </c>
      <c r="K3244" s="24" t="s">
        <v>109</v>
      </c>
      <c r="L3244" s="26" t="s">
        <v>109</v>
      </c>
      <c r="M3244" s="27" t="n">
        <v>1</v>
      </c>
      <c r="N3244" s="28" t="str">
        <f aca="false">IF(ISBLANK(M3244),"",IF(M3244=0,"Relevant to Streamer",IF(M3244=1,"Irrelevant to Streamer",IF(M3244=2,"Greetings/Gratitude","Others"))))</f>
        <v>Irrelevant to Streamer</v>
      </c>
      <c r="O3244" s="29" t="s">
        <v>88</v>
      </c>
    </row>
    <row r="3245" customFormat="false" ht="15.65" hidden="false" customHeight="false" outlineLevel="0" collapsed="false">
      <c r="A3245" s="24" t="n">
        <v>1286161678</v>
      </c>
      <c r="B3245" s="24" t="s">
        <v>7635</v>
      </c>
      <c r="C3245" s="34" t="s">
        <v>58</v>
      </c>
      <c r="D3245" s="24" t="s">
        <v>7605</v>
      </c>
      <c r="E3245" s="25" t="s">
        <v>7636</v>
      </c>
      <c r="F3245" s="24" t="n">
        <v>2</v>
      </c>
      <c r="G3245" s="24" t="n">
        <v>34</v>
      </c>
      <c r="H3245" s="24" t="n">
        <v>30</v>
      </c>
      <c r="I3245" s="24" t="n">
        <v>5</v>
      </c>
      <c r="J3245" s="24" t="s">
        <v>87</v>
      </c>
      <c r="K3245" s="24" t="s">
        <v>87</v>
      </c>
      <c r="L3245" s="26" t="s">
        <v>87</v>
      </c>
      <c r="M3245" s="27" t="n">
        <v>1</v>
      </c>
      <c r="N3245" s="28" t="str">
        <f aca="false">IF(ISBLANK(M3245),"",IF(M3245=0,"Relevant to Streamer",IF(M3245=1,"Irrelevant to Streamer",IF(M3245=2,"Greetings/Gratitude","Others"))))</f>
        <v>Irrelevant to Streamer</v>
      </c>
      <c r="O3245" s="29" t="s">
        <v>88</v>
      </c>
    </row>
    <row r="3246" customFormat="false" ht="15.65" hidden="false" customHeight="false" outlineLevel="0" collapsed="false">
      <c r="A3246" s="24" t="n">
        <v>1286161678</v>
      </c>
      <c r="B3246" s="24" t="s">
        <v>7637</v>
      </c>
      <c r="C3246" s="34" t="s">
        <v>58</v>
      </c>
      <c r="D3246" s="24" t="s">
        <v>7608</v>
      </c>
      <c r="E3246" s="25" t="s">
        <v>854</v>
      </c>
      <c r="F3246" s="24" t="n">
        <v>1</v>
      </c>
      <c r="G3246" s="24" t="n">
        <v>47</v>
      </c>
      <c r="H3246" s="24" t="n">
        <v>48</v>
      </c>
      <c r="I3246" s="24" t="n">
        <v>5</v>
      </c>
      <c r="J3246" s="24" t="s">
        <v>109</v>
      </c>
      <c r="K3246" s="24" t="s">
        <v>109</v>
      </c>
      <c r="L3246" s="26" t="s">
        <v>109</v>
      </c>
      <c r="M3246" s="27" t="n">
        <v>1</v>
      </c>
      <c r="N3246" s="28" t="str">
        <f aca="false">IF(ISBLANK(M3246),"",IF(M3246=0,"Relevant to Streamer",IF(M3246=1,"Irrelevant to Streamer",IF(M3246=2,"Greetings/Gratitude","Others"))))</f>
        <v>Irrelevant to Streamer</v>
      </c>
      <c r="O3246" s="29" t="s">
        <v>88</v>
      </c>
    </row>
    <row r="3247" customFormat="false" ht="15.65" hidden="false" customHeight="false" outlineLevel="0" collapsed="false">
      <c r="A3247" s="24" t="n">
        <v>1286161678</v>
      </c>
      <c r="B3247" s="24" t="s">
        <v>7638</v>
      </c>
      <c r="C3247" s="34" t="s">
        <v>58</v>
      </c>
      <c r="D3247" s="24" t="s">
        <v>7605</v>
      </c>
      <c r="E3247" s="25" t="s">
        <v>7639</v>
      </c>
      <c r="F3247" s="24" t="n">
        <v>2</v>
      </c>
      <c r="G3247" s="24" t="n">
        <v>21</v>
      </c>
      <c r="H3247" s="24" t="n">
        <v>10</v>
      </c>
      <c r="I3247" s="24" t="n">
        <v>5</v>
      </c>
      <c r="J3247" s="24" t="s">
        <v>109</v>
      </c>
      <c r="K3247" s="24" t="s">
        <v>109</v>
      </c>
      <c r="L3247" s="26" t="s">
        <v>109</v>
      </c>
      <c r="M3247" s="27" t="n">
        <v>0</v>
      </c>
      <c r="N3247" s="28" t="str">
        <f aca="false">IF(ISBLANK(M3247),"",IF(M3247=0,"Relevant to Streamer",IF(M3247=1,"Irrelevant to Streamer",IF(M3247=2,"Greetings/Gratitude","Others"))))</f>
        <v>Relevant to Streamer</v>
      </c>
      <c r="O3247" s="29" t="s">
        <v>88</v>
      </c>
    </row>
    <row r="3248" customFormat="false" ht="15.65" hidden="false" customHeight="false" outlineLevel="0" collapsed="false">
      <c r="A3248" s="24" t="n">
        <v>1286161678</v>
      </c>
      <c r="B3248" s="24" t="s">
        <v>7640</v>
      </c>
      <c r="C3248" s="34" t="s">
        <v>58</v>
      </c>
      <c r="D3248" s="24" t="s">
        <v>7598</v>
      </c>
      <c r="E3248" s="25" t="s">
        <v>7641</v>
      </c>
      <c r="F3248" s="24" t="n">
        <v>5</v>
      </c>
      <c r="G3248" s="24" t="n">
        <v>44</v>
      </c>
      <c r="H3248" s="24" t="n">
        <v>2</v>
      </c>
      <c r="I3248" s="24" t="n">
        <v>5</v>
      </c>
      <c r="J3248" s="24" t="s">
        <v>109</v>
      </c>
      <c r="K3248" s="24" t="s">
        <v>109</v>
      </c>
      <c r="L3248" s="26" t="s">
        <v>109</v>
      </c>
      <c r="M3248" s="27" t="n">
        <v>1</v>
      </c>
      <c r="N3248" s="28" t="str">
        <f aca="false">IF(ISBLANK(M3248),"",IF(M3248=0,"Relevant to Streamer",IF(M3248=1,"Irrelevant to Streamer",IF(M3248=2,"Greetings/Gratitude","Others"))))</f>
        <v>Irrelevant to Streamer</v>
      </c>
      <c r="O3248" s="29" t="s">
        <v>88</v>
      </c>
    </row>
    <row r="3249" customFormat="false" ht="15.65" hidden="false" customHeight="false" outlineLevel="0" collapsed="false">
      <c r="A3249" s="24" t="n">
        <v>1286161678</v>
      </c>
      <c r="B3249" s="24" t="s">
        <v>7642</v>
      </c>
      <c r="C3249" s="34" t="s">
        <v>58</v>
      </c>
      <c r="D3249" s="24" t="s">
        <v>7629</v>
      </c>
      <c r="E3249" s="25" t="s">
        <v>7643</v>
      </c>
      <c r="F3249" s="24" t="n">
        <v>2</v>
      </c>
      <c r="G3249" s="24" t="n">
        <v>36</v>
      </c>
      <c r="H3249" s="24" t="n">
        <v>26</v>
      </c>
      <c r="I3249" s="24" t="n">
        <v>5</v>
      </c>
      <c r="J3249" s="24" t="s">
        <v>109</v>
      </c>
      <c r="K3249" s="24" t="s">
        <v>109</v>
      </c>
      <c r="L3249" s="26" t="s">
        <v>109</v>
      </c>
      <c r="M3249" s="27" t="n">
        <v>1</v>
      </c>
      <c r="N3249" s="28" t="str">
        <f aca="false">IF(ISBLANK(M3249),"",IF(M3249=0,"Relevant to Streamer",IF(M3249=1,"Irrelevant to Streamer",IF(M3249=2,"Greetings/Gratitude","Others"))))</f>
        <v>Irrelevant to Streamer</v>
      </c>
      <c r="O3249" s="29" t="s">
        <v>88</v>
      </c>
    </row>
    <row r="3250" customFormat="false" ht="15.65" hidden="false" customHeight="false" outlineLevel="0" collapsed="false">
      <c r="A3250" s="24" t="n">
        <v>1286161678</v>
      </c>
      <c r="B3250" s="24" t="s">
        <v>7644</v>
      </c>
      <c r="C3250" s="34" t="s">
        <v>58</v>
      </c>
      <c r="D3250" s="24" t="s">
        <v>7605</v>
      </c>
      <c r="E3250" s="25" t="s">
        <v>7645</v>
      </c>
      <c r="F3250" s="24" t="n">
        <v>4</v>
      </c>
      <c r="G3250" s="24" t="n">
        <v>21</v>
      </c>
      <c r="H3250" s="24" t="n">
        <v>30</v>
      </c>
      <c r="I3250" s="24" t="n">
        <v>5</v>
      </c>
      <c r="J3250" s="24" t="s">
        <v>109</v>
      </c>
      <c r="K3250" s="24" t="s">
        <v>109</v>
      </c>
      <c r="L3250" s="26" t="s">
        <v>109</v>
      </c>
      <c r="M3250" s="27" t="n">
        <v>0</v>
      </c>
      <c r="N3250" s="28" t="str">
        <f aca="false">IF(ISBLANK(M3250),"",IF(M3250=0,"Relevant to Streamer",IF(M3250=1,"Irrelevant to Streamer",IF(M3250=2,"Greetings/Gratitude","Others"))))</f>
        <v>Relevant to Streamer</v>
      </c>
      <c r="O3250" s="29" t="s">
        <v>88</v>
      </c>
    </row>
    <row r="3251" customFormat="false" ht="15.65" hidden="false" customHeight="false" outlineLevel="0" collapsed="false">
      <c r="A3251" s="24" t="n">
        <v>1286161678</v>
      </c>
      <c r="B3251" s="24" t="s">
        <v>7646</v>
      </c>
      <c r="C3251" s="34" t="s">
        <v>58</v>
      </c>
      <c r="D3251" s="24" t="s">
        <v>7551</v>
      </c>
      <c r="E3251" s="25" t="s">
        <v>7647</v>
      </c>
      <c r="F3251" s="24" t="n">
        <v>3</v>
      </c>
      <c r="G3251" s="24" t="n">
        <v>30</v>
      </c>
      <c r="H3251" s="24" t="n">
        <v>19</v>
      </c>
      <c r="I3251" s="24" t="n">
        <v>4</v>
      </c>
      <c r="J3251" s="24" t="s">
        <v>109</v>
      </c>
      <c r="K3251" s="24" t="s">
        <v>109</v>
      </c>
      <c r="L3251" s="26" t="s">
        <v>109</v>
      </c>
      <c r="M3251" s="27" t="n">
        <v>0</v>
      </c>
      <c r="N3251" s="28" t="str">
        <f aca="false">IF(ISBLANK(M3251),"",IF(M3251=0,"Relevant to Streamer",IF(M3251=1,"Irrelevant to Streamer",IF(M3251=2,"Greetings/Gratitude","Others"))))</f>
        <v>Relevant to Streamer</v>
      </c>
      <c r="O3251" s="29" t="s">
        <v>88</v>
      </c>
    </row>
    <row r="3252" customFormat="false" ht="15.65" hidden="false" customHeight="false" outlineLevel="0" collapsed="false">
      <c r="A3252" s="24" t="n">
        <v>1286161678</v>
      </c>
      <c r="B3252" s="24" t="s">
        <v>7648</v>
      </c>
      <c r="C3252" s="34" t="s">
        <v>58</v>
      </c>
      <c r="D3252" s="24" t="s">
        <v>7554</v>
      </c>
      <c r="E3252" s="25" t="s">
        <v>7649</v>
      </c>
      <c r="F3252" s="24" t="n">
        <v>2</v>
      </c>
      <c r="G3252" s="24" t="n">
        <v>45</v>
      </c>
      <c r="H3252" s="24" t="n">
        <v>51</v>
      </c>
      <c r="I3252" s="24" t="n">
        <v>4</v>
      </c>
      <c r="J3252" s="24" t="s">
        <v>109</v>
      </c>
      <c r="K3252" s="24" t="s">
        <v>109</v>
      </c>
      <c r="L3252" s="26" t="s">
        <v>109</v>
      </c>
      <c r="M3252" s="27" t="n">
        <v>1</v>
      </c>
      <c r="N3252" s="28" t="str">
        <f aca="false">IF(ISBLANK(M3252),"",IF(M3252=0,"Relevant to Streamer",IF(M3252=1,"Irrelevant to Streamer",IF(M3252=2,"Greetings/Gratitude","Others"))))</f>
        <v>Irrelevant to Streamer</v>
      </c>
      <c r="O3252" s="29" t="s">
        <v>88</v>
      </c>
    </row>
    <row r="3253" customFormat="false" ht="15.65" hidden="false" customHeight="false" outlineLevel="0" collapsed="false">
      <c r="A3253" s="24" t="n">
        <v>1286161678</v>
      </c>
      <c r="B3253" s="24" t="s">
        <v>7650</v>
      </c>
      <c r="C3253" s="34" t="s">
        <v>58</v>
      </c>
      <c r="D3253" s="24" t="s">
        <v>7651</v>
      </c>
      <c r="E3253" s="25" t="s">
        <v>7652</v>
      </c>
      <c r="F3253" s="24" t="n">
        <v>4</v>
      </c>
      <c r="G3253" s="24" t="n">
        <v>40</v>
      </c>
      <c r="H3253" s="24" t="n">
        <v>54</v>
      </c>
      <c r="I3253" s="24" t="n">
        <v>2</v>
      </c>
      <c r="J3253" s="24" t="s">
        <v>87</v>
      </c>
      <c r="K3253" s="24" t="s">
        <v>87</v>
      </c>
      <c r="L3253" s="26" t="s">
        <v>87</v>
      </c>
      <c r="M3253" s="27" t="n">
        <v>1</v>
      </c>
      <c r="N3253" s="28" t="str">
        <f aca="false">IF(ISBLANK(M3253),"",IF(M3253=0,"Relevant to Streamer",IF(M3253=1,"Irrelevant to Streamer",IF(M3253=2,"Greetings/Gratitude","Others"))))</f>
        <v>Irrelevant to Streamer</v>
      </c>
      <c r="O3253" s="29" t="s">
        <v>88</v>
      </c>
    </row>
    <row r="3254" customFormat="false" ht="15.65" hidden="false" customHeight="false" outlineLevel="0" collapsed="false">
      <c r="A3254" s="24" t="n">
        <v>1286161678</v>
      </c>
      <c r="B3254" s="24" t="s">
        <v>7653</v>
      </c>
      <c r="C3254" s="34" t="s">
        <v>58</v>
      </c>
      <c r="D3254" s="24" t="s">
        <v>7654</v>
      </c>
      <c r="E3254" s="25" t="s">
        <v>7655</v>
      </c>
      <c r="F3254" s="24" t="n">
        <v>2</v>
      </c>
      <c r="G3254" s="24" t="n">
        <v>24</v>
      </c>
      <c r="H3254" s="24" t="n">
        <v>32</v>
      </c>
      <c r="I3254" s="24" t="n">
        <v>2</v>
      </c>
      <c r="J3254" s="24" t="s">
        <v>93</v>
      </c>
      <c r="K3254" s="24" t="s">
        <v>93</v>
      </c>
      <c r="L3254" s="26" t="s">
        <v>93</v>
      </c>
      <c r="M3254" s="27" t="n">
        <v>0</v>
      </c>
      <c r="N3254" s="28" t="str">
        <f aca="false">IF(ISBLANK(M3254),"",IF(M3254=0,"Relevant to Streamer",IF(M3254=1,"Irrelevant to Streamer",IF(M3254=2,"Greetings/Gratitude","Others"))))</f>
        <v>Relevant to Streamer</v>
      </c>
      <c r="O3254" s="29" t="s">
        <v>88</v>
      </c>
    </row>
    <row r="3255" customFormat="false" ht="15.65" hidden="false" customHeight="false" outlineLevel="0" collapsed="false">
      <c r="A3255" s="24" t="n">
        <v>1286161678</v>
      </c>
      <c r="B3255" s="24" t="s">
        <v>7656</v>
      </c>
      <c r="C3255" s="34" t="s">
        <v>58</v>
      </c>
      <c r="D3255" s="24" t="s">
        <v>7651</v>
      </c>
      <c r="E3255" s="25" t="s">
        <v>7657</v>
      </c>
      <c r="F3255" s="24" t="n">
        <v>4</v>
      </c>
      <c r="G3255" s="24" t="n">
        <v>40</v>
      </c>
      <c r="H3255" s="24" t="n">
        <v>42</v>
      </c>
      <c r="I3255" s="24" t="n">
        <v>2</v>
      </c>
      <c r="J3255" s="24" t="s">
        <v>87</v>
      </c>
      <c r="K3255" s="24" t="s">
        <v>87</v>
      </c>
      <c r="L3255" s="26" t="s">
        <v>87</v>
      </c>
      <c r="M3255" s="27" t="n">
        <v>1</v>
      </c>
      <c r="N3255" s="28" t="str">
        <f aca="false">IF(ISBLANK(M3255),"",IF(M3255=0,"Relevant to Streamer",IF(M3255=1,"Irrelevant to Streamer",IF(M3255=2,"Greetings/Gratitude","Others"))))</f>
        <v>Irrelevant to Streamer</v>
      </c>
      <c r="O3255" s="29" t="s">
        <v>88</v>
      </c>
    </row>
    <row r="3256" customFormat="false" ht="15.65" hidden="false" customHeight="false" outlineLevel="0" collapsed="false">
      <c r="A3256" s="24" t="n">
        <v>1286161678</v>
      </c>
      <c r="B3256" s="24" t="s">
        <v>7658</v>
      </c>
      <c r="C3256" s="34" t="s">
        <v>58</v>
      </c>
      <c r="D3256" s="24" t="s">
        <v>7659</v>
      </c>
      <c r="E3256" s="25" t="s">
        <v>631</v>
      </c>
      <c r="F3256" s="24" t="n">
        <v>5</v>
      </c>
      <c r="G3256" s="24" t="n">
        <v>34</v>
      </c>
      <c r="H3256" s="24" t="n">
        <v>56</v>
      </c>
      <c r="I3256" s="24" t="n">
        <v>2</v>
      </c>
      <c r="J3256" s="24" t="s">
        <v>87</v>
      </c>
      <c r="K3256" s="24" t="s">
        <v>87</v>
      </c>
      <c r="L3256" s="26" t="s">
        <v>87</v>
      </c>
      <c r="M3256" s="27" t="n">
        <v>1</v>
      </c>
      <c r="N3256" s="28" t="str">
        <f aca="false">IF(ISBLANK(M3256),"",IF(M3256=0,"Relevant to Streamer",IF(M3256=1,"Irrelevant to Streamer",IF(M3256=2,"Greetings/Gratitude","Others"))))</f>
        <v>Irrelevant to Streamer</v>
      </c>
      <c r="O3256" s="29" t="s">
        <v>88</v>
      </c>
    </row>
    <row r="3257" customFormat="false" ht="15.65" hidden="false" customHeight="false" outlineLevel="0" collapsed="false">
      <c r="A3257" s="24" t="n">
        <v>1286161678</v>
      </c>
      <c r="B3257" s="24" t="s">
        <v>7660</v>
      </c>
      <c r="C3257" s="34" t="s">
        <v>58</v>
      </c>
      <c r="D3257" s="24" t="s">
        <v>7661</v>
      </c>
      <c r="E3257" s="25" t="s">
        <v>7652</v>
      </c>
      <c r="F3257" s="24" t="n">
        <v>4</v>
      </c>
      <c r="G3257" s="24" t="n">
        <v>40</v>
      </c>
      <c r="H3257" s="24" t="n">
        <v>40</v>
      </c>
      <c r="I3257" s="24" t="n">
        <v>2</v>
      </c>
      <c r="J3257" s="24" t="s">
        <v>87</v>
      </c>
      <c r="K3257" s="24" t="s">
        <v>87</v>
      </c>
      <c r="L3257" s="26" t="s">
        <v>87</v>
      </c>
      <c r="M3257" s="27" t="n">
        <v>1</v>
      </c>
      <c r="N3257" s="28" t="str">
        <f aca="false">IF(ISBLANK(M3257),"",IF(M3257=0,"Relevant to Streamer",IF(M3257=1,"Irrelevant to Streamer",IF(M3257=2,"Greetings/Gratitude","Others"))))</f>
        <v>Irrelevant to Streamer</v>
      </c>
      <c r="O3257" s="29" t="s">
        <v>88</v>
      </c>
    </row>
    <row r="3258" customFormat="false" ht="15.65" hidden="false" customHeight="false" outlineLevel="0" collapsed="false">
      <c r="A3258" s="24" t="n">
        <v>1286161678</v>
      </c>
      <c r="B3258" s="24" t="s">
        <v>7662</v>
      </c>
      <c r="C3258" s="34" t="s">
        <v>58</v>
      </c>
      <c r="D3258" s="24" t="s">
        <v>7663</v>
      </c>
      <c r="E3258" s="25" t="s">
        <v>7664</v>
      </c>
      <c r="F3258" s="24" t="n">
        <v>3</v>
      </c>
      <c r="G3258" s="24" t="n">
        <v>24</v>
      </c>
      <c r="H3258" s="24" t="n">
        <v>27</v>
      </c>
      <c r="I3258" s="24" t="n">
        <v>2</v>
      </c>
      <c r="J3258" s="24" t="s">
        <v>109</v>
      </c>
      <c r="K3258" s="24" t="s">
        <v>109</v>
      </c>
      <c r="L3258" s="26" t="s">
        <v>109</v>
      </c>
      <c r="M3258" s="27" t="n">
        <v>0</v>
      </c>
      <c r="N3258" s="28" t="str">
        <f aca="false">IF(ISBLANK(M3258),"",IF(M3258=0,"Relevant to Streamer",IF(M3258=1,"Irrelevant to Streamer",IF(M3258=2,"Greetings/Gratitude","Others"))))</f>
        <v>Relevant to Streamer</v>
      </c>
      <c r="O3258" s="29" t="s">
        <v>88</v>
      </c>
    </row>
    <row r="3259" customFormat="false" ht="15.65" hidden="false" customHeight="false" outlineLevel="0" collapsed="false">
      <c r="A3259" s="24" t="n">
        <v>1286161678</v>
      </c>
      <c r="B3259" s="24" t="s">
        <v>7665</v>
      </c>
      <c r="C3259" s="34" t="s">
        <v>58</v>
      </c>
      <c r="D3259" s="24" t="s">
        <v>7666</v>
      </c>
      <c r="E3259" s="25" t="s">
        <v>7667</v>
      </c>
      <c r="F3259" s="24" t="n">
        <v>5</v>
      </c>
      <c r="G3259" s="24" t="n">
        <v>19</v>
      </c>
      <c r="H3259" s="24" t="n">
        <v>53</v>
      </c>
      <c r="I3259" s="24" t="n">
        <v>1</v>
      </c>
      <c r="J3259" s="24" t="s">
        <v>87</v>
      </c>
      <c r="K3259" s="24" t="s">
        <v>87</v>
      </c>
      <c r="L3259" s="26" t="s">
        <v>87</v>
      </c>
      <c r="M3259" s="27" t="n">
        <v>1</v>
      </c>
      <c r="N3259" s="28" t="str">
        <f aca="false">IF(ISBLANK(M3259),"",IF(M3259=0,"Relevant to Streamer",IF(M3259=1,"Irrelevant to Streamer",IF(M3259=2,"Greetings/Gratitude","Others"))))</f>
        <v>Irrelevant to Streamer</v>
      </c>
      <c r="O3259" s="29" t="s">
        <v>88</v>
      </c>
    </row>
    <row r="3260" customFormat="false" ht="15.65" hidden="false" customHeight="false" outlineLevel="0" collapsed="false">
      <c r="A3260" s="24" t="n">
        <v>1286161678</v>
      </c>
      <c r="B3260" s="24" t="s">
        <v>7668</v>
      </c>
      <c r="C3260" s="34" t="s">
        <v>58</v>
      </c>
      <c r="D3260" s="24" t="s">
        <v>7669</v>
      </c>
      <c r="E3260" s="25" t="s">
        <v>7670</v>
      </c>
      <c r="F3260" s="24" t="n">
        <v>2</v>
      </c>
      <c r="G3260" s="24" t="n">
        <v>14</v>
      </c>
      <c r="H3260" s="24" t="n">
        <v>47</v>
      </c>
      <c r="I3260" s="24" t="n">
        <v>1</v>
      </c>
      <c r="J3260" s="24" t="s">
        <v>109</v>
      </c>
      <c r="K3260" s="24" t="s">
        <v>109</v>
      </c>
      <c r="L3260" s="26" t="s">
        <v>109</v>
      </c>
      <c r="M3260" s="27" t="n">
        <v>0</v>
      </c>
      <c r="N3260" s="28" t="str">
        <f aca="false">IF(ISBLANK(M3260),"",IF(M3260=0,"Relevant to Streamer",IF(M3260=1,"Irrelevant to Streamer",IF(M3260=2,"Greetings/Gratitude","Others"))))</f>
        <v>Relevant to Streamer</v>
      </c>
      <c r="O3260" s="29" t="s">
        <v>88</v>
      </c>
    </row>
    <row r="3261" customFormat="false" ht="15.65" hidden="false" customHeight="false" outlineLevel="0" collapsed="false">
      <c r="A3261" s="24" t="n">
        <v>1286161678</v>
      </c>
      <c r="B3261" s="24" t="s">
        <v>7671</v>
      </c>
      <c r="C3261" s="34" t="s">
        <v>58</v>
      </c>
      <c r="D3261" s="24" t="s">
        <v>7672</v>
      </c>
      <c r="E3261" s="25" t="s">
        <v>7673</v>
      </c>
      <c r="F3261" s="24" t="n">
        <v>5</v>
      </c>
      <c r="G3261" s="24" t="n">
        <v>33</v>
      </c>
      <c r="H3261" s="24" t="n">
        <v>17</v>
      </c>
      <c r="I3261" s="24" t="n">
        <v>1</v>
      </c>
      <c r="J3261" s="24" t="s">
        <v>109</v>
      </c>
      <c r="K3261" s="24" t="s">
        <v>109</v>
      </c>
      <c r="L3261" s="26" t="s">
        <v>109</v>
      </c>
      <c r="M3261" s="27" t="n">
        <v>0</v>
      </c>
      <c r="N3261" s="28" t="str">
        <f aca="false">IF(ISBLANK(M3261),"",IF(M3261=0,"Relevant to Streamer",IF(M3261=1,"Irrelevant to Streamer",IF(M3261=2,"Greetings/Gratitude","Others"))))</f>
        <v>Relevant to Streamer</v>
      </c>
      <c r="O3261" s="29" t="s">
        <v>88</v>
      </c>
    </row>
    <row r="3262" customFormat="false" ht="15.65" hidden="false" customHeight="false" outlineLevel="0" collapsed="false">
      <c r="A3262" s="24" t="n">
        <v>1286161678</v>
      </c>
      <c r="B3262" s="24" t="s">
        <v>7674</v>
      </c>
      <c r="C3262" s="34" t="s">
        <v>58</v>
      </c>
      <c r="D3262" s="24" t="s">
        <v>7675</v>
      </c>
      <c r="E3262" s="25" t="s">
        <v>7676</v>
      </c>
      <c r="F3262" s="24" t="n">
        <v>5</v>
      </c>
      <c r="G3262" s="24" t="n">
        <v>6</v>
      </c>
      <c r="H3262" s="24" t="n">
        <v>36</v>
      </c>
      <c r="I3262" s="24" t="n">
        <v>1</v>
      </c>
      <c r="J3262" s="24" t="s">
        <v>109</v>
      </c>
      <c r="K3262" s="24" t="s">
        <v>109</v>
      </c>
      <c r="L3262" s="26" t="s">
        <v>109</v>
      </c>
      <c r="M3262" s="27" t="n">
        <v>1</v>
      </c>
      <c r="N3262" s="28" t="str">
        <f aca="false">IF(ISBLANK(M3262),"",IF(M3262=0,"Relevant to Streamer",IF(M3262=1,"Irrelevant to Streamer",IF(M3262=2,"Greetings/Gratitude","Others"))))</f>
        <v>Irrelevant to Streamer</v>
      </c>
      <c r="O3262" s="29" t="s">
        <v>88</v>
      </c>
    </row>
    <row r="3263" customFormat="false" ht="15.65" hidden="false" customHeight="false" outlineLevel="0" collapsed="false">
      <c r="A3263" s="24" t="n">
        <v>1286161678</v>
      </c>
      <c r="B3263" s="24" t="s">
        <v>7677</v>
      </c>
      <c r="C3263" s="34" t="s">
        <v>58</v>
      </c>
      <c r="D3263" s="24" t="s">
        <v>7678</v>
      </c>
      <c r="E3263" s="25" t="s">
        <v>7679</v>
      </c>
      <c r="F3263" s="24" t="n">
        <v>2</v>
      </c>
      <c r="G3263" s="24" t="n">
        <v>43</v>
      </c>
      <c r="H3263" s="24" t="n">
        <v>51</v>
      </c>
      <c r="I3263" s="24" t="n">
        <v>1</v>
      </c>
      <c r="J3263" s="24" t="s">
        <v>87</v>
      </c>
      <c r="K3263" s="24" t="s">
        <v>87</v>
      </c>
      <c r="L3263" s="26" t="s">
        <v>87</v>
      </c>
      <c r="M3263" s="27" t="n">
        <v>1</v>
      </c>
      <c r="N3263" s="28" t="str">
        <f aca="false">IF(ISBLANK(M3263),"",IF(M3263=0,"Relevant to Streamer",IF(M3263=1,"Irrelevant to Streamer",IF(M3263=2,"Greetings/Gratitude","Others"))))</f>
        <v>Irrelevant to Streamer</v>
      </c>
      <c r="O3263" s="29" t="s">
        <v>88</v>
      </c>
    </row>
    <row r="3264" customFormat="false" ht="15.65" hidden="false" customHeight="false" outlineLevel="0" collapsed="false">
      <c r="A3264" s="24" t="n">
        <v>1286161678</v>
      </c>
      <c r="B3264" s="24" t="s">
        <v>7680</v>
      </c>
      <c r="C3264" s="34" t="s">
        <v>58</v>
      </c>
      <c r="D3264" s="24" t="s">
        <v>7681</v>
      </c>
      <c r="E3264" s="25" t="s">
        <v>7682</v>
      </c>
      <c r="F3264" s="24" t="n">
        <v>5</v>
      </c>
      <c r="G3264" s="24" t="n">
        <v>16</v>
      </c>
      <c r="H3264" s="24" t="n">
        <v>21</v>
      </c>
      <c r="I3264" s="24" t="n">
        <v>1</v>
      </c>
      <c r="J3264" s="24" t="s">
        <v>109</v>
      </c>
      <c r="K3264" s="24" t="s">
        <v>109</v>
      </c>
      <c r="L3264" s="26" t="s">
        <v>109</v>
      </c>
      <c r="M3264" s="27" t="n">
        <v>1</v>
      </c>
      <c r="N3264" s="28" t="str">
        <f aca="false">IF(ISBLANK(M3264),"",IF(M3264=0,"Relevant to Streamer",IF(M3264=1,"Irrelevant to Streamer",IF(M3264=2,"Greetings/Gratitude","Others"))))</f>
        <v>Irrelevant to Streamer</v>
      </c>
      <c r="O3264" s="29" t="s">
        <v>88</v>
      </c>
    </row>
    <row r="3265" customFormat="false" ht="15.65" hidden="false" customHeight="false" outlineLevel="0" collapsed="false">
      <c r="A3265" s="24" t="n">
        <v>1286161678</v>
      </c>
      <c r="B3265" s="24" t="s">
        <v>7683</v>
      </c>
      <c r="C3265" s="34" t="s">
        <v>58</v>
      </c>
      <c r="D3265" s="24" t="s">
        <v>7684</v>
      </c>
      <c r="E3265" s="25" t="s">
        <v>313</v>
      </c>
      <c r="F3265" s="24" t="n">
        <v>4</v>
      </c>
      <c r="G3265" s="24" t="n">
        <v>41</v>
      </c>
      <c r="H3265" s="24" t="n">
        <v>48</v>
      </c>
      <c r="I3265" s="24" t="n">
        <v>1</v>
      </c>
      <c r="J3265" s="24" t="s">
        <v>87</v>
      </c>
      <c r="K3265" s="24" t="s">
        <v>87</v>
      </c>
      <c r="L3265" s="26" t="s">
        <v>87</v>
      </c>
      <c r="M3265" s="27" t="n">
        <v>1</v>
      </c>
      <c r="N3265" s="28" t="str">
        <f aca="false">IF(ISBLANK(M3265),"",IF(M3265=0,"Relevant to Streamer",IF(M3265=1,"Irrelevant to Streamer",IF(M3265=2,"Greetings/Gratitude","Others"))))</f>
        <v>Irrelevant to Streamer</v>
      </c>
      <c r="O3265" s="29" t="s">
        <v>88</v>
      </c>
    </row>
    <row r="3266" customFormat="false" ht="15.65" hidden="false" customHeight="false" outlineLevel="0" collapsed="false">
      <c r="A3266" s="24" t="n">
        <v>1286161678</v>
      </c>
      <c r="B3266" s="24" t="s">
        <v>7685</v>
      </c>
      <c r="C3266" s="34" t="s">
        <v>58</v>
      </c>
      <c r="D3266" s="24" t="s">
        <v>5506</v>
      </c>
      <c r="E3266" s="25" t="s">
        <v>313</v>
      </c>
      <c r="F3266" s="24" t="n">
        <v>4</v>
      </c>
      <c r="G3266" s="24" t="n">
        <v>41</v>
      </c>
      <c r="H3266" s="24" t="n">
        <v>18</v>
      </c>
      <c r="I3266" s="24" t="n">
        <v>1</v>
      </c>
      <c r="J3266" s="24" t="s">
        <v>87</v>
      </c>
      <c r="K3266" s="24" t="s">
        <v>87</v>
      </c>
      <c r="L3266" s="26" t="s">
        <v>87</v>
      </c>
      <c r="M3266" s="27" t="n">
        <v>1</v>
      </c>
      <c r="N3266" s="28" t="str">
        <f aca="false">IF(ISBLANK(M3266),"",IF(M3266=0,"Relevant to Streamer",IF(M3266=1,"Irrelevant to Streamer",IF(M3266=2,"Greetings/Gratitude","Others"))))</f>
        <v>Irrelevant to Streamer</v>
      </c>
      <c r="O3266" s="29" t="s">
        <v>88</v>
      </c>
    </row>
    <row r="3267" customFormat="false" ht="15.65" hidden="false" customHeight="false" outlineLevel="0" collapsed="false">
      <c r="A3267" s="24" t="n">
        <v>1286161678</v>
      </c>
      <c r="B3267" s="24" t="s">
        <v>7686</v>
      </c>
      <c r="C3267" s="34" t="s">
        <v>58</v>
      </c>
      <c r="D3267" s="24" t="s">
        <v>7687</v>
      </c>
      <c r="E3267" s="25" t="s">
        <v>7688</v>
      </c>
      <c r="F3267" s="24" t="n">
        <v>2</v>
      </c>
      <c r="G3267" s="24" t="n">
        <v>13</v>
      </c>
      <c r="H3267" s="24" t="n">
        <v>45</v>
      </c>
      <c r="I3267" s="24" t="n">
        <v>1</v>
      </c>
      <c r="J3267" s="24" t="s">
        <v>109</v>
      </c>
      <c r="K3267" s="24" t="s">
        <v>109</v>
      </c>
      <c r="L3267" s="26" t="s">
        <v>109</v>
      </c>
      <c r="M3267" s="27" t="n">
        <v>0</v>
      </c>
      <c r="N3267" s="28" t="str">
        <f aca="false">IF(ISBLANK(M3267),"",IF(M3267=0,"Relevant to Streamer",IF(M3267=1,"Irrelevant to Streamer",IF(M3267=2,"Greetings/Gratitude","Others"))))</f>
        <v>Relevant to Streamer</v>
      </c>
      <c r="O3267" s="29" t="s">
        <v>88</v>
      </c>
    </row>
    <row r="3268" customFormat="false" ht="15.65" hidden="false" customHeight="false" outlineLevel="0" collapsed="false">
      <c r="A3268" s="24" t="n">
        <v>1286161678</v>
      </c>
      <c r="B3268" s="24" t="s">
        <v>7689</v>
      </c>
      <c r="C3268" s="34" t="s">
        <v>58</v>
      </c>
      <c r="D3268" s="24" t="s">
        <v>7690</v>
      </c>
      <c r="E3268" s="25" t="s">
        <v>150</v>
      </c>
      <c r="F3268" s="24" t="n">
        <v>4</v>
      </c>
      <c r="G3268" s="24" t="n">
        <v>44</v>
      </c>
      <c r="H3268" s="24" t="n">
        <v>25</v>
      </c>
      <c r="I3268" s="24" t="n">
        <v>1</v>
      </c>
      <c r="J3268" s="24" t="s">
        <v>87</v>
      </c>
      <c r="K3268" s="24" t="s">
        <v>87</v>
      </c>
      <c r="L3268" s="26" t="s">
        <v>87</v>
      </c>
      <c r="M3268" s="27" t="n">
        <v>1</v>
      </c>
      <c r="N3268" s="28" t="str">
        <f aca="false">IF(ISBLANK(M3268),"",IF(M3268=0,"Relevant to Streamer",IF(M3268=1,"Irrelevant to Streamer",IF(M3268=2,"Greetings/Gratitude","Others"))))</f>
        <v>Irrelevant to Streamer</v>
      </c>
      <c r="O3268" s="29" t="s">
        <v>88</v>
      </c>
    </row>
    <row r="3269" customFormat="false" ht="15.65" hidden="false" customHeight="false" outlineLevel="0" collapsed="false">
      <c r="A3269" s="24" t="n">
        <v>1286161678</v>
      </c>
      <c r="B3269" s="24" t="s">
        <v>7691</v>
      </c>
      <c r="C3269" s="34" t="s">
        <v>58</v>
      </c>
      <c r="D3269" s="24" t="s">
        <v>7692</v>
      </c>
      <c r="E3269" s="25" t="s">
        <v>7693</v>
      </c>
      <c r="F3269" s="24" t="n">
        <v>5</v>
      </c>
      <c r="G3269" s="24" t="n">
        <v>18</v>
      </c>
      <c r="H3269" s="24" t="n">
        <v>24</v>
      </c>
      <c r="I3269" s="24" t="n">
        <v>1</v>
      </c>
      <c r="J3269" s="24" t="s">
        <v>93</v>
      </c>
      <c r="K3269" s="24" t="s">
        <v>93</v>
      </c>
      <c r="L3269" s="26" t="s">
        <v>93</v>
      </c>
      <c r="M3269" s="27" t="n">
        <v>0</v>
      </c>
      <c r="N3269" s="28" t="str">
        <f aca="false">IF(ISBLANK(M3269),"",IF(M3269=0,"Relevant to Streamer",IF(M3269=1,"Irrelevant to Streamer",IF(M3269=2,"Greetings/Gratitude","Others"))))</f>
        <v>Relevant to Streamer</v>
      </c>
      <c r="O3269" s="29" t="s">
        <v>88</v>
      </c>
    </row>
    <row r="3270" customFormat="false" ht="15.65" hidden="false" customHeight="false" outlineLevel="0" collapsed="false">
      <c r="A3270" s="24" t="n">
        <v>1286161678</v>
      </c>
      <c r="B3270" s="24" t="s">
        <v>7694</v>
      </c>
      <c r="C3270" s="34" t="s">
        <v>58</v>
      </c>
      <c r="D3270" s="24" t="s">
        <v>7695</v>
      </c>
      <c r="E3270" s="25" t="s">
        <v>7696</v>
      </c>
      <c r="F3270" s="24" t="n">
        <v>4</v>
      </c>
      <c r="G3270" s="24" t="n">
        <v>59</v>
      </c>
      <c r="H3270" s="24" t="n">
        <v>52</v>
      </c>
      <c r="I3270" s="24" t="n">
        <v>1</v>
      </c>
      <c r="J3270" s="24" t="s">
        <v>109</v>
      </c>
      <c r="K3270" s="24" t="s">
        <v>109</v>
      </c>
      <c r="L3270" s="26" t="s">
        <v>109</v>
      </c>
      <c r="M3270" s="27" t="n">
        <v>0</v>
      </c>
      <c r="N3270" s="28" t="str">
        <f aca="false">IF(ISBLANK(M3270),"",IF(M3270=0,"Relevant to Streamer",IF(M3270=1,"Irrelevant to Streamer",IF(M3270=2,"Greetings/Gratitude","Others"))))</f>
        <v>Relevant to Streamer</v>
      </c>
      <c r="O3270" s="29" t="s">
        <v>88</v>
      </c>
    </row>
    <row r="3271" customFormat="false" ht="15.65" hidden="false" customHeight="false" outlineLevel="0" collapsed="false">
      <c r="A3271" s="24" t="n">
        <v>1286161678</v>
      </c>
      <c r="B3271" s="24" t="s">
        <v>7697</v>
      </c>
      <c r="C3271" s="34" t="s">
        <v>58</v>
      </c>
      <c r="D3271" s="24" t="s">
        <v>7698</v>
      </c>
      <c r="E3271" s="25" t="s">
        <v>7699</v>
      </c>
      <c r="F3271" s="24" t="n">
        <v>2</v>
      </c>
      <c r="G3271" s="24" t="n">
        <v>45</v>
      </c>
      <c r="H3271" s="24" t="n">
        <v>30</v>
      </c>
      <c r="I3271" s="24" t="n">
        <v>1</v>
      </c>
      <c r="J3271" s="24" t="s">
        <v>109</v>
      </c>
      <c r="K3271" s="24" t="s">
        <v>109</v>
      </c>
      <c r="L3271" s="26" t="s">
        <v>109</v>
      </c>
      <c r="M3271" s="27" t="n">
        <v>0</v>
      </c>
      <c r="N3271" s="28" t="str">
        <f aca="false">IF(ISBLANK(M3271),"",IF(M3271=0,"Relevant to Streamer",IF(M3271=1,"Irrelevant to Streamer",IF(M3271=2,"Greetings/Gratitude","Others"))))</f>
        <v>Relevant to Streamer</v>
      </c>
      <c r="O3271" s="29" t="s">
        <v>88</v>
      </c>
    </row>
    <row r="3272" customFormat="false" ht="15.65" hidden="false" customHeight="false" outlineLevel="0" collapsed="false">
      <c r="A3272" s="24" t="n">
        <v>1286161678</v>
      </c>
      <c r="B3272" s="24" t="s">
        <v>7700</v>
      </c>
      <c r="C3272" s="34" t="s">
        <v>58</v>
      </c>
      <c r="D3272" s="24" t="s">
        <v>7701</v>
      </c>
      <c r="E3272" s="25" t="s">
        <v>7702</v>
      </c>
      <c r="F3272" s="24" t="n">
        <v>2</v>
      </c>
      <c r="G3272" s="24" t="n">
        <v>35</v>
      </c>
      <c r="H3272" s="24" t="n">
        <v>5</v>
      </c>
      <c r="I3272" s="24" t="n">
        <v>1</v>
      </c>
      <c r="J3272" s="24" t="s">
        <v>109</v>
      </c>
      <c r="K3272" s="24" t="s">
        <v>109</v>
      </c>
      <c r="L3272" s="26" t="s">
        <v>109</v>
      </c>
      <c r="M3272" s="27" t="n">
        <v>0</v>
      </c>
      <c r="N3272" s="28" t="str">
        <f aca="false">IF(ISBLANK(M3272),"",IF(M3272=0,"Relevant to Streamer",IF(M3272=1,"Irrelevant to Streamer",IF(M3272=2,"Greetings/Gratitude","Others"))))</f>
        <v>Relevant to Streamer</v>
      </c>
      <c r="O3272" s="29" t="s">
        <v>88</v>
      </c>
    </row>
    <row r="3273" customFormat="false" ht="15.65" hidden="false" customHeight="false" outlineLevel="0" collapsed="false">
      <c r="A3273" s="24" t="n">
        <v>1286161678</v>
      </c>
      <c r="B3273" s="24" t="s">
        <v>7703</v>
      </c>
      <c r="C3273" s="34" t="s">
        <v>58</v>
      </c>
      <c r="D3273" s="24" t="s">
        <v>7704</v>
      </c>
      <c r="E3273" s="25" t="s">
        <v>7705</v>
      </c>
      <c r="F3273" s="24" t="n">
        <v>4</v>
      </c>
      <c r="G3273" s="24" t="n">
        <v>43</v>
      </c>
      <c r="H3273" s="24" t="n">
        <v>50</v>
      </c>
      <c r="I3273" s="24" t="n">
        <v>1</v>
      </c>
      <c r="J3273" s="24" t="s">
        <v>87</v>
      </c>
      <c r="K3273" s="24" t="s">
        <v>87</v>
      </c>
      <c r="L3273" s="26" t="s">
        <v>87</v>
      </c>
      <c r="M3273" s="27" t="n">
        <v>1</v>
      </c>
      <c r="N3273" s="28" t="str">
        <f aca="false">IF(ISBLANK(M3273),"",IF(M3273=0,"Relevant to Streamer",IF(M3273=1,"Irrelevant to Streamer",IF(M3273=2,"Greetings/Gratitude","Others"))))</f>
        <v>Irrelevant to Streamer</v>
      </c>
      <c r="O3273" s="29" t="s">
        <v>88</v>
      </c>
    </row>
    <row r="3274" customFormat="false" ht="15.65" hidden="false" customHeight="false" outlineLevel="0" collapsed="false">
      <c r="A3274" s="24" t="n">
        <v>1286161678</v>
      </c>
      <c r="B3274" s="24" t="s">
        <v>7706</v>
      </c>
      <c r="C3274" s="34" t="s">
        <v>58</v>
      </c>
      <c r="D3274" s="24" t="s">
        <v>7663</v>
      </c>
      <c r="E3274" s="25" t="s">
        <v>7707</v>
      </c>
      <c r="F3274" s="24" t="n">
        <v>3</v>
      </c>
      <c r="G3274" s="24" t="n">
        <v>24</v>
      </c>
      <c r="H3274" s="24" t="n">
        <v>36</v>
      </c>
      <c r="I3274" s="24" t="n">
        <v>2</v>
      </c>
      <c r="J3274" s="24" t="s">
        <v>109</v>
      </c>
      <c r="K3274" s="24" t="s">
        <v>109</v>
      </c>
      <c r="L3274" s="26" t="s">
        <v>109</v>
      </c>
      <c r="M3274" s="27" t="n">
        <v>1</v>
      </c>
      <c r="N3274" s="28" t="str">
        <f aca="false">IF(ISBLANK(M3274),"",IF(M3274=0,"Relevant to Streamer",IF(M3274=1,"Irrelevant to Streamer",IF(M3274=2,"Greetings/Gratitude","Others"))))</f>
        <v>Irrelevant to Streamer</v>
      </c>
      <c r="O3274" s="29" t="s">
        <v>88</v>
      </c>
    </row>
    <row r="3275" customFormat="false" ht="15.65" hidden="false" customHeight="false" outlineLevel="0" collapsed="false">
      <c r="A3275" s="24" t="n">
        <v>1286161678</v>
      </c>
      <c r="B3275" s="24" t="s">
        <v>7708</v>
      </c>
      <c r="C3275" s="34" t="s">
        <v>58</v>
      </c>
      <c r="D3275" s="24" t="s">
        <v>7580</v>
      </c>
      <c r="E3275" s="25" t="s">
        <v>7709</v>
      </c>
      <c r="F3275" s="24" t="n">
        <v>4</v>
      </c>
      <c r="G3275" s="24" t="n">
        <v>34</v>
      </c>
      <c r="H3275" s="24" t="n">
        <v>58</v>
      </c>
      <c r="I3275" s="24" t="n">
        <v>4</v>
      </c>
      <c r="J3275" s="24" t="s">
        <v>93</v>
      </c>
      <c r="K3275" s="24" t="s">
        <v>93</v>
      </c>
      <c r="L3275" s="26" t="s">
        <v>93</v>
      </c>
      <c r="M3275" s="27" t="n">
        <v>0</v>
      </c>
      <c r="N3275" s="28" t="str">
        <f aca="false">IF(ISBLANK(M3275),"",IF(M3275=0,"Relevant to Streamer",IF(M3275=1,"Irrelevant to Streamer",IF(M3275=2,"Greetings/Gratitude","Others"))))</f>
        <v>Relevant to Streamer</v>
      </c>
      <c r="O3275" s="29" t="s">
        <v>88</v>
      </c>
    </row>
    <row r="3276" customFormat="false" ht="15.65" hidden="false" customHeight="false" outlineLevel="0" collapsed="false">
      <c r="A3276" s="24" t="n">
        <v>1286161678</v>
      </c>
      <c r="B3276" s="24" t="s">
        <v>7710</v>
      </c>
      <c r="C3276" s="34" t="s">
        <v>58</v>
      </c>
      <c r="D3276" s="24" t="s">
        <v>7654</v>
      </c>
      <c r="E3276" s="25" t="s">
        <v>7711</v>
      </c>
      <c r="F3276" s="24" t="n">
        <v>2</v>
      </c>
      <c r="G3276" s="24" t="n">
        <v>26</v>
      </c>
      <c r="H3276" s="24" t="n">
        <v>51</v>
      </c>
      <c r="I3276" s="24" t="n">
        <v>2</v>
      </c>
      <c r="J3276" s="24" t="s">
        <v>93</v>
      </c>
      <c r="K3276" s="24" t="s">
        <v>93</v>
      </c>
      <c r="L3276" s="26" t="s">
        <v>93</v>
      </c>
      <c r="M3276" s="27" t="n">
        <v>0</v>
      </c>
      <c r="N3276" s="28" t="str">
        <f aca="false">IF(ISBLANK(M3276),"",IF(M3276=0,"Relevant to Streamer",IF(M3276=1,"Irrelevant to Streamer",IF(M3276=2,"Greetings/Gratitude","Others"))))</f>
        <v>Relevant to Streamer</v>
      </c>
      <c r="O3276" s="29" t="s">
        <v>88</v>
      </c>
    </row>
    <row r="3277" customFormat="false" ht="15.65" hidden="false" customHeight="false" outlineLevel="0" collapsed="false">
      <c r="A3277" s="24" t="n">
        <v>1286161678</v>
      </c>
      <c r="B3277" s="24" t="s">
        <v>7712</v>
      </c>
      <c r="C3277" s="34" t="s">
        <v>58</v>
      </c>
      <c r="D3277" s="24" t="s">
        <v>7661</v>
      </c>
      <c r="E3277" s="25" t="s">
        <v>7713</v>
      </c>
      <c r="F3277" s="24" t="n">
        <v>4</v>
      </c>
      <c r="G3277" s="24" t="n">
        <v>42</v>
      </c>
      <c r="H3277" s="24" t="n">
        <v>8</v>
      </c>
      <c r="I3277" s="24" t="n">
        <v>2</v>
      </c>
      <c r="J3277" s="24" t="s">
        <v>109</v>
      </c>
      <c r="K3277" s="24" t="s">
        <v>109</v>
      </c>
      <c r="L3277" s="26" t="s">
        <v>109</v>
      </c>
      <c r="M3277" s="27" t="n">
        <v>1</v>
      </c>
      <c r="N3277" s="28" t="str">
        <f aca="false">IF(ISBLANK(M3277),"",IF(M3277=0,"Relevant to Streamer",IF(M3277=1,"Irrelevant to Streamer",IF(M3277=2,"Greetings/Gratitude","Others"))))</f>
        <v>Irrelevant to Streamer</v>
      </c>
      <c r="O3277" s="29" t="s">
        <v>88</v>
      </c>
    </row>
    <row r="3278" customFormat="false" ht="15.65" hidden="false" customHeight="false" outlineLevel="0" collapsed="false">
      <c r="A3278" s="24" t="n">
        <v>1286161678</v>
      </c>
      <c r="B3278" s="24" t="s">
        <v>7714</v>
      </c>
      <c r="C3278" s="34" t="s">
        <v>58</v>
      </c>
      <c r="D3278" s="24" t="s">
        <v>222</v>
      </c>
      <c r="E3278" s="25" t="s">
        <v>7715</v>
      </c>
      <c r="F3278" s="24" t="n">
        <v>3</v>
      </c>
      <c r="G3278" s="24" t="n">
        <v>37</v>
      </c>
      <c r="H3278" s="24" t="n">
        <v>57</v>
      </c>
      <c r="I3278" s="24" t="n">
        <v>4</v>
      </c>
      <c r="J3278" s="24" t="s">
        <v>109</v>
      </c>
      <c r="K3278" s="24" t="s">
        <v>109</v>
      </c>
      <c r="L3278" s="26" t="s">
        <v>109</v>
      </c>
      <c r="M3278" s="27" t="n">
        <v>1</v>
      </c>
      <c r="N3278" s="28" t="str">
        <f aca="false">IF(ISBLANK(M3278),"",IF(M3278=0,"Relevant to Streamer",IF(M3278=1,"Irrelevant to Streamer",IF(M3278=2,"Greetings/Gratitude","Others"))))</f>
        <v>Irrelevant to Streamer</v>
      </c>
      <c r="O3278" s="29" t="s">
        <v>88</v>
      </c>
    </row>
    <row r="3279" customFormat="false" ht="15.65" hidden="false" customHeight="false" outlineLevel="0" collapsed="false">
      <c r="A3279" s="24" t="n">
        <v>1286161678</v>
      </c>
      <c r="B3279" s="24" t="s">
        <v>7716</v>
      </c>
      <c r="C3279" s="34" t="s">
        <v>58</v>
      </c>
      <c r="D3279" s="24" t="s">
        <v>7554</v>
      </c>
      <c r="E3279" s="25" t="s">
        <v>7717</v>
      </c>
      <c r="F3279" s="24" t="n">
        <v>2</v>
      </c>
      <c r="G3279" s="24" t="n">
        <v>47</v>
      </c>
      <c r="H3279" s="24" t="n">
        <v>28</v>
      </c>
      <c r="I3279" s="24" t="n">
        <v>4</v>
      </c>
      <c r="J3279" s="24" t="s">
        <v>109</v>
      </c>
      <c r="K3279" s="24" t="s">
        <v>109</v>
      </c>
      <c r="L3279" s="26" t="s">
        <v>109</v>
      </c>
      <c r="M3279" s="27" t="n">
        <v>1</v>
      </c>
      <c r="N3279" s="28" t="str">
        <f aca="false">IF(ISBLANK(M3279),"",IF(M3279=0,"Relevant to Streamer",IF(M3279=1,"Irrelevant to Streamer",IF(M3279=2,"Greetings/Gratitude","Others"))))</f>
        <v>Irrelevant to Streamer</v>
      </c>
      <c r="O3279" s="29" t="s">
        <v>88</v>
      </c>
    </row>
    <row r="3280" customFormat="false" ht="15.65" hidden="false" customHeight="false" outlineLevel="0" collapsed="false">
      <c r="A3280" s="24" t="n">
        <v>1286161678</v>
      </c>
      <c r="B3280" s="24" t="s">
        <v>7718</v>
      </c>
      <c r="C3280" s="34" t="s">
        <v>58</v>
      </c>
      <c r="D3280" s="24" t="s">
        <v>7570</v>
      </c>
      <c r="E3280" s="25" t="s">
        <v>7719</v>
      </c>
      <c r="F3280" s="24" t="n">
        <v>2</v>
      </c>
      <c r="G3280" s="24" t="n">
        <v>18</v>
      </c>
      <c r="H3280" s="24" t="n">
        <v>22</v>
      </c>
      <c r="I3280" s="24" t="n">
        <v>4</v>
      </c>
      <c r="J3280" s="24" t="s">
        <v>109</v>
      </c>
      <c r="K3280" s="24" t="s">
        <v>109</v>
      </c>
      <c r="L3280" s="26" t="s">
        <v>109</v>
      </c>
      <c r="M3280" s="27" t="n">
        <v>1</v>
      </c>
      <c r="N3280" s="28" t="str">
        <f aca="false">IF(ISBLANK(M3280),"",IF(M3280=0,"Relevant to Streamer",IF(M3280=1,"Irrelevant to Streamer",IF(M3280=2,"Greetings/Gratitude","Others"))))</f>
        <v>Irrelevant to Streamer</v>
      </c>
      <c r="O3280" s="29" t="s">
        <v>88</v>
      </c>
    </row>
    <row r="3281" customFormat="false" ht="15.65" hidden="false" customHeight="false" outlineLevel="0" collapsed="false">
      <c r="A3281" s="24" t="n">
        <v>1286161678</v>
      </c>
      <c r="B3281" s="24" t="s">
        <v>7720</v>
      </c>
      <c r="C3281" s="34" t="s">
        <v>58</v>
      </c>
      <c r="D3281" s="24" t="s">
        <v>7562</v>
      </c>
      <c r="E3281" s="25" t="s">
        <v>7721</v>
      </c>
      <c r="F3281" s="24" t="n">
        <v>4</v>
      </c>
      <c r="G3281" s="24" t="n">
        <v>40</v>
      </c>
      <c r="H3281" s="24" t="n">
        <v>57</v>
      </c>
      <c r="I3281" s="24" t="n">
        <v>4</v>
      </c>
      <c r="J3281" s="24" t="s">
        <v>93</v>
      </c>
      <c r="K3281" s="24" t="s">
        <v>93</v>
      </c>
      <c r="L3281" s="26" t="s">
        <v>93</v>
      </c>
      <c r="M3281" s="27" t="n">
        <v>1</v>
      </c>
      <c r="N3281" s="28" t="str">
        <f aca="false">IF(ISBLANK(M3281),"",IF(M3281=0,"Relevant to Streamer",IF(M3281=1,"Irrelevant to Streamer",IF(M3281=2,"Greetings/Gratitude","Others"))))</f>
        <v>Irrelevant to Streamer</v>
      </c>
      <c r="O3281" s="29" t="s">
        <v>88</v>
      </c>
    </row>
    <row r="3282" customFormat="false" ht="15.65" hidden="false" customHeight="false" outlineLevel="0" collapsed="false">
      <c r="A3282" s="24" t="n">
        <v>1286161678</v>
      </c>
      <c r="B3282" s="24" t="s">
        <v>7722</v>
      </c>
      <c r="C3282" s="34" t="s">
        <v>58</v>
      </c>
      <c r="D3282" s="24" t="s">
        <v>7548</v>
      </c>
      <c r="E3282" s="25" t="e">
        <f aca="false">its867jenny5309 knowledge is _xludf.power _xludf.and lifts everyone up</f>
        <v>#VALUE!</v>
      </c>
      <c r="F3282" s="24" t="n">
        <v>4</v>
      </c>
      <c r="G3282" s="24" t="n">
        <v>51</v>
      </c>
      <c r="H3282" s="24" t="n">
        <v>15</v>
      </c>
      <c r="I3282" s="24" t="n">
        <v>4</v>
      </c>
      <c r="J3282" s="24" t="s">
        <v>109</v>
      </c>
      <c r="K3282" s="24" t="s">
        <v>109</v>
      </c>
      <c r="L3282" s="26" t="s">
        <v>109</v>
      </c>
      <c r="M3282" s="27" t="n">
        <v>1</v>
      </c>
      <c r="N3282" s="28" t="str">
        <f aca="false">IF(ISBLANK(M3282),"",IF(M3282=0,"Relevant to Streamer",IF(M3282=1,"Irrelevant to Streamer",IF(M3282=2,"Greetings/Gratitude","Others"))))</f>
        <v>Irrelevant to Streamer</v>
      </c>
      <c r="O3282" s="29" t="s">
        <v>88</v>
      </c>
    </row>
    <row r="3283" customFormat="false" ht="15.65" hidden="false" customHeight="false" outlineLevel="0" collapsed="false">
      <c r="A3283" s="24" t="n">
        <v>1286161678</v>
      </c>
      <c r="B3283" s="24" t="s">
        <v>7723</v>
      </c>
      <c r="C3283" s="34" t="s">
        <v>58</v>
      </c>
      <c r="D3283" s="24" t="s">
        <v>7580</v>
      </c>
      <c r="E3283" s="25" t="s">
        <v>7724</v>
      </c>
      <c r="F3283" s="24" t="n">
        <v>4</v>
      </c>
      <c r="G3283" s="24" t="n">
        <v>37</v>
      </c>
      <c r="H3283" s="24" t="n">
        <v>22</v>
      </c>
      <c r="I3283" s="24" t="n">
        <v>4</v>
      </c>
      <c r="J3283" s="24" t="s">
        <v>109</v>
      </c>
      <c r="K3283" s="24" t="s">
        <v>109</v>
      </c>
      <c r="L3283" s="26" t="s">
        <v>109</v>
      </c>
      <c r="M3283" s="27" t="n">
        <v>0</v>
      </c>
      <c r="N3283" s="28" t="str">
        <f aca="false">IF(ISBLANK(M3283),"",IF(M3283=0,"Relevant to Streamer",IF(M3283=1,"Irrelevant to Streamer",IF(M3283=2,"Greetings/Gratitude","Others"))))</f>
        <v>Relevant to Streamer</v>
      </c>
      <c r="O3283" s="29" t="s">
        <v>88</v>
      </c>
    </row>
    <row r="3284" customFormat="false" ht="15.65" hidden="false" customHeight="false" outlineLevel="0" collapsed="false">
      <c r="A3284" s="24" t="n">
        <v>1286161678</v>
      </c>
      <c r="B3284" s="24" t="s">
        <v>7725</v>
      </c>
      <c r="C3284" s="34" t="s">
        <v>58</v>
      </c>
      <c r="D3284" s="24" t="s">
        <v>222</v>
      </c>
      <c r="E3284" s="25" t="s">
        <v>7715</v>
      </c>
      <c r="F3284" s="24" t="n">
        <v>1</v>
      </c>
      <c r="G3284" s="24" t="n">
        <v>47</v>
      </c>
      <c r="H3284" s="24" t="n">
        <v>37</v>
      </c>
      <c r="I3284" s="24" t="n">
        <v>4</v>
      </c>
      <c r="J3284" s="24" t="s">
        <v>109</v>
      </c>
      <c r="K3284" s="24" t="s">
        <v>109</v>
      </c>
      <c r="L3284" s="26" t="s">
        <v>109</v>
      </c>
      <c r="M3284" s="27" t="n">
        <v>1</v>
      </c>
      <c r="N3284" s="28" t="str">
        <f aca="false">IF(ISBLANK(M3284),"",IF(M3284=0,"Relevant to Streamer",IF(M3284=1,"Irrelevant to Streamer",IF(M3284=2,"Greetings/Gratitude","Others"))))</f>
        <v>Irrelevant to Streamer</v>
      </c>
      <c r="O3284" s="29" t="s">
        <v>88</v>
      </c>
    </row>
    <row r="3285" customFormat="false" ht="15.65" hidden="false" customHeight="false" outlineLevel="0" collapsed="false">
      <c r="A3285" s="24" t="n">
        <v>1286161678</v>
      </c>
      <c r="B3285" s="24" t="s">
        <v>7726</v>
      </c>
      <c r="C3285" s="34" t="s">
        <v>58</v>
      </c>
      <c r="D3285" s="24" t="s">
        <v>7570</v>
      </c>
      <c r="E3285" s="25" t="s">
        <v>7727</v>
      </c>
      <c r="F3285" s="24" t="n">
        <v>2</v>
      </c>
      <c r="G3285" s="24" t="n">
        <v>11</v>
      </c>
      <c r="H3285" s="24" t="n">
        <v>56</v>
      </c>
      <c r="I3285" s="24" t="n">
        <v>4</v>
      </c>
      <c r="J3285" s="24" t="s">
        <v>109</v>
      </c>
      <c r="K3285" s="24" t="s">
        <v>109</v>
      </c>
      <c r="L3285" s="26" t="s">
        <v>109</v>
      </c>
      <c r="M3285" s="27" t="n">
        <v>1</v>
      </c>
      <c r="N3285" s="28" t="str">
        <f aca="false">IF(ISBLANK(M3285),"",IF(M3285=0,"Relevant to Streamer",IF(M3285=1,"Irrelevant to Streamer",IF(M3285=2,"Greetings/Gratitude","Others"))))</f>
        <v>Irrelevant to Streamer</v>
      </c>
      <c r="O3285" s="29" t="s">
        <v>88</v>
      </c>
    </row>
    <row r="3286" customFormat="false" ht="15.65" hidden="false" customHeight="false" outlineLevel="0" collapsed="false">
      <c r="A3286" s="24" t="n">
        <v>1286161678</v>
      </c>
      <c r="B3286" s="24" t="s">
        <v>7728</v>
      </c>
      <c r="C3286" s="34" t="s">
        <v>58</v>
      </c>
      <c r="D3286" s="24" t="s">
        <v>7580</v>
      </c>
      <c r="E3286" s="25" t="s">
        <v>7729</v>
      </c>
      <c r="F3286" s="24" t="n">
        <v>4</v>
      </c>
      <c r="G3286" s="24" t="n">
        <v>37</v>
      </c>
      <c r="H3286" s="24" t="n">
        <v>17</v>
      </c>
      <c r="I3286" s="24" t="n">
        <v>4</v>
      </c>
      <c r="J3286" s="24" t="s">
        <v>109</v>
      </c>
      <c r="K3286" s="24" t="s">
        <v>109</v>
      </c>
      <c r="L3286" s="26" t="s">
        <v>109</v>
      </c>
      <c r="M3286" s="27" t="n">
        <v>0</v>
      </c>
      <c r="N3286" s="28" t="str">
        <f aca="false">IF(ISBLANK(M3286),"",IF(M3286=0,"Relevant to Streamer",IF(M3286=1,"Irrelevant to Streamer",IF(M3286=2,"Greetings/Gratitude","Others"))))</f>
        <v>Relevant to Streamer</v>
      </c>
      <c r="O3286" s="29" t="s">
        <v>88</v>
      </c>
    </row>
    <row r="3287" customFormat="false" ht="15.65" hidden="false" customHeight="false" outlineLevel="0" collapsed="false">
      <c r="A3287" s="24" t="n">
        <v>1286161678</v>
      </c>
      <c r="B3287" s="24" t="s">
        <v>7730</v>
      </c>
      <c r="C3287" s="34" t="s">
        <v>58</v>
      </c>
      <c r="D3287" s="24" t="s">
        <v>7562</v>
      </c>
      <c r="E3287" s="25" t="s">
        <v>7652</v>
      </c>
      <c r="F3287" s="24" t="n">
        <v>4</v>
      </c>
      <c r="G3287" s="24" t="n">
        <v>40</v>
      </c>
      <c r="H3287" s="24" t="n">
        <v>32</v>
      </c>
      <c r="I3287" s="24" t="n">
        <v>4</v>
      </c>
      <c r="J3287" s="24" t="s">
        <v>87</v>
      </c>
      <c r="K3287" s="24" t="s">
        <v>87</v>
      </c>
      <c r="L3287" s="26" t="s">
        <v>87</v>
      </c>
      <c r="M3287" s="27" t="n">
        <v>1</v>
      </c>
      <c r="N3287" s="28" t="str">
        <f aca="false">IF(ISBLANK(M3287),"",IF(M3287=0,"Relevant to Streamer",IF(M3287=1,"Irrelevant to Streamer",IF(M3287=2,"Greetings/Gratitude","Others"))))</f>
        <v>Irrelevant to Streamer</v>
      </c>
      <c r="O3287" s="29" t="s">
        <v>88</v>
      </c>
    </row>
    <row r="3288" customFormat="false" ht="15.65" hidden="false" customHeight="false" outlineLevel="0" collapsed="false">
      <c r="A3288" s="24" t="n">
        <v>1286161678</v>
      </c>
      <c r="B3288" s="24" t="s">
        <v>7731</v>
      </c>
      <c r="C3288" s="34" t="s">
        <v>58</v>
      </c>
      <c r="D3288" s="24" t="s">
        <v>7732</v>
      </c>
      <c r="E3288" s="25" t="s">
        <v>631</v>
      </c>
      <c r="F3288" s="24" t="n">
        <v>4</v>
      </c>
      <c r="G3288" s="24" t="n">
        <v>0</v>
      </c>
      <c r="H3288" s="24" t="n">
        <v>50</v>
      </c>
      <c r="I3288" s="24" t="n">
        <v>3</v>
      </c>
      <c r="J3288" s="24" t="s">
        <v>5267</v>
      </c>
      <c r="K3288" s="24" t="s">
        <v>87</v>
      </c>
      <c r="L3288" s="26" t="s">
        <v>87</v>
      </c>
      <c r="M3288" s="27" t="n">
        <v>1</v>
      </c>
      <c r="N3288" s="28" t="str">
        <f aca="false">IF(ISBLANK(M3288),"",IF(M3288=0,"Relevant to Streamer",IF(M3288=1,"Irrelevant to Streamer",IF(M3288=2,"Greetings/Gratitude","Others"))))</f>
        <v>Irrelevant to Streamer</v>
      </c>
      <c r="O3288" s="29" t="s">
        <v>104</v>
      </c>
    </row>
    <row r="3289" customFormat="false" ht="15.65" hidden="false" customHeight="false" outlineLevel="0" collapsed="false">
      <c r="A3289" s="24" t="n">
        <v>1286161678</v>
      </c>
      <c r="B3289" s="24" t="s">
        <v>7733</v>
      </c>
      <c r="C3289" s="34" t="s">
        <v>58</v>
      </c>
      <c r="D3289" s="24" t="s">
        <v>7734</v>
      </c>
      <c r="E3289" s="25" t="s">
        <v>7735</v>
      </c>
      <c r="F3289" s="24" t="n">
        <v>4</v>
      </c>
      <c r="G3289" s="24" t="n">
        <v>41</v>
      </c>
      <c r="H3289" s="24" t="n">
        <v>30</v>
      </c>
      <c r="I3289" s="24" t="n">
        <v>3</v>
      </c>
      <c r="J3289" s="24" t="s">
        <v>109</v>
      </c>
      <c r="K3289" s="24" t="s">
        <v>109</v>
      </c>
      <c r="L3289" s="26" t="s">
        <v>109</v>
      </c>
      <c r="M3289" s="27" t="n">
        <v>1</v>
      </c>
      <c r="N3289" s="28" t="str">
        <f aca="false">IF(ISBLANK(M3289),"",IF(M3289=0,"Relevant to Streamer",IF(M3289=1,"Irrelevant to Streamer",IF(M3289=2,"Greetings/Gratitude","Others"))))</f>
        <v>Irrelevant to Streamer</v>
      </c>
      <c r="O3289" s="29" t="s">
        <v>88</v>
      </c>
    </row>
    <row r="3290" customFormat="false" ht="15.65" hidden="false" customHeight="false" outlineLevel="0" collapsed="false">
      <c r="A3290" s="24" t="n">
        <v>1286161678</v>
      </c>
      <c r="B3290" s="24" t="s">
        <v>7736</v>
      </c>
      <c r="C3290" s="34" t="s">
        <v>58</v>
      </c>
      <c r="D3290" s="24" t="s">
        <v>7737</v>
      </c>
      <c r="E3290" s="25" t="s">
        <v>7738</v>
      </c>
      <c r="F3290" s="24" t="n">
        <v>5</v>
      </c>
      <c r="G3290" s="24" t="n">
        <v>3</v>
      </c>
      <c r="H3290" s="24" t="n">
        <v>14</v>
      </c>
      <c r="I3290" s="24" t="n">
        <v>3</v>
      </c>
      <c r="J3290" s="24" t="s">
        <v>109</v>
      </c>
      <c r="K3290" s="24" t="s">
        <v>109</v>
      </c>
      <c r="L3290" s="26" t="s">
        <v>109</v>
      </c>
      <c r="M3290" s="27" t="n">
        <v>0</v>
      </c>
      <c r="N3290" s="28" t="str">
        <f aca="false">IF(ISBLANK(M3290),"",IF(M3290=0,"Relevant to Streamer",IF(M3290=1,"Irrelevant to Streamer",IF(M3290=2,"Greetings/Gratitude","Others"))))</f>
        <v>Relevant to Streamer</v>
      </c>
      <c r="O3290" s="29" t="s">
        <v>88</v>
      </c>
    </row>
    <row r="3291" customFormat="false" ht="15.65" hidden="false" customHeight="false" outlineLevel="0" collapsed="false">
      <c r="A3291" s="24" t="n">
        <v>1286161678</v>
      </c>
      <c r="B3291" s="24" t="s">
        <v>7739</v>
      </c>
      <c r="C3291" s="34" t="s">
        <v>58</v>
      </c>
      <c r="D3291" s="24" t="s">
        <v>7732</v>
      </c>
      <c r="E3291" s="25" t="s">
        <v>7740</v>
      </c>
      <c r="F3291" s="24" t="n">
        <v>3</v>
      </c>
      <c r="G3291" s="24" t="n">
        <v>58</v>
      </c>
      <c r="H3291" s="24" t="n">
        <v>10</v>
      </c>
      <c r="I3291" s="24" t="n">
        <v>3</v>
      </c>
      <c r="J3291" s="24" t="s">
        <v>109</v>
      </c>
      <c r="K3291" s="24" t="s">
        <v>109</v>
      </c>
      <c r="L3291" s="26" t="s">
        <v>109</v>
      </c>
      <c r="M3291" s="27" t="n">
        <v>1</v>
      </c>
      <c r="N3291" s="28" t="str">
        <f aca="false">IF(ISBLANK(M3291),"",IF(M3291=0,"Relevant to Streamer",IF(M3291=1,"Irrelevant to Streamer",IF(M3291=2,"Greetings/Gratitude","Others"))))</f>
        <v>Irrelevant to Streamer</v>
      </c>
      <c r="O3291" s="29" t="s">
        <v>88</v>
      </c>
    </row>
    <row r="3292" customFormat="false" ht="15.65" hidden="false" customHeight="false" outlineLevel="0" collapsed="false">
      <c r="A3292" s="24" t="n">
        <v>1286161678</v>
      </c>
      <c r="B3292" s="24" t="s">
        <v>7741</v>
      </c>
      <c r="C3292" s="34" t="s">
        <v>58</v>
      </c>
      <c r="D3292" s="24" t="s">
        <v>7737</v>
      </c>
      <c r="E3292" s="25" t="s">
        <v>7742</v>
      </c>
      <c r="F3292" s="24" t="n">
        <v>5</v>
      </c>
      <c r="G3292" s="24" t="n">
        <v>3</v>
      </c>
      <c r="H3292" s="24" t="n">
        <v>50</v>
      </c>
      <c r="I3292" s="24" t="n">
        <v>3</v>
      </c>
      <c r="J3292" s="24" t="s">
        <v>109</v>
      </c>
      <c r="K3292" s="24" t="s">
        <v>109</v>
      </c>
      <c r="L3292" s="26" t="s">
        <v>109</v>
      </c>
      <c r="M3292" s="27" t="n">
        <v>0</v>
      </c>
      <c r="N3292" s="28" t="str">
        <f aca="false">IF(ISBLANK(M3292),"",IF(M3292=0,"Relevant to Streamer",IF(M3292=1,"Irrelevant to Streamer",IF(M3292=2,"Greetings/Gratitude","Others"))))</f>
        <v>Relevant to Streamer</v>
      </c>
      <c r="O3292" s="29" t="s">
        <v>88</v>
      </c>
    </row>
    <row r="3293" customFormat="false" ht="15.65" hidden="false" customHeight="false" outlineLevel="0" collapsed="false">
      <c r="A3293" s="24" t="n">
        <v>1286161678</v>
      </c>
      <c r="B3293" s="24" t="s">
        <v>7743</v>
      </c>
      <c r="C3293" s="34" t="s">
        <v>58</v>
      </c>
      <c r="D3293" s="24" t="s">
        <v>7734</v>
      </c>
      <c r="E3293" s="25" t="s">
        <v>7744</v>
      </c>
      <c r="F3293" s="24" t="n">
        <v>4</v>
      </c>
      <c r="G3293" s="24" t="n">
        <v>40</v>
      </c>
      <c r="H3293" s="24" t="n">
        <v>55</v>
      </c>
      <c r="I3293" s="24" t="n">
        <v>3</v>
      </c>
      <c r="J3293" s="24" t="s">
        <v>109</v>
      </c>
      <c r="K3293" s="24" t="s">
        <v>109</v>
      </c>
      <c r="L3293" s="26" t="s">
        <v>109</v>
      </c>
      <c r="M3293" s="27" t="n">
        <v>1</v>
      </c>
      <c r="N3293" s="28" t="str">
        <f aca="false">IF(ISBLANK(M3293),"",IF(M3293=0,"Relevant to Streamer",IF(M3293=1,"Irrelevant to Streamer",IF(M3293=2,"Greetings/Gratitude","Others"))))</f>
        <v>Irrelevant to Streamer</v>
      </c>
      <c r="O3293" s="29" t="s">
        <v>88</v>
      </c>
    </row>
    <row r="3294" customFormat="false" ht="15.65" hidden="false" customHeight="false" outlineLevel="0" collapsed="false">
      <c r="A3294" s="24" t="n">
        <v>1286161678</v>
      </c>
      <c r="B3294" s="24" t="s">
        <v>7745</v>
      </c>
      <c r="C3294" s="34" t="s">
        <v>58</v>
      </c>
      <c r="D3294" s="24" t="s">
        <v>7734</v>
      </c>
      <c r="E3294" s="25" t="s">
        <v>7746</v>
      </c>
      <c r="F3294" s="24" t="n">
        <v>4</v>
      </c>
      <c r="G3294" s="24" t="n">
        <v>40</v>
      </c>
      <c r="H3294" s="24" t="n">
        <v>47</v>
      </c>
      <c r="I3294" s="24" t="n">
        <v>3</v>
      </c>
      <c r="J3294" s="24" t="s">
        <v>87</v>
      </c>
      <c r="K3294" s="24" t="s">
        <v>87</v>
      </c>
      <c r="L3294" s="26" t="s">
        <v>87</v>
      </c>
      <c r="M3294" s="27" t="n">
        <v>1</v>
      </c>
      <c r="N3294" s="28" t="str">
        <f aca="false">IF(ISBLANK(M3294),"",IF(M3294=0,"Relevant to Streamer",IF(M3294=1,"Irrelevant to Streamer",IF(M3294=2,"Greetings/Gratitude","Others"))))</f>
        <v>Irrelevant to Streamer</v>
      </c>
      <c r="O3294" s="29" t="s">
        <v>88</v>
      </c>
    </row>
    <row r="3295" customFormat="false" ht="15.65" hidden="false" customHeight="false" outlineLevel="0" collapsed="false">
      <c r="A3295" s="24" t="n">
        <v>1286161678</v>
      </c>
      <c r="B3295" s="24" t="s">
        <v>7747</v>
      </c>
      <c r="C3295" s="34" t="s">
        <v>58</v>
      </c>
      <c r="D3295" s="24" t="s">
        <v>7737</v>
      </c>
      <c r="E3295" s="25" t="s">
        <v>7748</v>
      </c>
      <c r="F3295" s="24" t="n">
        <v>5</v>
      </c>
      <c r="G3295" s="24" t="n">
        <v>2</v>
      </c>
      <c r="H3295" s="24" t="n">
        <v>1</v>
      </c>
      <c r="I3295" s="24" t="n">
        <v>3</v>
      </c>
      <c r="J3295" s="24" t="s">
        <v>93</v>
      </c>
      <c r="K3295" s="24" t="s">
        <v>93</v>
      </c>
      <c r="L3295" s="26" t="s">
        <v>109</v>
      </c>
      <c r="M3295" s="27" t="n">
        <v>1</v>
      </c>
      <c r="N3295" s="28" t="str">
        <f aca="false">IF(ISBLANK(M3295),"",IF(M3295=0,"Relevant to Streamer",IF(M3295=1,"Irrelevant to Streamer",IF(M3295=2,"Greetings/Gratitude","Others"))))</f>
        <v>Irrelevant to Streamer</v>
      </c>
      <c r="O3295" s="29" t="s">
        <v>104</v>
      </c>
    </row>
    <row r="3296" customFormat="false" ht="15.65" hidden="false" customHeight="false" outlineLevel="0" collapsed="false">
      <c r="A3296" s="24" t="n">
        <v>1286161678</v>
      </c>
      <c r="B3296" s="24" t="s">
        <v>7749</v>
      </c>
      <c r="C3296" s="34" t="s">
        <v>58</v>
      </c>
      <c r="D3296" s="24" t="s">
        <v>7732</v>
      </c>
      <c r="E3296" s="25" t="s">
        <v>7750</v>
      </c>
      <c r="F3296" s="24" t="n">
        <v>3</v>
      </c>
      <c r="G3296" s="24" t="n">
        <v>59</v>
      </c>
      <c r="H3296" s="24" t="n">
        <v>55</v>
      </c>
      <c r="I3296" s="24" t="n">
        <v>3</v>
      </c>
      <c r="J3296" s="24" t="s">
        <v>109</v>
      </c>
      <c r="K3296" s="24" t="s">
        <v>109</v>
      </c>
      <c r="L3296" s="26" t="s">
        <v>109</v>
      </c>
      <c r="M3296" s="27" t="n">
        <v>0</v>
      </c>
      <c r="N3296" s="28" t="str">
        <f aca="false">IF(ISBLANK(M3296),"",IF(M3296=0,"Relevant to Streamer",IF(M3296=1,"Irrelevant to Streamer",IF(M3296=2,"Greetings/Gratitude","Others"))))</f>
        <v>Relevant to Streamer</v>
      </c>
      <c r="O3296" s="29" t="s">
        <v>88</v>
      </c>
    </row>
    <row r="3297" customFormat="false" ht="15.65" hidden="false" customHeight="false" outlineLevel="0" collapsed="false">
      <c r="A3297" s="24" t="n">
        <v>1286161678</v>
      </c>
      <c r="B3297" s="24" t="s">
        <v>7751</v>
      </c>
      <c r="C3297" s="34" t="s">
        <v>58</v>
      </c>
      <c r="D3297" s="24" t="s">
        <v>7752</v>
      </c>
      <c r="E3297" s="25" t="s">
        <v>7753</v>
      </c>
      <c r="F3297" s="24" t="n">
        <v>4</v>
      </c>
      <c r="G3297" s="24" t="n">
        <v>47</v>
      </c>
      <c r="H3297" s="24" t="n">
        <v>44</v>
      </c>
      <c r="I3297" s="24" t="n">
        <v>2</v>
      </c>
      <c r="J3297" s="24" t="s">
        <v>87</v>
      </c>
      <c r="K3297" s="24" t="s">
        <v>87</v>
      </c>
      <c r="L3297" s="26" t="s">
        <v>87</v>
      </c>
      <c r="M3297" s="27" t="n">
        <v>1</v>
      </c>
      <c r="N3297" s="28" t="str">
        <f aca="false">IF(ISBLANK(M3297),"",IF(M3297=0,"Relevant to Streamer",IF(M3297=1,"Irrelevant to Streamer",IF(M3297=2,"Greetings/Gratitude","Others"))))</f>
        <v>Irrelevant to Streamer</v>
      </c>
      <c r="O3297" s="29" t="s">
        <v>88</v>
      </c>
    </row>
    <row r="3298" customFormat="false" ht="15.65" hidden="false" customHeight="false" outlineLevel="0" collapsed="false">
      <c r="A3298" s="24" t="n">
        <v>1286161678</v>
      </c>
      <c r="B3298" s="24" t="s">
        <v>7754</v>
      </c>
      <c r="C3298" s="34" t="s">
        <v>58</v>
      </c>
      <c r="D3298" s="24" t="s">
        <v>7659</v>
      </c>
      <c r="E3298" s="25" t="s">
        <v>7755</v>
      </c>
      <c r="F3298" s="24" t="n">
        <v>5</v>
      </c>
      <c r="G3298" s="24" t="n">
        <v>48</v>
      </c>
      <c r="H3298" s="24" t="n">
        <v>39</v>
      </c>
      <c r="I3298" s="24" t="n">
        <v>2</v>
      </c>
      <c r="J3298" s="24" t="s">
        <v>109</v>
      </c>
      <c r="K3298" s="24" t="s">
        <v>109</v>
      </c>
      <c r="L3298" s="26" t="s">
        <v>109</v>
      </c>
      <c r="M3298" s="27" t="n">
        <v>0</v>
      </c>
      <c r="N3298" s="28" t="str">
        <f aca="false">IF(ISBLANK(M3298),"",IF(M3298=0,"Relevant to Streamer",IF(M3298=1,"Irrelevant to Streamer",IF(M3298=2,"Greetings/Gratitude","Others"))))</f>
        <v>Relevant to Streamer</v>
      </c>
      <c r="O3298" s="29" t="s">
        <v>88</v>
      </c>
    </row>
    <row r="3299" customFormat="false" ht="15.65" hidden="false" customHeight="false" outlineLevel="0" collapsed="false">
      <c r="A3299" s="24" t="n">
        <v>1286161678</v>
      </c>
      <c r="B3299" s="24" t="s">
        <v>7756</v>
      </c>
      <c r="C3299" s="34" t="s">
        <v>58</v>
      </c>
      <c r="D3299" s="24" t="s">
        <v>7752</v>
      </c>
      <c r="E3299" s="25" t="s">
        <v>7757</v>
      </c>
      <c r="F3299" s="24" t="n">
        <v>4</v>
      </c>
      <c r="G3299" s="24" t="n">
        <v>49</v>
      </c>
      <c r="H3299" s="24" t="n">
        <v>8</v>
      </c>
      <c r="I3299" s="24" t="n">
        <v>2</v>
      </c>
      <c r="J3299" s="24" t="s">
        <v>109</v>
      </c>
      <c r="K3299" s="24" t="s">
        <v>109</v>
      </c>
      <c r="L3299" s="26" t="s">
        <v>109</v>
      </c>
      <c r="M3299" s="27" t="n">
        <v>1</v>
      </c>
      <c r="N3299" s="28" t="str">
        <f aca="false">IF(ISBLANK(M3299),"",IF(M3299=0,"Relevant to Streamer",IF(M3299=1,"Irrelevant to Streamer",IF(M3299=2,"Greetings/Gratitude","Others"))))</f>
        <v>Irrelevant to Streamer</v>
      </c>
      <c r="O3299" s="29" t="s">
        <v>88</v>
      </c>
    </row>
    <row r="3300" customFormat="false" ht="15.65" hidden="false" customHeight="false" outlineLevel="0" collapsed="false">
      <c r="A3300" s="24" t="n">
        <v>1286161678</v>
      </c>
      <c r="B3300" s="24" t="s">
        <v>7758</v>
      </c>
      <c r="C3300" s="34" t="s">
        <v>58</v>
      </c>
      <c r="D3300" s="24" t="s">
        <v>7595</v>
      </c>
      <c r="E3300" s="25" t="e">
        <f aca="false">odins0n_thor you learning much in your internship?</f>
        <v>#VALUE!</v>
      </c>
      <c r="F3300" s="24" t="n">
        <v>2</v>
      </c>
      <c r="G3300" s="24" t="n">
        <v>10</v>
      </c>
      <c r="H3300" s="24" t="n">
        <v>45</v>
      </c>
      <c r="I3300" s="24" t="n">
        <v>5</v>
      </c>
      <c r="J3300" s="24" t="s">
        <v>93</v>
      </c>
      <c r="K3300" s="24" t="s">
        <v>93</v>
      </c>
      <c r="L3300" s="26" t="s">
        <v>93</v>
      </c>
      <c r="M3300" s="27" t="n">
        <v>1</v>
      </c>
      <c r="N3300" s="28" t="str">
        <f aca="false">IF(ISBLANK(M3300),"",IF(M3300=0,"Relevant to Streamer",IF(M3300=1,"Irrelevant to Streamer",IF(M3300=2,"Greetings/Gratitude","Others"))))</f>
        <v>Irrelevant to Streamer</v>
      </c>
      <c r="O3300" s="29" t="s">
        <v>88</v>
      </c>
    </row>
    <row r="3301" customFormat="false" ht="15.65" hidden="false" customHeight="false" outlineLevel="0" collapsed="false">
      <c r="A3301" s="24" t="n">
        <v>1286161678</v>
      </c>
      <c r="B3301" s="24" t="s">
        <v>7759</v>
      </c>
      <c r="C3301" s="34" t="s">
        <v>58</v>
      </c>
      <c r="D3301" s="24" t="s">
        <v>7629</v>
      </c>
      <c r="E3301" s="25" t="s">
        <v>7760</v>
      </c>
      <c r="F3301" s="24" t="n">
        <v>1</v>
      </c>
      <c r="G3301" s="24" t="n">
        <v>40</v>
      </c>
      <c r="H3301" s="24" t="n">
        <v>35</v>
      </c>
      <c r="I3301" s="24" t="n">
        <v>5</v>
      </c>
      <c r="J3301" s="24" t="s">
        <v>109</v>
      </c>
      <c r="K3301" s="24" t="s">
        <v>109</v>
      </c>
      <c r="L3301" s="26" t="s">
        <v>109</v>
      </c>
      <c r="M3301" s="27" t="n">
        <v>0</v>
      </c>
      <c r="N3301" s="28" t="str">
        <f aca="false">IF(ISBLANK(M3301),"",IF(M3301=0,"Relevant to Streamer",IF(M3301=1,"Irrelevant to Streamer",IF(M3301=2,"Greetings/Gratitude","Others"))))</f>
        <v>Relevant to Streamer</v>
      </c>
      <c r="O3301" s="29" t="s">
        <v>88</v>
      </c>
    </row>
    <row r="3302" customFormat="false" ht="15.65" hidden="false" customHeight="false" outlineLevel="0" collapsed="false">
      <c r="A3302" s="24" t="n">
        <v>1286161678</v>
      </c>
      <c r="B3302" s="24" t="s">
        <v>7761</v>
      </c>
      <c r="C3302" s="34" t="s">
        <v>58</v>
      </c>
      <c r="D3302" s="24" t="s">
        <v>7629</v>
      </c>
      <c r="E3302" s="25" t="s">
        <v>7762</v>
      </c>
      <c r="F3302" s="24" t="n">
        <v>5</v>
      </c>
      <c r="G3302" s="24" t="n">
        <v>49</v>
      </c>
      <c r="H3302" s="24" t="n">
        <v>35</v>
      </c>
      <c r="I3302" s="24" t="n">
        <v>5</v>
      </c>
      <c r="J3302" s="24" t="s">
        <v>109</v>
      </c>
      <c r="K3302" s="24" t="s">
        <v>109</v>
      </c>
      <c r="L3302" s="26" t="s">
        <v>109</v>
      </c>
      <c r="M3302" s="27" t="n">
        <v>0</v>
      </c>
      <c r="N3302" s="28" t="str">
        <f aca="false">IF(ISBLANK(M3302),"",IF(M3302=0,"Relevant to Streamer",IF(M3302=1,"Irrelevant to Streamer",IF(M3302=2,"Greetings/Gratitude","Others"))))</f>
        <v>Relevant to Streamer</v>
      </c>
      <c r="O3302" s="29" t="s">
        <v>88</v>
      </c>
    </row>
    <row r="3303" customFormat="false" ht="15.65" hidden="false" customHeight="false" outlineLevel="0" collapsed="false">
      <c r="A3303" s="24" t="n">
        <v>1286161678</v>
      </c>
      <c r="B3303" s="24" t="s">
        <v>7763</v>
      </c>
      <c r="C3303" s="34" t="s">
        <v>58</v>
      </c>
      <c r="D3303" s="24" t="s">
        <v>7764</v>
      </c>
      <c r="E3303" s="25" t="s">
        <v>7765</v>
      </c>
      <c r="F3303" s="24" t="n">
        <v>4</v>
      </c>
      <c r="G3303" s="24" t="n">
        <v>43</v>
      </c>
      <c r="H3303" s="24" t="n">
        <v>55</v>
      </c>
      <c r="I3303" s="24" t="n">
        <v>8</v>
      </c>
      <c r="J3303" s="24" t="s">
        <v>109</v>
      </c>
      <c r="K3303" s="24" t="s">
        <v>109</v>
      </c>
      <c r="L3303" s="26" t="s">
        <v>109</v>
      </c>
      <c r="M3303" s="27" t="n">
        <v>1</v>
      </c>
      <c r="N3303" s="28" t="str">
        <f aca="false">IF(ISBLANK(M3303),"",IF(M3303=0,"Relevant to Streamer",IF(M3303=1,"Irrelevant to Streamer",IF(M3303=2,"Greetings/Gratitude","Others"))))</f>
        <v>Irrelevant to Streamer</v>
      </c>
      <c r="O3303" s="29" t="s">
        <v>88</v>
      </c>
    </row>
    <row r="3304" customFormat="false" ht="15.65" hidden="false" customHeight="false" outlineLevel="0" collapsed="false">
      <c r="A3304" s="24" t="n">
        <v>1286161678</v>
      </c>
      <c r="B3304" s="24" t="s">
        <v>7766</v>
      </c>
      <c r="C3304" s="34" t="s">
        <v>58</v>
      </c>
      <c r="D3304" s="24" t="s">
        <v>7767</v>
      </c>
      <c r="E3304" s="25" t="s">
        <v>1909</v>
      </c>
      <c r="F3304" s="24" t="n">
        <v>3</v>
      </c>
      <c r="G3304" s="24" t="n">
        <v>50</v>
      </c>
      <c r="H3304" s="24" t="n">
        <v>18</v>
      </c>
      <c r="I3304" s="24" t="n">
        <v>8</v>
      </c>
      <c r="J3304" s="24" t="s">
        <v>87</v>
      </c>
      <c r="K3304" s="24" t="s">
        <v>87</v>
      </c>
      <c r="L3304" s="26" t="s">
        <v>87</v>
      </c>
      <c r="M3304" s="27" t="n">
        <v>1</v>
      </c>
      <c r="N3304" s="28" t="str">
        <f aca="false">IF(ISBLANK(M3304),"",IF(M3304=0,"Relevant to Streamer",IF(M3304=1,"Irrelevant to Streamer",IF(M3304=2,"Greetings/Gratitude","Others"))))</f>
        <v>Irrelevant to Streamer</v>
      </c>
      <c r="O3304" s="29" t="s">
        <v>88</v>
      </c>
    </row>
    <row r="3305" customFormat="false" ht="15.65" hidden="false" customHeight="false" outlineLevel="0" collapsed="false">
      <c r="A3305" s="24" t="n">
        <v>1286161678</v>
      </c>
      <c r="B3305" s="24" t="s">
        <v>7768</v>
      </c>
      <c r="C3305" s="34" t="s">
        <v>58</v>
      </c>
      <c r="D3305" s="24" t="s">
        <v>7764</v>
      </c>
      <c r="E3305" s="25" t="s">
        <v>993</v>
      </c>
      <c r="F3305" s="24" t="n">
        <v>4</v>
      </c>
      <c r="G3305" s="24" t="n">
        <v>50</v>
      </c>
      <c r="H3305" s="24" t="n">
        <v>9</v>
      </c>
      <c r="I3305" s="24" t="n">
        <v>8</v>
      </c>
      <c r="J3305" s="24" t="s">
        <v>87</v>
      </c>
      <c r="K3305" s="24" t="s">
        <v>87</v>
      </c>
      <c r="L3305" s="26" t="s">
        <v>87</v>
      </c>
      <c r="M3305" s="27" t="n">
        <v>1</v>
      </c>
      <c r="N3305" s="28" t="str">
        <f aca="false">IF(ISBLANK(M3305),"",IF(M3305=0,"Relevant to Streamer",IF(M3305=1,"Irrelevant to Streamer",IF(M3305=2,"Greetings/Gratitude","Others"))))</f>
        <v>Irrelevant to Streamer</v>
      </c>
      <c r="O3305" s="29" t="s">
        <v>88</v>
      </c>
    </row>
    <row r="3306" customFormat="false" ht="15.65" hidden="false" customHeight="false" outlineLevel="0" collapsed="false">
      <c r="A3306" s="24" t="n">
        <v>1286161678</v>
      </c>
      <c r="B3306" s="24" t="s">
        <v>7769</v>
      </c>
      <c r="C3306" s="34" t="s">
        <v>58</v>
      </c>
      <c r="D3306" s="24" t="s">
        <v>7767</v>
      </c>
      <c r="E3306" s="25" t="s">
        <v>7770</v>
      </c>
      <c r="F3306" s="24" t="n">
        <v>3</v>
      </c>
      <c r="G3306" s="24" t="n">
        <v>39</v>
      </c>
      <c r="H3306" s="24" t="n">
        <v>41</v>
      </c>
      <c r="I3306" s="24" t="n">
        <v>8</v>
      </c>
      <c r="J3306" s="24" t="s">
        <v>109</v>
      </c>
      <c r="K3306" s="24" t="s">
        <v>109</v>
      </c>
      <c r="L3306" s="26" t="s">
        <v>109</v>
      </c>
      <c r="M3306" s="27" t="n">
        <v>0</v>
      </c>
      <c r="N3306" s="28" t="str">
        <f aca="false">IF(ISBLANK(M3306),"",IF(M3306=0,"Relevant to Streamer",IF(M3306=1,"Irrelevant to Streamer",IF(M3306=2,"Greetings/Gratitude","Others"))))</f>
        <v>Relevant to Streamer</v>
      </c>
      <c r="O3306" s="29" t="s">
        <v>88</v>
      </c>
    </row>
    <row r="3307" customFormat="false" ht="15.65" hidden="false" customHeight="false" outlineLevel="0" collapsed="false">
      <c r="A3307" s="24" t="n">
        <v>1286161678</v>
      </c>
      <c r="B3307" s="24" t="s">
        <v>7771</v>
      </c>
      <c r="C3307" s="34" t="s">
        <v>58</v>
      </c>
      <c r="D3307" s="24" t="s">
        <v>7772</v>
      </c>
      <c r="E3307" s="25" t="s">
        <v>7773</v>
      </c>
      <c r="F3307" s="24" t="n">
        <v>3</v>
      </c>
      <c r="G3307" s="24" t="n">
        <v>7</v>
      </c>
      <c r="H3307" s="24" t="n">
        <v>25</v>
      </c>
      <c r="I3307" s="24" t="n">
        <v>8</v>
      </c>
      <c r="J3307" s="24" t="s">
        <v>109</v>
      </c>
      <c r="K3307" s="24" t="s">
        <v>109</v>
      </c>
      <c r="L3307" s="26" t="s">
        <v>109</v>
      </c>
      <c r="M3307" s="27" t="n">
        <v>0</v>
      </c>
      <c r="N3307" s="28" t="str">
        <f aca="false">IF(ISBLANK(M3307),"",IF(M3307=0,"Relevant to Streamer",IF(M3307=1,"Irrelevant to Streamer",IF(M3307=2,"Greetings/Gratitude","Others"))))</f>
        <v>Relevant to Streamer</v>
      </c>
      <c r="O3307" s="29" t="s">
        <v>88</v>
      </c>
    </row>
    <row r="3308" customFormat="false" ht="15.65" hidden="false" customHeight="false" outlineLevel="0" collapsed="false">
      <c r="A3308" s="24" t="n">
        <v>1286161678</v>
      </c>
      <c r="B3308" s="24" t="s">
        <v>7774</v>
      </c>
      <c r="C3308" s="34" t="s">
        <v>58</v>
      </c>
      <c r="D3308" s="24" t="s">
        <v>7772</v>
      </c>
      <c r="E3308" s="25" t="s">
        <v>7775</v>
      </c>
      <c r="F3308" s="24" t="n">
        <v>4</v>
      </c>
      <c r="G3308" s="24" t="n">
        <v>17</v>
      </c>
      <c r="H3308" s="24" t="n">
        <v>52</v>
      </c>
      <c r="I3308" s="24" t="n">
        <v>8</v>
      </c>
      <c r="J3308" s="24" t="s">
        <v>109</v>
      </c>
      <c r="K3308" s="24" t="s">
        <v>109</v>
      </c>
      <c r="L3308" s="26" t="s">
        <v>109</v>
      </c>
      <c r="M3308" s="27" t="n">
        <v>0</v>
      </c>
      <c r="N3308" s="28" t="str">
        <f aca="false">IF(ISBLANK(M3308),"",IF(M3308=0,"Relevant to Streamer",IF(M3308=1,"Irrelevant to Streamer",IF(M3308=2,"Greetings/Gratitude","Others"))))</f>
        <v>Relevant to Streamer</v>
      </c>
      <c r="O3308" s="29" t="s">
        <v>88</v>
      </c>
    </row>
    <row r="3309" customFormat="false" ht="15.65" hidden="false" customHeight="false" outlineLevel="0" collapsed="false">
      <c r="A3309" s="24" t="n">
        <v>1286161678</v>
      </c>
      <c r="B3309" s="24" t="s">
        <v>7776</v>
      </c>
      <c r="C3309" s="34" t="s">
        <v>58</v>
      </c>
      <c r="D3309" s="24" t="s">
        <v>7764</v>
      </c>
      <c r="E3309" s="25" t="s">
        <v>7777</v>
      </c>
      <c r="F3309" s="24" t="n">
        <v>4</v>
      </c>
      <c r="G3309" s="24" t="n">
        <v>41</v>
      </c>
      <c r="H3309" s="24" t="n">
        <v>46</v>
      </c>
      <c r="I3309" s="24" t="n">
        <v>8</v>
      </c>
      <c r="J3309" s="24" t="s">
        <v>109</v>
      </c>
      <c r="K3309" s="24" t="s">
        <v>109</v>
      </c>
      <c r="L3309" s="26" t="s">
        <v>109</v>
      </c>
      <c r="M3309" s="27" t="n">
        <v>1</v>
      </c>
      <c r="N3309" s="28" t="str">
        <f aca="false">IF(ISBLANK(M3309),"",IF(M3309=0,"Relevant to Streamer",IF(M3309=1,"Irrelevant to Streamer",IF(M3309=2,"Greetings/Gratitude","Others"))))</f>
        <v>Irrelevant to Streamer</v>
      </c>
      <c r="O3309" s="29" t="s">
        <v>88</v>
      </c>
    </row>
    <row r="3310" customFormat="false" ht="15.65" hidden="false" customHeight="false" outlineLevel="0" collapsed="false">
      <c r="A3310" s="24" t="n">
        <v>1286161678</v>
      </c>
      <c r="B3310" s="24" t="s">
        <v>7778</v>
      </c>
      <c r="C3310" s="34" t="s">
        <v>58</v>
      </c>
      <c r="D3310" s="24" t="s">
        <v>7779</v>
      </c>
      <c r="E3310" s="25" t="s">
        <v>728</v>
      </c>
      <c r="F3310" s="24" t="n">
        <v>2</v>
      </c>
      <c r="G3310" s="24" t="n">
        <v>32</v>
      </c>
      <c r="H3310" s="24" t="n">
        <v>37</v>
      </c>
      <c r="I3310" s="24" t="n">
        <v>7</v>
      </c>
      <c r="J3310" s="24" t="s">
        <v>87</v>
      </c>
      <c r="K3310" s="24" t="s">
        <v>87</v>
      </c>
      <c r="L3310" s="26" t="s">
        <v>87</v>
      </c>
      <c r="M3310" s="27" t="n">
        <v>1</v>
      </c>
      <c r="N3310" s="28" t="str">
        <f aca="false">IF(ISBLANK(M3310),"",IF(M3310=0,"Relevant to Streamer",IF(M3310=1,"Irrelevant to Streamer",IF(M3310=2,"Greetings/Gratitude","Others"))))</f>
        <v>Irrelevant to Streamer</v>
      </c>
      <c r="O3310" s="29" t="s">
        <v>88</v>
      </c>
    </row>
    <row r="3311" customFormat="false" ht="15.65" hidden="false" customHeight="false" outlineLevel="0" collapsed="false">
      <c r="A3311" s="24" t="n">
        <v>1286161678</v>
      </c>
      <c r="B3311" s="24" t="s">
        <v>7780</v>
      </c>
      <c r="C3311" s="34" t="s">
        <v>58</v>
      </c>
      <c r="D3311" s="24" t="s">
        <v>58</v>
      </c>
      <c r="E3311" s="25" t="s">
        <v>7781</v>
      </c>
      <c r="F3311" s="24" t="n">
        <v>5</v>
      </c>
      <c r="G3311" s="24" t="n">
        <v>3</v>
      </c>
      <c r="H3311" s="24" t="n">
        <v>30</v>
      </c>
      <c r="I3311" s="24" t="n">
        <v>7</v>
      </c>
      <c r="J3311" s="24" t="s">
        <v>109</v>
      </c>
      <c r="K3311" s="24" t="s">
        <v>109</v>
      </c>
      <c r="L3311" s="26" t="s">
        <v>109</v>
      </c>
      <c r="M3311" s="27" t="n">
        <v>1</v>
      </c>
      <c r="N3311" s="28" t="str">
        <f aca="false">IF(ISBLANK(M3311),"",IF(M3311=0,"Relevant to Streamer",IF(M3311=1,"Irrelevant to Streamer",IF(M3311=2,"Greetings/Gratitude","Others"))))</f>
        <v>Irrelevant to Streamer</v>
      </c>
      <c r="O3311" s="29" t="s">
        <v>88</v>
      </c>
    </row>
    <row r="3312" customFormat="false" ht="15.65" hidden="false" customHeight="false" outlineLevel="0" collapsed="false">
      <c r="A3312" s="24" t="n">
        <v>1286161678</v>
      </c>
      <c r="B3312" s="24" t="s">
        <v>7782</v>
      </c>
      <c r="C3312" s="34" t="s">
        <v>58</v>
      </c>
      <c r="D3312" s="24" t="s">
        <v>7779</v>
      </c>
      <c r="E3312" s="25" t="s">
        <v>728</v>
      </c>
      <c r="F3312" s="24" t="n">
        <v>2</v>
      </c>
      <c r="G3312" s="24" t="n">
        <v>14</v>
      </c>
      <c r="H3312" s="24" t="n">
        <v>16</v>
      </c>
      <c r="I3312" s="24" t="n">
        <v>7</v>
      </c>
      <c r="J3312" s="24" t="s">
        <v>87</v>
      </c>
      <c r="K3312" s="24" t="s">
        <v>87</v>
      </c>
      <c r="L3312" s="26" t="s">
        <v>87</v>
      </c>
      <c r="M3312" s="27" t="n">
        <v>1</v>
      </c>
      <c r="N3312" s="28" t="str">
        <f aca="false">IF(ISBLANK(M3312),"",IF(M3312=0,"Relevant to Streamer",IF(M3312=1,"Irrelevant to Streamer",IF(M3312=2,"Greetings/Gratitude","Others"))))</f>
        <v>Irrelevant to Streamer</v>
      </c>
      <c r="O3312" s="29" t="s">
        <v>88</v>
      </c>
    </row>
    <row r="3313" customFormat="false" ht="15.65" hidden="false" customHeight="false" outlineLevel="0" collapsed="false">
      <c r="A3313" s="24" t="n">
        <v>1286161678</v>
      </c>
      <c r="B3313" s="24" t="s">
        <v>7783</v>
      </c>
      <c r="C3313" s="34" t="s">
        <v>58</v>
      </c>
      <c r="D3313" s="24" t="s">
        <v>58</v>
      </c>
      <c r="E3313" s="25" t="s">
        <v>7784</v>
      </c>
      <c r="F3313" s="24" t="n">
        <v>4</v>
      </c>
      <c r="G3313" s="24" t="n">
        <v>45</v>
      </c>
      <c r="H3313" s="24" t="n">
        <v>33</v>
      </c>
      <c r="I3313" s="24" t="n">
        <v>7</v>
      </c>
      <c r="J3313" s="24" t="s">
        <v>109</v>
      </c>
      <c r="K3313" s="24" t="s">
        <v>109</v>
      </c>
      <c r="L3313" s="26" t="s">
        <v>109</v>
      </c>
      <c r="M3313" s="27" t="n">
        <v>1</v>
      </c>
      <c r="N3313" s="28" t="str">
        <f aca="false">IF(ISBLANK(M3313),"",IF(M3313=0,"Relevant to Streamer",IF(M3313=1,"Irrelevant to Streamer",IF(M3313=2,"Greetings/Gratitude","Others"))))</f>
        <v>Irrelevant to Streamer</v>
      </c>
      <c r="O3313" s="29" t="s">
        <v>88</v>
      </c>
    </row>
    <row r="3314" customFormat="false" ht="15.65" hidden="false" customHeight="false" outlineLevel="0" collapsed="false">
      <c r="A3314" s="24" t="n">
        <v>1286161678</v>
      </c>
      <c r="B3314" s="24" t="s">
        <v>7785</v>
      </c>
      <c r="C3314" s="34" t="s">
        <v>58</v>
      </c>
      <c r="D3314" s="24" t="s">
        <v>7779</v>
      </c>
      <c r="E3314" s="25" t="s">
        <v>7786</v>
      </c>
      <c r="F3314" s="24" t="n">
        <v>2</v>
      </c>
      <c r="G3314" s="24" t="n">
        <v>20</v>
      </c>
      <c r="H3314" s="24" t="n">
        <v>25</v>
      </c>
      <c r="I3314" s="24" t="n">
        <v>7</v>
      </c>
      <c r="J3314" s="24" t="s">
        <v>93</v>
      </c>
      <c r="K3314" s="24" t="s">
        <v>93</v>
      </c>
      <c r="L3314" s="26" t="s">
        <v>93</v>
      </c>
      <c r="M3314" s="27" t="n">
        <v>1</v>
      </c>
      <c r="N3314" s="28" t="str">
        <f aca="false">IF(ISBLANK(M3314),"",IF(M3314=0,"Relevant to Streamer",IF(M3314=1,"Irrelevant to Streamer",IF(M3314=2,"Greetings/Gratitude","Others"))))</f>
        <v>Irrelevant to Streamer</v>
      </c>
      <c r="O3314" s="29" t="s">
        <v>88</v>
      </c>
    </row>
    <row r="3315" customFormat="false" ht="15.65" hidden="false" customHeight="false" outlineLevel="0" collapsed="false">
      <c r="A3315" s="24" t="n">
        <v>1286161678</v>
      </c>
      <c r="B3315" s="24" t="s">
        <v>7787</v>
      </c>
      <c r="C3315" s="34" t="s">
        <v>58</v>
      </c>
      <c r="D3315" s="24" t="s">
        <v>7779</v>
      </c>
      <c r="E3315" s="25" t="s">
        <v>7788</v>
      </c>
      <c r="F3315" s="24" t="n">
        <v>2</v>
      </c>
      <c r="G3315" s="24" t="n">
        <v>54</v>
      </c>
      <c r="H3315" s="24" t="n">
        <v>22</v>
      </c>
      <c r="I3315" s="24" t="n">
        <v>7</v>
      </c>
      <c r="J3315" s="24" t="s">
        <v>109</v>
      </c>
      <c r="K3315" s="24" t="s">
        <v>109</v>
      </c>
      <c r="L3315" s="26" t="s">
        <v>109</v>
      </c>
      <c r="M3315" s="27" t="n">
        <v>0</v>
      </c>
      <c r="N3315" s="28" t="str">
        <f aca="false">IF(ISBLANK(M3315),"",IF(M3315=0,"Relevant to Streamer",IF(M3315=1,"Irrelevant to Streamer",IF(M3315=2,"Greetings/Gratitude","Others"))))</f>
        <v>Relevant to Streamer</v>
      </c>
      <c r="O3315" s="29" t="s">
        <v>88</v>
      </c>
    </row>
    <row r="3316" customFormat="false" ht="15.65" hidden="false" customHeight="false" outlineLevel="0" collapsed="false">
      <c r="A3316" s="24" t="n">
        <v>1286161678</v>
      </c>
      <c r="B3316" s="24" t="s">
        <v>7789</v>
      </c>
      <c r="C3316" s="34" t="s">
        <v>58</v>
      </c>
      <c r="D3316" s="24" t="s">
        <v>7790</v>
      </c>
      <c r="E3316" s="25" t="s">
        <v>7791</v>
      </c>
      <c r="F3316" s="24" t="n">
        <v>4</v>
      </c>
      <c r="G3316" s="24" t="n">
        <v>29</v>
      </c>
      <c r="H3316" s="24" t="n">
        <v>18</v>
      </c>
      <c r="I3316" s="24" t="n">
        <v>7</v>
      </c>
      <c r="J3316" s="24" t="s">
        <v>93</v>
      </c>
      <c r="K3316" s="24" t="s">
        <v>93</v>
      </c>
      <c r="L3316" s="26" t="s">
        <v>93</v>
      </c>
      <c r="M3316" s="27" t="n">
        <v>0</v>
      </c>
      <c r="N3316" s="28" t="str">
        <f aca="false">IF(ISBLANK(M3316),"",IF(M3316=0,"Relevant to Streamer",IF(M3316=1,"Irrelevant to Streamer",IF(M3316=2,"Greetings/Gratitude","Others"))))</f>
        <v>Relevant to Streamer</v>
      </c>
      <c r="O3316" s="29" t="s">
        <v>88</v>
      </c>
    </row>
    <row r="3317" customFormat="false" ht="15.65" hidden="false" customHeight="false" outlineLevel="0" collapsed="false">
      <c r="A3317" s="24" t="n">
        <v>1286161678</v>
      </c>
      <c r="B3317" s="24" t="s">
        <v>7792</v>
      </c>
      <c r="C3317" s="34" t="s">
        <v>58</v>
      </c>
      <c r="D3317" s="24" t="s">
        <v>7790</v>
      </c>
      <c r="E3317" s="25" t="s">
        <v>7793</v>
      </c>
      <c r="F3317" s="24" t="n">
        <v>5</v>
      </c>
      <c r="G3317" s="24" t="n">
        <v>49</v>
      </c>
      <c r="H3317" s="24" t="n">
        <v>48</v>
      </c>
      <c r="I3317" s="24" t="n">
        <v>7</v>
      </c>
      <c r="J3317" s="24" t="s">
        <v>109</v>
      </c>
      <c r="K3317" s="24" t="s">
        <v>109</v>
      </c>
      <c r="L3317" s="26" t="s">
        <v>109</v>
      </c>
      <c r="M3317" s="27" t="n">
        <v>1</v>
      </c>
      <c r="N3317" s="28" t="str">
        <f aca="false">IF(ISBLANK(M3317),"",IF(M3317=0,"Relevant to Streamer",IF(M3317=1,"Irrelevant to Streamer",IF(M3317=2,"Greetings/Gratitude","Others"))))</f>
        <v>Irrelevant to Streamer</v>
      </c>
      <c r="O3317" s="29" t="s">
        <v>88</v>
      </c>
    </row>
    <row r="3318" customFormat="false" ht="15.65" hidden="false" customHeight="false" outlineLevel="0" collapsed="false">
      <c r="A3318" s="24" t="n">
        <v>1286161678</v>
      </c>
      <c r="B3318" s="24" t="s">
        <v>7794</v>
      </c>
      <c r="C3318" s="34" t="s">
        <v>58</v>
      </c>
      <c r="D3318" s="24" t="s">
        <v>7790</v>
      </c>
      <c r="E3318" s="25" t="s">
        <v>4887</v>
      </c>
      <c r="F3318" s="24" t="n">
        <v>4</v>
      </c>
      <c r="G3318" s="24" t="n">
        <v>49</v>
      </c>
      <c r="H3318" s="24" t="n">
        <v>32</v>
      </c>
      <c r="I3318" s="24" t="n">
        <v>7</v>
      </c>
      <c r="J3318" s="24" t="s">
        <v>87</v>
      </c>
      <c r="K3318" s="24" t="s">
        <v>87</v>
      </c>
      <c r="L3318" s="26" t="s">
        <v>87</v>
      </c>
      <c r="M3318" s="27" t="n">
        <v>1</v>
      </c>
      <c r="N3318" s="28" t="str">
        <f aca="false">IF(ISBLANK(M3318),"",IF(M3318=0,"Relevant to Streamer",IF(M3318=1,"Irrelevant to Streamer",IF(M3318=2,"Greetings/Gratitude","Others"))))</f>
        <v>Irrelevant to Streamer</v>
      </c>
      <c r="O3318" s="29" t="s">
        <v>88</v>
      </c>
    </row>
    <row r="3319" customFormat="false" ht="15.65" hidden="false" customHeight="false" outlineLevel="0" collapsed="false">
      <c r="A3319" s="24" t="n">
        <v>1286161678</v>
      </c>
      <c r="B3319" s="24" t="s">
        <v>7795</v>
      </c>
      <c r="C3319" s="34" t="s">
        <v>58</v>
      </c>
      <c r="D3319" s="24" t="s">
        <v>7779</v>
      </c>
      <c r="E3319" s="25" t="s">
        <v>7796</v>
      </c>
      <c r="F3319" s="24" t="n">
        <v>2</v>
      </c>
      <c r="G3319" s="24" t="n">
        <v>36</v>
      </c>
      <c r="H3319" s="24" t="n">
        <v>41</v>
      </c>
      <c r="I3319" s="24" t="n">
        <v>7</v>
      </c>
      <c r="J3319" s="24" t="s">
        <v>93</v>
      </c>
      <c r="K3319" s="24" t="s">
        <v>93</v>
      </c>
      <c r="L3319" s="26" t="s">
        <v>93</v>
      </c>
      <c r="M3319" s="27" t="n">
        <v>0</v>
      </c>
      <c r="N3319" s="28" t="str">
        <f aca="false">IF(ISBLANK(M3319),"",IF(M3319=0,"Relevant to Streamer",IF(M3319=1,"Irrelevant to Streamer",IF(M3319=2,"Greetings/Gratitude","Others"))))</f>
        <v>Relevant to Streamer</v>
      </c>
      <c r="O3319" s="29" t="s">
        <v>88</v>
      </c>
    </row>
    <row r="3320" customFormat="false" ht="15.65" hidden="false" customHeight="false" outlineLevel="0" collapsed="false">
      <c r="A3320" s="24" t="n">
        <v>1286161678</v>
      </c>
      <c r="B3320" s="24" t="s">
        <v>7797</v>
      </c>
      <c r="C3320" s="34" t="s">
        <v>58</v>
      </c>
      <c r="D3320" s="24" t="s">
        <v>58</v>
      </c>
      <c r="E3320" s="25" t="s">
        <v>7798</v>
      </c>
      <c r="F3320" s="24" t="n">
        <v>5</v>
      </c>
      <c r="G3320" s="24" t="n">
        <v>13</v>
      </c>
      <c r="H3320" s="24" t="n">
        <v>2</v>
      </c>
      <c r="I3320" s="24" t="n">
        <v>7</v>
      </c>
      <c r="J3320" s="24" t="s">
        <v>109</v>
      </c>
      <c r="K3320" s="24" t="s">
        <v>109</v>
      </c>
      <c r="L3320" s="26" t="s">
        <v>109</v>
      </c>
      <c r="M3320" s="27" t="n">
        <v>1</v>
      </c>
      <c r="N3320" s="28" t="str">
        <f aca="false">IF(ISBLANK(M3320),"",IF(M3320=0,"Relevant to Streamer",IF(M3320=1,"Irrelevant to Streamer",IF(M3320=2,"Greetings/Gratitude","Others"))))</f>
        <v>Irrelevant to Streamer</v>
      </c>
      <c r="O3320" s="29" t="s">
        <v>88</v>
      </c>
    </row>
    <row r="3321" customFormat="false" ht="15.65" hidden="false" customHeight="false" outlineLevel="0" collapsed="false">
      <c r="A3321" s="24" t="n">
        <v>1286161678</v>
      </c>
      <c r="B3321" s="24" t="s">
        <v>7799</v>
      </c>
      <c r="C3321" s="34" t="s">
        <v>58</v>
      </c>
      <c r="D3321" s="24" t="s">
        <v>7790</v>
      </c>
      <c r="E3321" s="25" t="s">
        <v>7800</v>
      </c>
      <c r="F3321" s="24" t="n">
        <v>4</v>
      </c>
      <c r="G3321" s="24" t="n">
        <v>45</v>
      </c>
      <c r="H3321" s="24" t="n">
        <v>41</v>
      </c>
      <c r="I3321" s="24" t="n">
        <v>7</v>
      </c>
      <c r="J3321" s="24" t="s">
        <v>87</v>
      </c>
      <c r="K3321" s="24" t="s">
        <v>87</v>
      </c>
      <c r="L3321" s="26" t="s">
        <v>87</v>
      </c>
      <c r="M3321" s="27" t="n">
        <v>1</v>
      </c>
      <c r="N3321" s="28" t="str">
        <f aca="false">IF(ISBLANK(M3321),"",IF(M3321=0,"Relevant to Streamer",IF(M3321=1,"Irrelevant to Streamer",IF(M3321=2,"Greetings/Gratitude","Others"))))</f>
        <v>Irrelevant to Streamer</v>
      </c>
      <c r="O3321" s="29" t="s">
        <v>88</v>
      </c>
    </row>
    <row r="3322" customFormat="false" ht="15.65" hidden="false" customHeight="false" outlineLevel="0" collapsed="false">
      <c r="A3322" s="24" t="n">
        <v>1286161678</v>
      </c>
      <c r="B3322" s="24" t="s">
        <v>7801</v>
      </c>
      <c r="C3322" s="34" t="s">
        <v>58</v>
      </c>
      <c r="D3322" s="24" t="s">
        <v>58</v>
      </c>
      <c r="E3322" s="25" t="s">
        <v>7802</v>
      </c>
      <c r="F3322" s="24" t="n">
        <v>3</v>
      </c>
      <c r="G3322" s="24" t="n">
        <v>36</v>
      </c>
      <c r="H3322" s="24" t="n">
        <v>4</v>
      </c>
      <c r="I3322" s="24" t="n">
        <v>7</v>
      </c>
      <c r="J3322" s="24" t="s">
        <v>87</v>
      </c>
      <c r="K3322" s="24" t="s">
        <v>87</v>
      </c>
      <c r="L3322" s="26" t="s">
        <v>87</v>
      </c>
      <c r="M3322" s="27" t="n">
        <v>1</v>
      </c>
      <c r="N3322" s="28" t="str">
        <f aca="false">IF(ISBLANK(M3322),"",IF(M3322=0,"Relevant to Streamer",IF(M3322=1,"Irrelevant to Streamer",IF(M3322=2,"Greetings/Gratitude","Others"))))</f>
        <v>Irrelevant to Streamer</v>
      </c>
      <c r="O3322" s="29" t="s">
        <v>88</v>
      </c>
    </row>
    <row r="3323" customFormat="false" ht="15.65" hidden="false" customHeight="false" outlineLevel="0" collapsed="false">
      <c r="A3323" s="24" t="n">
        <v>1286161678</v>
      </c>
      <c r="B3323" s="24" t="s">
        <v>7803</v>
      </c>
      <c r="C3323" s="34" t="s">
        <v>58</v>
      </c>
      <c r="D3323" s="24" t="s">
        <v>58</v>
      </c>
      <c r="E3323" s="25" t="s">
        <v>7804</v>
      </c>
      <c r="F3323" s="24" t="n">
        <v>5</v>
      </c>
      <c r="G3323" s="24" t="n">
        <v>35</v>
      </c>
      <c r="H3323" s="24" t="n">
        <v>9</v>
      </c>
      <c r="I3323" s="24" t="n">
        <v>7</v>
      </c>
      <c r="J3323" s="24" t="s">
        <v>87</v>
      </c>
      <c r="K3323" s="24" t="s">
        <v>87</v>
      </c>
      <c r="L3323" s="26" t="s">
        <v>87</v>
      </c>
      <c r="M3323" s="27" t="n">
        <v>1</v>
      </c>
      <c r="N3323" s="28" t="str">
        <f aca="false">IF(ISBLANK(M3323),"",IF(M3323=0,"Relevant to Streamer",IF(M3323=1,"Irrelevant to Streamer",IF(M3323=2,"Greetings/Gratitude","Others"))))</f>
        <v>Irrelevant to Streamer</v>
      </c>
      <c r="O3323" s="29" t="s">
        <v>88</v>
      </c>
    </row>
    <row r="3324" customFormat="false" ht="15.65" hidden="false" customHeight="false" outlineLevel="0" collapsed="false">
      <c r="A3324" s="24" t="n">
        <v>1286161678</v>
      </c>
      <c r="B3324" s="24" t="s">
        <v>7805</v>
      </c>
      <c r="C3324" s="34" t="s">
        <v>58</v>
      </c>
      <c r="D3324" s="24" t="s">
        <v>7764</v>
      </c>
      <c r="E3324" s="25" t="s">
        <v>7806</v>
      </c>
      <c r="F3324" s="24" t="n">
        <v>4</v>
      </c>
      <c r="G3324" s="24" t="n">
        <v>47</v>
      </c>
      <c r="H3324" s="24" t="n">
        <v>9</v>
      </c>
      <c r="I3324" s="24" t="n">
        <v>8</v>
      </c>
      <c r="J3324" s="24" t="s">
        <v>87</v>
      </c>
      <c r="K3324" s="24" t="s">
        <v>87</v>
      </c>
      <c r="L3324" s="26" t="s">
        <v>87</v>
      </c>
      <c r="M3324" s="27" t="n">
        <v>1</v>
      </c>
      <c r="N3324" s="28" t="str">
        <f aca="false">IF(ISBLANK(M3324),"",IF(M3324=0,"Relevant to Streamer",IF(M3324=1,"Irrelevant to Streamer",IF(M3324=2,"Greetings/Gratitude","Others"))))</f>
        <v>Irrelevant to Streamer</v>
      </c>
      <c r="O3324" s="29" t="s">
        <v>88</v>
      </c>
    </row>
    <row r="3325" customFormat="false" ht="15.65" hidden="false" customHeight="false" outlineLevel="0" collapsed="false">
      <c r="A3325" s="24" t="n">
        <v>1286161678</v>
      </c>
      <c r="B3325" s="24" t="s">
        <v>7807</v>
      </c>
      <c r="C3325" s="34" t="s">
        <v>58</v>
      </c>
      <c r="D3325" s="24" t="s">
        <v>7790</v>
      </c>
      <c r="E3325" s="25" t="s">
        <v>7808</v>
      </c>
      <c r="F3325" s="24" t="n">
        <v>4</v>
      </c>
      <c r="G3325" s="24" t="n">
        <v>45</v>
      </c>
      <c r="H3325" s="24" t="n">
        <v>5</v>
      </c>
      <c r="I3325" s="24" t="n">
        <v>7</v>
      </c>
      <c r="J3325" s="24" t="s">
        <v>87</v>
      </c>
      <c r="K3325" s="24" t="s">
        <v>87</v>
      </c>
      <c r="L3325" s="26" t="s">
        <v>87</v>
      </c>
      <c r="M3325" s="27" t="n">
        <v>1</v>
      </c>
      <c r="N3325" s="28" t="str">
        <f aca="false">IF(ISBLANK(M3325),"",IF(M3325=0,"Relevant to Streamer",IF(M3325=1,"Irrelevant to Streamer",IF(M3325=2,"Greetings/Gratitude","Others"))))</f>
        <v>Irrelevant to Streamer</v>
      </c>
      <c r="O3325" s="29" t="s">
        <v>88</v>
      </c>
    </row>
    <row r="3326" customFormat="false" ht="15.65" hidden="false" customHeight="false" outlineLevel="0" collapsed="false">
      <c r="A3326" s="24" t="n">
        <v>1286161678</v>
      </c>
      <c r="B3326" s="24" t="s">
        <v>7809</v>
      </c>
      <c r="C3326" s="34" t="s">
        <v>58</v>
      </c>
      <c r="D3326" s="24" t="s">
        <v>7772</v>
      </c>
      <c r="E3326" s="25" t="s">
        <v>7810</v>
      </c>
      <c r="F3326" s="24" t="n">
        <v>4</v>
      </c>
      <c r="G3326" s="24" t="n">
        <v>41</v>
      </c>
      <c r="H3326" s="24" t="n">
        <v>32</v>
      </c>
      <c r="I3326" s="24" t="n">
        <v>8</v>
      </c>
      <c r="J3326" s="24" t="s">
        <v>109</v>
      </c>
      <c r="K3326" s="24" t="s">
        <v>109</v>
      </c>
      <c r="L3326" s="26" t="s">
        <v>109</v>
      </c>
      <c r="M3326" s="27" t="n">
        <v>1</v>
      </c>
      <c r="N3326" s="28" t="str">
        <f aca="false">IF(ISBLANK(M3326),"",IF(M3326=0,"Relevant to Streamer",IF(M3326=1,"Irrelevant to Streamer",IF(M3326=2,"Greetings/Gratitude","Others"))))</f>
        <v>Irrelevant to Streamer</v>
      </c>
      <c r="O3326" s="29" t="s">
        <v>88</v>
      </c>
    </row>
    <row r="3327" customFormat="false" ht="15.65" hidden="false" customHeight="false" outlineLevel="0" collapsed="false">
      <c r="A3327" s="24" t="n">
        <v>1286161678</v>
      </c>
      <c r="B3327" s="24" t="s">
        <v>7811</v>
      </c>
      <c r="C3327" s="34" t="s">
        <v>58</v>
      </c>
      <c r="D3327" s="24" t="s">
        <v>7772</v>
      </c>
      <c r="E3327" s="25" t="s">
        <v>7812</v>
      </c>
      <c r="F3327" s="24" t="n">
        <v>3</v>
      </c>
      <c r="G3327" s="24" t="n">
        <v>0</v>
      </c>
      <c r="H3327" s="24" t="n">
        <v>2</v>
      </c>
      <c r="I3327" s="24" t="n">
        <v>8</v>
      </c>
      <c r="J3327" s="24" t="s">
        <v>93</v>
      </c>
      <c r="K3327" s="24" t="s">
        <v>93</v>
      </c>
      <c r="L3327" s="26" t="s">
        <v>93</v>
      </c>
      <c r="M3327" s="27" t="n">
        <v>0</v>
      </c>
      <c r="N3327" s="28" t="str">
        <f aca="false">IF(ISBLANK(M3327),"",IF(M3327=0,"Relevant to Streamer",IF(M3327=1,"Irrelevant to Streamer",IF(M3327=2,"Greetings/Gratitude","Others"))))</f>
        <v>Relevant to Streamer</v>
      </c>
      <c r="O3327" s="29" t="s">
        <v>88</v>
      </c>
    </row>
    <row r="3328" customFormat="false" ht="15.65" hidden="false" customHeight="false" outlineLevel="0" collapsed="false">
      <c r="A3328" s="24" t="n">
        <v>1286161678</v>
      </c>
      <c r="B3328" s="24" t="s">
        <v>7813</v>
      </c>
      <c r="C3328" s="34" t="s">
        <v>58</v>
      </c>
      <c r="D3328" s="24" t="s">
        <v>7539</v>
      </c>
      <c r="E3328" s="25" t="s">
        <v>7814</v>
      </c>
      <c r="F3328" s="24" t="n">
        <v>2</v>
      </c>
      <c r="G3328" s="24" t="n">
        <v>18</v>
      </c>
      <c r="H3328" s="24" t="n">
        <v>15</v>
      </c>
      <c r="I3328" s="24" t="n">
        <v>9</v>
      </c>
      <c r="J3328" s="24" t="s">
        <v>109</v>
      </c>
      <c r="K3328" s="24" t="s">
        <v>109</v>
      </c>
      <c r="L3328" s="26" t="s">
        <v>109</v>
      </c>
      <c r="M3328" s="27" t="n">
        <v>1</v>
      </c>
      <c r="N3328" s="28" t="str">
        <f aca="false">IF(ISBLANK(M3328),"",IF(M3328=0,"Relevant to Streamer",IF(M3328=1,"Irrelevant to Streamer",IF(M3328=2,"Greetings/Gratitude","Others"))))</f>
        <v>Irrelevant to Streamer</v>
      </c>
      <c r="O3328" s="29" t="s">
        <v>88</v>
      </c>
    </row>
    <row r="3329" customFormat="false" ht="15.65" hidden="false" customHeight="false" outlineLevel="0" collapsed="false">
      <c r="A3329" s="24" t="n">
        <v>1286161678</v>
      </c>
      <c r="B3329" s="24" t="s">
        <v>7815</v>
      </c>
      <c r="C3329" s="34" t="s">
        <v>58</v>
      </c>
      <c r="D3329" s="24" t="s">
        <v>7539</v>
      </c>
      <c r="E3329" s="25" t="s">
        <v>7816</v>
      </c>
      <c r="F3329" s="24" t="n">
        <v>2</v>
      </c>
      <c r="G3329" s="24" t="n">
        <v>18</v>
      </c>
      <c r="H3329" s="24" t="n">
        <v>45</v>
      </c>
      <c r="I3329" s="24" t="n">
        <v>9</v>
      </c>
      <c r="J3329" s="24" t="s">
        <v>93</v>
      </c>
      <c r="K3329" s="24" t="s">
        <v>93</v>
      </c>
      <c r="L3329" s="26" t="s">
        <v>93</v>
      </c>
      <c r="M3329" s="27" t="n">
        <v>1</v>
      </c>
      <c r="N3329" s="28" t="str">
        <f aca="false">IF(ISBLANK(M3329),"",IF(M3329=0,"Relevant to Streamer",IF(M3329=1,"Irrelevant to Streamer",IF(M3329=2,"Greetings/Gratitude","Others"))))</f>
        <v>Irrelevant to Streamer</v>
      </c>
      <c r="O3329" s="29" t="s">
        <v>88</v>
      </c>
    </row>
    <row r="3330" customFormat="false" ht="15.65" hidden="false" customHeight="false" outlineLevel="0" collapsed="false">
      <c r="A3330" s="24" t="n">
        <v>1286161678</v>
      </c>
      <c r="B3330" s="24" t="s">
        <v>7817</v>
      </c>
      <c r="C3330" s="34" t="s">
        <v>58</v>
      </c>
      <c r="D3330" s="24" t="s">
        <v>7539</v>
      </c>
      <c r="E3330" s="25" t="s">
        <v>7818</v>
      </c>
      <c r="F3330" s="24" t="n">
        <v>3</v>
      </c>
      <c r="G3330" s="24" t="n">
        <v>22</v>
      </c>
      <c r="H3330" s="24" t="n">
        <v>46</v>
      </c>
      <c r="I3330" s="24" t="n">
        <v>9</v>
      </c>
      <c r="J3330" s="24" t="s">
        <v>87</v>
      </c>
      <c r="K3330" s="24" t="s">
        <v>87</v>
      </c>
      <c r="L3330" s="26" t="s">
        <v>109</v>
      </c>
      <c r="M3330" s="27" t="n">
        <v>1</v>
      </c>
      <c r="N3330" s="28" t="str">
        <f aca="false">IF(ISBLANK(M3330),"",IF(M3330=0,"Relevant to Streamer",IF(M3330=1,"Irrelevant to Streamer",IF(M3330=2,"Greetings/Gratitude","Others"))))</f>
        <v>Irrelevant to Streamer</v>
      </c>
      <c r="O3330" s="29" t="s">
        <v>104</v>
      </c>
    </row>
    <row r="3331" customFormat="false" ht="15.65" hidden="false" customHeight="false" outlineLevel="0" collapsed="false">
      <c r="A3331" s="24" t="n">
        <v>1286161678</v>
      </c>
      <c r="B3331" s="24" t="s">
        <v>7819</v>
      </c>
      <c r="C3331" s="34" t="s">
        <v>58</v>
      </c>
      <c r="D3331" s="24" t="s">
        <v>7539</v>
      </c>
      <c r="E3331" s="25" t="s">
        <v>7820</v>
      </c>
      <c r="F3331" s="24" t="n">
        <v>1</v>
      </c>
      <c r="G3331" s="24" t="n">
        <v>48</v>
      </c>
      <c r="H3331" s="24" t="n">
        <v>47</v>
      </c>
      <c r="I3331" s="24" t="n">
        <v>9</v>
      </c>
      <c r="J3331" s="24" t="s">
        <v>109</v>
      </c>
      <c r="K3331" s="24" t="s">
        <v>109</v>
      </c>
      <c r="L3331" s="26" t="s">
        <v>109</v>
      </c>
      <c r="M3331" s="27" t="n">
        <v>1</v>
      </c>
      <c r="N3331" s="28" t="str">
        <f aca="false">IF(ISBLANK(M3331),"",IF(M3331=0,"Relevant to Streamer",IF(M3331=1,"Irrelevant to Streamer",IF(M3331=2,"Greetings/Gratitude","Others"))))</f>
        <v>Irrelevant to Streamer</v>
      </c>
      <c r="O3331" s="29" t="s">
        <v>88</v>
      </c>
    </row>
    <row r="3332" customFormat="false" ht="15.65" hidden="false" customHeight="false" outlineLevel="0" collapsed="false">
      <c r="A3332" s="24" t="n">
        <v>1286161678</v>
      </c>
      <c r="B3332" s="24" t="s">
        <v>7821</v>
      </c>
      <c r="C3332" s="34" t="s">
        <v>58</v>
      </c>
      <c r="D3332" s="24" t="s">
        <v>7539</v>
      </c>
      <c r="E3332" s="25" t="s">
        <v>7822</v>
      </c>
      <c r="F3332" s="24" t="n">
        <v>2</v>
      </c>
      <c r="G3332" s="24" t="n">
        <v>48</v>
      </c>
      <c r="H3332" s="24" t="n">
        <v>6</v>
      </c>
      <c r="I3332" s="24" t="n">
        <v>9</v>
      </c>
      <c r="J3332" s="24" t="s">
        <v>109</v>
      </c>
      <c r="K3332" s="24" t="s">
        <v>109</v>
      </c>
      <c r="L3332" s="26" t="s">
        <v>109</v>
      </c>
      <c r="M3332" s="27" t="n">
        <v>1</v>
      </c>
      <c r="N3332" s="28" t="str">
        <f aca="false">IF(ISBLANK(M3332),"",IF(M3332=0,"Relevant to Streamer",IF(M3332=1,"Irrelevant to Streamer",IF(M3332=2,"Greetings/Gratitude","Others"))))</f>
        <v>Irrelevant to Streamer</v>
      </c>
      <c r="O3332" s="29" t="s">
        <v>88</v>
      </c>
    </row>
    <row r="3333" customFormat="false" ht="15.65" hidden="false" customHeight="false" outlineLevel="0" collapsed="false">
      <c r="A3333" s="24" t="n">
        <v>1286161678</v>
      </c>
      <c r="B3333" s="24" t="s">
        <v>7823</v>
      </c>
      <c r="C3333" s="34" t="s">
        <v>58</v>
      </c>
      <c r="D3333" s="24" t="s">
        <v>7539</v>
      </c>
      <c r="E3333" s="25" t="s">
        <v>7824</v>
      </c>
      <c r="F3333" s="24" t="n">
        <v>1</v>
      </c>
      <c r="G3333" s="24" t="n">
        <v>50</v>
      </c>
      <c r="H3333" s="24" t="n">
        <v>31</v>
      </c>
      <c r="I3333" s="24" t="n">
        <v>9</v>
      </c>
      <c r="J3333" s="24" t="s">
        <v>109</v>
      </c>
      <c r="K3333" s="24" t="s">
        <v>109</v>
      </c>
      <c r="L3333" s="26" t="s">
        <v>109</v>
      </c>
      <c r="M3333" s="27" t="n">
        <v>0</v>
      </c>
      <c r="N3333" s="28" t="str">
        <f aca="false">IF(ISBLANK(M3333),"",IF(M3333=0,"Relevant to Streamer",IF(M3333=1,"Irrelevant to Streamer",IF(M3333=2,"Greetings/Gratitude","Others"))))</f>
        <v>Relevant to Streamer</v>
      </c>
      <c r="O3333" s="29" t="s">
        <v>88</v>
      </c>
    </row>
    <row r="3334" customFormat="false" ht="15.65" hidden="false" customHeight="false" outlineLevel="0" collapsed="false">
      <c r="A3334" s="24" t="n">
        <v>1286161678</v>
      </c>
      <c r="B3334" s="24" t="s">
        <v>7825</v>
      </c>
      <c r="C3334" s="34" t="s">
        <v>58</v>
      </c>
      <c r="D3334" s="24" t="s">
        <v>7539</v>
      </c>
      <c r="E3334" s="25" t="s">
        <v>7826</v>
      </c>
      <c r="F3334" s="24" t="n">
        <v>3</v>
      </c>
      <c r="G3334" s="24" t="n">
        <v>9</v>
      </c>
      <c r="H3334" s="24" t="n">
        <v>20</v>
      </c>
      <c r="I3334" s="24" t="n">
        <v>9</v>
      </c>
      <c r="J3334" s="24" t="s">
        <v>109</v>
      </c>
      <c r="K3334" s="24" t="s">
        <v>109</v>
      </c>
      <c r="L3334" s="26" t="s">
        <v>109</v>
      </c>
      <c r="M3334" s="27" t="n">
        <v>0</v>
      </c>
      <c r="N3334" s="28" t="str">
        <f aca="false">IF(ISBLANK(M3334),"",IF(M3334=0,"Relevant to Streamer",IF(M3334=1,"Irrelevant to Streamer",IF(M3334=2,"Greetings/Gratitude","Others"))))</f>
        <v>Relevant to Streamer</v>
      </c>
      <c r="O3334" s="29" t="s">
        <v>88</v>
      </c>
    </row>
    <row r="3335" customFormat="false" ht="15.65" hidden="false" customHeight="false" outlineLevel="0" collapsed="false">
      <c r="A3335" s="24" t="n">
        <v>1286161678</v>
      </c>
      <c r="B3335" s="24" t="s">
        <v>7827</v>
      </c>
      <c r="C3335" s="34" t="s">
        <v>58</v>
      </c>
      <c r="D3335" s="24" t="s">
        <v>7539</v>
      </c>
      <c r="E3335" s="25" t="s">
        <v>7828</v>
      </c>
      <c r="F3335" s="24" t="n">
        <v>2</v>
      </c>
      <c r="G3335" s="24" t="n">
        <v>33</v>
      </c>
      <c r="H3335" s="24" t="n">
        <v>12</v>
      </c>
      <c r="I3335" s="24" t="n">
        <v>9</v>
      </c>
      <c r="J3335" s="24" t="s">
        <v>109</v>
      </c>
      <c r="K3335" s="24" t="s">
        <v>109</v>
      </c>
      <c r="L3335" s="26" t="s">
        <v>109</v>
      </c>
      <c r="M3335" s="27" t="n">
        <v>1</v>
      </c>
      <c r="N3335" s="28" t="str">
        <f aca="false">IF(ISBLANK(M3335),"",IF(M3335=0,"Relevant to Streamer",IF(M3335=1,"Irrelevant to Streamer",IF(M3335=2,"Greetings/Gratitude","Others"))))</f>
        <v>Irrelevant to Streamer</v>
      </c>
      <c r="O3335" s="29" t="s">
        <v>88</v>
      </c>
    </row>
    <row r="3336" customFormat="false" ht="15.65" hidden="false" customHeight="false" outlineLevel="0" collapsed="false">
      <c r="A3336" s="24" t="n">
        <v>1286161678</v>
      </c>
      <c r="B3336" s="24" t="s">
        <v>7829</v>
      </c>
      <c r="C3336" s="34" t="s">
        <v>58</v>
      </c>
      <c r="D3336" s="24" t="s">
        <v>7772</v>
      </c>
      <c r="E3336" s="25" t="s">
        <v>7830</v>
      </c>
      <c r="F3336" s="24" t="n">
        <v>2</v>
      </c>
      <c r="G3336" s="24" t="n">
        <v>11</v>
      </c>
      <c r="H3336" s="24" t="n">
        <v>29</v>
      </c>
      <c r="I3336" s="24" t="n">
        <v>8</v>
      </c>
      <c r="J3336" s="24" t="s">
        <v>109</v>
      </c>
      <c r="K3336" s="24" t="s">
        <v>109</v>
      </c>
      <c r="L3336" s="26" t="s">
        <v>109</v>
      </c>
      <c r="M3336" s="27" t="n">
        <v>1</v>
      </c>
      <c r="N3336" s="28" t="str">
        <f aca="false">IF(ISBLANK(M3336),"",IF(M3336=0,"Relevant to Streamer",IF(M3336=1,"Irrelevant to Streamer",IF(M3336=2,"Greetings/Gratitude","Others"))))</f>
        <v>Irrelevant to Streamer</v>
      </c>
      <c r="O3336" s="29" t="s">
        <v>88</v>
      </c>
    </row>
    <row r="3337" customFormat="false" ht="15.65" hidden="false" customHeight="false" outlineLevel="0" collapsed="false">
      <c r="A3337" s="24" t="n">
        <v>1286161678</v>
      </c>
      <c r="B3337" s="24" t="s">
        <v>7831</v>
      </c>
      <c r="C3337" s="34" t="s">
        <v>58</v>
      </c>
      <c r="D3337" s="24" t="s">
        <v>7767</v>
      </c>
      <c r="E3337" s="25" t="s">
        <v>7832</v>
      </c>
      <c r="F3337" s="24" t="n">
        <v>3</v>
      </c>
      <c r="G3337" s="24" t="n">
        <v>26</v>
      </c>
      <c r="H3337" s="24" t="n">
        <v>10</v>
      </c>
      <c r="I3337" s="24" t="n">
        <v>8</v>
      </c>
      <c r="J3337" s="24" t="s">
        <v>87</v>
      </c>
      <c r="K3337" s="24" t="s">
        <v>87</v>
      </c>
      <c r="L3337" s="26" t="s">
        <v>87</v>
      </c>
      <c r="M3337" s="27" t="n">
        <v>1</v>
      </c>
      <c r="N3337" s="28" t="str">
        <f aca="false">IF(ISBLANK(M3337),"",IF(M3337=0,"Relevant to Streamer",IF(M3337=1,"Irrelevant to Streamer",IF(M3337=2,"Greetings/Gratitude","Others"))))</f>
        <v>Irrelevant to Streamer</v>
      </c>
      <c r="O3337" s="29" t="s">
        <v>88</v>
      </c>
    </row>
    <row r="3338" customFormat="false" ht="15.65" hidden="false" customHeight="false" outlineLevel="0" collapsed="false">
      <c r="A3338" s="24" t="n">
        <v>1286161678</v>
      </c>
      <c r="B3338" s="24" t="s">
        <v>7833</v>
      </c>
      <c r="C3338" s="34" t="s">
        <v>58</v>
      </c>
      <c r="D3338" s="24" t="s">
        <v>7767</v>
      </c>
      <c r="E3338" s="25" t="s">
        <v>2442</v>
      </c>
      <c r="F3338" s="24" t="n">
        <v>3</v>
      </c>
      <c r="G3338" s="24" t="n">
        <v>24</v>
      </c>
      <c r="H3338" s="24" t="n">
        <v>29</v>
      </c>
      <c r="I3338" s="24" t="n">
        <v>8</v>
      </c>
      <c r="J3338" s="24" t="s">
        <v>109</v>
      </c>
      <c r="K3338" s="24" t="s">
        <v>109</v>
      </c>
      <c r="L3338" s="26" t="s">
        <v>109</v>
      </c>
      <c r="M3338" s="27" t="n">
        <v>1</v>
      </c>
      <c r="N3338" s="28" t="str">
        <f aca="false">IF(ISBLANK(M3338),"",IF(M3338=0,"Relevant to Streamer",IF(M3338=1,"Irrelevant to Streamer",IF(M3338=2,"Greetings/Gratitude","Others"))))</f>
        <v>Irrelevant to Streamer</v>
      </c>
      <c r="O3338" s="29" t="s">
        <v>88</v>
      </c>
    </row>
    <row r="3339" customFormat="false" ht="15.65" hidden="false" customHeight="false" outlineLevel="0" collapsed="false">
      <c r="A3339" s="24" t="n">
        <v>1286161678</v>
      </c>
      <c r="B3339" s="24" t="s">
        <v>7834</v>
      </c>
      <c r="C3339" s="34" t="s">
        <v>58</v>
      </c>
      <c r="D3339" s="24" t="s">
        <v>7767</v>
      </c>
      <c r="E3339" s="25" t="s">
        <v>7835</v>
      </c>
      <c r="F3339" s="24" t="n">
        <v>4</v>
      </c>
      <c r="G3339" s="24" t="n">
        <v>40</v>
      </c>
      <c r="H3339" s="24" t="n">
        <v>51</v>
      </c>
      <c r="I3339" s="24" t="n">
        <v>8</v>
      </c>
      <c r="J3339" s="24" t="s">
        <v>87</v>
      </c>
      <c r="K3339" s="24" t="s">
        <v>87</v>
      </c>
      <c r="L3339" s="26" t="s">
        <v>87</v>
      </c>
      <c r="M3339" s="27" t="n">
        <v>1</v>
      </c>
      <c r="N3339" s="28" t="str">
        <f aca="false">IF(ISBLANK(M3339),"",IF(M3339=0,"Relevant to Streamer",IF(M3339=1,"Irrelevant to Streamer",IF(M3339=2,"Greetings/Gratitude","Others"))))</f>
        <v>Irrelevant to Streamer</v>
      </c>
      <c r="O3339" s="29" t="s">
        <v>88</v>
      </c>
    </row>
    <row r="3340" customFormat="false" ht="15.65" hidden="false" customHeight="false" outlineLevel="0" collapsed="false">
      <c r="A3340" s="24" t="n">
        <v>1286161678</v>
      </c>
      <c r="B3340" s="24" t="s">
        <v>7836</v>
      </c>
      <c r="C3340" s="34" t="s">
        <v>58</v>
      </c>
      <c r="D3340" s="24" t="s">
        <v>7764</v>
      </c>
      <c r="E3340" s="25" t="s">
        <v>7837</v>
      </c>
      <c r="F3340" s="24" t="n">
        <v>4</v>
      </c>
      <c r="G3340" s="24" t="n">
        <v>51</v>
      </c>
      <c r="H3340" s="24" t="n">
        <v>1</v>
      </c>
      <c r="I3340" s="24" t="n">
        <v>8</v>
      </c>
      <c r="J3340" s="24" t="s">
        <v>109</v>
      </c>
      <c r="K3340" s="24" t="s">
        <v>109</v>
      </c>
      <c r="L3340" s="26" t="s">
        <v>109</v>
      </c>
      <c r="M3340" s="27" t="n">
        <v>1</v>
      </c>
      <c r="N3340" s="28" t="str">
        <f aca="false">IF(ISBLANK(M3340),"",IF(M3340=0,"Relevant to Streamer",IF(M3340=1,"Irrelevant to Streamer",IF(M3340=2,"Greetings/Gratitude","Others"))))</f>
        <v>Irrelevant to Streamer</v>
      </c>
      <c r="O3340" s="29" t="s">
        <v>88</v>
      </c>
    </row>
    <row r="3341" customFormat="false" ht="15.65" hidden="false" customHeight="false" outlineLevel="0" collapsed="false">
      <c r="A3341" s="24" t="n">
        <v>1286161678</v>
      </c>
      <c r="B3341" s="24" t="s">
        <v>7838</v>
      </c>
      <c r="C3341" s="34" t="s">
        <v>58</v>
      </c>
      <c r="D3341" s="24" t="s">
        <v>7772</v>
      </c>
      <c r="E3341" s="25" t="s">
        <v>7839</v>
      </c>
      <c r="F3341" s="24" t="n">
        <v>3</v>
      </c>
      <c r="G3341" s="24" t="n">
        <v>10</v>
      </c>
      <c r="H3341" s="24" t="n">
        <v>41</v>
      </c>
      <c r="I3341" s="24" t="n">
        <v>8</v>
      </c>
      <c r="J3341" s="24" t="s">
        <v>109</v>
      </c>
      <c r="K3341" s="24" t="s">
        <v>109</v>
      </c>
      <c r="L3341" s="26" t="s">
        <v>109</v>
      </c>
      <c r="M3341" s="27" t="n">
        <v>0</v>
      </c>
      <c r="N3341" s="28" t="str">
        <f aca="false">IF(ISBLANK(M3341),"",IF(M3341=0,"Relevant to Streamer",IF(M3341=1,"Irrelevant to Streamer",IF(M3341=2,"Greetings/Gratitude","Others"))))</f>
        <v>Relevant to Streamer</v>
      </c>
      <c r="O3341" s="29" t="s">
        <v>88</v>
      </c>
    </row>
    <row r="3342" customFormat="false" ht="15.65" hidden="false" customHeight="false" outlineLevel="0" collapsed="false">
      <c r="A3342" s="24" t="n">
        <v>1286161678</v>
      </c>
      <c r="B3342" s="24" t="s">
        <v>7840</v>
      </c>
      <c r="C3342" s="34" t="s">
        <v>58</v>
      </c>
      <c r="D3342" s="24" t="s">
        <v>7764</v>
      </c>
      <c r="E3342" s="25" t="s">
        <v>7841</v>
      </c>
      <c r="F3342" s="24" t="n">
        <v>4</v>
      </c>
      <c r="G3342" s="24" t="n">
        <v>47</v>
      </c>
      <c r="H3342" s="24" t="n">
        <v>17</v>
      </c>
      <c r="I3342" s="24" t="n">
        <v>8</v>
      </c>
      <c r="J3342" s="24" t="s">
        <v>87</v>
      </c>
      <c r="K3342" s="24" t="s">
        <v>87</v>
      </c>
      <c r="L3342" s="26" t="s">
        <v>87</v>
      </c>
      <c r="M3342" s="27" t="n">
        <v>1</v>
      </c>
      <c r="N3342" s="28" t="str">
        <f aca="false">IF(ISBLANK(M3342),"",IF(M3342=0,"Relevant to Streamer",IF(M3342=1,"Irrelevant to Streamer",IF(M3342=2,"Greetings/Gratitude","Others"))))</f>
        <v>Irrelevant to Streamer</v>
      </c>
      <c r="O3342" s="29" t="s">
        <v>88</v>
      </c>
    </row>
    <row r="3343" customFormat="false" ht="15.65" hidden="false" customHeight="false" outlineLevel="0" collapsed="false">
      <c r="A3343" s="24" t="n">
        <v>1286161678</v>
      </c>
      <c r="B3343" s="24" t="s">
        <v>7842</v>
      </c>
      <c r="C3343" s="34" t="s">
        <v>58</v>
      </c>
      <c r="D3343" s="24" t="s">
        <v>7767</v>
      </c>
      <c r="E3343" s="25" t="s">
        <v>7843</v>
      </c>
      <c r="F3343" s="24" t="n">
        <v>3</v>
      </c>
      <c r="G3343" s="24" t="n">
        <v>44</v>
      </c>
      <c r="H3343" s="24" t="n">
        <v>22</v>
      </c>
      <c r="I3343" s="24" t="n">
        <v>8</v>
      </c>
      <c r="J3343" s="24" t="s">
        <v>109</v>
      </c>
      <c r="K3343" s="24" t="s">
        <v>109</v>
      </c>
      <c r="L3343" s="26" t="s">
        <v>109</v>
      </c>
      <c r="M3343" s="27" t="n">
        <v>0</v>
      </c>
      <c r="N3343" s="28" t="str">
        <f aca="false">IF(ISBLANK(M3343),"",IF(M3343=0,"Relevant to Streamer",IF(M3343=1,"Irrelevant to Streamer",IF(M3343=2,"Greetings/Gratitude","Others"))))</f>
        <v>Relevant to Streamer</v>
      </c>
      <c r="O3343" s="29" t="s">
        <v>88</v>
      </c>
    </row>
    <row r="3344" customFormat="false" ht="15.65" hidden="false" customHeight="false" outlineLevel="0" collapsed="false">
      <c r="A3344" s="24" t="n">
        <v>1286161678</v>
      </c>
      <c r="B3344" s="24" t="s">
        <v>7844</v>
      </c>
      <c r="C3344" s="34" t="s">
        <v>58</v>
      </c>
      <c r="D3344" s="24" t="s">
        <v>7764</v>
      </c>
      <c r="E3344" s="25" t="s">
        <v>7845</v>
      </c>
      <c r="F3344" s="24" t="n">
        <v>4</v>
      </c>
      <c r="G3344" s="24" t="n">
        <v>46</v>
      </c>
      <c r="H3344" s="24" t="n">
        <v>13</v>
      </c>
      <c r="I3344" s="24" t="n">
        <v>8</v>
      </c>
      <c r="J3344" s="24" t="s">
        <v>109</v>
      </c>
      <c r="K3344" s="24" t="s">
        <v>109</v>
      </c>
      <c r="L3344" s="26" t="s">
        <v>109</v>
      </c>
      <c r="M3344" s="27" t="n">
        <v>1</v>
      </c>
      <c r="N3344" s="28" t="str">
        <f aca="false">IF(ISBLANK(M3344),"",IF(M3344=0,"Relevant to Streamer",IF(M3344=1,"Irrelevant to Streamer",IF(M3344=2,"Greetings/Gratitude","Others"))))</f>
        <v>Irrelevant to Streamer</v>
      </c>
      <c r="O3344" s="29" t="s">
        <v>88</v>
      </c>
    </row>
    <row r="3345" customFormat="false" ht="15.65" hidden="false" customHeight="false" outlineLevel="0" collapsed="false">
      <c r="A3345" s="24" t="n">
        <v>1286161678</v>
      </c>
      <c r="B3345" s="24" t="s">
        <v>7846</v>
      </c>
      <c r="C3345" s="34" t="s">
        <v>58</v>
      </c>
      <c r="D3345" s="24" t="s">
        <v>7772</v>
      </c>
      <c r="E3345" s="25" t="s">
        <v>7847</v>
      </c>
      <c r="F3345" s="24" t="n">
        <v>4</v>
      </c>
      <c r="G3345" s="24" t="n">
        <v>20</v>
      </c>
      <c r="H3345" s="24" t="n">
        <v>37</v>
      </c>
      <c r="I3345" s="24" t="n">
        <v>8</v>
      </c>
      <c r="J3345" s="24" t="s">
        <v>109</v>
      </c>
      <c r="K3345" s="24" t="s">
        <v>109</v>
      </c>
      <c r="L3345" s="26" t="s">
        <v>109</v>
      </c>
      <c r="M3345" s="27" t="n">
        <v>1</v>
      </c>
      <c r="N3345" s="28" t="str">
        <f aca="false">IF(ISBLANK(M3345),"",IF(M3345=0,"Relevant to Streamer",IF(M3345=1,"Irrelevant to Streamer",IF(M3345=2,"Greetings/Gratitude","Others"))))</f>
        <v>Irrelevant to Streamer</v>
      </c>
      <c r="O3345" s="29" t="s">
        <v>88</v>
      </c>
    </row>
    <row r="3346" customFormat="false" ht="15.65" hidden="false" customHeight="false" outlineLevel="0" collapsed="false">
      <c r="A3346" s="24" t="n">
        <v>1286161678</v>
      </c>
      <c r="B3346" s="24" t="s">
        <v>7848</v>
      </c>
      <c r="C3346" s="34" t="s">
        <v>58</v>
      </c>
      <c r="D3346" s="24" t="s">
        <v>7767</v>
      </c>
      <c r="E3346" s="25" t="s">
        <v>995</v>
      </c>
      <c r="F3346" s="24" t="n">
        <v>3</v>
      </c>
      <c r="G3346" s="24" t="n">
        <v>51</v>
      </c>
      <c r="H3346" s="24" t="n">
        <v>48</v>
      </c>
      <c r="I3346" s="24" t="n">
        <v>8</v>
      </c>
      <c r="J3346" s="24" t="s">
        <v>87</v>
      </c>
      <c r="K3346" s="24" t="s">
        <v>87</v>
      </c>
      <c r="L3346" s="26" t="s">
        <v>87</v>
      </c>
      <c r="M3346" s="27" t="n">
        <v>1</v>
      </c>
      <c r="N3346" s="28" t="str">
        <f aca="false">IF(ISBLANK(M3346),"",IF(M3346=0,"Relevant to Streamer",IF(M3346=1,"Irrelevant to Streamer",IF(M3346=2,"Greetings/Gratitude","Others"))))</f>
        <v>Irrelevant to Streamer</v>
      </c>
      <c r="O3346" s="29" t="s">
        <v>88</v>
      </c>
    </row>
    <row r="3347" customFormat="false" ht="15.65" hidden="false" customHeight="false" outlineLevel="0" collapsed="false">
      <c r="A3347" s="24" t="n">
        <v>1286161678</v>
      </c>
      <c r="B3347" s="24" t="s">
        <v>7849</v>
      </c>
      <c r="C3347" s="34" t="s">
        <v>58</v>
      </c>
      <c r="D3347" s="24" t="s">
        <v>7764</v>
      </c>
      <c r="E3347" s="25" t="s">
        <v>7850</v>
      </c>
      <c r="F3347" s="24" t="n">
        <v>4</v>
      </c>
      <c r="G3347" s="24" t="n">
        <v>49</v>
      </c>
      <c r="H3347" s="24" t="n">
        <v>34</v>
      </c>
      <c r="I3347" s="24" t="n">
        <v>8</v>
      </c>
      <c r="J3347" s="24" t="s">
        <v>93</v>
      </c>
      <c r="K3347" s="24" t="s">
        <v>93</v>
      </c>
      <c r="L3347" s="26" t="s">
        <v>93</v>
      </c>
      <c r="M3347" s="27" t="n">
        <v>1</v>
      </c>
      <c r="N3347" s="28" t="str">
        <f aca="false">IF(ISBLANK(M3347),"",IF(M3347=0,"Relevant to Streamer",IF(M3347=1,"Irrelevant to Streamer",IF(M3347=2,"Greetings/Gratitude","Others"))))</f>
        <v>Irrelevant to Streamer</v>
      </c>
      <c r="O3347" s="29" t="s">
        <v>88</v>
      </c>
    </row>
    <row r="3348" customFormat="false" ht="15.65" hidden="false" customHeight="false" outlineLevel="0" collapsed="false">
      <c r="A3348" s="24" t="n">
        <v>1286161678</v>
      </c>
      <c r="B3348" s="24" t="s">
        <v>7851</v>
      </c>
      <c r="C3348" s="34" t="s">
        <v>58</v>
      </c>
      <c r="D3348" s="24" t="s">
        <v>7772</v>
      </c>
      <c r="E3348" s="25" t="s">
        <v>7852</v>
      </c>
      <c r="F3348" s="24" t="n">
        <v>3</v>
      </c>
      <c r="G3348" s="24" t="n">
        <v>59</v>
      </c>
      <c r="H3348" s="24" t="n">
        <v>50</v>
      </c>
      <c r="I3348" s="24" t="n">
        <v>8</v>
      </c>
      <c r="J3348" s="24" t="s">
        <v>109</v>
      </c>
      <c r="K3348" s="24" t="s">
        <v>87</v>
      </c>
      <c r="L3348" s="26" t="s">
        <v>87</v>
      </c>
      <c r="M3348" s="27" t="n">
        <v>1</v>
      </c>
      <c r="N3348" s="28" t="str">
        <f aca="false">IF(ISBLANK(M3348),"",IF(M3348=0,"Relevant to Streamer",IF(M3348=1,"Irrelevant to Streamer",IF(M3348=2,"Greetings/Gratitude","Others"))))</f>
        <v>Irrelevant to Streamer</v>
      </c>
      <c r="O3348" s="29" t="s">
        <v>104</v>
      </c>
    </row>
    <row r="3349" customFormat="false" ht="15.65" hidden="false" customHeight="false" outlineLevel="0" collapsed="false">
      <c r="A3349" s="24" t="n">
        <v>1286161678</v>
      </c>
      <c r="B3349" s="24" t="s">
        <v>7853</v>
      </c>
      <c r="C3349" s="34" t="s">
        <v>58</v>
      </c>
      <c r="D3349" s="24" t="s">
        <v>7767</v>
      </c>
      <c r="E3349" s="25" t="s">
        <v>7854</v>
      </c>
      <c r="F3349" s="24" t="n">
        <v>4</v>
      </c>
      <c r="G3349" s="24" t="n">
        <v>1</v>
      </c>
      <c r="H3349" s="24" t="n">
        <v>46</v>
      </c>
      <c r="I3349" s="24" t="n">
        <v>8</v>
      </c>
      <c r="J3349" s="24" t="s">
        <v>93</v>
      </c>
      <c r="K3349" s="24" t="s">
        <v>87</v>
      </c>
      <c r="L3349" s="26" t="s">
        <v>87</v>
      </c>
      <c r="M3349" s="27" t="n">
        <v>0</v>
      </c>
      <c r="N3349" s="28" t="str">
        <f aca="false">IF(ISBLANK(M3349),"",IF(M3349=0,"Relevant to Streamer",IF(M3349=1,"Irrelevant to Streamer",IF(M3349=2,"Greetings/Gratitude","Others"))))</f>
        <v>Relevant to Streamer</v>
      </c>
      <c r="O3349" s="29" t="s">
        <v>104</v>
      </c>
    </row>
    <row r="3350" customFormat="false" ht="15.65" hidden="false" customHeight="false" outlineLevel="0" collapsed="false">
      <c r="A3350" s="24" t="n">
        <v>1286161678</v>
      </c>
      <c r="B3350" s="24" t="s">
        <v>7855</v>
      </c>
      <c r="C3350" s="34" t="s">
        <v>58</v>
      </c>
      <c r="D3350" s="24" t="s">
        <v>7790</v>
      </c>
      <c r="E3350" s="25" t="s">
        <v>7856</v>
      </c>
      <c r="F3350" s="24" t="n">
        <v>4</v>
      </c>
      <c r="G3350" s="24" t="n">
        <v>30</v>
      </c>
      <c r="H3350" s="24" t="n">
        <v>28</v>
      </c>
      <c r="I3350" s="24" t="n">
        <v>7</v>
      </c>
      <c r="J3350" s="24" t="s">
        <v>109</v>
      </c>
      <c r="K3350" s="24" t="s">
        <v>109</v>
      </c>
      <c r="L3350" s="26" t="s">
        <v>109</v>
      </c>
      <c r="M3350" s="27" t="n">
        <v>1</v>
      </c>
      <c r="N3350" s="28" t="str">
        <f aca="false">IF(ISBLANK(M3350),"",IF(M3350=0,"Relevant to Streamer",IF(M3350=1,"Irrelevant to Streamer",IF(M3350=2,"Greetings/Gratitude","Others"))))</f>
        <v>Irrelevant to Streamer</v>
      </c>
      <c r="O3350" s="29" t="s">
        <v>88</v>
      </c>
    </row>
    <row r="3351" customFormat="false" ht="15.65" hidden="false" customHeight="false" outlineLevel="0" collapsed="false">
      <c r="A3351" s="24" t="n">
        <v>1286161678</v>
      </c>
      <c r="B3351" s="24" t="s">
        <v>7857</v>
      </c>
      <c r="C3351" s="34" t="s">
        <v>58</v>
      </c>
      <c r="D3351" s="24" t="s">
        <v>58</v>
      </c>
      <c r="E3351" s="25" t="s">
        <v>7858</v>
      </c>
      <c r="F3351" s="24" t="n">
        <v>4</v>
      </c>
      <c r="G3351" s="24" t="n">
        <v>45</v>
      </c>
      <c r="H3351" s="24" t="n">
        <v>21</v>
      </c>
      <c r="I3351" s="24" t="n">
        <v>7</v>
      </c>
      <c r="J3351" s="24" t="s">
        <v>109</v>
      </c>
      <c r="K3351" s="24" t="s">
        <v>109</v>
      </c>
      <c r="L3351" s="26" t="s">
        <v>109</v>
      </c>
      <c r="M3351" s="27" t="n">
        <v>1</v>
      </c>
      <c r="N3351" s="28" t="str">
        <f aca="false">IF(ISBLANK(M3351),"",IF(M3351=0,"Relevant to Streamer",IF(M3351=1,"Irrelevant to Streamer",IF(M3351=2,"Greetings/Gratitude","Others"))))</f>
        <v>Irrelevant to Streamer</v>
      </c>
      <c r="O3351" s="29" t="s">
        <v>88</v>
      </c>
    </row>
    <row r="3352" customFormat="false" ht="15.65" hidden="false" customHeight="false" outlineLevel="0" collapsed="false">
      <c r="A3352" s="24" t="n">
        <v>1286161678</v>
      </c>
      <c r="B3352" s="24" t="s">
        <v>7859</v>
      </c>
      <c r="C3352" s="34" t="s">
        <v>58</v>
      </c>
      <c r="D3352" s="24" t="s">
        <v>7790</v>
      </c>
      <c r="E3352" s="25" t="s">
        <v>7860</v>
      </c>
      <c r="F3352" s="24" t="n">
        <v>5</v>
      </c>
      <c r="G3352" s="24" t="n">
        <v>49</v>
      </c>
      <c r="H3352" s="24" t="n">
        <v>7</v>
      </c>
      <c r="I3352" s="24" t="n">
        <v>7</v>
      </c>
      <c r="J3352" s="24" t="s">
        <v>87</v>
      </c>
      <c r="K3352" s="24" t="s">
        <v>87</v>
      </c>
      <c r="L3352" s="26" t="s">
        <v>87</v>
      </c>
      <c r="M3352" s="27" t="n">
        <v>1</v>
      </c>
      <c r="N3352" s="28" t="str">
        <f aca="false">IF(ISBLANK(M3352),"",IF(M3352=0,"Relevant to Streamer",IF(M3352=1,"Irrelevant to Streamer",IF(M3352=2,"Greetings/Gratitude","Others"))))</f>
        <v>Irrelevant to Streamer</v>
      </c>
      <c r="O3352" s="29" t="s">
        <v>88</v>
      </c>
    </row>
    <row r="3353" customFormat="false" ht="15.65" hidden="false" customHeight="false" outlineLevel="0" collapsed="false">
      <c r="A3353" s="24" t="n">
        <v>1286161678</v>
      </c>
      <c r="B3353" s="24" t="s">
        <v>7861</v>
      </c>
      <c r="C3353" s="34" t="s">
        <v>58</v>
      </c>
      <c r="D3353" s="24" t="s">
        <v>7862</v>
      </c>
      <c r="E3353" s="25" t="s">
        <v>1397</v>
      </c>
      <c r="F3353" s="24" t="n">
        <v>4</v>
      </c>
      <c r="G3353" s="24" t="n">
        <v>53</v>
      </c>
      <c r="H3353" s="24" t="n">
        <v>4</v>
      </c>
      <c r="I3353" s="24" t="n">
        <v>6</v>
      </c>
      <c r="J3353" s="24" t="s">
        <v>87</v>
      </c>
      <c r="K3353" s="24" t="s">
        <v>87</v>
      </c>
      <c r="L3353" s="26" t="s">
        <v>87</v>
      </c>
      <c r="M3353" s="27" t="n">
        <v>1</v>
      </c>
      <c r="N3353" s="28" t="str">
        <f aca="false">IF(ISBLANK(M3353),"",IF(M3353=0,"Relevant to Streamer",IF(M3353=1,"Irrelevant to Streamer",IF(M3353=2,"Greetings/Gratitude","Others"))))</f>
        <v>Irrelevant to Streamer</v>
      </c>
      <c r="O3353" s="29" t="s">
        <v>88</v>
      </c>
    </row>
    <row r="3354" customFormat="false" ht="15.65" hidden="false" customHeight="false" outlineLevel="0" collapsed="false">
      <c r="A3354" s="24" t="n">
        <v>1286161678</v>
      </c>
      <c r="B3354" s="24" t="s">
        <v>7863</v>
      </c>
      <c r="C3354" s="34" t="s">
        <v>58</v>
      </c>
      <c r="D3354" s="24" t="s">
        <v>7862</v>
      </c>
      <c r="E3354" s="25" t="s">
        <v>7864</v>
      </c>
      <c r="F3354" s="24" t="n">
        <v>4</v>
      </c>
      <c r="G3354" s="24" t="n">
        <v>59</v>
      </c>
      <c r="H3354" s="24" t="n">
        <v>30</v>
      </c>
      <c r="I3354" s="24" t="n">
        <v>6</v>
      </c>
      <c r="J3354" s="24" t="s">
        <v>109</v>
      </c>
      <c r="K3354" s="24" t="s">
        <v>109</v>
      </c>
      <c r="L3354" s="26" t="s">
        <v>109</v>
      </c>
      <c r="M3354" s="27" t="n">
        <v>1</v>
      </c>
      <c r="N3354" s="28" t="str">
        <f aca="false">IF(ISBLANK(M3354),"",IF(M3354=0,"Relevant to Streamer",IF(M3354=1,"Irrelevant to Streamer",IF(M3354=2,"Greetings/Gratitude","Others"))))</f>
        <v>Irrelevant to Streamer</v>
      </c>
      <c r="O3354" s="29" t="s">
        <v>88</v>
      </c>
    </row>
    <row r="3355" customFormat="false" ht="15.65" hidden="false" customHeight="false" outlineLevel="0" collapsed="false">
      <c r="A3355" s="24" t="n">
        <v>1286161678</v>
      </c>
      <c r="B3355" s="24" t="s">
        <v>7865</v>
      </c>
      <c r="C3355" s="34" t="s">
        <v>58</v>
      </c>
      <c r="D3355" s="24" t="s">
        <v>7866</v>
      </c>
      <c r="E3355" s="25" t="s">
        <v>7867</v>
      </c>
      <c r="F3355" s="24" t="n">
        <v>3</v>
      </c>
      <c r="G3355" s="24" t="n">
        <v>39</v>
      </c>
      <c r="H3355" s="24" t="n">
        <v>8</v>
      </c>
      <c r="I3355" s="24" t="n">
        <v>6</v>
      </c>
      <c r="J3355" s="24" t="s">
        <v>109</v>
      </c>
      <c r="K3355" s="24" t="s">
        <v>109</v>
      </c>
      <c r="L3355" s="26" t="s">
        <v>109</v>
      </c>
      <c r="M3355" s="27" t="n">
        <v>0</v>
      </c>
      <c r="N3355" s="28" t="str">
        <f aca="false">IF(ISBLANK(M3355),"",IF(M3355=0,"Relevant to Streamer",IF(M3355=1,"Irrelevant to Streamer",IF(M3355=2,"Greetings/Gratitude","Others"))))</f>
        <v>Relevant to Streamer</v>
      </c>
      <c r="O3355" s="29" t="s">
        <v>88</v>
      </c>
    </row>
    <row r="3356" customFormat="false" ht="15.65" hidden="false" customHeight="false" outlineLevel="0" collapsed="false">
      <c r="A3356" s="24" t="n">
        <v>1286161678</v>
      </c>
      <c r="B3356" s="24" t="s">
        <v>7868</v>
      </c>
      <c r="C3356" s="34" t="s">
        <v>58</v>
      </c>
      <c r="D3356" s="24" t="s">
        <v>7869</v>
      </c>
      <c r="E3356" s="25" t="s">
        <v>7870</v>
      </c>
      <c r="F3356" s="24" t="n">
        <v>4</v>
      </c>
      <c r="G3356" s="24" t="n">
        <v>47</v>
      </c>
      <c r="H3356" s="24" t="n">
        <v>33</v>
      </c>
      <c r="I3356" s="24" t="n">
        <v>6</v>
      </c>
      <c r="J3356" s="24" t="s">
        <v>87</v>
      </c>
      <c r="K3356" s="24" t="s">
        <v>87</v>
      </c>
      <c r="L3356" s="26" t="s">
        <v>87</v>
      </c>
      <c r="M3356" s="27" t="n">
        <v>1</v>
      </c>
      <c r="N3356" s="28" t="str">
        <f aca="false">IF(ISBLANK(M3356),"",IF(M3356=0,"Relevant to Streamer",IF(M3356=1,"Irrelevant to Streamer",IF(M3356=2,"Greetings/Gratitude","Others"))))</f>
        <v>Irrelevant to Streamer</v>
      </c>
      <c r="O3356" s="29" t="s">
        <v>88</v>
      </c>
    </row>
    <row r="3357" customFormat="false" ht="15.65" hidden="false" customHeight="false" outlineLevel="0" collapsed="false">
      <c r="A3357" s="24" t="n">
        <v>1286161678</v>
      </c>
      <c r="B3357" s="24" t="s">
        <v>7871</v>
      </c>
      <c r="C3357" s="34" t="s">
        <v>58</v>
      </c>
      <c r="D3357" s="24" t="s">
        <v>3326</v>
      </c>
      <c r="E3357" s="25" t="s">
        <v>7872</v>
      </c>
      <c r="F3357" s="24" t="n">
        <v>5</v>
      </c>
      <c r="G3357" s="24" t="n">
        <v>2</v>
      </c>
      <c r="H3357" s="24" t="n">
        <v>11</v>
      </c>
      <c r="I3357" s="24" t="n">
        <v>6</v>
      </c>
      <c r="J3357" s="24" t="s">
        <v>109</v>
      </c>
      <c r="K3357" s="24" t="s">
        <v>109</v>
      </c>
      <c r="L3357" s="26" t="s">
        <v>109</v>
      </c>
      <c r="M3357" s="27" t="n">
        <v>1</v>
      </c>
      <c r="N3357" s="28" t="str">
        <f aca="false">IF(ISBLANK(M3357),"",IF(M3357=0,"Relevant to Streamer",IF(M3357=1,"Irrelevant to Streamer",IF(M3357=2,"Greetings/Gratitude","Others"))))</f>
        <v>Irrelevant to Streamer</v>
      </c>
      <c r="O3357" s="29" t="s">
        <v>88</v>
      </c>
    </row>
    <row r="3358" customFormat="false" ht="15.65" hidden="false" customHeight="false" outlineLevel="0" collapsed="false">
      <c r="A3358" s="24" t="n">
        <v>1286161678</v>
      </c>
      <c r="B3358" s="24" t="s">
        <v>7873</v>
      </c>
      <c r="C3358" s="34" t="s">
        <v>58</v>
      </c>
      <c r="D3358" s="24" t="s">
        <v>7874</v>
      </c>
      <c r="E3358" s="25" t="s">
        <v>7875</v>
      </c>
      <c r="F3358" s="24" t="n">
        <v>5</v>
      </c>
      <c r="G3358" s="24" t="n">
        <v>48</v>
      </c>
      <c r="H3358" s="24" t="n">
        <v>12</v>
      </c>
      <c r="I3358" s="24" t="n">
        <v>6</v>
      </c>
      <c r="J3358" s="24" t="s">
        <v>109</v>
      </c>
      <c r="K3358" s="24" t="s">
        <v>109</v>
      </c>
      <c r="L3358" s="26" t="s">
        <v>109</v>
      </c>
      <c r="M3358" s="27" t="n">
        <v>0</v>
      </c>
      <c r="N3358" s="28" t="str">
        <f aca="false">IF(ISBLANK(M3358),"",IF(M3358=0,"Relevant to Streamer",IF(M3358=1,"Irrelevant to Streamer",IF(M3358=2,"Greetings/Gratitude","Others"))))</f>
        <v>Relevant to Streamer</v>
      </c>
      <c r="O3358" s="29" t="s">
        <v>88</v>
      </c>
    </row>
    <row r="3359" customFormat="false" ht="15.65" hidden="false" customHeight="false" outlineLevel="0" collapsed="false">
      <c r="A3359" s="24" t="n">
        <v>1286161678</v>
      </c>
      <c r="B3359" s="24" t="s">
        <v>7876</v>
      </c>
      <c r="C3359" s="34" t="s">
        <v>58</v>
      </c>
      <c r="D3359" s="24" t="s">
        <v>7874</v>
      </c>
      <c r="E3359" s="25" t="s">
        <v>7877</v>
      </c>
      <c r="F3359" s="24" t="n">
        <v>3</v>
      </c>
      <c r="G3359" s="24" t="n">
        <v>0</v>
      </c>
      <c r="H3359" s="24" t="n">
        <v>36</v>
      </c>
      <c r="I3359" s="24" t="n">
        <v>6</v>
      </c>
      <c r="J3359" s="24" t="s">
        <v>109</v>
      </c>
      <c r="K3359" s="24" t="s">
        <v>109</v>
      </c>
      <c r="L3359" s="26" t="s">
        <v>109</v>
      </c>
      <c r="M3359" s="27" t="n">
        <v>1</v>
      </c>
      <c r="N3359" s="28" t="str">
        <f aca="false">IF(ISBLANK(M3359),"",IF(M3359=0,"Relevant to Streamer",IF(M3359=1,"Irrelevant to Streamer",IF(M3359=2,"Greetings/Gratitude","Others"))))</f>
        <v>Irrelevant to Streamer</v>
      </c>
      <c r="O3359" s="29" t="s">
        <v>88</v>
      </c>
    </row>
    <row r="3360" customFormat="false" ht="15.65" hidden="false" customHeight="false" outlineLevel="0" collapsed="false">
      <c r="A3360" s="24" t="n">
        <v>1286161678</v>
      </c>
      <c r="B3360" s="24" t="s">
        <v>7878</v>
      </c>
      <c r="C3360" s="34" t="s">
        <v>58</v>
      </c>
      <c r="D3360" s="24" t="s">
        <v>7879</v>
      </c>
      <c r="E3360" s="25" t="s">
        <v>7880</v>
      </c>
      <c r="F3360" s="24" t="n">
        <v>5</v>
      </c>
      <c r="G3360" s="24" t="n">
        <v>0</v>
      </c>
      <c r="H3360" s="24" t="n">
        <v>16</v>
      </c>
      <c r="I3360" s="24" t="n">
        <v>6</v>
      </c>
      <c r="J3360" s="24" t="s">
        <v>109</v>
      </c>
      <c r="K3360" s="24" t="s">
        <v>109</v>
      </c>
      <c r="L3360" s="26" t="s">
        <v>109</v>
      </c>
      <c r="M3360" s="27" t="n">
        <v>0</v>
      </c>
      <c r="N3360" s="28" t="str">
        <f aca="false">IF(ISBLANK(M3360),"",IF(M3360=0,"Relevant to Streamer",IF(M3360=1,"Irrelevant to Streamer",IF(M3360=2,"Greetings/Gratitude","Others"))))</f>
        <v>Relevant to Streamer</v>
      </c>
      <c r="O3360" s="29" t="s">
        <v>88</v>
      </c>
    </row>
    <row r="3361" customFormat="false" ht="15.65" hidden="false" customHeight="false" outlineLevel="0" collapsed="false">
      <c r="A3361" s="24" t="n">
        <v>1286161678</v>
      </c>
      <c r="B3361" s="24" t="s">
        <v>7881</v>
      </c>
      <c r="C3361" s="34" t="s">
        <v>58</v>
      </c>
      <c r="D3361" s="24" t="s">
        <v>7866</v>
      </c>
      <c r="E3361" s="25" t="e">
        <f aca="false">odins0n_thor same</f>
        <v>#VALUE!</v>
      </c>
      <c r="F3361" s="24" t="n">
        <v>3</v>
      </c>
      <c r="G3361" s="24" t="n">
        <v>43</v>
      </c>
      <c r="H3361" s="24" t="n">
        <v>31</v>
      </c>
      <c r="I3361" s="24" t="n">
        <v>6</v>
      </c>
      <c r="J3361" s="24" t="s">
        <v>109</v>
      </c>
      <c r="K3361" s="24" t="s">
        <v>109</v>
      </c>
      <c r="L3361" s="26" t="s">
        <v>109</v>
      </c>
      <c r="M3361" s="27" t="n">
        <v>1</v>
      </c>
      <c r="N3361" s="28" t="str">
        <f aca="false">IF(ISBLANK(M3361),"",IF(M3361=0,"Relevant to Streamer",IF(M3361=1,"Irrelevant to Streamer",IF(M3361=2,"Greetings/Gratitude","Others"))))</f>
        <v>Irrelevant to Streamer</v>
      </c>
      <c r="O3361" s="29" t="s">
        <v>88</v>
      </c>
    </row>
    <row r="3362" customFormat="false" ht="15.65" hidden="false" customHeight="false" outlineLevel="0" collapsed="false">
      <c r="A3362" s="24" t="n">
        <v>1286161678</v>
      </c>
      <c r="B3362" s="24" t="s">
        <v>7882</v>
      </c>
      <c r="C3362" s="34" t="s">
        <v>58</v>
      </c>
      <c r="D3362" s="24" t="s">
        <v>7879</v>
      </c>
      <c r="E3362" s="25" t="s">
        <v>7652</v>
      </c>
      <c r="F3362" s="24" t="n">
        <v>4</v>
      </c>
      <c r="G3362" s="24" t="n">
        <v>40</v>
      </c>
      <c r="H3362" s="24" t="n">
        <v>53</v>
      </c>
      <c r="I3362" s="24" t="n">
        <v>6</v>
      </c>
      <c r="J3362" s="24" t="s">
        <v>87</v>
      </c>
      <c r="K3362" s="24" t="s">
        <v>87</v>
      </c>
      <c r="L3362" s="26" t="s">
        <v>87</v>
      </c>
      <c r="M3362" s="27" t="n">
        <v>1</v>
      </c>
      <c r="N3362" s="28" t="str">
        <f aca="false">IF(ISBLANK(M3362),"",IF(M3362=0,"Relevant to Streamer",IF(M3362=1,"Irrelevant to Streamer",IF(M3362=2,"Greetings/Gratitude","Others"))))</f>
        <v>Irrelevant to Streamer</v>
      </c>
      <c r="O3362" s="29" t="s">
        <v>88</v>
      </c>
    </row>
    <row r="3363" customFormat="false" ht="15.65" hidden="false" customHeight="false" outlineLevel="0" collapsed="false">
      <c r="A3363" s="24" t="n">
        <v>1286161678</v>
      </c>
      <c r="B3363" s="24" t="s">
        <v>7883</v>
      </c>
      <c r="C3363" s="34" t="s">
        <v>58</v>
      </c>
      <c r="D3363" s="24" t="s">
        <v>7879</v>
      </c>
      <c r="E3363" s="25" t="s">
        <v>7652</v>
      </c>
      <c r="F3363" s="24" t="n">
        <v>4</v>
      </c>
      <c r="G3363" s="24" t="n">
        <v>40</v>
      </c>
      <c r="H3363" s="24" t="n">
        <v>42</v>
      </c>
      <c r="I3363" s="24" t="n">
        <v>6</v>
      </c>
      <c r="J3363" s="24" t="s">
        <v>87</v>
      </c>
      <c r="K3363" s="24" t="s">
        <v>87</v>
      </c>
      <c r="L3363" s="26" t="s">
        <v>87</v>
      </c>
      <c r="M3363" s="27" t="n">
        <v>1</v>
      </c>
      <c r="N3363" s="28" t="str">
        <f aca="false">IF(ISBLANK(M3363),"",IF(M3363=0,"Relevant to Streamer",IF(M3363=1,"Irrelevant to Streamer",IF(M3363=2,"Greetings/Gratitude","Others"))))</f>
        <v>Irrelevant to Streamer</v>
      </c>
      <c r="O3363" s="29" t="s">
        <v>88</v>
      </c>
    </row>
    <row r="3364" customFormat="false" ht="15.65" hidden="false" customHeight="false" outlineLevel="0" collapsed="false">
      <c r="A3364" s="24" t="n">
        <v>1286161678</v>
      </c>
      <c r="B3364" s="24" t="s">
        <v>7884</v>
      </c>
      <c r="C3364" s="34" t="s">
        <v>58</v>
      </c>
      <c r="D3364" s="24" t="s">
        <v>7885</v>
      </c>
      <c r="E3364" s="25" t="s">
        <v>7886</v>
      </c>
      <c r="F3364" s="24" t="n">
        <v>4</v>
      </c>
      <c r="G3364" s="24" t="n">
        <v>41</v>
      </c>
      <c r="H3364" s="24" t="n">
        <v>6</v>
      </c>
      <c r="I3364" s="24" t="n">
        <v>6</v>
      </c>
      <c r="J3364" s="24" t="s">
        <v>87</v>
      </c>
      <c r="K3364" s="24" t="s">
        <v>87</v>
      </c>
      <c r="L3364" s="26" t="s">
        <v>87</v>
      </c>
      <c r="M3364" s="27" t="n">
        <v>1</v>
      </c>
      <c r="N3364" s="28" t="str">
        <f aca="false">IF(ISBLANK(M3364),"",IF(M3364=0,"Relevant to Streamer",IF(M3364=1,"Irrelevant to Streamer",IF(M3364=2,"Greetings/Gratitude","Others"))))</f>
        <v>Irrelevant to Streamer</v>
      </c>
      <c r="O3364" s="29" t="s">
        <v>88</v>
      </c>
    </row>
    <row r="3365" customFormat="false" ht="15.65" hidden="false" customHeight="false" outlineLevel="0" collapsed="false">
      <c r="A3365" s="24" t="n">
        <v>1286161678</v>
      </c>
      <c r="B3365" s="24" t="s">
        <v>7887</v>
      </c>
      <c r="C3365" s="34" t="s">
        <v>58</v>
      </c>
      <c r="D3365" s="24" t="s">
        <v>7874</v>
      </c>
      <c r="E3365" s="25" t="s">
        <v>7888</v>
      </c>
      <c r="F3365" s="24" t="n">
        <v>2</v>
      </c>
      <c r="G3365" s="24" t="n">
        <v>52</v>
      </c>
      <c r="H3365" s="24" t="n">
        <v>38</v>
      </c>
      <c r="I3365" s="24" t="n">
        <v>6</v>
      </c>
      <c r="J3365" s="24" t="s">
        <v>109</v>
      </c>
      <c r="K3365" s="24" t="s">
        <v>109</v>
      </c>
      <c r="L3365" s="26" t="s">
        <v>109</v>
      </c>
      <c r="M3365" s="27" t="n">
        <v>1</v>
      </c>
      <c r="N3365" s="28" t="str">
        <f aca="false">IF(ISBLANK(M3365),"",IF(M3365=0,"Relevant to Streamer",IF(M3365=1,"Irrelevant to Streamer",IF(M3365=2,"Greetings/Gratitude","Others"))))</f>
        <v>Irrelevant to Streamer</v>
      </c>
      <c r="O3365" s="29" t="s">
        <v>88</v>
      </c>
    </row>
    <row r="3366" customFormat="false" ht="15.65" hidden="false" customHeight="false" outlineLevel="0" collapsed="false">
      <c r="A3366" s="24" t="n">
        <v>1286161678</v>
      </c>
      <c r="B3366" s="24" t="s">
        <v>7889</v>
      </c>
      <c r="C3366" s="34" t="s">
        <v>58</v>
      </c>
      <c r="D3366" s="24" t="s">
        <v>7885</v>
      </c>
      <c r="E3366" s="25" t="e">
        <f aca="false">hat_knight</f>
        <v>#NAME?</v>
      </c>
      <c r="F3366" s="24" t="n">
        <v>4</v>
      </c>
      <c r="G3366" s="24" t="n">
        <v>48</v>
      </c>
      <c r="H3366" s="24" t="n">
        <v>20</v>
      </c>
      <c r="I3366" s="24" t="n">
        <v>6</v>
      </c>
      <c r="J3366" s="24" t="s">
        <v>87</v>
      </c>
      <c r="K3366" s="24" t="s">
        <v>87</v>
      </c>
      <c r="L3366" s="26" t="s">
        <v>87</v>
      </c>
      <c r="M3366" s="27" t="n">
        <v>1</v>
      </c>
      <c r="N3366" s="28" t="str">
        <f aca="false">IF(ISBLANK(M3366),"",IF(M3366=0,"Relevant to Streamer",IF(M3366=1,"Irrelevant to Streamer",IF(M3366=2,"Greetings/Gratitude","Others"))))</f>
        <v>Irrelevant to Streamer</v>
      </c>
      <c r="O3366" s="29" t="s">
        <v>88</v>
      </c>
    </row>
    <row r="3367" customFormat="false" ht="15.65" hidden="false" customHeight="false" outlineLevel="0" collapsed="false">
      <c r="A3367" s="24" t="n">
        <v>1286161678</v>
      </c>
      <c r="B3367" s="24" t="s">
        <v>7890</v>
      </c>
      <c r="C3367" s="34" t="s">
        <v>58</v>
      </c>
      <c r="D3367" s="24" t="s">
        <v>3326</v>
      </c>
      <c r="E3367" s="25" t="e">
        <f aca="false">staree theres a kaggle competition (a data science webiste competition) that involves tagging doctor notes</f>
        <v>#VALUE!</v>
      </c>
      <c r="F3367" s="24" t="n">
        <v>3</v>
      </c>
      <c r="G3367" s="24" t="n">
        <v>34</v>
      </c>
      <c r="H3367" s="24" t="n">
        <v>18</v>
      </c>
      <c r="I3367" s="24" t="n">
        <v>6</v>
      </c>
      <c r="J3367" s="24" t="s">
        <v>109</v>
      </c>
      <c r="K3367" s="24" t="s">
        <v>109</v>
      </c>
      <c r="L3367" s="26" t="s">
        <v>109</v>
      </c>
      <c r="M3367" s="27" t="n">
        <v>1</v>
      </c>
      <c r="N3367" s="28" t="str">
        <f aca="false">IF(ISBLANK(M3367),"",IF(M3367=0,"Relevant to Streamer",IF(M3367=1,"Irrelevant to Streamer",IF(M3367=2,"Greetings/Gratitude","Others"))))</f>
        <v>Irrelevant to Streamer</v>
      </c>
      <c r="O3367" s="29" t="s">
        <v>88</v>
      </c>
    </row>
    <row r="3368" customFormat="false" ht="15.65" hidden="false" customHeight="false" outlineLevel="0" collapsed="false">
      <c r="A3368" s="24" t="n">
        <v>1286161678</v>
      </c>
      <c r="B3368" s="24" t="s">
        <v>7891</v>
      </c>
      <c r="C3368" s="34" t="s">
        <v>58</v>
      </c>
      <c r="D3368" s="24" t="s">
        <v>7862</v>
      </c>
      <c r="E3368" s="25" t="s">
        <v>7892</v>
      </c>
      <c r="F3368" s="24" t="n">
        <v>5</v>
      </c>
      <c r="G3368" s="24" t="n">
        <v>3</v>
      </c>
      <c r="H3368" s="24" t="n">
        <v>57</v>
      </c>
      <c r="I3368" s="24" t="n">
        <v>6</v>
      </c>
      <c r="J3368" s="24" t="s">
        <v>109</v>
      </c>
      <c r="K3368" s="24" t="s">
        <v>109</v>
      </c>
      <c r="L3368" s="26" t="s">
        <v>109</v>
      </c>
      <c r="M3368" s="27" t="n">
        <v>1</v>
      </c>
      <c r="N3368" s="28" t="str">
        <f aca="false">IF(ISBLANK(M3368),"",IF(M3368=0,"Relevant to Streamer",IF(M3368=1,"Irrelevant to Streamer",IF(M3368=2,"Greetings/Gratitude","Others"))))</f>
        <v>Irrelevant to Streamer</v>
      </c>
      <c r="O3368" s="29" t="s">
        <v>88</v>
      </c>
    </row>
    <row r="3369" customFormat="false" ht="15.65" hidden="false" customHeight="false" outlineLevel="0" collapsed="false">
      <c r="A3369" s="24" t="n">
        <v>1286161678</v>
      </c>
      <c r="B3369" s="24" t="s">
        <v>7893</v>
      </c>
      <c r="C3369" s="34" t="s">
        <v>58</v>
      </c>
      <c r="D3369" s="24" t="s">
        <v>7869</v>
      </c>
      <c r="E3369" s="25" t="s">
        <v>7894</v>
      </c>
      <c r="F3369" s="24" t="n">
        <v>4</v>
      </c>
      <c r="G3369" s="24" t="n">
        <v>51</v>
      </c>
      <c r="H3369" s="24" t="n">
        <v>49</v>
      </c>
      <c r="I3369" s="24" t="n">
        <v>6</v>
      </c>
      <c r="J3369" s="24" t="s">
        <v>87</v>
      </c>
      <c r="K3369" s="24" t="s">
        <v>87</v>
      </c>
      <c r="L3369" s="26" t="s">
        <v>87</v>
      </c>
      <c r="M3369" s="27" t="n">
        <v>1</v>
      </c>
      <c r="N3369" s="28" t="str">
        <f aca="false">IF(ISBLANK(M3369),"",IF(M3369=0,"Relevant to Streamer",IF(M3369=1,"Irrelevant to Streamer",IF(M3369=2,"Greetings/Gratitude","Others"))))</f>
        <v>Irrelevant to Streamer</v>
      </c>
      <c r="O3369" s="29" t="s">
        <v>88</v>
      </c>
    </row>
    <row r="3370" customFormat="false" ht="15.65" hidden="false" customHeight="false" outlineLevel="0" collapsed="false">
      <c r="A3370" s="24" t="n">
        <v>1286161678</v>
      </c>
      <c r="B3370" s="24" t="s">
        <v>7895</v>
      </c>
      <c r="C3370" s="34" t="s">
        <v>58</v>
      </c>
      <c r="D3370" s="24" t="s">
        <v>7866</v>
      </c>
      <c r="E3370" s="25" t="s">
        <v>7896</v>
      </c>
      <c r="F3370" s="24" t="n">
        <v>3</v>
      </c>
      <c r="G3370" s="24" t="n">
        <v>50</v>
      </c>
      <c r="H3370" s="24" t="n">
        <v>2</v>
      </c>
      <c r="I3370" s="24" t="n">
        <v>6</v>
      </c>
      <c r="J3370" s="24" t="s">
        <v>109</v>
      </c>
      <c r="K3370" s="24" t="s">
        <v>109</v>
      </c>
      <c r="L3370" s="26" t="s">
        <v>109</v>
      </c>
      <c r="M3370" s="27" t="n">
        <v>1</v>
      </c>
      <c r="N3370" s="28" t="str">
        <f aca="false">IF(ISBLANK(M3370),"",IF(M3370=0,"Relevant to Streamer",IF(M3370=1,"Irrelevant to Streamer",IF(M3370=2,"Greetings/Gratitude","Others"))))</f>
        <v>Irrelevant to Streamer</v>
      </c>
      <c r="O3370" s="29" t="s">
        <v>88</v>
      </c>
    </row>
    <row r="3371" customFormat="false" ht="15.65" hidden="false" customHeight="false" outlineLevel="0" collapsed="false">
      <c r="A3371" s="24" t="n">
        <v>1286161678</v>
      </c>
      <c r="B3371" s="24" t="s">
        <v>7897</v>
      </c>
      <c r="C3371" s="34" t="s">
        <v>58</v>
      </c>
      <c r="D3371" s="24" t="s">
        <v>7866</v>
      </c>
      <c r="E3371" s="25" t="s">
        <v>7898</v>
      </c>
      <c r="F3371" s="24" t="n">
        <v>3</v>
      </c>
      <c r="G3371" s="24" t="n">
        <v>50</v>
      </c>
      <c r="H3371" s="24" t="n">
        <v>13</v>
      </c>
      <c r="I3371" s="24" t="n">
        <v>6</v>
      </c>
      <c r="J3371" s="24" t="s">
        <v>109</v>
      </c>
      <c r="K3371" s="24" t="s">
        <v>109</v>
      </c>
      <c r="L3371" s="26" t="s">
        <v>109</v>
      </c>
      <c r="M3371" s="27" t="n">
        <v>0</v>
      </c>
      <c r="N3371" s="28" t="str">
        <f aca="false">IF(ISBLANK(M3371),"",IF(M3371=0,"Relevant to Streamer",IF(M3371=1,"Irrelevant to Streamer",IF(M3371=2,"Greetings/Gratitude","Others"))))</f>
        <v>Relevant to Streamer</v>
      </c>
      <c r="O3371" s="29" t="s">
        <v>88</v>
      </c>
    </row>
    <row r="3372" customFormat="false" ht="15.65" hidden="false" customHeight="false" outlineLevel="0" collapsed="false">
      <c r="A3372" s="24" t="n">
        <v>1286161678</v>
      </c>
      <c r="B3372" s="24" t="s">
        <v>7899</v>
      </c>
      <c r="C3372" s="34" t="s">
        <v>58</v>
      </c>
      <c r="D3372" s="24" t="s">
        <v>7608</v>
      </c>
      <c r="E3372" s="25" t="s">
        <v>7900</v>
      </c>
      <c r="F3372" s="24" t="n">
        <v>2</v>
      </c>
      <c r="G3372" s="24" t="n">
        <v>46</v>
      </c>
      <c r="H3372" s="24" t="n">
        <v>54</v>
      </c>
      <c r="I3372" s="24" t="n">
        <v>5</v>
      </c>
      <c r="J3372" s="24" t="s">
        <v>87</v>
      </c>
      <c r="K3372" s="24" t="s">
        <v>87</v>
      </c>
      <c r="L3372" s="26" t="s">
        <v>87</v>
      </c>
      <c r="M3372" s="27" t="n">
        <v>1</v>
      </c>
      <c r="N3372" s="28" t="str">
        <f aca="false">IF(ISBLANK(M3372),"",IF(M3372=0,"Relevant to Streamer",IF(M3372=1,"Irrelevant to Streamer",IF(M3372=2,"Greetings/Gratitude","Others"))))</f>
        <v>Irrelevant to Streamer</v>
      </c>
      <c r="O3372" s="29" t="s">
        <v>88</v>
      </c>
    </row>
    <row r="3373" customFormat="false" ht="15.65" hidden="false" customHeight="false" outlineLevel="0" collapsed="false">
      <c r="A3373" s="24" t="n">
        <v>1286161678</v>
      </c>
      <c r="B3373" s="24" t="s">
        <v>7901</v>
      </c>
      <c r="C3373" s="34" t="s">
        <v>58</v>
      </c>
      <c r="D3373" s="24" t="s">
        <v>7592</v>
      </c>
      <c r="E3373" s="25" t="s">
        <v>7902</v>
      </c>
      <c r="F3373" s="24" t="n">
        <v>4</v>
      </c>
      <c r="G3373" s="24" t="n">
        <v>54</v>
      </c>
      <c r="H3373" s="24" t="n">
        <v>30</v>
      </c>
      <c r="I3373" s="24" t="n">
        <v>5</v>
      </c>
      <c r="J3373" s="24" t="s">
        <v>109</v>
      </c>
      <c r="K3373" s="24" t="s">
        <v>109</v>
      </c>
      <c r="L3373" s="26" t="s">
        <v>109</v>
      </c>
      <c r="M3373" s="27" t="n">
        <v>1</v>
      </c>
      <c r="N3373" s="28" t="str">
        <f aca="false">IF(ISBLANK(M3373),"",IF(M3373=0,"Relevant to Streamer",IF(M3373=1,"Irrelevant to Streamer",IF(M3373=2,"Greetings/Gratitude","Others"))))</f>
        <v>Irrelevant to Streamer</v>
      </c>
      <c r="O3373" s="29" t="s">
        <v>88</v>
      </c>
    </row>
    <row r="3374" customFormat="false" ht="15.65" hidden="false" customHeight="false" outlineLevel="0" collapsed="false">
      <c r="A3374" s="24" t="n">
        <v>1286161678</v>
      </c>
      <c r="B3374" s="24" t="s">
        <v>7903</v>
      </c>
      <c r="C3374" s="34" t="s">
        <v>58</v>
      </c>
      <c r="D3374" s="24" t="s">
        <v>7879</v>
      </c>
      <c r="E3374" s="25" t="s">
        <v>447</v>
      </c>
      <c r="F3374" s="24" t="n">
        <v>4</v>
      </c>
      <c r="G3374" s="24" t="n">
        <v>54</v>
      </c>
      <c r="H3374" s="24" t="n">
        <v>58</v>
      </c>
      <c r="I3374" s="24" t="n">
        <v>6</v>
      </c>
      <c r="J3374" s="24" t="s">
        <v>87</v>
      </c>
      <c r="K3374" s="24" t="s">
        <v>87</v>
      </c>
      <c r="L3374" s="26" t="s">
        <v>87</v>
      </c>
      <c r="M3374" s="27" t="n">
        <v>1</v>
      </c>
      <c r="N3374" s="28" t="str">
        <f aca="false">IF(ISBLANK(M3374),"",IF(M3374=0,"Relevant to Streamer",IF(M3374=1,"Irrelevant to Streamer",IF(M3374=2,"Greetings/Gratitude","Others"))))</f>
        <v>Irrelevant to Streamer</v>
      </c>
      <c r="O3374" s="29" t="s">
        <v>88</v>
      </c>
    </row>
    <row r="3375" customFormat="false" ht="15.65" hidden="false" customHeight="false" outlineLevel="0" collapsed="false">
      <c r="A3375" s="24" t="n">
        <v>1286161678</v>
      </c>
      <c r="B3375" s="24" t="s">
        <v>7904</v>
      </c>
      <c r="C3375" s="34" t="s">
        <v>58</v>
      </c>
      <c r="D3375" s="24" t="s">
        <v>7885</v>
      </c>
      <c r="E3375" s="25" t="s">
        <v>7905</v>
      </c>
      <c r="F3375" s="24" t="n">
        <v>4</v>
      </c>
      <c r="G3375" s="24" t="n">
        <v>40</v>
      </c>
      <c r="H3375" s="24" t="n">
        <v>3</v>
      </c>
      <c r="I3375" s="24" t="n">
        <v>6</v>
      </c>
      <c r="J3375" s="24" t="s">
        <v>93</v>
      </c>
      <c r="K3375" s="24" t="s">
        <v>93</v>
      </c>
      <c r="L3375" s="26" t="s">
        <v>93</v>
      </c>
      <c r="M3375" s="27" t="n">
        <v>0</v>
      </c>
      <c r="N3375" s="28" t="str">
        <f aca="false">IF(ISBLANK(M3375),"",IF(M3375=0,"Relevant to Streamer",IF(M3375=1,"Irrelevant to Streamer",IF(M3375=2,"Greetings/Gratitude","Others"))))</f>
        <v>Relevant to Streamer</v>
      </c>
      <c r="O3375" s="29" t="s">
        <v>88</v>
      </c>
    </row>
    <row r="3376" customFormat="false" ht="15.65" hidden="false" customHeight="false" outlineLevel="0" collapsed="false">
      <c r="A3376" s="24" t="n">
        <v>1286161678</v>
      </c>
      <c r="B3376" s="24" t="s">
        <v>7906</v>
      </c>
      <c r="C3376" s="34" t="s">
        <v>58</v>
      </c>
      <c r="D3376" s="24" t="s">
        <v>7885</v>
      </c>
      <c r="E3376" s="25" t="s">
        <v>7907</v>
      </c>
      <c r="F3376" s="24" t="n">
        <v>4</v>
      </c>
      <c r="G3376" s="24" t="n">
        <v>49</v>
      </c>
      <c r="H3376" s="24" t="n">
        <v>11</v>
      </c>
      <c r="I3376" s="24" t="n">
        <v>6</v>
      </c>
      <c r="J3376" s="24" t="s">
        <v>87</v>
      </c>
      <c r="K3376" s="24" t="s">
        <v>87</v>
      </c>
      <c r="L3376" s="26" t="s">
        <v>87</v>
      </c>
      <c r="M3376" s="27" t="n">
        <v>1</v>
      </c>
      <c r="N3376" s="28" t="str">
        <f aca="false">IF(ISBLANK(M3376),"",IF(M3376=0,"Relevant to Streamer",IF(M3376=1,"Irrelevant to Streamer",IF(M3376=2,"Greetings/Gratitude","Others"))))</f>
        <v>Irrelevant to Streamer</v>
      </c>
      <c r="O3376" s="29" t="s">
        <v>88</v>
      </c>
    </row>
    <row r="3377" customFormat="false" ht="15.65" hidden="false" customHeight="false" outlineLevel="0" collapsed="false">
      <c r="A3377" s="24" t="n">
        <v>1286161678</v>
      </c>
      <c r="B3377" s="24" t="s">
        <v>7908</v>
      </c>
      <c r="C3377" s="34" t="s">
        <v>58</v>
      </c>
      <c r="D3377" s="24" t="s">
        <v>3326</v>
      </c>
      <c r="E3377" s="25" t="s">
        <v>7909</v>
      </c>
      <c r="F3377" s="24" t="n">
        <v>4</v>
      </c>
      <c r="G3377" s="24" t="n">
        <v>28</v>
      </c>
      <c r="H3377" s="24" t="n">
        <v>59</v>
      </c>
      <c r="I3377" s="24" t="n">
        <v>6</v>
      </c>
      <c r="J3377" s="24" t="s">
        <v>109</v>
      </c>
      <c r="K3377" s="24" t="s">
        <v>109</v>
      </c>
      <c r="L3377" s="26" t="s">
        <v>109</v>
      </c>
      <c r="M3377" s="27" t="n">
        <v>0</v>
      </c>
      <c r="N3377" s="28" t="str">
        <f aca="false">IF(ISBLANK(M3377),"",IF(M3377=0,"Relevant to Streamer",IF(M3377=1,"Irrelevant to Streamer",IF(M3377=2,"Greetings/Gratitude","Others"))))</f>
        <v>Relevant to Streamer</v>
      </c>
      <c r="O3377" s="29" t="s">
        <v>88</v>
      </c>
    </row>
    <row r="3378" customFormat="false" ht="15.65" hidden="false" customHeight="false" outlineLevel="0" collapsed="false">
      <c r="A3378" s="24" t="n">
        <v>1286161678</v>
      </c>
      <c r="B3378" s="24" t="s">
        <v>7910</v>
      </c>
      <c r="C3378" s="34" t="s">
        <v>58</v>
      </c>
      <c r="D3378" s="24" t="s">
        <v>58</v>
      </c>
      <c r="E3378" s="25" t="s">
        <v>7911</v>
      </c>
      <c r="F3378" s="24" t="n">
        <v>4</v>
      </c>
      <c r="G3378" s="24" t="n">
        <v>49</v>
      </c>
      <c r="H3378" s="24" t="n">
        <v>26</v>
      </c>
      <c r="I3378" s="24" t="n">
        <v>7</v>
      </c>
      <c r="J3378" s="24" t="s">
        <v>109</v>
      </c>
      <c r="K3378" s="24" t="s">
        <v>109</v>
      </c>
      <c r="L3378" s="26" t="s">
        <v>109</v>
      </c>
      <c r="M3378" s="27" t="n">
        <v>1</v>
      </c>
      <c r="N3378" s="28" t="str">
        <f aca="false">IF(ISBLANK(M3378),"",IF(M3378=0,"Relevant to Streamer",IF(M3378=1,"Irrelevant to Streamer",IF(M3378=2,"Greetings/Gratitude","Others"))))</f>
        <v>Irrelevant to Streamer</v>
      </c>
      <c r="O3378" s="29" t="s">
        <v>88</v>
      </c>
    </row>
    <row r="3379" customFormat="false" ht="15.65" hidden="false" customHeight="false" outlineLevel="0" collapsed="false">
      <c r="A3379" s="24" t="n">
        <v>1286161678</v>
      </c>
      <c r="B3379" s="24" t="s">
        <v>7912</v>
      </c>
      <c r="C3379" s="34" t="s">
        <v>58</v>
      </c>
      <c r="D3379" s="24" t="s">
        <v>7779</v>
      </c>
      <c r="E3379" s="25" t="s">
        <v>7913</v>
      </c>
      <c r="F3379" s="24" t="n">
        <v>2</v>
      </c>
      <c r="G3379" s="24" t="n">
        <v>27</v>
      </c>
      <c r="H3379" s="24" t="n">
        <v>12</v>
      </c>
      <c r="I3379" s="24" t="n">
        <v>7</v>
      </c>
      <c r="J3379" s="24" t="s">
        <v>109</v>
      </c>
      <c r="K3379" s="24" t="s">
        <v>109</v>
      </c>
      <c r="L3379" s="26" t="s">
        <v>109</v>
      </c>
      <c r="M3379" s="27" t="n">
        <v>0</v>
      </c>
      <c r="N3379" s="28" t="str">
        <f aca="false">IF(ISBLANK(M3379),"",IF(M3379=0,"Relevant to Streamer",IF(M3379=1,"Irrelevant to Streamer",IF(M3379=2,"Greetings/Gratitude","Others"))))</f>
        <v>Relevant to Streamer</v>
      </c>
      <c r="O3379" s="29" t="s">
        <v>88</v>
      </c>
    </row>
    <row r="3380" customFormat="false" ht="15.65" hidden="false" customHeight="false" outlineLevel="0" collapsed="false">
      <c r="A3380" s="24" t="n">
        <v>1286161678</v>
      </c>
      <c r="B3380" s="24" t="s">
        <v>7914</v>
      </c>
      <c r="C3380" s="34" t="s">
        <v>58</v>
      </c>
      <c r="D3380" s="24" t="s">
        <v>7779</v>
      </c>
      <c r="E3380" s="25" t="s">
        <v>7915</v>
      </c>
      <c r="F3380" s="24" t="n">
        <v>2</v>
      </c>
      <c r="G3380" s="24" t="n">
        <v>57</v>
      </c>
      <c r="H3380" s="24" t="n">
        <v>18</v>
      </c>
      <c r="I3380" s="24" t="n">
        <v>7</v>
      </c>
      <c r="J3380" s="24" t="s">
        <v>109</v>
      </c>
      <c r="K3380" s="24" t="s">
        <v>109</v>
      </c>
      <c r="L3380" s="26" t="s">
        <v>109</v>
      </c>
      <c r="M3380" s="27" t="n">
        <v>1</v>
      </c>
      <c r="N3380" s="28" t="str">
        <f aca="false">IF(ISBLANK(M3380),"",IF(M3380=0,"Relevant to Streamer",IF(M3380=1,"Irrelevant to Streamer",IF(M3380=2,"Greetings/Gratitude","Others"))))</f>
        <v>Irrelevant to Streamer</v>
      </c>
      <c r="O3380" s="29" t="s">
        <v>88</v>
      </c>
    </row>
    <row r="3381" customFormat="false" ht="15.65" hidden="false" customHeight="false" outlineLevel="0" collapsed="false">
      <c r="A3381" s="24" t="n">
        <v>1286161678</v>
      </c>
      <c r="B3381" s="24" t="s">
        <v>7916</v>
      </c>
      <c r="C3381" s="34" t="s">
        <v>58</v>
      </c>
      <c r="D3381" s="24" t="s">
        <v>7862</v>
      </c>
      <c r="E3381" s="25" t="s">
        <v>7917</v>
      </c>
      <c r="F3381" s="24" t="n">
        <v>5</v>
      </c>
      <c r="G3381" s="24" t="n">
        <v>6</v>
      </c>
      <c r="H3381" s="24" t="n">
        <v>8</v>
      </c>
      <c r="I3381" s="24" t="n">
        <v>6</v>
      </c>
      <c r="J3381" s="24" t="s">
        <v>109</v>
      </c>
      <c r="K3381" s="24" t="s">
        <v>109</v>
      </c>
      <c r="L3381" s="26" t="s">
        <v>109</v>
      </c>
      <c r="M3381" s="27" t="n">
        <v>0</v>
      </c>
      <c r="N3381" s="28" t="str">
        <f aca="false">IF(ISBLANK(M3381),"",IF(M3381=0,"Relevant to Streamer",IF(M3381=1,"Irrelevant to Streamer",IF(M3381=2,"Greetings/Gratitude","Others"))))</f>
        <v>Relevant to Streamer</v>
      </c>
      <c r="O3381" s="29" t="s">
        <v>88</v>
      </c>
    </row>
    <row r="3382" customFormat="false" ht="15.65" hidden="false" customHeight="false" outlineLevel="0" collapsed="false">
      <c r="A3382" s="24" t="n">
        <v>1286161678</v>
      </c>
      <c r="B3382" s="24" t="s">
        <v>7918</v>
      </c>
      <c r="C3382" s="34" t="s">
        <v>58</v>
      </c>
      <c r="D3382" s="24" t="s">
        <v>7874</v>
      </c>
      <c r="E3382" s="25" t="s">
        <v>7919</v>
      </c>
      <c r="F3382" s="24" t="n">
        <v>3</v>
      </c>
      <c r="G3382" s="24" t="n">
        <v>20</v>
      </c>
      <c r="H3382" s="24" t="n">
        <v>9</v>
      </c>
      <c r="I3382" s="24" t="n">
        <v>6</v>
      </c>
      <c r="J3382" s="24" t="s">
        <v>109</v>
      </c>
      <c r="K3382" s="24" t="s">
        <v>109</v>
      </c>
      <c r="L3382" s="26" t="s">
        <v>109</v>
      </c>
      <c r="M3382" s="27" t="n">
        <v>1</v>
      </c>
      <c r="N3382" s="28" t="str">
        <f aca="false">IF(ISBLANK(M3382),"",IF(M3382=0,"Relevant to Streamer",IF(M3382=1,"Irrelevant to Streamer",IF(M3382=2,"Greetings/Gratitude","Others"))))</f>
        <v>Irrelevant to Streamer</v>
      </c>
      <c r="O3382" s="29" t="s">
        <v>88</v>
      </c>
    </row>
    <row r="3383" customFormat="false" ht="15.65" hidden="false" customHeight="false" outlineLevel="0" collapsed="false">
      <c r="A3383" s="24" t="n">
        <v>1286161678</v>
      </c>
      <c r="B3383" s="24" t="s">
        <v>7920</v>
      </c>
      <c r="C3383" s="34" t="s">
        <v>58</v>
      </c>
      <c r="D3383" s="24" t="s">
        <v>7862</v>
      </c>
      <c r="E3383" s="25" t="s">
        <v>7921</v>
      </c>
      <c r="F3383" s="24" t="n">
        <v>4</v>
      </c>
      <c r="G3383" s="24" t="n">
        <v>52</v>
      </c>
      <c r="H3383" s="24" t="n">
        <v>35</v>
      </c>
      <c r="I3383" s="24" t="n">
        <v>6</v>
      </c>
      <c r="J3383" s="24" t="s">
        <v>87</v>
      </c>
      <c r="K3383" s="24" t="s">
        <v>87</v>
      </c>
      <c r="L3383" s="26" t="s">
        <v>109</v>
      </c>
      <c r="M3383" s="27" t="n">
        <v>1</v>
      </c>
      <c r="N3383" s="28" t="str">
        <f aca="false">IF(ISBLANK(M3383),"",IF(M3383=0,"Relevant to Streamer",IF(M3383=1,"Irrelevant to Streamer",IF(M3383=2,"Greetings/Gratitude","Others"))))</f>
        <v>Irrelevant to Streamer</v>
      </c>
      <c r="O3383" s="29" t="s">
        <v>104</v>
      </c>
    </row>
    <row r="3384" customFormat="false" ht="15.65" hidden="false" customHeight="false" outlineLevel="0" collapsed="false">
      <c r="A3384" s="24" t="n">
        <v>1286161678</v>
      </c>
      <c r="B3384" s="24" t="s">
        <v>7922</v>
      </c>
      <c r="C3384" s="34" t="s">
        <v>58</v>
      </c>
      <c r="D3384" s="24" t="s">
        <v>7885</v>
      </c>
      <c r="E3384" s="25" t="s">
        <v>7923</v>
      </c>
      <c r="F3384" s="24" t="n">
        <v>4</v>
      </c>
      <c r="G3384" s="24" t="n">
        <v>48</v>
      </c>
      <c r="H3384" s="24" t="n">
        <v>51</v>
      </c>
      <c r="I3384" s="24" t="n">
        <v>6</v>
      </c>
      <c r="J3384" s="24" t="s">
        <v>109</v>
      </c>
      <c r="K3384" s="24" t="s">
        <v>109</v>
      </c>
      <c r="L3384" s="26" t="s">
        <v>109</v>
      </c>
      <c r="M3384" s="27" t="n">
        <v>1</v>
      </c>
      <c r="N3384" s="28" t="str">
        <f aca="false">IF(ISBLANK(M3384),"",IF(M3384=0,"Relevant to Streamer",IF(M3384=1,"Irrelevant to Streamer",IF(M3384=2,"Greetings/Gratitude","Others"))))</f>
        <v>Irrelevant to Streamer</v>
      </c>
      <c r="O3384" s="29" t="s">
        <v>88</v>
      </c>
    </row>
    <row r="3385" customFormat="false" ht="15.65" hidden="false" customHeight="false" outlineLevel="0" collapsed="false">
      <c r="A3385" s="24" t="n">
        <v>1286161678</v>
      </c>
      <c r="B3385" s="24" t="s">
        <v>7924</v>
      </c>
      <c r="C3385" s="34" t="s">
        <v>58</v>
      </c>
      <c r="D3385" s="24" t="s">
        <v>7869</v>
      </c>
      <c r="E3385" s="25" t="s">
        <v>7925</v>
      </c>
      <c r="F3385" s="24" t="n">
        <v>4</v>
      </c>
      <c r="G3385" s="24" t="n">
        <v>47</v>
      </c>
      <c r="H3385" s="24" t="n">
        <v>12</v>
      </c>
      <c r="I3385" s="24" t="n">
        <v>6</v>
      </c>
      <c r="J3385" s="24" t="s">
        <v>109</v>
      </c>
      <c r="K3385" s="24" t="s">
        <v>109</v>
      </c>
      <c r="L3385" s="26" t="s">
        <v>109</v>
      </c>
      <c r="M3385" s="27" t="n">
        <v>1</v>
      </c>
      <c r="N3385" s="28" t="str">
        <f aca="false">IF(ISBLANK(M3385),"",IF(M3385=0,"Relevant to Streamer",IF(M3385=1,"Irrelevant to Streamer",IF(M3385=2,"Greetings/Gratitude","Others"))))</f>
        <v>Irrelevant to Streamer</v>
      </c>
      <c r="O3385" s="29" t="s">
        <v>88</v>
      </c>
    </row>
    <row r="3386" customFormat="false" ht="15.65" hidden="false" customHeight="false" outlineLevel="0" collapsed="false">
      <c r="A3386" s="24" t="n">
        <v>1286161678</v>
      </c>
      <c r="B3386" s="24" t="s">
        <v>7926</v>
      </c>
      <c r="C3386" s="34" t="s">
        <v>58</v>
      </c>
      <c r="D3386" s="24" t="s">
        <v>3326</v>
      </c>
      <c r="E3386" s="25" t="s">
        <v>7927</v>
      </c>
      <c r="F3386" s="24" t="n">
        <v>4</v>
      </c>
      <c r="G3386" s="24" t="n">
        <v>19</v>
      </c>
      <c r="H3386" s="24" t="n">
        <v>20</v>
      </c>
      <c r="I3386" s="24" t="n">
        <v>6</v>
      </c>
      <c r="J3386" s="24" t="s">
        <v>109</v>
      </c>
      <c r="K3386" s="24" t="s">
        <v>109</v>
      </c>
      <c r="L3386" s="26" t="s">
        <v>109</v>
      </c>
      <c r="M3386" s="27" t="n">
        <v>1</v>
      </c>
      <c r="N3386" s="28" t="str">
        <f aca="false">IF(ISBLANK(M3386),"",IF(M3386=0,"Relevant to Streamer",IF(M3386=1,"Irrelevant to Streamer",IF(M3386=2,"Greetings/Gratitude","Others"))))</f>
        <v>Irrelevant to Streamer</v>
      </c>
      <c r="O3386" s="29" t="s">
        <v>88</v>
      </c>
    </row>
    <row r="3387" customFormat="false" ht="15.65" hidden="false" customHeight="false" outlineLevel="0" collapsed="false">
      <c r="A3387" s="24" t="n">
        <v>1286161678</v>
      </c>
      <c r="B3387" s="24" t="s">
        <v>7928</v>
      </c>
      <c r="C3387" s="34" t="s">
        <v>58</v>
      </c>
      <c r="D3387" s="24" t="s">
        <v>3326</v>
      </c>
      <c r="E3387" s="25" t="s">
        <v>7929</v>
      </c>
      <c r="F3387" s="24" t="n">
        <v>3</v>
      </c>
      <c r="G3387" s="24" t="n">
        <v>54</v>
      </c>
      <c r="H3387" s="24" t="n">
        <v>42</v>
      </c>
      <c r="I3387" s="24" t="n">
        <v>6</v>
      </c>
      <c r="J3387" s="24" t="s">
        <v>109</v>
      </c>
      <c r="K3387" s="24" t="s">
        <v>109</v>
      </c>
      <c r="L3387" s="26" t="s">
        <v>109</v>
      </c>
      <c r="M3387" s="27" t="n">
        <v>0</v>
      </c>
      <c r="N3387" s="28" t="str">
        <f aca="false">IF(ISBLANK(M3387),"",IF(M3387=0,"Relevant to Streamer",IF(M3387=1,"Irrelevant to Streamer",IF(M3387=2,"Greetings/Gratitude","Others"))))</f>
        <v>Relevant to Streamer</v>
      </c>
      <c r="O3387" s="29" t="s">
        <v>88</v>
      </c>
    </row>
    <row r="3388" customFormat="false" ht="15.65" hidden="false" customHeight="false" outlineLevel="0" collapsed="false">
      <c r="A3388" s="24" t="n">
        <v>1286161678</v>
      </c>
      <c r="B3388" s="24" t="s">
        <v>7930</v>
      </c>
      <c r="C3388" s="34" t="s">
        <v>58</v>
      </c>
      <c r="D3388" s="24" t="s">
        <v>7931</v>
      </c>
      <c r="E3388" s="25" t="s">
        <v>7932</v>
      </c>
      <c r="F3388" s="24" t="n">
        <v>1</v>
      </c>
      <c r="G3388" s="24" t="n">
        <v>58</v>
      </c>
      <c r="H3388" s="24" t="n">
        <v>0</v>
      </c>
      <c r="I3388" s="24" t="n">
        <v>1</v>
      </c>
      <c r="J3388" s="24" t="s">
        <v>109</v>
      </c>
      <c r="K3388" s="24" t="s">
        <v>109</v>
      </c>
      <c r="L3388" s="26" t="s">
        <v>109</v>
      </c>
      <c r="M3388" s="27" t="n">
        <v>0</v>
      </c>
      <c r="N3388" s="28" t="str">
        <f aca="false">IF(ISBLANK(M3388),"",IF(M3388=0,"Relevant to Streamer",IF(M3388=1,"Irrelevant to Streamer",IF(M3388=2,"Greetings/Gratitude","Others"))))</f>
        <v>Relevant to Streamer</v>
      </c>
      <c r="O3388" s="29" t="s">
        <v>88</v>
      </c>
    </row>
    <row r="3389" customFormat="false" ht="15.65" hidden="false" customHeight="false" outlineLevel="0" collapsed="false">
      <c r="A3389" s="24" t="n">
        <v>1286161678</v>
      </c>
      <c r="B3389" s="24" t="s">
        <v>7933</v>
      </c>
      <c r="C3389" s="34" t="s">
        <v>58</v>
      </c>
      <c r="D3389" s="24" t="s">
        <v>7874</v>
      </c>
      <c r="E3389" s="25" t="e">
        <f aca="false">igorkf i will suggest you to check out the book deep learning with pytorch</f>
        <v>#VALUE!</v>
      </c>
      <c r="F3389" s="24" t="n">
        <v>2</v>
      </c>
      <c r="G3389" s="24" t="n">
        <v>17</v>
      </c>
      <c r="H3389" s="24" t="n">
        <v>22</v>
      </c>
      <c r="I3389" s="24" t="n">
        <v>6</v>
      </c>
      <c r="J3389" s="24" t="s">
        <v>109</v>
      </c>
      <c r="K3389" s="24" t="s">
        <v>109</v>
      </c>
      <c r="L3389" s="26" t="s">
        <v>109</v>
      </c>
      <c r="M3389" s="27" t="n">
        <v>1</v>
      </c>
      <c r="N3389" s="28" t="str">
        <f aca="false">IF(ISBLANK(M3389),"",IF(M3389=0,"Relevant to Streamer",IF(M3389=1,"Irrelevant to Streamer",IF(M3389=2,"Greetings/Gratitude","Others"))))</f>
        <v>Irrelevant to Streamer</v>
      </c>
      <c r="O3389" s="29" t="s">
        <v>88</v>
      </c>
    </row>
    <row r="3390" customFormat="false" ht="15.65" hidden="false" customHeight="false" outlineLevel="0" collapsed="false">
      <c r="A3390" s="24" t="n">
        <v>1286161678</v>
      </c>
      <c r="B3390" s="24" t="s">
        <v>7934</v>
      </c>
      <c r="C3390" s="34" t="s">
        <v>58</v>
      </c>
      <c r="D3390" s="24" t="s">
        <v>7866</v>
      </c>
      <c r="E3390" s="25" t="s">
        <v>7935</v>
      </c>
      <c r="F3390" s="24" t="n">
        <v>3</v>
      </c>
      <c r="G3390" s="24" t="n">
        <v>38</v>
      </c>
      <c r="H3390" s="24" t="n">
        <v>19</v>
      </c>
      <c r="I3390" s="24" t="n">
        <v>6</v>
      </c>
      <c r="J3390" s="24" t="s">
        <v>109</v>
      </c>
      <c r="K3390" s="24" t="s">
        <v>109</v>
      </c>
      <c r="L3390" s="26" t="s">
        <v>109</v>
      </c>
      <c r="M3390" s="27" t="n">
        <v>1</v>
      </c>
      <c r="N3390" s="28" t="str">
        <f aca="false">IF(ISBLANK(M3390),"",IF(M3390=0,"Relevant to Streamer",IF(M3390=1,"Irrelevant to Streamer",IF(M3390=2,"Greetings/Gratitude","Others"))))</f>
        <v>Irrelevant to Streamer</v>
      </c>
      <c r="O3390" s="29" t="s">
        <v>88</v>
      </c>
    </row>
    <row r="3391" customFormat="false" ht="15.65" hidden="false" customHeight="false" outlineLevel="0" collapsed="false">
      <c r="A3391" s="24" t="n">
        <v>1286161678</v>
      </c>
      <c r="B3391" s="24" t="s">
        <v>7936</v>
      </c>
      <c r="C3391" s="34" t="s">
        <v>58</v>
      </c>
      <c r="D3391" s="24" t="s">
        <v>7869</v>
      </c>
      <c r="E3391" s="25" t="s">
        <v>7937</v>
      </c>
      <c r="F3391" s="24" t="n">
        <v>4</v>
      </c>
      <c r="G3391" s="24" t="n">
        <v>43</v>
      </c>
      <c r="H3391" s="24" t="n">
        <v>4</v>
      </c>
      <c r="I3391" s="24" t="n">
        <v>6</v>
      </c>
      <c r="J3391" s="24" t="s">
        <v>109</v>
      </c>
      <c r="K3391" s="24" t="s">
        <v>109</v>
      </c>
      <c r="L3391" s="26" t="s">
        <v>109</v>
      </c>
      <c r="M3391" s="27" t="n">
        <v>1</v>
      </c>
      <c r="N3391" s="28" t="str">
        <f aca="false">IF(ISBLANK(M3391),"",IF(M3391=0,"Relevant to Streamer",IF(M3391=1,"Irrelevant to Streamer",IF(M3391=2,"Greetings/Gratitude","Others"))))</f>
        <v>Irrelevant to Streamer</v>
      </c>
      <c r="O3391" s="29" t="s">
        <v>88</v>
      </c>
    </row>
    <row r="3392" customFormat="false" ht="15.65" hidden="false" customHeight="false" outlineLevel="0" collapsed="false">
      <c r="A3392" s="24" t="n">
        <v>1286161678</v>
      </c>
      <c r="B3392" s="24" t="s">
        <v>7938</v>
      </c>
      <c r="C3392" s="34" t="s">
        <v>58</v>
      </c>
      <c r="D3392" s="24" t="s">
        <v>7879</v>
      </c>
      <c r="E3392" s="25" t="s">
        <v>7652</v>
      </c>
      <c r="F3392" s="24" t="n">
        <v>4</v>
      </c>
      <c r="G3392" s="24" t="n">
        <v>40</v>
      </c>
      <c r="H3392" s="24" t="n">
        <v>48</v>
      </c>
      <c r="I3392" s="24" t="n">
        <v>6</v>
      </c>
      <c r="J3392" s="24" t="s">
        <v>87</v>
      </c>
      <c r="K3392" s="24" t="s">
        <v>87</v>
      </c>
      <c r="L3392" s="26" t="s">
        <v>87</v>
      </c>
      <c r="M3392" s="27" t="n">
        <v>1</v>
      </c>
      <c r="N3392" s="28" t="str">
        <f aca="false">IF(ISBLANK(M3392),"",IF(M3392=0,"Relevant to Streamer",IF(M3392=1,"Irrelevant to Streamer",IF(M3392=2,"Greetings/Gratitude","Others"))))</f>
        <v>Irrelevant to Streamer</v>
      </c>
      <c r="O3392" s="29" t="s">
        <v>88</v>
      </c>
    </row>
    <row r="3393" customFormat="false" ht="15.65" hidden="false" customHeight="false" outlineLevel="0" collapsed="false">
      <c r="A3393" s="24" t="n">
        <v>1286161678</v>
      </c>
      <c r="B3393" s="24" t="s">
        <v>7939</v>
      </c>
      <c r="C3393" s="34" t="s">
        <v>58</v>
      </c>
      <c r="D3393" s="24" t="s">
        <v>7866</v>
      </c>
      <c r="E3393" s="25" t="s">
        <v>7940</v>
      </c>
      <c r="F3393" s="24" t="n">
        <v>3</v>
      </c>
      <c r="G3393" s="24" t="n">
        <v>42</v>
      </c>
      <c r="H3393" s="24" t="n">
        <v>49</v>
      </c>
      <c r="I3393" s="24" t="n">
        <v>6</v>
      </c>
      <c r="J3393" s="24" t="s">
        <v>109</v>
      </c>
      <c r="K3393" s="24" t="s">
        <v>109</v>
      </c>
      <c r="L3393" s="26" t="s">
        <v>109</v>
      </c>
      <c r="M3393" s="27" t="n">
        <v>1</v>
      </c>
      <c r="N3393" s="28" t="str">
        <f aca="false">IF(ISBLANK(M3393),"",IF(M3393=0,"Relevant to Streamer",IF(M3393=1,"Irrelevant to Streamer",IF(M3393=2,"Greetings/Gratitude","Others"))))</f>
        <v>Irrelevant to Streamer</v>
      </c>
      <c r="O3393" s="29" t="s">
        <v>88</v>
      </c>
    </row>
    <row r="3394" customFormat="false" ht="15.65" hidden="false" customHeight="false" outlineLevel="0" collapsed="false">
      <c r="A3394" s="24" t="n">
        <v>1286161678</v>
      </c>
      <c r="B3394" s="24" t="s">
        <v>7941</v>
      </c>
      <c r="C3394" s="34" t="s">
        <v>58</v>
      </c>
      <c r="D3394" s="24" t="s">
        <v>7869</v>
      </c>
      <c r="E3394" s="25" t="s">
        <v>7802</v>
      </c>
      <c r="F3394" s="24" t="n">
        <v>4</v>
      </c>
      <c r="G3394" s="24" t="n">
        <v>45</v>
      </c>
      <c r="H3394" s="24" t="n">
        <v>20</v>
      </c>
      <c r="I3394" s="24" t="n">
        <v>6</v>
      </c>
      <c r="J3394" s="24" t="s">
        <v>87</v>
      </c>
      <c r="K3394" s="24" t="s">
        <v>87</v>
      </c>
      <c r="L3394" s="26" t="s">
        <v>87</v>
      </c>
      <c r="M3394" s="27" t="n">
        <v>1</v>
      </c>
      <c r="N3394" s="28" t="str">
        <f aca="false">IF(ISBLANK(M3394),"",IF(M3394=0,"Relevant to Streamer",IF(M3394=1,"Irrelevant to Streamer",IF(M3394=2,"Greetings/Gratitude","Others"))))</f>
        <v>Irrelevant to Streamer</v>
      </c>
      <c r="O3394" s="29" t="s">
        <v>88</v>
      </c>
    </row>
    <row r="3395" customFormat="false" ht="15.65" hidden="false" customHeight="false" outlineLevel="0" collapsed="false">
      <c r="A3395" s="24" t="n">
        <v>1286161678</v>
      </c>
      <c r="B3395" s="24" t="s">
        <v>7942</v>
      </c>
      <c r="C3395" s="34" t="s">
        <v>58</v>
      </c>
      <c r="D3395" s="24" t="s">
        <v>7862</v>
      </c>
      <c r="E3395" s="25" t="s">
        <v>7943</v>
      </c>
      <c r="F3395" s="24" t="n">
        <v>5</v>
      </c>
      <c r="G3395" s="24" t="n">
        <v>2</v>
      </c>
      <c r="H3395" s="24" t="n">
        <v>5</v>
      </c>
      <c r="I3395" s="24" t="n">
        <v>6</v>
      </c>
      <c r="J3395" s="24" t="s">
        <v>109</v>
      </c>
      <c r="K3395" s="24" t="s">
        <v>109</v>
      </c>
      <c r="L3395" s="26" t="s">
        <v>109</v>
      </c>
      <c r="M3395" s="27" t="n">
        <v>1</v>
      </c>
      <c r="N3395" s="28" t="str">
        <f aca="false">IF(ISBLANK(M3395),"",IF(M3395=0,"Relevant to Streamer",IF(M3395=1,"Irrelevant to Streamer",IF(M3395=2,"Greetings/Gratitude","Others"))))</f>
        <v>Irrelevant to Streamer</v>
      </c>
      <c r="O3395" s="29" t="s">
        <v>88</v>
      </c>
    </row>
    <row r="3396" customFormat="false" ht="15.65" hidden="false" customHeight="false" outlineLevel="0" collapsed="false">
      <c r="A3396" s="24" t="n">
        <v>1286161678</v>
      </c>
      <c r="B3396" s="24" t="s">
        <v>7944</v>
      </c>
      <c r="C3396" s="34" t="s">
        <v>58</v>
      </c>
      <c r="D3396" s="24" t="s">
        <v>7874</v>
      </c>
      <c r="E3396" s="25" t="s">
        <v>7945</v>
      </c>
      <c r="F3396" s="24" t="n">
        <v>4</v>
      </c>
      <c r="G3396" s="24" t="n">
        <v>20</v>
      </c>
      <c r="H3396" s="24" t="n">
        <v>48</v>
      </c>
      <c r="I3396" s="24" t="n">
        <v>6</v>
      </c>
      <c r="J3396" s="24" t="s">
        <v>109</v>
      </c>
      <c r="K3396" s="24" t="s">
        <v>109</v>
      </c>
      <c r="L3396" s="26" t="s">
        <v>109</v>
      </c>
      <c r="M3396" s="27" t="n">
        <v>0</v>
      </c>
      <c r="N3396" s="28" t="str">
        <f aca="false">IF(ISBLANK(M3396),"",IF(M3396=0,"Relevant to Streamer",IF(M3396=1,"Irrelevant to Streamer",IF(M3396=2,"Greetings/Gratitude","Others"))))</f>
        <v>Relevant to Streamer</v>
      </c>
      <c r="O3396" s="29" t="s">
        <v>88</v>
      </c>
    </row>
    <row r="3397" customFormat="false" ht="15.65" hidden="false" customHeight="false" outlineLevel="0" collapsed="false">
      <c r="A3397" s="24" t="n">
        <v>1286161678</v>
      </c>
      <c r="B3397" s="24" t="s">
        <v>7946</v>
      </c>
      <c r="C3397" s="34" t="s">
        <v>58</v>
      </c>
      <c r="D3397" s="24" t="s">
        <v>3326</v>
      </c>
      <c r="E3397" s="25" t="s">
        <v>7947</v>
      </c>
      <c r="F3397" s="24" t="n">
        <v>3</v>
      </c>
      <c r="G3397" s="24" t="n">
        <v>18</v>
      </c>
      <c r="H3397" s="24" t="n">
        <v>31</v>
      </c>
      <c r="I3397" s="24" t="n">
        <v>6</v>
      </c>
      <c r="J3397" s="24" t="s">
        <v>87</v>
      </c>
      <c r="K3397" s="24" t="s">
        <v>87</v>
      </c>
      <c r="L3397" s="26" t="s">
        <v>87</v>
      </c>
      <c r="M3397" s="27" t="n">
        <v>1</v>
      </c>
      <c r="N3397" s="28" t="str">
        <f aca="false">IF(ISBLANK(M3397),"",IF(M3397=0,"Relevant to Streamer",IF(M3397=1,"Irrelevant to Streamer",IF(M3397=2,"Greetings/Gratitude","Others"))))</f>
        <v>Irrelevant to Streamer</v>
      </c>
      <c r="O3397" s="29" t="s">
        <v>88</v>
      </c>
    </row>
    <row r="3398" customFormat="false" ht="15.65" hidden="false" customHeight="false" outlineLevel="0" collapsed="false">
      <c r="A3398" s="24" t="n">
        <v>1286161678</v>
      </c>
      <c r="B3398" s="24" t="s">
        <v>7948</v>
      </c>
      <c r="C3398" s="34" t="s">
        <v>58</v>
      </c>
      <c r="D3398" s="24" t="s">
        <v>7885</v>
      </c>
      <c r="E3398" s="25" t="s">
        <v>728</v>
      </c>
      <c r="F3398" s="24" t="n">
        <v>4</v>
      </c>
      <c r="G3398" s="24" t="n">
        <v>48</v>
      </c>
      <c r="H3398" s="24" t="n">
        <v>0</v>
      </c>
      <c r="I3398" s="24" t="n">
        <v>6</v>
      </c>
      <c r="J3398" s="24" t="s">
        <v>87</v>
      </c>
      <c r="K3398" s="24" t="s">
        <v>87</v>
      </c>
      <c r="L3398" s="26" t="s">
        <v>87</v>
      </c>
      <c r="M3398" s="27" t="n">
        <v>1</v>
      </c>
      <c r="N3398" s="28" t="str">
        <f aca="false">IF(ISBLANK(M3398),"",IF(M3398=0,"Relevant to Streamer",IF(M3398=1,"Irrelevant to Streamer",IF(M3398=2,"Greetings/Gratitude","Others"))))</f>
        <v>Irrelevant to Streamer</v>
      </c>
      <c r="O3398" s="29" t="s">
        <v>88</v>
      </c>
    </row>
    <row r="3399" customFormat="false" ht="15.65" hidden="false" customHeight="false" outlineLevel="0" collapsed="false">
      <c r="A3399" s="24" t="n">
        <v>1286161678</v>
      </c>
      <c r="B3399" s="24" t="s">
        <v>7949</v>
      </c>
      <c r="C3399" s="34" t="s">
        <v>58</v>
      </c>
      <c r="D3399" s="24" t="s">
        <v>7879</v>
      </c>
      <c r="E3399" s="25" t="s">
        <v>7894</v>
      </c>
      <c r="F3399" s="24" t="n">
        <v>4</v>
      </c>
      <c r="G3399" s="24" t="n">
        <v>45</v>
      </c>
      <c r="H3399" s="24" t="n">
        <v>37</v>
      </c>
      <c r="I3399" s="24" t="n">
        <v>6</v>
      </c>
      <c r="J3399" s="24" t="s">
        <v>87</v>
      </c>
      <c r="K3399" s="24" t="s">
        <v>87</v>
      </c>
      <c r="L3399" s="26" t="s">
        <v>87</v>
      </c>
      <c r="M3399" s="27" t="n">
        <v>1</v>
      </c>
      <c r="N3399" s="28" t="str">
        <f aca="false">IF(ISBLANK(M3399),"",IF(M3399=0,"Relevant to Streamer",IF(M3399=1,"Irrelevant to Streamer",IF(M3399=2,"Greetings/Gratitude","Others"))))</f>
        <v>Irrelevant to Streamer</v>
      </c>
      <c r="O3399" s="29" t="s">
        <v>88</v>
      </c>
    </row>
    <row r="3400" customFormat="false" ht="15.65" hidden="false" customHeight="false" outlineLevel="0" collapsed="false">
      <c r="A3400" s="24" t="n">
        <v>1286161678</v>
      </c>
      <c r="B3400" s="24" t="s">
        <v>7950</v>
      </c>
      <c r="C3400" s="34" t="s">
        <v>58</v>
      </c>
      <c r="D3400" s="24" t="s">
        <v>7869</v>
      </c>
      <c r="E3400" s="25" t="s">
        <v>7951</v>
      </c>
      <c r="F3400" s="24" t="n">
        <v>4</v>
      </c>
      <c r="G3400" s="24" t="n">
        <v>42</v>
      </c>
      <c r="H3400" s="24" t="n">
        <v>27</v>
      </c>
      <c r="I3400" s="24" t="n">
        <v>6</v>
      </c>
      <c r="J3400" s="24" t="s">
        <v>109</v>
      </c>
      <c r="K3400" s="24" t="s">
        <v>109</v>
      </c>
      <c r="L3400" s="26" t="s">
        <v>109</v>
      </c>
      <c r="M3400" s="27" t="n">
        <v>1</v>
      </c>
      <c r="N3400" s="28" t="str">
        <f aca="false">IF(ISBLANK(M3400),"",IF(M3400=0,"Relevant to Streamer",IF(M3400=1,"Irrelevant to Streamer",IF(M3400=2,"Greetings/Gratitude","Others"))))</f>
        <v>Irrelevant to Streamer</v>
      </c>
      <c r="O3400" s="29" t="s">
        <v>88</v>
      </c>
    </row>
    <row r="3401" customFormat="false" ht="15.65" hidden="false" customHeight="false" outlineLevel="0" collapsed="false">
      <c r="A3401" s="24" t="n">
        <v>1286161678</v>
      </c>
      <c r="B3401" s="24" t="s">
        <v>7952</v>
      </c>
      <c r="C3401" s="34" t="s">
        <v>58</v>
      </c>
      <c r="D3401" s="24" t="s">
        <v>7953</v>
      </c>
      <c r="E3401" s="25" t="s">
        <v>7652</v>
      </c>
      <c r="F3401" s="24" t="n">
        <v>4</v>
      </c>
      <c r="G3401" s="24" t="n">
        <v>40</v>
      </c>
      <c r="H3401" s="24" t="n">
        <v>31</v>
      </c>
      <c r="I3401" s="24" t="n">
        <v>1</v>
      </c>
      <c r="J3401" s="24" t="s">
        <v>87</v>
      </c>
      <c r="K3401" s="24" t="s">
        <v>87</v>
      </c>
      <c r="L3401" s="26" t="s">
        <v>87</v>
      </c>
      <c r="M3401" s="27" t="n">
        <v>1</v>
      </c>
      <c r="N3401" s="28" t="str">
        <f aca="false">IF(ISBLANK(M3401),"",IF(M3401=0,"Relevant to Streamer",IF(M3401=1,"Irrelevant to Streamer",IF(M3401=2,"Greetings/Gratitude","Others"))))</f>
        <v>Irrelevant to Streamer</v>
      </c>
      <c r="O3401" s="29" t="s">
        <v>88</v>
      </c>
    </row>
    <row r="3402" customFormat="false" ht="15.65" hidden="false" customHeight="false" outlineLevel="0" collapsed="false">
      <c r="A3402" s="24" t="n">
        <v>1408798130</v>
      </c>
      <c r="B3402" s="24" t="s">
        <v>7954</v>
      </c>
      <c r="C3402" s="34" t="s">
        <v>61</v>
      </c>
      <c r="D3402" s="24" t="s">
        <v>1813</v>
      </c>
      <c r="E3402" s="25" t="s">
        <v>7955</v>
      </c>
      <c r="F3402" s="24" t="n">
        <v>17</v>
      </c>
      <c r="G3402" s="24" t="n">
        <v>22</v>
      </c>
      <c r="H3402" s="24" t="n">
        <v>13</v>
      </c>
      <c r="I3402" s="24" t="n">
        <v>2</v>
      </c>
      <c r="J3402" s="24" t="s">
        <v>109</v>
      </c>
      <c r="K3402" s="24" t="s">
        <v>109</v>
      </c>
      <c r="L3402" s="26" t="s">
        <v>109</v>
      </c>
      <c r="M3402" s="27" t="n">
        <v>1</v>
      </c>
      <c r="N3402" s="28" t="str">
        <f aca="false">IF(ISBLANK(M3402),"",IF(M3402=0,"Relevant to Streamer",IF(M3402=1,"Irrelevant to Streamer",IF(M3402=2,"Greetings/Gratitude","Others"))))</f>
        <v>Irrelevant to Streamer</v>
      </c>
      <c r="O3402" s="29" t="s">
        <v>88</v>
      </c>
    </row>
    <row r="3403" customFormat="false" ht="15.65" hidden="false" customHeight="false" outlineLevel="0" collapsed="false">
      <c r="A3403" s="24" t="n">
        <v>1408798130</v>
      </c>
      <c r="B3403" s="24" t="s">
        <v>7956</v>
      </c>
      <c r="C3403" s="34" t="s">
        <v>61</v>
      </c>
      <c r="D3403" s="24" t="s">
        <v>7957</v>
      </c>
      <c r="E3403" s="25" t="s">
        <v>7958</v>
      </c>
      <c r="F3403" s="24" t="n">
        <v>18</v>
      </c>
      <c r="G3403" s="24" t="n">
        <v>10</v>
      </c>
      <c r="H3403" s="24" t="n">
        <v>57</v>
      </c>
      <c r="I3403" s="24" t="n">
        <v>1</v>
      </c>
      <c r="J3403" s="24" t="s">
        <v>109</v>
      </c>
      <c r="K3403" s="24" t="s">
        <v>109</v>
      </c>
      <c r="L3403" s="26" t="s">
        <v>109</v>
      </c>
      <c r="M3403" s="27" t="n">
        <v>1</v>
      </c>
      <c r="N3403" s="28" t="str">
        <f aca="false">IF(ISBLANK(M3403),"",IF(M3403=0,"Relevant to Streamer",IF(M3403=1,"Irrelevant to Streamer",IF(M3403=2,"Greetings/Gratitude","Others"))))</f>
        <v>Irrelevant to Streamer</v>
      </c>
      <c r="O3403" s="29" t="s">
        <v>88</v>
      </c>
    </row>
    <row r="3404" customFormat="false" ht="15.65" hidden="false" customHeight="false" outlineLevel="0" collapsed="false">
      <c r="A3404" s="24" t="n">
        <v>1408798130</v>
      </c>
      <c r="B3404" s="24" t="s">
        <v>7959</v>
      </c>
      <c r="C3404" s="34" t="s">
        <v>61</v>
      </c>
      <c r="D3404" s="24" t="s">
        <v>7960</v>
      </c>
      <c r="E3404" s="25" t="s">
        <v>7961</v>
      </c>
      <c r="F3404" s="24" t="n">
        <v>17</v>
      </c>
      <c r="G3404" s="24" t="n">
        <v>8</v>
      </c>
      <c r="H3404" s="24" t="n">
        <v>16</v>
      </c>
      <c r="I3404" s="24" t="n">
        <v>1</v>
      </c>
      <c r="J3404" s="24" t="s">
        <v>109</v>
      </c>
      <c r="K3404" s="24" t="s">
        <v>109</v>
      </c>
      <c r="L3404" s="26" t="s">
        <v>109</v>
      </c>
      <c r="M3404" s="27" t="n">
        <v>1</v>
      </c>
      <c r="N3404" s="28" t="str">
        <f aca="false">IF(ISBLANK(M3404),"",IF(M3404=0,"Relevant to Streamer",IF(M3404=1,"Irrelevant to Streamer",IF(M3404=2,"Greetings/Gratitude","Others"))))</f>
        <v>Irrelevant to Streamer</v>
      </c>
      <c r="O3404" s="29" t="s">
        <v>88</v>
      </c>
    </row>
    <row r="3405" customFormat="false" ht="15.65" hidden="false" customHeight="false" outlineLevel="0" collapsed="false">
      <c r="A3405" s="24" t="n">
        <v>1408798130</v>
      </c>
      <c r="B3405" s="24" t="s">
        <v>7962</v>
      </c>
      <c r="C3405" s="34" t="s">
        <v>61</v>
      </c>
      <c r="D3405" s="24" t="s">
        <v>7963</v>
      </c>
      <c r="E3405" s="25" t="s">
        <v>7964</v>
      </c>
      <c r="F3405" s="24" t="n">
        <v>17</v>
      </c>
      <c r="G3405" s="24" t="n">
        <v>44</v>
      </c>
      <c r="H3405" s="24" t="n">
        <v>55</v>
      </c>
      <c r="I3405" s="24" t="n">
        <v>1</v>
      </c>
      <c r="J3405" s="24" t="s">
        <v>93</v>
      </c>
      <c r="K3405" s="24" t="s">
        <v>93</v>
      </c>
      <c r="L3405" s="26" t="s">
        <v>93</v>
      </c>
      <c r="M3405" s="27" t="n">
        <v>0</v>
      </c>
      <c r="N3405" s="28" t="str">
        <f aca="false">IF(ISBLANK(M3405),"",IF(M3405=0,"Relevant to Streamer",IF(M3405=1,"Irrelevant to Streamer",IF(M3405=2,"Greetings/Gratitude","Others"))))</f>
        <v>Relevant to Streamer</v>
      </c>
      <c r="O3405" s="29" t="s">
        <v>88</v>
      </c>
    </row>
    <row r="3406" customFormat="false" ht="15.65" hidden="false" customHeight="false" outlineLevel="0" collapsed="false">
      <c r="A3406" s="24" t="n">
        <v>1408798130</v>
      </c>
      <c r="B3406" s="24" t="s">
        <v>7965</v>
      </c>
      <c r="C3406" s="34" t="s">
        <v>61</v>
      </c>
      <c r="D3406" s="24" t="s">
        <v>7966</v>
      </c>
      <c r="E3406" s="25" t="s">
        <v>7967</v>
      </c>
      <c r="F3406" s="24" t="n">
        <v>17</v>
      </c>
      <c r="G3406" s="24" t="n">
        <v>22</v>
      </c>
      <c r="H3406" s="24" t="n">
        <v>46</v>
      </c>
      <c r="I3406" s="24" t="n">
        <v>1</v>
      </c>
      <c r="J3406" s="24" t="s">
        <v>109</v>
      </c>
      <c r="K3406" s="24" t="s">
        <v>93</v>
      </c>
      <c r="L3406" s="26" t="s">
        <v>93</v>
      </c>
      <c r="M3406" s="27" t="n">
        <v>0</v>
      </c>
      <c r="N3406" s="28" t="str">
        <f aca="false">IF(ISBLANK(M3406),"",IF(M3406=0,"Relevant to Streamer",IF(M3406=1,"Irrelevant to Streamer",IF(M3406=2,"Greetings/Gratitude","Others"))))</f>
        <v>Relevant to Streamer</v>
      </c>
      <c r="O3406" s="29" t="s">
        <v>104</v>
      </c>
    </row>
    <row r="3407" customFormat="false" ht="15.65" hidden="false" customHeight="false" outlineLevel="0" collapsed="false">
      <c r="A3407" s="24" t="n">
        <v>1408798130</v>
      </c>
      <c r="B3407" s="24" t="s">
        <v>7968</v>
      </c>
      <c r="C3407" s="34" t="s">
        <v>61</v>
      </c>
      <c r="D3407" s="24" t="s">
        <v>7969</v>
      </c>
      <c r="E3407" s="25" t="s">
        <v>7970</v>
      </c>
      <c r="F3407" s="24" t="n">
        <v>19</v>
      </c>
      <c r="G3407" s="24" t="n">
        <v>18</v>
      </c>
      <c r="H3407" s="24" t="n">
        <v>38</v>
      </c>
      <c r="I3407" s="24" t="n">
        <v>1</v>
      </c>
      <c r="J3407" s="24" t="s">
        <v>109</v>
      </c>
      <c r="K3407" s="24" t="s">
        <v>109</v>
      </c>
      <c r="L3407" s="26" t="s">
        <v>109</v>
      </c>
      <c r="M3407" s="27" t="n">
        <v>0</v>
      </c>
      <c r="N3407" s="28" t="str">
        <f aca="false">IF(ISBLANK(M3407),"",IF(M3407=0,"Relevant to Streamer",IF(M3407=1,"Irrelevant to Streamer",IF(M3407=2,"Greetings/Gratitude","Others"))))</f>
        <v>Relevant to Streamer</v>
      </c>
      <c r="O3407" s="29" t="s">
        <v>88</v>
      </c>
    </row>
    <row r="3408" customFormat="false" ht="15.65" hidden="false" customHeight="false" outlineLevel="0" collapsed="false">
      <c r="A3408" s="24" t="n">
        <v>1408798130</v>
      </c>
      <c r="B3408" s="24" t="s">
        <v>7971</v>
      </c>
      <c r="C3408" s="34" t="s">
        <v>61</v>
      </c>
      <c r="D3408" s="24" t="s">
        <v>7972</v>
      </c>
      <c r="E3408" s="25" t="s">
        <v>7973</v>
      </c>
      <c r="F3408" s="24" t="n">
        <v>19</v>
      </c>
      <c r="G3408" s="24" t="n">
        <v>14</v>
      </c>
      <c r="H3408" s="24" t="n">
        <v>32</v>
      </c>
      <c r="I3408" s="24" t="n">
        <v>1</v>
      </c>
      <c r="J3408" s="24" t="s">
        <v>87</v>
      </c>
      <c r="K3408" s="24" t="s">
        <v>87</v>
      </c>
      <c r="L3408" s="26" t="s">
        <v>109</v>
      </c>
      <c r="M3408" s="27" t="n">
        <v>1</v>
      </c>
      <c r="N3408" s="28" t="str">
        <f aca="false">IF(ISBLANK(M3408),"",IF(M3408=0,"Relevant to Streamer",IF(M3408=1,"Irrelevant to Streamer",IF(M3408=2,"Greetings/Gratitude","Others"))))</f>
        <v>Irrelevant to Streamer</v>
      </c>
      <c r="O3408" s="29" t="s">
        <v>104</v>
      </c>
    </row>
    <row r="3409" customFormat="false" ht="15.65" hidden="false" customHeight="false" outlineLevel="0" collapsed="false">
      <c r="A3409" s="24" t="n">
        <v>1408798130</v>
      </c>
      <c r="B3409" s="24" t="s">
        <v>7974</v>
      </c>
      <c r="C3409" s="34" t="s">
        <v>61</v>
      </c>
      <c r="D3409" s="24" t="s">
        <v>7975</v>
      </c>
      <c r="E3409" s="25" t="s">
        <v>150</v>
      </c>
      <c r="F3409" s="24" t="n">
        <v>17</v>
      </c>
      <c r="G3409" s="24" t="n">
        <v>52</v>
      </c>
      <c r="H3409" s="24" t="n">
        <v>23</v>
      </c>
      <c r="I3409" s="24" t="n">
        <v>1</v>
      </c>
      <c r="J3409" s="24" t="s">
        <v>87</v>
      </c>
      <c r="K3409" s="24" t="s">
        <v>87</v>
      </c>
      <c r="L3409" s="26" t="s">
        <v>87</v>
      </c>
      <c r="M3409" s="27" t="n">
        <v>1</v>
      </c>
      <c r="N3409" s="28" t="str">
        <f aca="false">IF(ISBLANK(M3409),"",IF(M3409=0,"Relevant to Streamer",IF(M3409=1,"Irrelevant to Streamer",IF(M3409=2,"Greetings/Gratitude","Others"))))</f>
        <v>Irrelevant to Streamer</v>
      </c>
      <c r="O3409" s="29" t="s">
        <v>88</v>
      </c>
    </row>
    <row r="3410" customFormat="false" ht="15.65" hidden="false" customHeight="false" outlineLevel="0" collapsed="false">
      <c r="A3410" s="24" t="n">
        <v>1408798130</v>
      </c>
      <c r="B3410" s="24" t="s">
        <v>7976</v>
      </c>
      <c r="C3410" s="34" t="s">
        <v>61</v>
      </c>
      <c r="D3410" s="24" t="s">
        <v>7977</v>
      </c>
      <c r="E3410" s="25" t="s">
        <v>7978</v>
      </c>
      <c r="F3410" s="24" t="n">
        <v>17</v>
      </c>
      <c r="G3410" s="24" t="n">
        <v>22</v>
      </c>
      <c r="H3410" s="24" t="n">
        <v>13</v>
      </c>
      <c r="I3410" s="24" t="n">
        <v>1</v>
      </c>
      <c r="J3410" s="24" t="s">
        <v>87</v>
      </c>
      <c r="K3410" s="24" t="s">
        <v>87</v>
      </c>
      <c r="L3410" s="26" t="s">
        <v>87</v>
      </c>
      <c r="M3410" s="27" t="n">
        <v>1</v>
      </c>
      <c r="N3410" s="28" t="str">
        <f aca="false">IF(ISBLANK(M3410),"",IF(M3410=0,"Relevant to Streamer",IF(M3410=1,"Irrelevant to Streamer",IF(M3410=2,"Greetings/Gratitude","Others"))))</f>
        <v>Irrelevant to Streamer</v>
      </c>
      <c r="O3410" s="29" t="s">
        <v>88</v>
      </c>
    </row>
    <row r="3411" customFormat="false" ht="15.65" hidden="false" customHeight="false" outlineLevel="0" collapsed="false">
      <c r="A3411" s="24" t="n">
        <v>1408798130</v>
      </c>
      <c r="B3411" s="24" t="s">
        <v>7979</v>
      </c>
      <c r="C3411" s="34" t="s">
        <v>61</v>
      </c>
      <c r="D3411" s="24" t="s">
        <v>7980</v>
      </c>
      <c r="E3411" s="25" t="s">
        <v>7981</v>
      </c>
      <c r="F3411" s="24" t="n">
        <v>19</v>
      </c>
      <c r="G3411" s="24" t="n">
        <v>10</v>
      </c>
      <c r="H3411" s="24" t="n">
        <v>38</v>
      </c>
      <c r="I3411" s="24" t="n">
        <v>1</v>
      </c>
      <c r="J3411" s="24" t="s">
        <v>93</v>
      </c>
      <c r="K3411" s="24" t="s">
        <v>93</v>
      </c>
      <c r="L3411" s="26" t="s">
        <v>93</v>
      </c>
      <c r="M3411" s="27" t="n">
        <v>0</v>
      </c>
      <c r="N3411" s="28" t="str">
        <f aca="false">IF(ISBLANK(M3411),"",IF(M3411=0,"Relevant to Streamer",IF(M3411=1,"Irrelevant to Streamer",IF(M3411=2,"Greetings/Gratitude","Others"))))</f>
        <v>Relevant to Streamer</v>
      </c>
      <c r="O3411" s="29" t="s">
        <v>88</v>
      </c>
    </row>
    <row r="3412" customFormat="false" ht="15.65" hidden="false" customHeight="false" outlineLevel="0" collapsed="false">
      <c r="A3412" s="24" t="n">
        <v>1408798130</v>
      </c>
      <c r="B3412" s="24" t="s">
        <v>7982</v>
      </c>
      <c r="C3412" s="34" t="s">
        <v>61</v>
      </c>
      <c r="D3412" s="24" t="s">
        <v>7983</v>
      </c>
      <c r="E3412" s="25" t="s">
        <v>7984</v>
      </c>
      <c r="F3412" s="24" t="n">
        <v>19</v>
      </c>
      <c r="G3412" s="24" t="n">
        <v>27</v>
      </c>
      <c r="H3412" s="24" t="n">
        <v>30</v>
      </c>
      <c r="I3412" s="24" t="n">
        <v>1</v>
      </c>
      <c r="J3412" s="24" t="s">
        <v>109</v>
      </c>
      <c r="K3412" s="24" t="s">
        <v>109</v>
      </c>
      <c r="L3412" s="26" t="s">
        <v>109</v>
      </c>
      <c r="M3412" s="27" t="n">
        <v>0</v>
      </c>
      <c r="N3412" s="28" t="str">
        <f aca="false">IF(ISBLANK(M3412),"",IF(M3412=0,"Relevant to Streamer",IF(M3412=1,"Irrelevant to Streamer",IF(M3412=2,"Greetings/Gratitude","Others"))))</f>
        <v>Relevant to Streamer</v>
      </c>
      <c r="O3412" s="29" t="s">
        <v>88</v>
      </c>
    </row>
    <row r="3413" customFormat="false" ht="15.65" hidden="false" customHeight="false" outlineLevel="0" collapsed="false">
      <c r="A3413" s="24" t="n">
        <v>1408798130</v>
      </c>
      <c r="B3413" s="24" t="s">
        <v>7985</v>
      </c>
      <c r="C3413" s="34" t="s">
        <v>61</v>
      </c>
      <c r="D3413" s="24" t="s">
        <v>7986</v>
      </c>
      <c r="E3413" s="25" t="s">
        <v>3892</v>
      </c>
      <c r="F3413" s="24" t="n">
        <v>18</v>
      </c>
      <c r="G3413" s="24" t="n">
        <v>41</v>
      </c>
      <c r="H3413" s="24" t="n">
        <v>17</v>
      </c>
      <c r="I3413" s="24" t="n">
        <v>1</v>
      </c>
      <c r="J3413" s="24" t="s">
        <v>109</v>
      </c>
      <c r="K3413" s="24" t="s">
        <v>109</v>
      </c>
      <c r="L3413" s="26" t="s">
        <v>109</v>
      </c>
      <c r="M3413" s="27" t="n">
        <v>1</v>
      </c>
      <c r="N3413" s="28" t="str">
        <f aca="false">IF(ISBLANK(M3413),"",IF(M3413=0,"Relevant to Streamer",IF(M3413=1,"Irrelevant to Streamer",IF(M3413=2,"Greetings/Gratitude","Others"))))</f>
        <v>Irrelevant to Streamer</v>
      </c>
      <c r="O3413" s="29" t="s">
        <v>88</v>
      </c>
    </row>
    <row r="3414" customFormat="false" ht="15.65" hidden="false" customHeight="false" outlineLevel="0" collapsed="false">
      <c r="A3414" s="24" t="n">
        <v>1408798130</v>
      </c>
      <c r="B3414" s="24" t="s">
        <v>7987</v>
      </c>
      <c r="C3414" s="34" t="s">
        <v>61</v>
      </c>
      <c r="D3414" s="24" t="s">
        <v>7988</v>
      </c>
      <c r="E3414" s="25" t="s">
        <v>7989</v>
      </c>
      <c r="F3414" s="24" t="n">
        <v>17</v>
      </c>
      <c r="G3414" s="24" t="n">
        <v>10</v>
      </c>
      <c r="H3414" s="24" t="n">
        <v>40</v>
      </c>
      <c r="I3414" s="24" t="n">
        <v>1</v>
      </c>
      <c r="J3414" s="24" t="s">
        <v>109</v>
      </c>
      <c r="K3414" s="24" t="s">
        <v>109</v>
      </c>
      <c r="L3414" s="26" t="s">
        <v>109</v>
      </c>
      <c r="M3414" s="27" t="n">
        <v>0</v>
      </c>
      <c r="N3414" s="28" t="str">
        <f aca="false">IF(ISBLANK(M3414),"",IF(M3414=0,"Relevant to Streamer",IF(M3414=1,"Irrelevant to Streamer",IF(M3414=2,"Greetings/Gratitude","Others"))))</f>
        <v>Relevant to Streamer</v>
      </c>
      <c r="O3414" s="29" t="s">
        <v>88</v>
      </c>
    </row>
    <row r="3415" customFormat="false" ht="15.65" hidden="false" customHeight="false" outlineLevel="0" collapsed="false">
      <c r="A3415" s="24" t="n">
        <v>1408798130</v>
      </c>
      <c r="B3415" s="24" t="s">
        <v>7990</v>
      </c>
      <c r="C3415" s="34" t="s">
        <v>61</v>
      </c>
      <c r="D3415" s="24" t="s">
        <v>7991</v>
      </c>
      <c r="E3415" s="25" t="s">
        <v>7992</v>
      </c>
      <c r="F3415" s="24" t="n">
        <v>17</v>
      </c>
      <c r="G3415" s="24" t="n">
        <v>24</v>
      </c>
      <c r="H3415" s="24" t="n">
        <v>6</v>
      </c>
      <c r="I3415" s="24" t="n">
        <v>1</v>
      </c>
      <c r="J3415" s="24" t="s">
        <v>109</v>
      </c>
      <c r="K3415" s="24" t="s">
        <v>109</v>
      </c>
      <c r="L3415" s="26" t="s">
        <v>109</v>
      </c>
      <c r="M3415" s="27" t="n">
        <v>0</v>
      </c>
      <c r="N3415" s="28" t="str">
        <f aca="false">IF(ISBLANK(M3415),"",IF(M3415=0,"Relevant to Streamer",IF(M3415=1,"Irrelevant to Streamer",IF(M3415=2,"Greetings/Gratitude","Others"))))</f>
        <v>Relevant to Streamer</v>
      </c>
      <c r="O3415" s="29" t="s">
        <v>88</v>
      </c>
    </row>
    <row r="3416" customFormat="false" ht="15.65" hidden="false" customHeight="false" outlineLevel="0" collapsed="false">
      <c r="A3416" s="24" t="n">
        <v>1408798130</v>
      </c>
      <c r="B3416" s="24" t="s">
        <v>7993</v>
      </c>
      <c r="C3416" s="34" t="s">
        <v>61</v>
      </c>
      <c r="D3416" s="24" t="s">
        <v>7994</v>
      </c>
      <c r="E3416" s="25" t="s">
        <v>7995</v>
      </c>
      <c r="F3416" s="24" t="n">
        <v>17</v>
      </c>
      <c r="G3416" s="24" t="n">
        <v>12</v>
      </c>
      <c r="H3416" s="24" t="n">
        <v>55</v>
      </c>
      <c r="I3416" s="24" t="n">
        <v>1</v>
      </c>
      <c r="J3416" s="24" t="s">
        <v>93</v>
      </c>
      <c r="K3416" s="24" t="s">
        <v>93</v>
      </c>
      <c r="L3416" s="26" t="s">
        <v>93</v>
      </c>
      <c r="M3416" s="27" t="n">
        <v>0</v>
      </c>
      <c r="N3416" s="28" t="str">
        <f aca="false">IF(ISBLANK(M3416),"",IF(M3416=0,"Relevant to Streamer",IF(M3416=1,"Irrelevant to Streamer",IF(M3416=2,"Greetings/Gratitude","Others"))))</f>
        <v>Relevant to Streamer</v>
      </c>
      <c r="O3416" s="29" t="s">
        <v>88</v>
      </c>
    </row>
    <row r="3417" customFormat="false" ht="15.65" hidden="false" customHeight="false" outlineLevel="0" collapsed="false">
      <c r="A3417" s="24" t="n">
        <v>1408798130</v>
      </c>
      <c r="B3417" s="24" t="s">
        <v>7996</v>
      </c>
      <c r="C3417" s="34" t="s">
        <v>61</v>
      </c>
      <c r="D3417" s="24" t="s">
        <v>7997</v>
      </c>
      <c r="E3417" s="25" t="e">
        <f aca="false">errichto please increase volume of voice</f>
        <v>#VALUE!</v>
      </c>
      <c r="F3417" s="24" t="n">
        <v>17</v>
      </c>
      <c r="G3417" s="24" t="n">
        <v>9</v>
      </c>
      <c r="H3417" s="24" t="n">
        <v>58</v>
      </c>
      <c r="I3417" s="24" t="n">
        <v>1</v>
      </c>
      <c r="J3417" s="24" t="s">
        <v>109</v>
      </c>
      <c r="K3417" s="24" t="s">
        <v>109</v>
      </c>
      <c r="L3417" s="26" t="s">
        <v>109</v>
      </c>
      <c r="M3417" s="27" t="n">
        <v>1</v>
      </c>
      <c r="N3417" s="28" t="str">
        <f aca="false">IF(ISBLANK(M3417),"",IF(M3417=0,"Relevant to Streamer",IF(M3417=1,"Irrelevant to Streamer",IF(M3417=2,"Greetings/Gratitude","Others"))))</f>
        <v>Irrelevant to Streamer</v>
      </c>
      <c r="O3417" s="29" t="s">
        <v>88</v>
      </c>
    </row>
    <row r="3418" customFormat="false" ht="15.65" hidden="false" customHeight="false" outlineLevel="0" collapsed="false">
      <c r="A3418" s="24" t="n">
        <v>1408798130</v>
      </c>
      <c r="B3418" s="24" t="s">
        <v>7998</v>
      </c>
      <c r="C3418" s="34" t="s">
        <v>61</v>
      </c>
      <c r="D3418" s="24" t="s">
        <v>7999</v>
      </c>
      <c r="E3418" s="25" t="e">
        <f aca="false">pepperonipizzatpb ah ok _xludf.now i see the screen lol</f>
        <v>#VALUE!</v>
      </c>
      <c r="F3418" s="24" t="n">
        <v>18</v>
      </c>
      <c r="G3418" s="24" t="n">
        <v>2</v>
      </c>
      <c r="H3418" s="24" t="n">
        <v>28</v>
      </c>
      <c r="I3418" s="24" t="n">
        <v>1</v>
      </c>
      <c r="J3418" s="24" t="s">
        <v>109</v>
      </c>
      <c r="K3418" s="24" t="s">
        <v>109</v>
      </c>
      <c r="L3418" s="26" t="s">
        <v>109</v>
      </c>
      <c r="M3418" s="27" t="n">
        <v>1</v>
      </c>
      <c r="N3418" s="28" t="str">
        <f aca="false">IF(ISBLANK(M3418),"",IF(M3418=0,"Relevant to Streamer",IF(M3418=1,"Irrelevant to Streamer",IF(M3418=2,"Greetings/Gratitude","Others"))))</f>
        <v>Irrelevant to Streamer</v>
      </c>
      <c r="O3418" s="29" t="s">
        <v>88</v>
      </c>
    </row>
    <row r="3419" customFormat="false" ht="15.65" hidden="false" customHeight="false" outlineLevel="0" collapsed="false">
      <c r="A3419" s="24" t="n">
        <v>1408798130</v>
      </c>
      <c r="B3419" s="24" t="s">
        <v>8000</v>
      </c>
      <c r="C3419" s="34" t="s">
        <v>61</v>
      </c>
      <c r="D3419" s="24" t="s">
        <v>8001</v>
      </c>
      <c r="E3419" s="25" t="s">
        <v>8002</v>
      </c>
      <c r="F3419" s="24" t="n">
        <v>18</v>
      </c>
      <c r="G3419" s="24" t="n">
        <v>10</v>
      </c>
      <c r="H3419" s="24" t="n">
        <v>31</v>
      </c>
      <c r="I3419" s="24" t="n">
        <v>1</v>
      </c>
      <c r="J3419" s="24" t="s">
        <v>109</v>
      </c>
      <c r="K3419" s="24" t="s">
        <v>109</v>
      </c>
      <c r="L3419" s="26" t="s">
        <v>109</v>
      </c>
      <c r="M3419" s="27" t="n">
        <v>1</v>
      </c>
      <c r="N3419" s="28" t="str">
        <f aca="false">IF(ISBLANK(M3419),"",IF(M3419=0,"Relevant to Streamer",IF(M3419=1,"Irrelevant to Streamer",IF(M3419=2,"Greetings/Gratitude","Others"))))</f>
        <v>Irrelevant to Streamer</v>
      </c>
      <c r="O3419" s="29" t="s">
        <v>88</v>
      </c>
    </row>
    <row r="3420" customFormat="false" ht="15.65" hidden="false" customHeight="false" outlineLevel="0" collapsed="false">
      <c r="A3420" s="24" t="n">
        <v>1408798130</v>
      </c>
      <c r="B3420" s="24" t="s">
        <v>8003</v>
      </c>
      <c r="C3420" s="34" t="s">
        <v>61</v>
      </c>
      <c r="D3420" s="24" t="s">
        <v>8004</v>
      </c>
      <c r="E3420" s="25" t="s">
        <v>8005</v>
      </c>
      <c r="F3420" s="24" t="n">
        <v>18</v>
      </c>
      <c r="G3420" s="24" t="n">
        <v>14</v>
      </c>
      <c r="H3420" s="24" t="n">
        <v>17</v>
      </c>
      <c r="I3420" s="24" t="n">
        <v>1</v>
      </c>
      <c r="J3420" s="24" t="s">
        <v>93</v>
      </c>
      <c r="K3420" s="24" t="s">
        <v>93</v>
      </c>
      <c r="L3420" s="26" t="s">
        <v>93</v>
      </c>
      <c r="M3420" s="27" t="n">
        <v>0</v>
      </c>
      <c r="N3420" s="28" t="str">
        <f aca="false">IF(ISBLANK(M3420),"",IF(M3420=0,"Relevant to Streamer",IF(M3420=1,"Irrelevant to Streamer",IF(M3420=2,"Greetings/Gratitude","Others"))))</f>
        <v>Relevant to Streamer</v>
      </c>
      <c r="O3420" s="29" t="s">
        <v>88</v>
      </c>
    </row>
    <row r="3421" customFormat="false" ht="15.65" hidden="false" customHeight="false" outlineLevel="0" collapsed="false">
      <c r="A3421" s="24" t="n">
        <v>1408798130</v>
      </c>
      <c r="B3421" s="24" t="s">
        <v>8006</v>
      </c>
      <c r="C3421" s="34" t="s">
        <v>61</v>
      </c>
      <c r="D3421" s="24" t="s">
        <v>8007</v>
      </c>
      <c r="E3421" s="25" t="s">
        <v>8008</v>
      </c>
      <c r="F3421" s="24" t="n">
        <v>17</v>
      </c>
      <c r="G3421" s="24" t="n">
        <v>38</v>
      </c>
      <c r="H3421" s="24" t="n">
        <v>28</v>
      </c>
      <c r="I3421" s="24" t="n">
        <v>1</v>
      </c>
      <c r="J3421" s="24" t="s">
        <v>109</v>
      </c>
      <c r="K3421" s="24" t="s">
        <v>109</v>
      </c>
      <c r="L3421" s="26" t="s">
        <v>109</v>
      </c>
      <c r="M3421" s="27" t="n">
        <v>1</v>
      </c>
      <c r="N3421" s="28" t="str">
        <f aca="false">IF(ISBLANK(M3421),"",IF(M3421=0,"Relevant to Streamer",IF(M3421=1,"Irrelevant to Streamer",IF(M3421=2,"Greetings/Gratitude","Others"))))</f>
        <v>Irrelevant to Streamer</v>
      </c>
      <c r="O3421" s="29" t="s">
        <v>88</v>
      </c>
    </row>
    <row r="3422" customFormat="false" ht="15.65" hidden="false" customHeight="false" outlineLevel="0" collapsed="false">
      <c r="A3422" s="24" t="n">
        <v>1408798130</v>
      </c>
      <c r="B3422" s="24" t="s">
        <v>8009</v>
      </c>
      <c r="C3422" s="34" t="s">
        <v>61</v>
      </c>
      <c r="D3422" s="24" t="s">
        <v>8010</v>
      </c>
      <c r="E3422" s="25" t="s">
        <v>551</v>
      </c>
      <c r="F3422" s="24" t="n">
        <v>18</v>
      </c>
      <c r="G3422" s="24" t="n">
        <v>3</v>
      </c>
      <c r="H3422" s="24" t="n">
        <v>7</v>
      </c>
      <c r="I3422" s="24" t="n">
        <v>1</v>
      </c>
      <c r="J3422" s="24" t="s">
        <v>87</v>
      </c>
      <c r="K3422" s="24" t="s">
        <v>87</v>
      </c>
      <c r="L3422" s="26" t="s">
        <v>87</v>
      </c>
      <c r="M3422" s="27" t="n">
        <v>1</v>
      </c>
      <c r="N3422" s="28" t="str">
        <f aca="false">IF(ISBLANK(M3422),"",IF(M3422=0,"Relevant to Streamer",IF(M3422=1,"Irrelevant to Streamer",IF(M3422=2,"Greetings/Gratitude","Others"))))</f>
        <v>Irrelevant to Streamer</v>
      </c>
      <c r="O3422" s="29" t="s">
        <v>88</v>
      </c>
    </row>
    <row r="3423" customFormat="false" ht="15.65" hidden="false" customHeight="false" outlineLevel="0" collapsed="false">
      <c r="A3423" s="24" t="n">
        <v>1408798130</v>
      </c>
      <c r="B3423" s="24" t="s">
        <v>8011</v>
      </c>
      <c r="C3423" s="34" t="s">
        <v>61</v>
      </c>
      <c r="D3423" s="24" t="s">
        <v>8012</v>
      </c>
      <c r="E3423" s="25" t="s">
        <v>8013</v>
      </c>
      <c r="F3423" s="24" t="n">
        <v>17</v>
      </c>
      <c r="G3423" s="24" t="n">
        <v>25</v>
      </c>
      <c r="H3423" s="24" t="n">
        <v>22</v>
      </c>
      <c r="I3423" s="24" t="n">
        <v>1</v>
      </c>
      <c r="J3423" s="24" t="s">
        <v>109</v>
      </c>
      <c r="K3423" s="24" t="s">
        <v>109</v>
      </c>
      <c r="L3423" s="26" t="s">
        <v>109</v>
      </c>
      <c r="M3423" s="27" t="n">
        <v>0</v>
      </c>
      <c r="N3423" s="28" t="str">
        <f aca="false">IF(ISBLANK(M3423),"",IF(M3423=0,"Relevant to Streamer",IF(M3423=1,"Irrelevant to Streamer",IF(M3423=2,"Greetings/Gratitude","Others"))))</f>
        <v>Relevant to Streamer</v>
      </c>
      <c r="O3423" s="29" t="s">
        <v>88</v>
      </c>
    </row>
    <row r="3424" customFormat="false" ht="15.65" hidden="false" customHeight="false" outlineLevel="0" collapsed="false">
      <c r="A3424" s="24" t="n">
        <v>1408798130</v>
      </c>
      <c r="B3424" s="24" t="s">
        <v>8014</v>
      </c>
      <c r="C3424" s="34" t="s">
        <v>61</v>
      </c>
      <c r="D3424" s="24" t="s">
        <v>8015</v>
      </c>
      <c r="E3424" s="25" t="s">
        <v>8016</v>
      </c>
      <c r="F3424" s="24" t="n">
        <v>17</v>
      </c>
      <c r="G3424" s="24" t="n">
        <v>54</v>
      </c>
      <c r="H3424" s="24" t="n">
        <v>25</v>
      </c>
      <c r="I3424" s="24" t="n">
        <v>1</v>
      </c>
      <c r="J3424" s="24" t="s">
        <v>109</v>
      </c>
      <c r="K3424" s="24" t="s">
        <v>109</v>
      </c>
      <c r="L3424" s="26" t="s">
        <v>109</v>
      </c>
      <c r="M3424" s="27" t="n">
        <v>0</v>
      </c>
      <c r="N3424" s="28" t="str">
        <f aca="false">IF(ISBLANK(M3424),"",IF(M3424=0,"Relevant to Streamer",IF(M3424=1,"Irrelevant to Streamer",IF(M3424=2,"Greetings/Gratitude","Others"))))</f>
        <v>Relevant to Streamer</v>
      </c>
      <c r="O3424" s="29" t="s">
        <v>88</v>
      </c>
    </row>
    <row r="3425" customFormat="false" ht="15.65" hidden="false" customHeight="false" outlineLevel="0" collapsed="false">
      <c r="A3425" s="24" t="n">
        <v>1408798130</v>
      </c>
      <c r="B3425" s="24" t="s">
        <v>8017</v>
      </c>
      <c r="C3425" s="34" t="s">
        <v>61</v>
      </c>
      <c r="D3425" s="24" t="s">
        <v>8018</v>
      </c>
      <c r="E3425" s="25" t="s">
        <v>8019</v>
      </c>
      <c r="F3425" s="24" t="n">
        <v>17</v>
      </c>
      <c r="G3425" s="24" t="n">
        <v>10</v>
      </c>
      <c r="H3425" s="24" t="n">
        <v>54</v>
      </c>
      <c r="I3425" s="24" t="n">
        <v>1</v>
      </c>
      <c r="J3425" s="24" t="s">
        <v>109</v>
      </c>
      <c r="K3425" s="24" t="s">
        <v>109</v>
      </c>
      <c r="L3425" s="26" t="s">
        <v>109</v>
      </c>
      <c r="M3425" s="27" t="n">
        <v>0</v>
      </c>
      <c r="N3425" s="28" t="str">
        <f aca="false">IF(ISBLANK(M3425),"",IF(M3425=0,"Relevant to Streamer",IF(M3425=1,"Irrelevant to Streamer",IF(M3425=2,"Greetings/Gratitude","Others"))))</f>
        <v>Relevant to Streamer</v>
      </c>
      <c r="O3425" s="29" t="s">
        <v>88</v>
      </c>
    </row>
    <row r="3426" customFormat="false" ht="15.65" hidden="false" customHeight="false" outlineLevel="0" collapsed="false">
      <c r="A3426" s="24" t="n">
        <v>1408798130</v>
      </c>
      <c r="B3426" s="24" t="s">
        <v>8020</v>
      </c>
      <c r="C3426" s="34" t="s">
        <v>61</v>
      </c>
      <c r="D3426" s="24" t="s">
        <v>8021</v>
      </c>
      <c r="E3426" s="25" t="s">
        <v>8022</v>
      </c>
      <c r="F3426" s="24" t="n">
        <v>17</v>
      </c>
      <c r="G3426" s="24" t="n">
        <v>42</v>
      </c>
      <c r="H3426" s="24" t="n">
        <v>27</v>
      </c>
      <c r="I3426" s="24" t="n">
        <v>1</v>
      </c>
      <c r="J3426" s="24" t="s">
        <v>109</v>
      </c>
      <c r="K3426" s="24" t="s">
        <v>109</v>
      </c>
      <c r="L3426" s="26" t="s">
        <v>109</v>
      </c>
      <c r="M3426" s="27" t="n">
        <v>1</v>
      </c>
      <c r="N3426" s="28" t="str">
        <f aca="false">IF(ISBLANK(M3426),"",IF(M3426=0,"Relevant to Streamer",IF(M3426=1,"Irrelevant to Streamer",IF(M3426=2,"Greetings/Gratitude","Others"))))</f>
        <v>Irrelevant to Streamer</v>
      </c>
      <c r="O3426" s="29" t="s">
        <v>88</v>
      </c>
    </row>
    <row r="3427" customFormat="false" ht="15.65" hidden="false" customHeight="false" outlineLevel="0" collapsed="false">
      <c r="A3427" s="24" t="n">
        <v>1408798130</v>
      </c>
      <c r="B3427" s="24" t="s">
        <v>8023</v>
      </c>
      <c r="C3427" s="34" t="s">
        <v>61</v>
      </c>
      <c r="D3427" s="24" t="s">
        <v>8024</v>
      </c>
      <c r="E3427" s="25" t="s">
        <v>8025</v>
      </c>
      <c r="F3427" s="24" t="n">
        <v>19</v>
      </c>
      <c r="G3427" s="24" t="n">
        <v>28</v>
      </c>
      <c r="H3427" s="24" t="n">
        <v>36</v>
      </c>
      <c r="I3427" s="24" t="n">
        <v>1</v>
      </c>
      <c r="J3427" s="24" t="s">
        <v>109</v>
      </c>
      <c r="K3427" s="24" t="s">
        <v>109</v>
      </c>
      <c r="L3427" s="26" t="s">
        <v>109</v>
      </c>
      <c r="M3427" s="27" t="n">
        <v>1</v>
      </c>
      <c r="N3427" s="28" t="str">
        <f aca="false">IF(ISBLANK(M3427),"",IF(M3427=0,"Relevant to Streamer",IF(M3427=1,"Irrelevant to Streamer",IF(M3427=2,"Greetings/Gratitude","Others"))))</f>
        <v>Irrelevant to Streamer</v>
      </c>
      <c r="O3427" s="29" t="s">
        <v>88</v>
      </c>
    </row>
    <row r="3428" customFormat="false" ht="15.65" hidden="false" customHeight="false" outlineLevel="0" collapsed="false">
      <c r="A3428" s="24" t="n">
        <v>1408798130</v>
      </c>
      <c r="B3428" s="24" t="s">
        <v>8026</v>
      </c>
      <c r="C3428" s="34" t="s">
        <v>61</v>
      </c>
      <c r="D3428" s="24" t="s">
        <v>8027</v>
      </c>
      <c r="E3428" s="25" t="s">
        <v>8028</v>
      </c>
      <c r="F3428" s="24" t="n">
        <v>18</v>
      </c>
      <c r="G3428" s="24" t="n">
        <v>42</v>
      </c>
      <c r="H3428" s="24" t="n">
        <v>30</v>
      </c>
      <c r="I3428" s="24" t="n">
        <v>1</v>
      </c>
      <c r="J3428" s="24" t="s">
        <v>87</v>
      </c>
      <c r="K3428" s="24" t="s">
        <v>87</v>
      </c>
      <c r="L3428" s="26" t="s">
        <v>87</v>
      </c>
      <c r="M3428" s="27" t="n">
        <v>1</v>
      </c>
      <c r="N3428" s="28" t="str">
        <f aca="false">IF(ISBLANK(M3428),"",IF(M3428=0,"Relevant to Streamer",IF(M3428=1,"Irrelevant to Streamer",IF(M3428=2,"Greetings/Gratitude","Others"))))</f>
        <v>Irrelevant to Streamer</v>
      </c>
      <c r="O3428" s="29" t="s">
        <v>88</v>
      </c>
    </row>
    <row r="3429" customFormat="false" ht="15.65" hidden="false" customHeight="false" outlineLevel="0" collapsed="false">
      <c r="A3429" s="24" t="n">
        <v>1408798130</v>
      </c>
      <c r="B3429" s="24" t="s">
        <v>8029</v>
      </c>
      <c r="C3429" s="34" t="s">
        <v>61</v>
      </c>
      <c r="D3429" s="24" t="s">
        <v>8030</v>
      </c>
      <c r="E3429" s="25" t="s">
        <v>8031</v>
      </c>
      <c r="F3429" s="24" t="n">
        <v>18</v>
      </c>
      <c r="G3429" s="24" t="n">
        <v>42</v>
      </c>
      <c r="H3429" s="24" t="n">
        <v>40</v>
      </c>
      <c r="I3429" s="24" t="n">
        <v>1</v>
      </c>
      <c r="J3429" s="24" t="s">
        <v>87</v>
      </c>
      <c r="K3429" s="24" t="s">
        <v>87</v>
      </c>
      <c r="L3429" s="26" t="s">
        <v>87</v>
      </c>
      <c r="M3429" s="27" t="n">
        <v>1</v>
      </c>
      <c r="N3429" s="28" t="str">
        <f aca="false">IF(ISBLANK(M3429),"",IF(M3429=0,"Relevant to Streamer",IF(M3429=1,"Irrelevant to Streamer",IF(M3429=2,"Greetings/Gratitude","Others"))))</f>
        <v>Irrelevant to Streamer</v>
      </c>
      <c r="O3429" s="29" t="s">
        <v>88</v>
      </c>
    </row>
    <row r="3430" customFormat="false" ht="15.65" hidden="false" customHeight="false" outlineLevel="0" collapsed="false">
      <c r="A3430" s="24" t="n">
        <v>1408798130</v>
      </c>
      <c r="B3430" s="24" t="s">
        <v>8032</v>
      </c>
      <c r="C3430" s="34" t="s">
        <v>61</v>
      </c>
      <c r="D3430" s="24" t="s">
        <v>8033</v>
      </c>
      <c r="E3430" s="25" t="s">
        <v>8034</v>
      </c>
      <c r="F3430" s="24" t="n">
        <v>17</v>
      </c>
      <c r="G3430" s="24" t="n">
        <v>31</v>
      </c>
      <c r="H3430" s="24" t="n">
        <v>56</v>
      </c>
      <c r="I3430" s="24" t="n">
        <v>1</v>
      </c>
      <c r="J3430" s="24" t="s">
        <v>109</v>
      </c>
      <c r="K3430" s="24" t="s">
        <v>109</v>
      </c>
      <c r="L3430" s="26" t="s">
        <v>109</v>
      </c>
      <c r="M3430" s="27" t="n">
        <v>0</v>
      </c>
      <c r="N3430" s="28" t="str">
        <f aca="false">IF(ISBLANK(M3430),"",IF(M3430=0,"Relevant to Streamer",IF(M3430=1,"Irrelevant to Streamer",IF(M3430=2,"Greetings/Gratitude","Others"))))</f>
        <v>Relevant to Streamer</v>
      </c>
      <c r="O3430" s="29" t="s">
        <v>88</v>
      </c>
    </row>
    <row r="3431" customFormat="false" ht="15.65" hidden="false" customHeight="false" outlineLevel="0" collapsed="false">
      <c r="A3431" s="24" t="n">
        <v>1408798130</v>
      </c>
      <c r="B3431" s="24" t="s">
        <v>8035</v>
      </c>
      <c r="C3431" s="34" t="s">
        <v>61</v>
      </c>
      <c r="D3431" s="24" t="s">
        <v>8036</v>
      </c>
      <c r="E3431" s="25" t="s">
        <v>8037</v>
      </c>
      <c r="F3431" s="24" t="n">
        <v>19</v>
      </c>
      <c r="G3431" s="24" t="n">
        <v>29</v>
      </c>
      <c r="H3431" s="24" t="n">
        <v>50</v>
      </c>
      <c r="I3431" s="24" t="n">
        <v>1</v>
      </c>
      <c r="J3431" s="24" t="s">
        <v>109</v>
      </c>
      <c r="K3431" s="24" t="s">
        <v>109</v>
      </c>
      <c r="L3431" s="26" t="s">
        <v>109</v>
      </c>
      <c r="M3431" s="27" t="n">
        <v>0</v>
      </c>
      <c r="N3431" s="28" t="str">
        <f aca="false">IF(ISBLANK(M3431),"",IF(M3431=0,"Relevant to Streamer",IF(M3431=1,"Irrelevant to Streamer",IF(M3431=2,"Greetings/Gratitude","Others"))))</f>
        <v>Relevant to Streamer</v>
      </c>
      <c r="O3431" s="29" t="s">
        <v>88</v>
      </c>
    </row>
    <row r="3432" customFormat="false" ht="15.65" hidden="false" customHeight="false" outlineLevel="0" collapsed="false">
      <c r="A3432" s="24" t="n">
        <v>1408798130</v>
      </c>
      <c r="B3432" s="24" t="s">
        <v>8038</v>
      </c>
      <c r="C3432" s="34" t="s">
        <v>61</v>
      </c>
      <c r="D3432" s="24" t="s">
        <v>8039</v>
      </c>
      <c r="E3432" s="25" t="s">
        <v>8040</v>
      </c>
      <c r="F3432" s="24" t="n">
        <v>17</v>
      </c>
      <c r="G3432" s="24" t="n">
        <v>54</v>
      </c>
      <c r="H3432" s="24" t="n">
        <v>21</v>
      </c>
      <c r="I3432" s="24" t="n">
        <v>1</v>
      </c>
      <c r="J3432" s="24" t="s">
        <v>109</v>
      </c>
      <c r="K3432" s="24" t="s">
        <v>109</v>
      </c>
      <c r="L3432" s="26" t="s">
        <v>109</v>
      </c>
      <c r="M3432" s="27" t="n">
        <v>0</v>
      </c>
      <c r="N3432" s="28" t="str">
        <f aca="false">IF(ISBLANK(M3432),"",IF(M3432=0,"Relevant to Streamer",IF(M3432=1,"Irrelevant to Streamer",IF(M3432=2,"Greetings/Gratitude","Others"))))</f>
        <v>Relevant to Streamer</v>
      </c>
      <c r="O3432" s="29" t="s">
        <v>88</v>
      </c>
    </row>
    <row r="3433" customFormat="false" ht="15.65" hidden="false" customHeight="false" outlineLevel="0" collapsed="false">
      <c r="A3433" s="24" t="n">
        <v>1408798130</v>
      </c>
      <c r="B3433" s="24" t="s">
        <v>8041</v>
      </c>
      <c r="C3433" s="34" t="s">
        <v>61</v>
      </c>
      <c r="D3433" s="24" t="s">
        <v>8042</v>
      </c>
      <c r="E3433" s="25" t="s">
        <v>8043</v>
      </c>
      <c r="F3433" s="24" t="n">
        <v>17</v>
      </c>
      <c r="G3433" s="24" t="n">
        <v>19</v>
      </c>
      <c r="H3433" s="24" t="n">
        <v>35</v>
      </c>
      <c r="I3433" s="24" t="n">
        <v>1</v>
      </c>
      <c r="J3433" s="24" t="s">
        <v>93</v>
      </c>
      <c r="K3433" s="24" t="s">
        <v>93</v>
      </c>
      <c r="L3433" s="26" t="s">
        <v>93</v>
      </c>
      <c r="M3433" s="27" t="n">
        <v>0</v>
      </c>
      <c r="N3433" s="28" t="str">
        <f aca="false">IF(ISBLANK(M3433),"",IF(M3433=0,"Relevant to Streamer",IF(M3433=1,"Irrelevant to Streamer",IF(M3433=2,"Greetings/Gratitude","Others"))))</f>
        <v>Relevant to Streamer</v>
      </c>
      <c r="O3433" s="29" t="s">
        <v>88</v>
      </c>
    </row>
    <row r="3434" customFormat="false" ht="15.65" hidden="false" customHeight="false" outlineLevel="0" collapsed="false">
      <c r="A3434" s="24" t="n">
        <v>1408798130</v>
      </c>
      <c r="B3434" s="24" t="s">
        <v>8044</v>
      </c>
      <c r="C3434" s="34" t="s">
        <v>61</v>
      </c>
      <c r="D3434" s="24" t="s">
        <v>8045</v>
      </c>
      <c r="E3434" s="25" t="s">
        <v>7978</v>
      </c>
      <c r="F3434" s="24" t="n">
        <v>17</v>
      </c>
      <c r="G3434" s="24" t="n">
        <v>58</v>
      </c>
      <c r="H3434" s="24" t="n">
        <v>23</v>
      </c>
      <c r="I3434" s="24" t="n">
        <v>1</v>
      </c>
      <c r="J3434" s="24" t="s">
        <v>87</v>
      </c>
      <c r="K3434" s="24" t="s">
        <v>87</v>
      </c>
      <c r="L3434" s="26" t="s">
        <v>87</v>
      </c>
      <c r="M3434" s="27" t="n">
        <v>1</v>
      </c>
      <c r="N3434" s="28" t="str">
        <f aca="false">IF(ISBLANK(M3434),"",IF(M3434=0,"Relevant to Streamer",IF(M3434=1,"Irrelevant to Streamer",IF(M3434=2,"Greetings/Gratitude","Others"))))</f>
        <v>Irrelevant to Streamer</v>
      </c>
      <c r="O3434" s="29" t="s">
        <v>88</v>
      </c>
    </row>
    <row r="3435" customFormat="false" ht="15.65" hidden="false" customHeight="false" outlineLevel="0" collapsed="false">
      <c r="A3435" s="24" t="n">
        <v>1408798130</v>
      </c>
      <c r="B3435" s="24" t="s">
        <v>8046</v>
      </c>
      <c r="C3435" s="34" t="s">
        <v>61</v>
      </c>
      <c r="D3435" s="24" t="s">
        <v>8047</v>
      </c>
      <c r="E3435" s="25" t="s">
        <v>8048</v>
      </c>
      <c r="F3435" s="24" t="n">
        <v>17</v>
      </c>
      <c r="G3435" s="24" t="n">
        <v>58</v>
      </c>
      <c r="H3435" s="24" t="n">
        <v>1</v>
      </c>
      <c r="I3435" s="24" t="n">
        <v>1</v>
      </c>
      <c r="J3435" s="24" t="s">
        <v>109</v>
      </c>
      <c r="K3435" s="24" t="s">
        <v>109</v>
      </c>
      <c r="L3435" s="26" t="s">
        <v>109</v>
      </c>
      <c r="M3435" s="27" t="n">
        <v>0</v>
      </c>
      <c r="N3435" s="28" t="str">
        <f aca="false">IF(ISBLANK(M3435),"",IF(M3435=0,"Relevant to Streamer",IF(M3435=1,"Irrelevant to Streamer",IF(M3435=2,"Greetings/Gratitude","Others"))))</f>
        <v>Relevant to Streamer</v>
      </c>
      <c r="O3435" s="29" t="s">
        <v>88</v>
      </c>
    </row>
    <row r="3436" customFormat="false" ht="15.65" hidden="false" customHeight="false" outlineLevel="0" collapsed="false">
      <c r="A3436" s="24" t="n">
        <v>1408798130</v>
      </c>
      <c r="B3436" s="24" t="s">
        <v>8049</v>
      </c>
      <c r="C3436" s="34" t="s">
        <v>61</v>
      </c>
      <c r="D3436" s="24" t="s">
        <v>8050</v>
      </c>
      <c r="E3436" s="25" t="s">
        <v>8051</v>
      </c>
      <c r="F3436" s="24" t="n">
        <v>17</v>
      </c>
      <c r="G3436" s="24" t="n">
        <v>56</v>
      </c>
      <c r="H3436" s="24" t="n">
        <v>39</v>
      </c>
      <c r="I3436" s="24" t="n">
        <v>1</v>
      </c>
      <c r="J3436" s="24" t="s">
        <v>93</v>
      </c>
      <c r="K3436" s="24" t="s">
        <v>93</v>
      </c>
      <c r="L3436" s="26" t="s">
        <v>93</v>
      </c>
      <c r="M3436" s="27" t="n">
        <v>1</v>
      </c>
      <c r="N3436" s="28" t="str">
        <f aca="false">IF(ISBLANK(M3436),"",IF(M3436=0,"Relevant to Streamer",IF(M3436=1,"Irrelevant to Streamer",IF(M3436=2,"Greetings/Gratitude","Others"))))</f>
        <v>Irrelevant to Streamer</v>
      </c>
      <c r="O3436" s="29" t="s">
        <v>88</v>
      </c>
    </row>
    <row r="3437" customFormat="false" ht="15.65" hidden="false" customHeight="false" outlineLevel="0" collapsed="false">
      <c r="A3437" s="24" t="n">
        <v>1408798130</v>
      </c>
      <c r="B3437" s="24" t="s">
        <v>8052</v>
      </c>
      <c r="C3437" s="34" t="s">
        <v>61</v>
      </c>
      <c r="D3437" s="24" t="s">
        <v>8053</v>
      </c>
      <c r="E3437" s="25" t="s">
        <v>7978</v>
      </c>
      <c r="F3437" s="24" t="n">
        <v>17</v>
      </c>
      <c r="G3437" s="24" t="n">
        <v>55</v>
      </c>
      <c r="H3437" s="24" t="n">
        <v>57</v>
      </c>
      <c r="I3437" s="24" t="n">
        <v>1</v>
      </c>
      <c r="J3437" s="24" t="s">
        <v>109</v>
      </c>
      <c r="K3437" s="24" t="s">
        <v>87</v>
      </c>
      <c r="L3437" s="26" t="s">
        <v>87</v>
      </c>
      <c r="M3437" s="27" t="n">
        <v>1</v>
      </c>
      <c r="N3437" s="28" t="str">
        <f aca="false">IF(ISBLANK(M3437),"",IF(M3437=0,"Relevant to Streamer",IF(M3437=1,"Irrelevant to Streamer",IF(M3437=2,"Greetings/Gratitude","Others"))))</f>
        <v>Irrelevant to Streamer</v>
      </c>
      <c r="O3437" s="29" t="s">
        <v>104</v>
      </c>
    </row>
    <row r="3438" customFormat="false" ht="15.65" hidden="false" customHeight="false" outlineLevel="0" collapsed="false">
      <c r="A3438" s="24" t="n">
        <v>1408798130</v>
      </c>
      <c r="B3438" s="24" t="s">
        <v>8054</v>
      </c>
      <c r="C3438" s="34" t="s">
        <v>61</v>
      </c>
      <c r="D3438" s="24" t="s">
        <v>8055</v>
      </c>
      <c r="E3438" s="25" t="s">
        <v>8056</v>
      </c>
      <c r="F3438" s="24" t="n">
        <v>17</v>
      </c>
      <c r="G3438" s="24" t="n">
        <v>54</v>
      </c>
      <c r="H3438" s="24" t="n">
        <v>45</v>
      </c>
      <c r="I3438" s="24" t="n">
        <v>1</v>
      </c>
      <c r="J3438" s="24" t="s">
        <v>93</v>
      </c>
      <c r="K3438" s="24" t="s">
        <v>93</v>
      </c>
      <c r="L3438" s="26" t="s">
        <v>87</v>
      </c>
      <c r="M3438" s="27" t="n">
        <v>1</v>
      </c>
      <c r="N3438" s="28" t="str">
        <f aca="false">IF(ISBLANK(M3438),"",IF(M3438=0,"Relevant to Streamer",IF(M3438=1,"Irrelevant to Streamer",IF(M3438=2,"Greetings/Gratitude","Others"))))</f>
        <v>Irrelevant to Streamer</v>
      </c>
      <c r="O3438" s="29" t="s">
        <v>104</v>
      </c>
    </row>
    <row r="3439" customFormat="false" ht="15.65" hidden="false" customHeight="false" outlineLevel="0" collapsed="false">
      <c r="A3439" s="24" t="n">
        <v>1408798130</v>
      </c>
      <c r="B3439" s="24" t="s">
        <v>8057</v>
      </c>
      <c r="C3439" s="34" t="s">
        <v>61</v>
      </c>
      <c r="D3439" s="24" t="s">
        <v>8058</v>
      </c>
      <c r="E3439" s="25" t="s">
        <v>8059</v>
      </c>
      <c r="F3439" s="24" t="n">
        <v>19</v>
      </c>
      <c r="G3439" s="24" t="n">
        <v>11</v>
      </c>
      <c r="H3439" s="24" t="n">
        <v>9</v>
      </c>
      <c r="I3439" s="24" t="n">
        <v>1</v>
      </c>
      <c r="J3439" s="24" t="s">
        <v>93</v>
      </c>
      <c r="K3439" s="24" t="s">
        <v>93</v>
      </c>
      <c r="L3439" s="26" t="s">
        <v>93</v>
      </c>
      <c r="M3439" s="27" t="n">
        <v>0</v>
      </c>
      <c r="N3439" s="28" t="str">
        <f aca="false">IF(ISBLANK(M3439),"",IF(M3439=0,"Relevant to Streamer",IF(M3439=1,"Irrelevant to Streamer",IF(M3439=2,"Greetings/Gratitude","Others"))))</f>
        <v>Relevant to Streamer</v>
      </c>
      <c r="O3439" s="29" t="s">
        <v>88</v>
      </c>
    </row>
    <row r="3440" customFormat="false" ht="15.65" hidden="false" customHeight="false" outlineLevel="0" collapsed="false">
      <c r="A3440" s="24" t="n">
        <v>1408798130</v>
      </c>
      <c r="B3440" s="24" t="s">
        <v>8060</v>
      </c>
      <c r="C3440" s="34" t="s">
        <v>61</v>
      </c>
      <c r="D3440" s="24" t="s">
        <v>8061</v>
      </c>
      <c r="E3440" s="25" t="s">
        <v>8062</v>
      </c>
      <c r="F3440" s="24" t="n">
        <v>17</v>
      </c>
      <c r="G3440" s="24" t="n">
        <v>45</v>
      </c>
      <c r="H3440" s="24" t="n">
        <v>33</v>
      </c>
      <c r="I3440" s="24" t="n">
        <v>1</v>
      </c>
      <c r="J3440" s="24" t="s">
        <v>109</v>
      </c>
      <c r="K3440" s="24" t="s">
        <v>109</v>
      </c>
      <c r="L3440" s="26" t="s">
        <v>109</v>
      </c>
      <c r="M3440" s="27" t="n">
        <v>0</v>
      </c>
      <c r="N3440" s="28" t="str">
        <f aca="false">IF(ISBLANK(M3440),"",IF(M3440=0,"Relevant to Streamer",IF(M3440=1,"Irrelevant to Streamer",IF(M3440=2,"Greetings/Gratitude","Others"))))</f>
        <v>Relevant to Streamer</v>
      </c>
      <c r="O3440" s="29" t="s">
        <v>88</v>
      </c>
    </row>
    <row r="3441" customFormat="false" ht="15.65" hidden="false" customHeight="false" outlineLevel="0" collapsed="false">
      <c r="A3441" s="24" t="n">
        <v>1408798130</v>
      </c>
      <c r="B3441" s="24" t="s">
        <v>8063</v>
      </c>
      <c r="C3441" s="34" t="s">
        <v>61</v>
      </c>
      <c r="D3441" s="24" t="s">
        <v>8064</v>
      </c>
      <c r="E3441" s="25" t="s">
        <v>8065</v>
      </c>
      <c r="F3441" s="24" t="n">
        <v>17</v>
      </c>
      <c r="G3441" s="24" t="n">
        <v>43</v>
      </c>
      <c r="H3441" s="24" t="n">
        <v>36</v>
      </c>
      <c r="I3441" s="24" t="n">
        <v>1</v>
      </c>
      <c r="J3441" s="24" t="s">
        <v>109</v>
      </c>
      <c r="K3441" s="24" t="s">
        <v>109</v>
      </c>
      <c r="L3441" s="26" t="s">
        <v>109</v>
      </c>
      <c r="M3441" s="27" t="n">
        <v>0</v>
      </c>
      <c r="N3441" s="28" t="str">
        <f aca="false">IF(ISBLANK(M3441),"",IF(M3441=0,"Relevant to Streamer",IF(M3441=1,"Irrelevant to Streamer",IF(M3441=2,"Greetings/Gratitude","Others"))))</f>
        <v>Relevant to Streamer</v>
      </c>
      <c r="O3441" s="29" t="s">
        <v>88</v>
      </c>
    </row>
    <row r="3442" customFormat="false" ht="15.65" hidden="false" customHeight="false" outlineLevel="0" collapsed="false">
      <c r="A3442" s="24" t="n">
        <v>1408798130</v>
      </c>
      <c r="B3442" s="24" t="s">
        <v>8066</v>
      </c>
      <c r="C3442" s="34" t="s">
        <v>61</v>
      </c>
      <c r="D3442" s="24" t="s">
        <v>8067</v>
      </c>
      <c r="E3442" s="25" t="s">
        <v>8068</v>
      </c>
      <c r="F3442" s="24" t="n">
        <v>17</v>
      </c>
      <c r="G3442" s="24" t="n">
        <v>41</v>
      </c>
      <c r="H3442" s="24" t="n">
        <v>3</v>
      </c>
      <c r="I3442" s="24" t="n">
        <v>1</v>
      </c>
      <c r="J3442" s="24" t="s">
        <v>87</v>
      </c>
      <c r="K3442" s="24" t="s">
        <v>87</v>
      </c>
      <c r="L3442" s="26" t="s">
        <v>87</v>
      </c>
      <c r="M3442" s="27" t="n">
        <v>1</v>
      </c>
      <c r="N3442" s="28" t="str">
        <f aca="false">IF(ISBLANK(M3442),"",IF(M3442=0,"Relevant to Streamer",IF(M3442=1,"Irrelevant to Streamer",IF(M3442=2,"Greetings/Gratitude","Others"))))</f>
        <v>Irrelevant to Streamer</v>
      </c>
      <c r="O3442" s="29" t="s">
        <v>88</v>
      </c>
    </row>
    <row r="3443" customFormat="false" ht="15.65" hidden="false" customHeight="false" outlineLevel="0" collapsed="false">
      <c r="A3443" s="24" t="n">
        <v>1408798130</v>
      </c>
      <c r="B3443" s="24" t="s">
        <v>8069</v>
      </c>
      <c r="C3443" s="34" t="s">
        <v>61</v>
      </c>
      <c r="D3443" s="24" t="s">
        <v>8070</v>
      </c>
      <c r="E3443" s="25" t="s">
        <v>8071</v>
      </c>
      <c r="F3443" s="24" t="n">
        <v>17</v>
      </c>
      <c r="G3443" s="24" t="n">
        <v>40</v>
      </c>
      <c r="H3443" s="24" t="n">
        <v>0</v>
      </c>
      <c r="I3443" s="24" t="n">
        <v>1</v>
      </c>
      <c r="J3443" s="24" t="s">
        <v>109</v>
      </c>
      <c r="K3443" s="24" t="s">
        <v>109</v>
      </c>
      <c r="L3443" s="26" t="s">
        <v>109</v>
      </c>
      <c r="M3443" s="27" t="n">
        <v>0</v>
      </c>
      <c r="N3443" s="28" t="str">
        <f aca="false">IF(ISBLANK(M3443),"",IF(M3443=0,"Relevant to Streamer",IF(M3443=1,"Irrelevant to Streamer",IF(M3443=2,"Greetings/Gratitude","Others"))))</f>
        <v>Relevant to Streamer</v>
      </c>
      <c r="O3443" s="29" t="s">
        <v>88</v>
      </c>
    </row>
    <row r="3444" customFormat="false" ht="15.65" hidden="false" customHeight="false" outlineLevel="0" collapsed="false">
      <c r="A3444" s="24" t="n">
        <v>1408798130</v>
      </c>
      <c r="B3444" s="24" t="s">
        <v>8072</v>
      </c>
      <c r="C3444" s="34" t="s">
        <v>61</v>
      </c>
      <c r="D3444" s="24" t="s">
        <v>8073</v>
      </c>
      <c r="E3444" s="25" t="s">
        <v>8074</v>
      </c>
      <c r="F3444" s="24" t="n">
        <v>17</v>
      </c>
      <c r="G3444" s="24" t="n">
        <v>39</v>
      </c>
      <c r="H3444" s="24" t="n">
        <v>32</v>
      </c>
      <c r="I3444" s="24" t="n">
        <v>1</v>
      </c>
      <c r="J3444" s="24" t="s">
        <v>109</v>
      </c>
      <c r="K3444" s="24" t="s">
        <v>109</v>
      </c>
      <c r="L3444" s="26" t="s">
        <v>109</v>
      </c>
      <c r="M3444" s="27" t="n">
        <v>0</v>
      </c>
      <c r="N3444" s="28" t="str">
        <f aca="false">IF(ISBLANK(M3444),"",IF(M3444=0,"Relevant to Streamer",IF(M3444=1,"Irrelevant to Streamer",IF(M3444=2,"Greetings/Gratitude","Others"))))</f>
        <v>Relevant to Streamer</v>
      </c>
      <c r="O3444" s="29" t="s">
        <v>88</v>
      </c>
    </row>
    <row r="3445" customFormat="false" ht="15.65" hidden="false" customHeight="false" outlineLevel="0" collapsed="false">
      <c r="A3445" s="24" t="n">
        <v>1408798130</v>
      </c>
      <c r="B3445" s="24" t="s">
        <v>8075</v>
      </c>
      <c r="C3445" s="34" t="s">
        <v>61</v>
      </c>
      <c r="D3445" s="24" t="s">
        <v>8076</v>
      </c>
      <c r="E3445" s="25" t="s">
        <v>8077</v>
      </c>
      <c r="F3445" s="24" t="n">
        <v>17</v>
      </c>
      <c r="G3445" s="24" t="n">
        <v>39</v>
      </c>
      <c r="H3445" s="24" t="n">
        <v>15</v>
      </c>
      <c r="I3445" s="24" t="n">
        <v>1</v>
      </c>
      <c r="J3445" s="24" t="s">
        <v>109</v>
      </c>
      <c r="K3445" s="24" t="s">
        <v>109</v>
      </c>
      <c r="L3445" s="26" t="s">
        <v>109</v>
      </c>
      <c r="M3445" s="27" t="n">
        <v>0</v>
      </c>
      <c r="N3445" s="28" t="str">
        <f aca="false">IF(ISBLANK(M3445),"",IF(M3445=0,"Relevant to Streamer",IF(M3445=1,"Irrelevant to Streamer",IF(M3445=2,"Greetings/Gratitude","Others"))))</f>
        <v>Relevant to Streamer</v>
      </c>
      <c r="O3445" s="29" t="s">
        <v>88</v>
      </c>
    </row>
    <row r="3446" customFormat="false" ht="15.65" hidden="false" customHeight="false" outlineLevel="0" collapsed="false">
      <c r="A3446" s="24" t="n">
        <v>1408798130</v>
      </c>
      <c r="B3446" s="24" t="s">
        <v>8078</v>
      </c>
      <c r="C3446" s="34" t="s">
        <v>61</v>
      </c>
      <c r="D3446" s="24" t="s">
        <v>8079</v>
      </c>
      <c r="E3446" s="25" t="s">
        <v>995</v>
      </c>
      <c r="F3446" s="24" t="n">
        <v>17</v>
      </c>
      <c r="G3446" s="24" t="n">
        <v>36</v>
      </c>
      <c r="H3446" s="24" t="n">
        <v>51</v>
      </c>
      <c r="I3446" s="24" t="n">
        <v>1</v>
      </c>
      <c r="J3446" s="24" t="s">
        <v>87</v>
      </c>
      <c r="K3446" s="24" t="s">
        <v>87</v>
      </c>
      <c r="L3446" s="26" t="s">
        <v>87</v>
      </c>
      <c r="M3446" s="27" t="n">
        <v>1</v>
      </c>
      <c r="N3446" s="28" t="str">
        <f aca="false">IF(ISBLANK(M3446),"",IF(M3446=0,"Relevant to Streamer",IF(M3446=1,"Irrelevant to Streamer",IF(M3446=2,"Greetings/Gratitude","Others"))))</f>
        <v>Irrelevant to Streamer</v>
      </c>
      <c r="O3446" s="29" t="s">
        <v>88</v>
      </c>
    </row>
    <row r="3447" customFormat="false" ht="15.65" hidden="false" customHeight="false" outlineLevel="0" collapsed="false">
      <c r="A3447" s="24" t="n">
        <v>1408798130</v>
      </c>
      <c r="B3447" s="24" t="s">
        <v>8080</v>
      </c>
      <c r="C3447" s="34" t="s">
        <v>61</v>
      </c>
      <c r="D3447" s="24" t="s">
        <v>8081</v>
      </c>
      <c r="E3447" s="25" t="s">
        <v>8082</v>
      </c>
      <c r="F3447" s="24" t="n">
        <v>17</v>
      </c>
      <c r="G3447" s="24" t="n">
        <v>59</v>
      </c>
      <c r="H3447" s="24" t="n">
        <v>11</v>
      </c>
      <c r="I3447" s="24" t="n">
        <v>1</v>
      </c>
      <c r="J3447" s="24" t="s">
        <v>87</v>
      </c>
      <c r="K3447" s="24" t="s">
        <v>87</v>
      </c>
      <c r="L3447" s="26" t="s">
        <v>87</v>
      </c>
      <c r="M3447" s="27" t="n">
        <v>1</v>
      </c>
      <c r="N3447" s="28" t="str">
        <f aca="false">IF(ISBLANK(M3447),"",IF(M3447=0,"Relevant to Streamer",IF(M3447=1,"Irrelevant to Streamer",IF(M3447=2,"Greetings/Gratitude","Others"))))</f>
        <v>Irrelevant to Streamer</v>
      </c>
      <c r="O3447" s="29" t="s">
        <v>88</v>
      </c>
    </row>
    <row r="3448" customFormat="false" ht="15.65" hidden="false" customHeight="false" outlineLevel="0" collapsed="false">
      <c r="A3448" s="24" t="n">
        <v>1408798130</v>
      </c>
      <c r="B3448" s="24" t="s">
        <v>8083</v>
      </c>
      <c r="C3448" s="34" t="s">
        <v>61</v>
      </c>
      <c r="D3448" s="24" t="s">
        <v>8084</v>
      </c>
      <c r="E3448" s="25" t="s">
        <v>8085</v>
      </c>
      <c r="F3448" s="24" t="n">
        <v>17</v>
      </c>
      <c r="G3448" s="24" t="n">
        <v>13</v>
      </c>
      <c r="H3448" s="24" t="n">
        <v>58</v>
      </c>
      <c r="I3448" s="24" t="n">
        <v>1</v>
      </c>
      <c r="J3448" s="24" t="s">
        <v>109</v>
      </c>
      <c r="K3448" s="24" t="s">
        <v>109</v>
      </c>
      <c r="L3448" s="26" t="s">
        <v>109</v>
      </c>
      <c r="M3448" s="27" t="n">
        <v>0</v>
      </c>
      <c r="N3448" s="28" t="str">
        <f aca="false">IF(ISBLANK(M3448),"",IF(M3448=0,"Relevant to Streamer",IF(M3448=1,"Irrelevant to Streamer",IF(M3448=2,"Greetings/Gratitude","Others"))))</f>
        <v>Relevant to Streamer</v>
      </c>
      <c r="O3448" s="29" t="s">
        <v>88</v>
      </c>
    </row>
    <row r="3449" customFormat="false" ht="15.65" hidden="false" customHeight="false" outlineLevel="0" collapsed="false">
      <c r="A3449" s="24" t="n">
        <v>1408798130</v>
      </c>
      <c r="B3449" s="24" t="s">
        <v>8086</v>
      </c>
      <c r="C3449" s="34" t="s">
        <v>61</v>
      </c>
      <c r="D3449" s="24" t="s">
        <v>8087</v>
      </c>
      <c r="E3449" s="25" t="s">
        <v>8088</v>
      </c>
      <c r="F3449" s="24" t="n">
        <v>19</v>
      </c>
      <c r="G3449" s="24" t="n">
        <v>14</v>
      </c>
      <c r="H3449" s="24" t="n">
        <v>21</v>
      </c>
      <c r="I3449" s="24" t="n">
        <v>1</v>
      </c>
      <c r="J3449" s="24" t="s">
        <v>109</v>
      </c>
      <c r="K3449" s="24" t="s">
        <v>87</v>
      </c>
      <c r="L3449" s="26" t="s">
        <v>87</v>
      </c>
      <c r="M3449" s="27" t="n">
        <v>1</v>
      </c>
      <c r="N3449" s="28" t="str">
        <f aca="false">IF(ISBLANK(M3449),"",IF(M3449=0,"Relevant to Streamer",IF(M3449=1,"Irrelevant to Streamer",IF(M3449=2,"Greetings/Gratitude","Others"))))</f>
        <v>Irrelevant to Streamer</v>
      </c>
      <c r="O3449" s="29" t="s">
        <v>104</v>
      </c>
    </row>
    <row r="3450" customFormat="false" ht="15.65" hidden="false" customHeight="false" outlineLevel="0" collapsed="false">
      <c r="A3450" s="24" t="n">
        <v>1408798130</v>
      </c>
      <c r="B3450" s="24" t="s">
        <v>8089</v>
      </c>
      <c r="C3450" s="34" t="s">
        <v>61</v>
      </c>
      <c r="D3450" s="24" t="s">
        <v>8090</v>
      </c>
      <c r="E3450" s="25" t="s">
        <v>2327</v>
      </c>
      <c r="F3450" s="24" t="n">
        <v>17</v>
      </c>
      <c r="G3450" s="24" t="n">
        <v>31</v>
      </c>
      <c r="H3450" s="24" t="n">
        <v>42</v>
      </c>
      <c r="I3450" s="24" t="n">
        <v>1</v>
      </c>
      <c r="J3450" s="24" t="s">
        <v>87</v>
      </c>
      <c r="K3450" s="24" t="s">
        <v>87</v>
      </c>
      <c r="L3450" s="26" t="s">
        <v>87</v>
      </c>
      <c r="M3450" s="27" t="n">
        <v>1</v>
      </c>
      <c r="N3450" s="28" t="str">
        <f aca="false">IF(ISBLANK(M3450),"",IF(M3450=0,"Relevant to Streamer",IF(M3450=1,"Irrelevant to Streamer",IF(M3450=2,"Greetings/Gratitude","Others"))))</f>
        <v>Irrelevant to Streamer</v>
      </c>
      <c r="O3450" s="29" t="s">
        <v>88</v>
      </c>
    </row>
    <row r="3451" customFormat="false" ht="15.65" hidden="false" customHeight="false" outlineLevel="0" collapsed="false">
      <c r="A3451" s="24" t="n">
        <v>1408798130</v>
      </c>
      <c r="B3451" s="24" t="s">
        <v>8091</v>
      </c>
      <c r="C3451" s="34" t="s">
        <v>61</v>
      </c>
      <c r="D3451" s="24" t="s">
        <v>8092</v>
      </c>
      <c r="E3451" s="25" t="s">
        <v>8093</v>
      </c>
      <c r="F3451" s="24" t="n">
        <v>17</v>
      </c>
      <c r="G3451" s="24" t="n">
        <v>51</v>
      </c>
      <c r="H3451" s="24" t="n">
        <v>1</v>
      </c>
      <c r="I3451" s="24" t="n">
        <v>1</v>
      </c>
      <c r="J3451" s="24" t="s">
        <v>93</v>
      </c>
      <c r="K3451" s="24" t="s">
        <v>93</v>
      </c>
      <c r="L3451" s="26" t="s">
        <v>93</v>
      </c>
      <c r="M3451" s="27" t="n">
        <v>0</v>
      </c>
      <c r="N3451" s="28" t="str">
        <f aca="false">IF(ISBLANK(M3451),"",IF(M3451=0,"Relevant to Streamer",IF(M3451=1,"Irrelevant to Streamer",IF(M3451=2,"Greetings/Gratitude","Others"))))</f>
        <v>Relevant to Streamer</v>
      </c>
      <c r="O3451" s="29" t="s">
        <v>88</v>
      </c>
    </row>
    <row r="3452" customFormat="false" ht="15.65" hidden="false" customHeight="false" outlineLevel="0" collapsed="false">
      <c r="A3452" s="24" t="n">
        <v>1408798130</v>
      </c>
      <c r="B3452" s="24" t="s">
        <v>8094</v>
      </c>
      <c r="C3452" s="34" t="s">
        <v>61</v>
      </c>
      <c r="D3452" s="24" t="s">
        <v>8095</v>
      </c>
      <c r="E3452" s="25" t="s">
        <v>8096</v>
      </c>
      <c r="F3452" s="24" t="n">
        <v>17</v>
      </c>
      <c r="G3452" s="24" t="n">
        <v>16</v>
      </c>
      <c r="H3452" s="24" t="n">
        <v>7</v>
      </c>
      <c r="I3452" s="24" t="n">
        <v>1</v>
      </c>
      <c r="J3452" s="24" t="s">
        <v>109</v>
      </c>
      <c r="K3452" s="24" t="s">
        <v>109</v>
      </c>
      <c r="L3452" s="26" t="s">
        <v>109</v>
      </c>
      <c r="M3452" s="27" t="n">
        <v>0</v>
      </c>
      <c r="N3452" s="28" t="str">
        <f aca="false">IF(ISBLANK(M3452),"",IF(M3452=0,"Relevant to Streamer",IF(M3452=1,"Irrelevant to Streamer",IF(M3452=2,"Greetings/Gratitude","Others"))))</f>
        <v>Relevant to Streamer</v>
      </c>
      <c r="O3452" s="29" t="s">
        <v>88</v>
      </c>
    </row>
    <row r="3453" customFormat="false" ht="15.65" hidden="false" customHeight="false" outlineLevel="0" collapsed="false">
      <c r="A3453" s="24" t="n">
        <v>1408798130</v>
      </c>
      <c r="B3453" s="24" t="s">
        <v>8097</v>
      </c>
      <c r="C3453" s="34" t="s">
        <v>61</v>
      </c>
      <c r="D3453" s="24" t="s">
        <v>8098</v>
      </c>
      <c r="E3453" s="25" t="s">
        <v>8099</v>
      </c>
      <c r="F3453" s="24" t="n">
        <v>17</v>
      </c>
      <c r="G3453" s="24" t="n">
        <v>17</v>
      </c>
      <c r="H3453" s="24" t="n">
        <v>2</v>
      </c>
      <c r="I3453" s="24" t="n">
        <v>1</v>
      </c>
      <c r="J3453" s="24" t="s">
        <v>93</v>
      </c>
      <c r="K3453" s="24" t="s">
        <v>93</v>
      </c>
      <c r="L3453" s="26" t="s">
        <v>93</v>
      </c>
      <c r="M3453" s="27" t="n">
        <v>0</v>
      </c>
      <c r="N3453" s="28" t="str">
        <f aca="false">IF(ISBLANK(M3453),"",IF(M3453=0,"Relevant to Streamer",IF(M3453=1,"Irrelevant to Streamer",IF(M3453=2,"Greetings/Gratitude","Others"))))</f>
        <v>Relevant to Streamer</v>
      </c>
      <c r="O3453" s="29" t="s">
        <v>88</v>
      </c>
    </row>
    <row r="3454" customFormat="false" ht="15.65" hidden="false" customHeight="false" outlineLevel="0" collapsed="false">
      <c r="A3454" s="24" t="n">
        <v>1408798130</v>
      </c>
      <c r="B3454" s="24" t="s">
        <v>8100</v>
      </c>
      <c r="C3454" s="34" t="s">
        <v>61</v>
      </c>
      <c r="D3454" s="24" t="s">
        <v>8101</v>
      </c>
      <c r="E3454" s="25" t="s">
        <v>7978</v>
      </c>
      <c r="F3454" s="24" t="n">
        <v>17</v>
      </c>
      <c r="G3454" s="24" t="n">
        <v>6</v>
      </c>
      <c r="H3454" s="24" t="n">
        <v>11</v>
      </c>
      <c r="I3454" s="24" t="n">
        <v>1</v>
      </c>
      <c r="J3454" s="24" t="s">
        <v>87</v>
      </c>
      <c r="K3454" s="24" t="s">
        <v>87</v>
      </c>
      <c r="L3454" s="26" t="s">
        <v>87</v>
      </c>
      <c r="M3454" s="27" t="n">
        <v>1</v>
      </c>
      <c r="N3454" s="28" t="str">
        <f aca="false">IF(ISBLANK(M3454),"",IF(M3454=0,"Relevant to Streamer",IF(M3454=1,"Irrelevant to Streamer",IF(M3454=2,"Greetings/Gratitude","Others"))))</f>
        <v>Irrelevant to Streamer</v>
      </c>
      <c r="O3454" s="29" t="s">
        <v>88</v>
      </c>
    </row>
    <row r="3455" customFormat="false" ht="15.65" hidden="false" customHeight="false" outlineLevel="0" collapsed="false">
      <c r="A3455" s="24" t="n">
        <v>1408798130</v>
      </c>
      <c r="B3455" s="24" t="s">
        <v>8102</v>
      </c>
      <c r="C3455" s="34" t="s">
        <v>61</v>
      </c>
      <c r="D3455" s="24" t="s">
        <v>8103</v>
      </c>
      <c r="E3455" s="25" t="s">
        <v>8104</v>
      </c>
      <c r="F3455" s="24" t="n">
        <v>17</v>
      </c>
      <c r="G3455" s="24" t="n">
        <v>8</v>
      </c>
      <c r="H3455" s="24" t="n">
        <v>27</v>
      </c>
      <c r="I3455" s="24" t="n">
        <v>1</v>
      </c>
      <c r="J3455" s="24" t="s">
        <v>93</v>
      </c>
      <c r="K3455" s="24" t="s">
        <v>93</v>
      </c>
      <c r="L3455" s="26" t="s">
        <v>93</v>
      </c>
      <c r="M3455" s="27" t="n">
        <v>0</v>
      </c>
      <c r="N3455" s="28" t="str">
        <f aca="false">IF(ISBLANK(M3455),"",IF(M3455=0,"Relevant to Streamer",IF(M3455=1,"Irrelevant to Streamer",IF(M3455=2,"Greetings/Gratitude","Others"))))</f>
        <v>Relevant to Streamer</v>
      </c>
      <c r="O3455" s="29" t="s">
        <v>88</v>
      </c>
    </row>
    <row r="3456" customFormat="false" ht="15.65" hidden="false" customHeight="false" outlineLevel="0" collapsed="false">
      <c r="A3456" s="24" t="n">
        <v>1408798130</v>
      </c>
      <c r="B3456" s="24" t="s">
        <v>8105</v>
      </c>
      <c r="C3456" s="34" t="s">
        <v>61</v>
      </c>
      <c r="D3456" s="24" t="s">
        <v>8106</v>
      </c>
      <c r="E3456" s="25" t="s">
        <v>8107</v>
      </c>
      <c r="F3456" s="24" t="n">
        <v>18</v>
      </c>
      <c r="G3456" s="24" t="n">
        <v>46</v>
      </c>
      <c r="H3456" s="24" t="n">
        <v>39</v>
      </c>
      <c r="I3456" s="24" t="n">
        <v>1</v>
      </c>
      <c r="J3456" s="24" t="s">
        <v>109</v>
      </c>
      <c r="K3456" s="24" t="s">
        <v>109</v>
      </c>
      <c r="L3456" s="26" t="s">
        <v>109</v>
      </c>
      <c r="M3456" s="27" t="n">
        <v>0</v>
      </c>
      <c r="N3456" s="28" t="str">
        <f aca="false">IF(ISBLANK(M3456),"",IF(M3456=0,"Relevant to Streamer",IF(M3456=1,"Irrelevant to Streamer",IF(M3456=2,"Greetings/Gratitude","Others"))))</f>
        <v>Relevant to Streamer</v>
      </c>
      <c r="O3456" s="29" t="s">
        <v>88</v>
      </c>
    </row>
    <row r="3457" customFormat="false" ht="15.65" hidden="false" customHeight="false" outlineLevel="0" collapsed="false">
      <c r="A3457" s="24" t="n">
        <v>1408798130</v>
      </c>
      <c r="B3457" s="24" t="s">
        <v>8108</v>
      </c>
      <c r="C3457" s="34" t="s">
        <v>61</v>
      </c>
      <c r="D3457" s="33" t="s">
        <v>8109</v>
      </c>
      <c r="E3457" s="25" t="s">
        <v>150</v>
      </c>
      <c r="F3457" s="24" t="n">
        <v>18</v>
      </c>
      <c r="G3457" s="24" t="n">
        <v>42</v>
      </c>
      <c r="H3457" s="24" t="n">
        <v>47</v>
      </c>
      <c r="I3457" s="24" t="n">
        <v>1</v>
      </c>
      <c r="J3457" s="24" t="s">
        <v>87</v>
      </c>
      <c r="K3457" s="24" t="s">
        <v>87</v>
      </c>
      <c r="L3457" s="26" t="s">
        <v>87</v>
      </c>
      <c r="M3457" s="27" t="n">
        <v>1</v>
      </c>
      <c r="N3457" s="28" t="str">
        <f aca="false">IF(ISBLANK(M3457),"",IF(M3457=0,"Relevant to Streamer",IF(M3457=1,"Irrelevant to Streamer",IF(M3457=2,"Greetings/Gratitude","Others"))))</f>
        <v>Irrelevant to Streamer</v>
      </c>
      <c r="O3457" s="29" t="s">
        <v>88</v>
      </c>
    </row>
    <row r="3458" customFormat="false" ht="15.65" hidden="false" customHeight="false" outlineLevel="0" collapsed="false">
      <c r="A3458" s="24" t="n">
        <v>1408798130</v>
      </c>
      <c r="B3458" s="24" t="s">
        <v>8110</v>
      </c>
      <c r="C3458" s="34" t="s">
        <v>61</v>
      </c>
      <c r="D3458" s="24" t="s">
        <v>8111</v>
      </c>
      <c r="E3458" s="25" t="s">
        <v>8112</v>
      </c>
      <c r="F3458" s="24" t="n">
        <v>19</v>
      </c>
      <c r="G3458" s="24" t="n">
        <v>5</v>
      </c>
      <c r="H3458" s="24" t="n">
        <v>5</v>
      </c>
      <c r="I3458" s="24" t="n">
        <v>1</v>
      </c>
      <c r="J3458" s="24" t="s">
        <v>109</v>
      </c>
      <c r="K3458" s="24" t="s">
        <v>109</v>
      </c>
      <c r="L3458" s="26" t="s">
        <v>109</v>
      </c>
      <c r="M3458" s="27" t="n">
        <v>0</v>
      </c>
      <c r="N3458" s="28" t="str">
        <f aca="false">IF(ISBLANK(M3458),"",IF(M3458=0,"Relevant to Streamer",IF(M3458=1,"Irrelevant to Streamer",IF(M3458=2,"Greetings/Gratitude","Others"))))</f>
        <v>Relevant to Streamer</v>
      </c>
      <c r="O3458" s="29" t="s">
        <v>88</v>
      </c>
    </row>
    <row r="3459" customFormat="false" ht="15.65" hidden="false" customHeight="false" outlineLevel="0" collapsed="false">
      <c r="A3459" s="24" t="n">
        <v>1408798130</v>
      </c>
      <c r="B3459" s="24" t="s">
        <v>8113</v>
      </c>
      <c r="C3459" s="34" t="s">
        <v>61</v>
      </c>
      <c r="D3459" s="24" t="s">
        <v>8114</v>
      </c>
      <c r="E3459" s="25" t="s">
        <v>8115</v>
      </c>
      <c r="F3459" s="24" t="n">
        <v>19</v>
      </c>
      <c r="G3459" s="24" t="n">
        <v>8</v>
      </c>
      <c r="H3459" s="24" t="n">
        <v>32</v>
      </c>
      <c r="I3459" s="24" t="n">
        <v>1</v>
      </c>
      <c r="J3459" s="24" t="s">
        <v>93</v>
      </c>
      <c r="K3459" s="24" t="s">
        <v>93</v>
      </c>
      <c r="L3459" s="26" t="s">
        <v>93</v>
      </c>
      <c r="M3459" s="27" t="n">
        <v>0</v>
      </c>
      <c r="N3459" s="28" t="str">
        <f aca="false">IF(ISBLANK(M3459),"",IF(M3459=0,"Relevant to Streamer",IF(M3459=1,"Irrelevant to Streamer",IF(M3459=2,"Greetings/Gratitude","Others"))))</f>
        <v>Relevant to Streamer</v>
      </c>
      <c r="O3459" s="29" t="s">
        <v>88</v>
      </c>
    </row>
    <row r="3460" customFormat="false" ht="15.65" hidden="false" customHeight="false" outlineLevel="0" collapsed="false">
      <c r="A3460" s="24" t="n">
        <v>1408798130</v>
      </c>
      <c r="B3460" s="24" t="s">
        <v>8116</v>
      </c>
      <c r="C3460" s="34" t="s">
        <v>61</v>
      </c>
      <c r="D3460" s="24" t="s">
        <v>8117</v>
      </c>
      <c r="E3460" s="25" t="s">
        <v>8118</v>
      </c>
      <c r="F3460" s="24" t="n">
        <v>17</v>
      </c>
      <c r="G3460" s="24" t="n">
        <v>10</v>
      </c>
      <c r="H3460" s="24" t="n">
        <v>34</v>
      </c>
      <c r="I3460" s="24" t="n">
        <v>1</v>
      </c>
      <c r="J3460" s="24" t="s">
        <v>109</v>
      </c>
      <c r="K3460" s="24" t="s">
        <v>109</v>
      </c>
      <c r="L3460" s="26" t="s">
        <v>109</v>
      </c>
      <c r="M3460" s="27" t="n">
        <v>0</v>
      </c>
      <c r="N3460" s="28" t="str">
        <f aca="false">IF(ISBLANK(M3460),"",IF(M3460=0,"Relevant to Streamer",IF(M3460=1,"Irrelevant to Streamer",IF(M3460=2,"Greetings/Gratitude","Others"))))</f>
        <v>Relevant to Streamer</v>
      </c>
      <c r="O3460" s="29" t="s">
        <v>88</v>
      </c>
    </row>
    <row r="3461" customFormat="false" ht="15.65" hidden="false" customHeight="false" outlineLevel="0" collapsed="false">
      <c r="A3461" s="24" t="n">
        <v>1408798130</v>
      </c>
      <c r="B3461" s="24" t="s">
        <v>8119</v>
      </c>
      <c r="C3461" s="34" t="s">
        <v>61</v>
      </c>
      <c r="D3461" s="24" t="s">
        <v>8120</v>
      </c>
      <c r="E3461" s="25" t="e">
        <f aca="false">inflames_86 _xludf.code with nose</f>
        <v>#VALUE!</v>
      </c>
      <c r="F3461" s="24" t="n">
        <v>18</v>
      </c>
      <c r="G3461" s="24" t="n">
        <v>13</v>
      </c>
      <c r="H3461" s="24" t="n">
        <v>2</v>
      </c>
      <c r="I3461" s="24" t="n">
        <v>1</v>
      </c>
      <c r="J3461" s="24" t="s">
        <v>109</v>
      </c>
      <c r="K3461" s="24" t="s">
        <v>109</v>
      </c>
      <c r="L3461" s="26" t="s">
        <v>109</v>
      </c>
      <c r="M3461" s="27" t="n">
        <v>1</v>
      </c>
      <c r="N3461" s="28" t="str">
        <f aca="false">IF(ISBLANK(M3461),"",IF(M3461=0,"Relevant to Streamer",IF(M3461=1,"Irrelevant to Streamer",IF(M3461=2,"Greetings/Gratitude","Others"))))</f>
        <v>Irrelevant to Streamer</v>
      </c>
      <c r="O3461" s="29" t="s">
        <v>88</v>
      </c>
    </row>
    <row r="3462" customFormat="false" ht="15.65" hidden="false" customHeight="false" outlineLevel="0" collapsed="false">
      <c r="A3462" s="24" t="n">
        <v>1408798130</v>
      </c>
      <c r="B3462" s="24" t="s">
        <v>8121</v>
      </c>
      <c r="C3462" s="34" t="s">
        <v>61</v>
      </c>
      <c r="D3462" s="24" t="s">
        <v>8122</v>
      </c>
      <c r="E3462" s="25" t="s">
        <v>8123</v>
      </c>
      <c r="F3462" s="24" t="n">
        <v>17</v>
      </c>
      <c r="G3462" s="24" t="n">
        <v>23</v>
      </c>
      <c r="H3462" s="24" t="n">
        <v>48</v>
      </c>
      <c r="I3462" s="24" t="n">
        <v>1</v>
      </c>
      <c r="J3462" s="24" t="s">
        <v>93</v>
      </c>
      <c r="K3462" s="24" t="s">
        <v>93</v>
      </c>
      <c r="L3462" s="26" t="s">
        <v>93</v>
      </c>
      <c r="M3462" s="27" t="n">
        <v>0</v>
      </c>
      <c r="N3462" s="28" t="str">
        <f aca="false">IF(ISBLANK(M3462),"",IF(M3462=0,"Relevant to Streamer",IF(M3462=1,"Irrelevant to Streamer",IF(M3462=2,"Greetings/Gratitude","Others"))))</f>
        <v>Relevant to Streamer</v>
      </c>
      <c r="O3462" s="29" t="s">
        <v>88</v>
      </c>
    </row>
    <row r="3463" customFormat="false" ht="15.65" hidden="false" customHeight="false" outlineLevel="0" collapsed="false">
      <c r="A3463" s="24" t="n">
        <v>1408798130</v>
      </c>
      <c r="B3463" s="24" t="s">
        <v>8124</v>
      </c>
      <c r="C3463" s="34" t="s">
        <v>61</v>
      </c>
      <c r="D3463" s="24" t="s">
        <v>8125</v>
      </c>
      <c r="E3463" s="25" t="s">
        <v>7978</v>
      </c>
      <c r="F3463" s="24" t="n">
        <v>18</v>
      </c>
      <c r="G3463" s="24" t="n">
        <v>15</v>
      </c>
      <c r="H3463" s="24" t="n">
        <v>41</v>
      </c>
      <c r="I3463" s="24" t="n">
        <v>1</v>
      </c>
      <c r="J3463" s="24" t="s">
        <v>87</v>
      </c>
      <c r="K3463" s="24" t="s">
        <v>87</v>
      </c>
      <c r="L3463" s="26" t="s">
        <v>87</v>
      </c>
      <c r="M3463" s="27" t="n">
        <v>1</v>
      </c>
      <c r="N3463" s="28" t="str">
        <f aca="false">IF(ISBLANK(M3463),"",IF(M3463=0,"Relevant to Streamer",IF(M3463=1,"Irrelevant to Streamer",IF(M3463=2,"Greetings/Gratitude","Others"))))</f>
        <v>Irrelevant to Streamer</v>
      </c>
      <c r="O3463" s="29" t="s">
        <v>88</v>
      </c>
    </row>
    <row r="3464" customFormat="false" ht="15.65" hidden="false" customHeight="false" outlineLevel="0" collapsed="false">
      <c r="A3464" s="24" t="n">
        <v>1408798130</v>
      </c>
      <c r="B3464" s="24" t="s">
        <v>8126</v>
      </c>
      <c r="C3464" s="34" t="s">
        <v>61</v>
      </c>
      <c r="D3464" s="24" t="s">
        <v>8127</v>
      </c>
      <c r="E3464" s="25" t="s">
        <v>8128</v>
      </c>
      <c r="F3464" s="24" t="n">
        <v>17</v>
      </c>
      <c r="G3464" s="24" t="n">
        <v>20</v>
      </c>
      <c r="H3464" s="24" t="n">
        <v>35</v>
      </c>
      <c r="I3464" s="24" t="n">
        <v>1</v>
      </c>
      <c r="J3464" s="24" t="s">
        <v>109</v>
      </c>
      <c r="K3464" s="24" t="s">
        <v>109</v>
      </c>
      <c r="L3464" s="26" t="s">
        <v>109</v>
      </c>
      <c r="M3464" s="27" t="n">
        <v>1</v>
      </c>
      <c r="N3464" s="28" t="str">
        <f aca="false">IF(ISBLANK(M3464),"",IF(M3464=0,"Relevant to Streamer",IF(M3464=1,"Irrelevant to Streamer",IF(M3464=2,"Greetings/Gratitude","Others"))))</f>
        <v>Irrelevant to Streamer</v>
      </c>
      <c r="O3464" s="29" t="s">
        <v>88</v>
      </c>
    </row>
    <row r="3465" customFormat="false" ht="15.65" hidden="false" customHeight="false" outlineLevel="0" collapsed="false">
      <c r="A3465" s="24" t="n">
        <v>1408798130</v>
      </c>
      <c r="B3465" s="24" t="s">
        <v>8129</v>
      </c>
      <c r="C3465" s="34" t="s">
        <v>61</v>
      </c>
      <c r="D3465" s="24" t="s">
        <v>8130</v>
      </c>
      <c r="E3465" s="25" t="s">
        <v>8131</v>
      </c>
      <c r="F3465" s="24" t="n">
        <v>17</v>
      </c>
      <c r="G3465" s="24" t="n">
        <v>10</v>
      </c>
      <c r="H3465" s="24" t="n">
        <v>33</v>
      </c>
      <c r="I3465" s="24" t="n">
        <v>1</v>
      </c>
      <c r="J3465" s="24" t="s">
        <v>109</v>
      </c>
      <c r="K3465" s="24" t="s">
        <v>109</v>
      </c>
      <c r="L3465" s="26" t="s">
        <v>109</v>
      </c>
      <c r="M3465" s="27" t="n">
        <v>1</v>
      </c>
      <c r="N3465" s="28" t="str">
        <f aca="false">IF(ISBLANK(M3465),"",IF(M3465=0,"Relevant to Streamer",IF(M3465=1,"Irrelevant to Streamer",IF(M3465=2,"Greetings/Gratitude","Others"))))</f>
        <v>Irrelevant to Streamer</v>
      </c>
      <c r="O3465" s="29" t="s">
        <v>88</v>
      </c>
    </row>
    <row r="3466" customFormat="false" ht="15.65" hidden="false" customHeight="false" outlineLevel="0" collapsed="false">
      <c r="A3466" s="24" t="n">
        <v>1408798130</v>
      </c>
      <c r="B3466" s="24" t="s">
        <v>8132</v>
      </c>
      <c r="C3466" s="34" t="s">
        <v>61</v>
      </c>
      <c r="D3466" s="24" t="s">
        <v>1705</v>
      </c>
      <c r="E3466" s="25" t="s">
        <v>8133</v>
      </c>
      <c r="F3466" s="24" t="n">
        <v>17</v>
      </c>
      <c r="G3466" s="24" t="n">
        <v>39</v>
      </c>
      <c r="H3466" s="24" t="n">
        <v>5</v>
      </c>
      <c r="I3466" s="24" t="n">
        <v>1</v>
      </c>
      <c r="J3466" s="24" t="s">
        <v>93</v>
      </c>
      <c r="K3466" s="24" t="s">
        <v>93</v>
      </c>
      <c r="L3466" s="26" t="s">
        <v>93</v>
      </c>
      <c r="M3466" s="27" t="n">
        <v>0</v>
      </c>
      <c r="N3466" s="28" t="str">
        <f aca="false">IF(ISBLANK(M3466),"",IF(M3466=0,"Relevant to Streamer",IF(M3466=1,"Irrelevant to Streamer",IF(M3466=2,"Greetings/Gratitude","Others"))))</f>
        <v>Relevant to Streamer</v>
      </c>
      <c r="O3466" s="29" t="s">
        <v>88</v>
      </c>
    </row>
    <row r="3467" customFormat="false" ht="15.65" hidden="false" customHeight="false" outlineLevel="0" collapsed="false">
      <c r="A3467" s="24" t="n">
        <v>1408798130</v>
      </c>
      <c r="B3467" s="24" t="s">
        <v>8134</v>
      </c>
      <c r="C3467" s="34" t="s">
        <v>61</v>
      </c>
      <c r="D3467" s="24" t="s">
        <v>8135</v>
      </c>
      <c r="E3467" s="25" t="s">
        <v>8136</v>
      </c>
      <c r="F3467" s="24" t="n">
        <v>17</v>
      </c>
      <c r="G3467" s="24" t="n">
        <v>26</v>
      </c>
      <c r="H3467" s="24" t="n">
        <v>36</v>
      </c>
      <c r="I3467" s="24" t="n">
        <v>1</v>
      </c>
      <c r="J3467" s="24" t="s">
        <v>93</v>
      </c>
      <c r="K3467" s="24" t="s">
        <v>93</v>
      </c>
      <c r="L3467" s="26" t="s">
        <v>93</v>
      </c>
      <c r="M3467" s="27" t="n">
        <v>1</v>
      </c>
      <c r="N3467" s="28" t="str">
        <f aca="false">IF(ISBLANK(M3467),"",IF(M3467=0,"Relevant to Streamer",IF(M3467=1,"Irrelevant to Streamer",IF(M3467=2,"Greetings/Gratitude","Others"))))</f>
        <v>Irrelevant to Streamer</v>
      </c>
      <c r="O3467" s="29" t="s">
        <v>88</v>
      </c>
    </row>
    <row r="3468" customFormat="false" ht="15.65" hidden="false" customHeight="false" outlineLevel="0" collapsed="false">
      <c r="A3468" s="24" t="n">
        <v>1408798130</v>
      </c>
      <c r="B3468" s="24" t="s">
        <v>8137</v>
      </c>
      <c r="C3468" s="34" t="s">
        <v>61</v>
      </c>
      <c r="D3468" s="24" t="s">
        <v>8138</v>
      </c>
      <c r="E3468" s="25" t="s">
        <v>8139</v>
      </c>
      <c r="F3468" s="24" t="n">
        <v>17</v>
      </c>
      <c r="G3468" s="24" t="n">
        <v>27</v>
      </c>
      <c r="H3468" s="24" t="n">
        <v>8</v>
      </c>
      <c r="I3468" s="24" t="n">
        <v>1</v>
      </c>
      <c r="J3468" s="24" t="s">
        <v>109</v>
      </c>
      <c r="K3468" s="24" t="s">
        <v>109</v>
      </c>
      <c r="L3468" s="26" t="s">
        <v>109</v>
      </c>
      <c r="M3468" s="27" t="n">
        <v>1</v>
      </c>
      <c r="N3468" s="28" t="str">
        <f aca="false">IF(ISBLANK(M3468),"",IF(M3468=0,"Relevant to Streamer",IF(M3468=1,"Irrelevant to Streamer",IF(M3468=2,"Greetings/Gratitude","Others"))))</f>
        <v>Irrelevant to Streamer</v>
      </c>
      <c r="O3468" s="29" t="s">
        <v>88</v>
      </c>
    </row>
    <row r="3469" customFormat="false" ht="15.65" hidden="false" customHeight="false" outlineLevel="0" collapsed="false">
      <c r="A3469" s="24" t="n">
        <v>1408798130</v>
      </c>
      <c r="B3469" s="24" t="s">
        <v>8140</v>
      </c>
      <c r="C3469" s="34" t="s">
        <v>61</v>
      </c>
      <c r="D3469" s="24" t="s">
        <v>8141</v>
      </c>
      <c r="E3469" s="25" t="s">
        <v>8142</v>
      </c>
      <c r="F3469" s="24" t="n">
        <v>17</v>
      </c>
      <c r="G3469" s="24" t="n">
        <v>33</v>
      </c>
      <c r="H3469" s="24" t="n">
        <v>57</v>
      </c>
      <c r="I3469" s="24" t="n">
        <v>1</v>
      </c>
      <c r="J3469" s="24" t="s">
        <v>109</v>
      </c>
      <c r="K3469" s="24" t="s">
        <v>109</v>
      </c>
      <c r="L3469" s="26" t="s">
        <v>109</v>
      </c>
      <c r="M3469" s="27" t="n">
        <v>1</v>
      </c>
      <c r="N3469" s="28" t="str">
        <f aca="false">IF(ISBLANK(M3469),"",IF(M3469=0,"Relevant to Streamer",IF(M3469=1,"Irrelevant to Streamer",IF(M3469=2,"Greetings/Gratitude","Others"))))</f>
        <v>Irrelevant to Streamer</v>
      </c>
      <c r="O3469" s="29" t="s">
        <v>88</v>
      </c>
    </row>
    <row r="3470" customFormat="false" ht="15.65" hidden="false" customHeight="false" outlineLevel="0" collapsed="false">
      <c r="A3470" s="24" t="n">
        <v>1408798130</v>
      </c>
      <c r="B3470" s="24" t="s">
        <v>8143</v>
      </c>
      <c r="C3470" s="34" t="s">
        <v>61</v>
      </c>
      <c r="D3470" s="24" t="s">
        <v>8144</v>
      </c>
      <c r="E3470" s="25" t="s">
        <v>8145</v>
      </c>
      <c r="F3470" s="24" t="n">
        <v>17</v>
      </c>
      <c r="G3470" s="24" t="n">
        <v>35</v>
      </c>
      <c r="H3470" s="24" t="n">
        <v>23</v>
      </c>
      <c r="I3470" s="24" t="n">
        <v>1</v>
      </c>
      <c r="J3470" s="24" t="s">
        <v>109</v>
      </c>
      <c r="K3470" s="24" t="s">
        <v>109</v>
      </c>
      <c r="L3470" s="26" t="s">
        <v>109</v>
      </c>
      <c r="M3470" s="27" t="n">
        <v>1</v>
      </c>
      <c r="N3470" s="28" t="str">
        <f aca="false">IF(ISBLANK(M3470),"",IF(M3470=0,"Relevant to Streamer",IF(M3470=1,"Irrelevant to Streamer",IF(M3470=2,"Greetings/Gratitude","Others"))))</f>
        <v>Irrelevant to Streamer</v>
      </c>
      <c r="O3470" s="29" t="s">
        <v>88</v>
      </c>
    </row>
    <row r="3471" customFormat="false" ht="15.65" hidden="false" customHeight="false" outlineLevel="0" collapsed="false">
      <c r="A3471" s="24" t="n">
        <v>1408798130</v>
      </c>
      <c r="B3471" s="24" t="s">
        <v>8146</v>
      </c>
      <c r="C3471" s="34" t="s">
        <v>61</v>
      </c>
      <c r="D3471" s="24" t="s">
        <v>8147</v>
      </c>
      <c r="E3471" s="25" t="s">
        <v>8148</v>
      </c>
      <c r="F3471" s="24" t="n">
        <v>18</v>
      </c>
      <c r="G3471" s="24" t="n">
        <v>14</v>
      </c>
      <c r="H3471" s="24" t="n">
        <v>17</v>
      </c>
      <c r="I3471" s="24" t="n">
        <v>1</v>
      </c>
      <c r="J3471" s="24" t="s">
        <v>93</v>
      </c>
      <c r="K3471" s="24" t="s">
        <v>93</v>
      </c>
      <c r="L3471" s="26" t="s">
        <v>93</v>
      </c>
      <c r="M3471" s="27" t="n">
        <v>0</v>
      </c>
      <c r="N3471" s="28" t="str">
        <f aca="false">IF(ISBLANK(M3471),"",IF(M3471=0,"Relevant to Streamer",IF(M3471=1,"Irrelevant to Streamer",IF(M3471=2,"Greetings/Gratitude","Others"))))</f>
        <v>Relevant to Streamer</v>
      </c>
      <c r="O3471" s="29" t="s">
        <v>88</v>
      </c>
    </row>
    <row r="3472" customFormat="false" ht="15.65" hidden="false" customHeight="false" outlineLevel="0" collapsed="false">
      <c r="A3472" s="24" t="n">
        <v>1408798130</v>
      </c>
      <c r="B3472" s="24" t="s">
        <v>8149</v>
      </c>
      <c r="C3472" s="34" t="s">
        <v>61</v>
      </c>
      <c r="D3472" s="24" t="s">
        <v>8150</v>
      </c>
      <c r="E3472" s="25" t="s">
        <v>8151</v>
      </c>
      <c r="F3472" s="24" t="n">
        <v>18</v>
      </c>
      <c r="G3472" s="24" t="n">
        <v>19</v>
      </c>
      <c r="H3472" s="24" t="n">
        <v>30</v>
      </c>
      <c r="I3472" s="24" t="n">
        <v>1</v>
      </c>
      <c r="J3472" s="24" t="s">
        <v>109</v>
      </c>
      <c r="K3472" s="24" t="s">
        <v>109</v>
      </c>
      <c r="L3472" s="26" t="s">
        <v>109</v>
      </c>
      <c r="M3472" s="27" t="n">
        <v>0</v>
      </c>
      <c r="N3472" s="28" t="str">
        <f aca="false">IF(ISBLANK(M3472),"",IF(M3472=0,"Relevant to Streamer",IF(M3472=1,"Irrelevant to Streamer",IF(M3472=2,"Greetings/Gratitude","Others"))))</f>
        <v>Relevant to Streamer</v>
      </c>
      <c r="O3472" s="29" t="s">
        <v>88</v>
      </c>
    </row>
    <row r="3473" customFormat="false" ht="15.65" hidden="false" customHeight="false" outlineLevel="0" collapsed="false">
      <c r="A3473" s="24" t="n">
        <v>1408798130</v>
      </c>
      <c r="B3473" s="24" t="s">
        <v>8152</v>
      </c>
      <c r="C3473" s="34" t="s">
        <v>61</v>
      </c>
      <c r="D3473" s="24" t="s">
        <v>8153</v>
      </c>
      <c r="E3473" s="25" t="s">
        <v>8154</v>
      </c>
      <c r="F3473" s="24" t="n">
        <v>18</v>
      </c>
      <c r="G3473" s="24" t="n">
        <v>44</v>
      </c>
      <c r="H3473" s="24" t="n">
        <v>0</v>
      </c>
      <c r="I3473" s="24" t="n">
        <v>1</v>
      </c>
      <c r="J3473" s="24" t="s">
        <v>109</v>
      </c>
      <c r="K3473" s="24" t="s">
        <v>109</v>
      </c>
      <c r="L3473" s="26" t="s">
        <v>109</v>
      </c>
      <c r="M3473" s="27" t="n">
        <v>0</v>
      </c>
      <c r="N3473" s="28" t="str">
        <f aca="false">IF(ISBLANK(M3473),"",IF(M3473=0,"Relevant to Streamer",IF(M3473=1,"Irrelevant to Streamer",IF(M3473=2,"Greetings/Gratitude","Others"))))</f>
        <v>Relevant to Streamer</v>
      </c>
      <c r="O3473" s="29" t="s">
        <v>88</v>
      </c>
    </row>
    <row r="3474" customFormat="false" ht="15.65" hidden="false" customHeight="false" outlineLevel="0" collapsed="false">
      <c r="A3474" s="24" t="n">
        <v>1408798130</v>
      </c>
      <c r="B3474" s="24" t="s">
        <v>8155</v>
      </c>
      <c r="C3474" s="34" t="s">
        <v>61</v>
      </c>
      <c r="D3474" s="24" t="s">
        <v>8156</v>
      </c>
      <c r="E3474" s="25" t="s">
        <v>8157</v>
      </c>
      <c r="F3474" s="24" t="n">
        <v>17</v>
      </c>
      <c r="G3474" s="24" t="n">
        <v>5</v>
      </c>
      <c r="H3474" s="24" t="n">
        <v>44</v>
      </c>
      <c r="I3474" s="24" t="n">
        <v>1</v>
      </c>
      <c r="J3474" s="24" t="s">
        <v>109</v>
      </c>
      <c r="K3474" s="24" t="s">
        <v>109</v>
      </c>
      <c r="L3474" s="26" t="s">
        <v>109</v>
      </c>
      <c r="M3474" s="27" t="n">
        <v>0</v>
      </c>
      <c r="N3474" s="28" t="str">
        <f aca="false">IF(ISBLANK(M3474),"",IF(M3474=0,"Relevant to Streamer",IF(M3474=1,"Irrelevant to Streamer",IF(M3474=2,"Greetings/Gratitude","Others"))))</f>
        <v>Relevant to Streamer</v>
      </c>
      <c r="O3474" s="29" t="s">
        <v>88</v>
      </c>
    </row>
    <row r="3475" customFormat="false" ht="15.65" hidden="false" customHeight="false" outlineLevel="0" collapsed="false">
      <c r="A3475" s="24" t="n">
        <v>1408798130</v>
      </c>
      <c r="B3475" s="24" t="s">
        <v>8158</v>
      </c>
      <c r="C3475" s="34" t="s">
        <v>61</v>
      </c>
      <c r="D3475" s="24" t="s">
        <v>8159</v>
      </c>
      <c r="E3475" s="25" t="s">
        <v>995</v>
      </c>
      <c r="F3475" s="24" t="n">
        <v>17</v>
      </c>
      <c r="G3475" s="24" t="n">
        <v>36</v>
      </c>
      <c r="H3475" s="24" t="n">
        <v>51</v>
      </c>
      <c r="I3475" s="24" t="n">
        <v>1</v>
      </c>
      <c r="J3475" s="24" t="s">
        <v>87</v>
      </c>
      <c r="K3475" s="24" t="s">
        <v>87</v>
      </c>
      <c r="L3475" s="26" t="s">
        <v>87</v>
      </c>
      <c r="M3475" s="27" t="n">
        <v>1</v>
      </c>
      <c r="N3475" s="28" t="str">
        <f aca="false">IF(ISBLANK(M3475),"",IF(M3475=0,"Relevant to Streamer",IF(M3475=1,"Irrelevant to Streamer",IF(M3475=2,"Greetings/Gratitude","Others"))))</f>
        <v>Irrelevant to Streamer</v>
      </c>
      <c r="O3475" s="29" t="s">
        <v>88</v>
      </c>
    </row>
    <row r="3476" customFormat="false" ht="15.65" hidden="false" customHeight="false" outlineLevel="0" collapsed="false">
      <c r="A3476" s="24" t="n">
        <v>1408798130</v>
      </c>
      <c r="B3476" s="24" t="s">
        <v>8160</v>
      </c>
      <c r="C3476" s="34" t="s">
        <v>61</v>
      </c>
      <c r="D3476" s="24" t="s">
        <v>8161</v>
      </c>
      <c r="E3476" s="25" t="s">
        <v>8162</v>
      </c>
      <c r="F3476" s="24" t="n">
        <v>17</v>
      </c>
      <c r="G3476" s="24" t="n">
        <v>16</v>
      </c>
      <c r="H3476" s="24" t="n">
        <v>39</v>
      </c>
      <c r="I3476" s="24" t="n">
        <v>1</v>
      </c>
      <c r="J3476" s="24" t="s">
        <v>93</v>
      </c>
      <c r="K3476" s="24" t="s">
        <v>93</v>
      </c>
      <c r="L3476" s="26" t="s">
        <v>93</v>
      </c>
      <c r="M3476" s="27" t="n">
        <v>0</v>
      </c>
      <c r="N3476" s="28" t="str">
        <f aca="false">IF(ISBLANK(M3476),"",IF(M3476=0,"Relevant to Streamer",IF(M3476=1,"Irrelevant to Streamer",IF(M3476=2,"Greetings/Gratitude","Others"))))</f>
        <v>Relevant to Streamer</v>
      </c>
      <c r="O3476" s="29" t="s">
        <v>88</v>
      </c>
    </row>
    <row r="3477" customFormat="false" ht="15.65" hidden="false" customHeight="false" outlineLevel="0" collapsed="false">
      <c r="A3477" s="24" t="n">
        <v>1408798130</v>
      </c>
      <c r="B3477" s="24" t="s">
        <v>8163</v>
      </c>
      <c r="C3477" s="34" t="s">
        <v>61</v>
      </c>
      <c r="D3477" s="24" t="s">
        <v>8164</v>
      </c>
      <c r="E3477" s="25" t="s">
        <v>8165</v>
      </c>
      <c r="F3477" s="24" t="n">
        <v>17</v>
      </c>
      <c r="G3477" s="24" t="n">
        <v>23</v>
      </c>
      <c r="H3477" s="24" t="n">
        <v>52</v>
      </c>
      <c r="I3477" s="24" t="n">
        <v>1</v>
      </c>
      <c r="J3477" s="24" t="s">
        <v>109</v>
      </c>
      <c r="K3477" s="24" t="s">
        <v>109</v>
      </c>
      <c r="L3477" s="26" t="s">
        <v>109</v>
      </c>
      <c r="M3477" s="27" t="n">
        <v>1</v>
      </c>
      <c r="N3477" s="28" t="str">
        <f aca="false">IF(ISBLANK(M3477),"",IF(M3477=0,"Relevant to Streamer",IF(M3477=1,"Irrelevant to Streamer",IF(M3477=2,"Greetings/Gratitude","Others"))))</f>
        <v>Irrelevant to Streamer</v>
      </c>
      <c r="O3477" s="29" t="s">
        <v>88</v>
      </c>
    </row>
    <row r="3478" customFormat="false" ht="15.65" hidden="false" customHeight="false" outlineLevel="0" collapsed="false">
      <c r="A3478" s="24" t="n">
        <v>1408798130</v>
      </c>
      <c r="B3478" s="24" t="s">
        <v>8166</v>
      </c>
      <c r="C3478" s="34" t="s">
        <v>61</v>
      </c>
      <c r="D3478" s="24" t="s">
        <v>8167</v>
      </c>
      <c r="E3478" s="25" t="s">
        <v>8168</v>
      </c>
      <c r="F3478" s="24" t="n">
        <v>17</v>
      </c>
      <c r="G3478" s="24" t="n">
        <v>54</v>
      </c>
      <c r="H3478" s="24" t="n">
        <v>5</v>
      </c>
      <c r="I3478" s="24" t="n">
        <v>1</v>
      </c>
      <c r="J3478" s="24" t="s">
        <v>109</v>
      </c>
      <c r="K3478" s="24" t="s">
        <v>109</v>
      </c>
      <c r="L3478" s="26" t="s">
        <v>109</v>
      </c>
      <c r="M3478" s="27" t="n">
        <v>0</v>
      </c>
      <c r="N3478" s="28" t="str">
        <f aca="false">IF(ISBLANK(M3478),"",IF(M3478=0,"Relevant to Streamer",IF(M3478=1,"Irrelevant to Streamer",IF(M3478=2,"Greetings/Gratitude","Others"))))</f>
        <v>Relevant to Streamer</v>
      </c>
      <c r="O3478" s="29" t="s">
        <v>88</v>
      </c>
    </row>
    <row r="3479" customFormat="false" ht="15.65" hidden="false" customHeight="false" outlineLevel="0" collapsed="false">
      <c r="A3479" s="24" t="n">
        <v>1408798130</v>
      </c>
      <c r="B3479" s="24" t="s">
        <v>8169</v>
      </c>
      <c r="C3479" s="34" t="s">
        <v>61</v>
      </c>
      <c r="D3479" s="24" t="s">
        <v>8170</v>
      </c>
      <c r="E3479" s="25" t="s">
        <v>8171</v>
      </c>
      <c r="F3479" s="24" t="n">
        <v>18</v>
      </c>
      <c r="G3479" s="24" t="n">
        <v>23</v>
      </c>
      <c r="H3479" s="24" t="n">
        <v>49</v>
      </c>
      <c r="I3479" s="24" t="n">
        <v>1</v>
      </c>
      <c r="J3479" s="24" t="s">
        <v>109</v>
      </c>
      <c r="K3479" s="24" t="s">
        <v>109</v>
      </c>
      <c r="L3479" s="26" t="s">
        <v>109</v>
      </c>
      <c r="M3479" s="27" t="n">
        <v>0</v>
      </c>
      <c r="N3479" s="28" t="str">
        <f aca="false">IF(ISBLANK(M3479),"",IF(M3479=0,"Relevant to Streamer",IF(M3479=1,"Irrelevant to Streamer",IF(M3479=2,"Greetings/Gratitude","Others"))))</f>
        <v>Relevant to Streamer</v>
      </c>
      <c r="O3479" s="29" t="s">
        <v>88</v>
      </c>
    </row>
    <row r="3480" customFormat="false" ht="15.65" hidden="false" customHeight="false" outlineLevel="0" collapsed="false">
      <c r="A3480" s="24" t="n">
        <v>1408798130</v>
      </c>
      <c r="B3480" s="24" t="s">
        <v>8172</v>
      </c>
      <c r="C3480" s="34" t="s">
        <v>61</v>
      </c>
      <c r="D3480" s="24" t="s">
        <v>8173</v>
      </c>
      <c r="E3480" s="25" t="s">
        <v>8174</v>
      </c>
      <c r="F3480" s="24" t="n">
        <v>17</v>
      </c>
      <c r="G3480" s="24" t="n">
        <v>38</v>
      </c>
      <c r="H3480" s="24" t="n">
        <v>54</v>
      </c>
      <c r="I3480" s="24" t="n">
        <v>1</v>
      </c>
      <c r="J3480" s="24" t="s">
        <v>87</v>
      </c>
      <c r="K3480" s="24" t="s">
        <v>87</v>
      </c>
      <c r="L3480" s="26" t="s">
        <v>87</v>
      </c>
      <c r="M3480" s="27" t="n">
        <v>1</v>
      </c>
      <c r="N3480" s="28" t="str">
        <f aca="false">IF(ISBLANK(M3480),"",IF(M3480=0,"Relevant to Streamer",IF(M3480=1,"Irrelevant to Streamer",IF(M3480=2,"Greetings/Gratitude","Others"))))</f>
        <v>Irrelevant to Streamer</v>
      </c>
      <c r="O3480" s="29" t="s">
        <v>88</v>
      </c>
    </row>
    <row r="3481" customFormat="false" ht="15.65" hidden="false" customHeight="false" outlineLevel="0" collapsed="false">
      <c r="A3481" s="24" t="n">
        <v>1408798130</v>
      </c>
      <c r="B3481" s="24" t="s">
        <v>8175</v>
      </c>
      <c r="C3481" s="34" t="s">
        <v>61</v>
      </c>
      <c r="D3481" s="24" t="s">
        <v>8176</v>
      </c>
      <c r="E3481" s="25" t="s">
        <v>8177</v>
      </c>
      <c r="F3481" s="24" t="n">
        <v>18</v>
      </c>
      <c r="G3481" s="24" t="n">
        <v>39</v>
      </c>
      <c r="H3481" s="24" t="n">
        <v>26</v>
      </c>
      <c r="I3481" s="24" t="n">
        <v>1</v>
      </c>
      <c r="J3481" s="24" t="s">
        <v>93</v>
      </c>
      <c r="K3481" s="24" t="s">
        <v>93</v>
      </c>
      <c r="L3481" s="26" t="s">
        <v>93</v>
      </c>
      <c r="M3481" s="27" t="n">
        <v>1</v>
      </c>
      <c r="N3481" s="28" t="str">
        <f aca="false">IF(ISBLANK(M3481),"",IF(M3481=0,"Relevant to Streamer",IF(M3481=1,"Irrelevant to Streamer",IF(M3481=2,"Greetings/Gratitude","Others"))))</f>
        <v>Irrelevant to Streamer</v>
      </c>
      <c r="O3481" s="29" t="s">
        <v>88</v>
      </c>
    </row>
    <row r="3482" customFormat="false" ht="15.65" hidden="false" customHeight="false" outlineLevel="0" collapsed="false">
      <c r="A3482" s="24" t="n">
        <v>1408798130</v>
      </c>
      <c r="B3482" s="24" t="s">
        <v>8178</v>
      </c>
      <c r="C3482" s="34" t="s">
        <v>61</v>
      </c>
      <c r="D3482" s="24" t="s">
        <v>8179</v>
      </c>
      <c r="E3482" s="25" t="s">
        <v>8180</v>
      </c>
      <c r="F3482" s="24" t="n">
        <v>18</v>
      </c>
      <c r="G3482" s="24" t="n">
        <v>41</v>
      </c>
      <c r="H3482" s="24" t="n">
        <v>25</v>
      </c>
      <c r="I3482" s="24" t="n">
        <v>1</v>
      </c>
      <c r="J3482" s="24" t="s">
        <v>93</v>
      </c>
      <c r="K3482" s="24" t="s">
        <v>93</v>
      </c>
      <c r="L3482" s="26" t="s">
        <v>93</v>
      </c>
      <c r="M3482" s="27" t="n">
        <v>0</v>
      </c>
      <c r="N3482" s="28" t="str">
        <f aca="false">IF(ISBLANK(M3482),"",IF(M3482=0,"Relevant to Streamer",IF(M3482=1,"Irrelevant to Streamer",IF(M3482=2,"Greetings/Gratitude","Others"))))</f>
        <v>Relevant to Streamer</v>
      </c>
      <c r="O3482" s="29" t="s">
        <v>88</v>
      </c>
    </row>
    <row r="3483" customFormat="false" ht="15.65" hidden="false" customHeight="false" outlineLevel="0" collapsed="false">
      <c r="A3483" s="24" t="n">
        <v>1408798130</v>
      </c>
      <c r="B3483" s="24" t="s">
        <v>8181</v>
      </c>
      <c r="C3483" s="34" t="s">
        <v>61</v>
      </c>
      <c r="D3483" s="24" t="s">
        <v>8182</v>
      </c>
      <c r="E3483" s="25" t="s">
        <v>8183</v>
      </c>
      <c r="F3483" s="24" t="n">
        <v>19</v>
      </c>
      <c r="G3483" s="24" t="n">
        <v>28</v>
      </c>
      <c r="H3483" s="24" t="n">
        <v>31</v>
      </c>
      <c r="I3483" s="24" t="n">
        <v>1</v>
      </c>
      <c r="J3483" s="24" t="s">
        <v>109</v>
      </c>
      <c r="K3483" s="24" t="s">
        <v>109</v>
      </c>
      <c r="L3483" s="26" t="s">
        <v>109</v>
      </c>
      <c r="M3483" s="27" t="n">
        <v>1</v>
      </c>
      <c r="N3483" s="28" t="str">
        <f aca="false">IF(ISBLANK(M3483),"",IF(M3483=0,"Relevant to Streamer",IF(M3483=1,"Irrelevant to Streamer",IF(M3483=2,"Greetings/Gratitude","Others"))))</f>
        <v>Irrelevant to Streamer</v>
      </c>
      <c r="O3483" s="29" t="s">
        <v>88</v>
      </c>
    </row>
    <row r="3484" customFormat="false" ht="15.65" hidden="false" customHeight="false" outlineLevel="0" collapsed="false">
      <c r="A3484" s="24" t="n">
        <v>1408798130</v>
      </c>
      <c r="B3484" s="24" t="s">
        <v>8184</v>
      </c>
      <c r="C3484" s="34" t="s">
        <v>61</v>
      </c>
      <c r="D3484" s="24" t="s">
        <v>8185</v>
      </c>
      <c r="E3484" s="25" t="s">
        <v>8186</v>
      </c>
      <c r="F3484" s="24" t="n">
        <v>17</v>
      </c>
      <c r="G3484" s="24" t="n">
        <v>55</v>
      </c>
      <c r="H3484" s="24" t="n">
        <v>56</v>
      </c>
      <c r="I3484" s="24" t="n">
        <v>1</v>
      </c>
      <c r="J3484" s="24" t="s">
        <v>109</v>
      </c>
      <c r="K3484" s="24" t="s">
        <v>109</v>
      </c>
      <c r="L3484" s="26" t="s">
        <v>109</v>
      </c>
      <c r="M3484" s="27" t="n">
        <v>0</v>
      </c>
      <c r="N3484" s="28" t="str">
        <f aca="false">IF(ISBLANK(M3484),"",IF(M3484=0,"Relevant to Streamer",IF(M3484=1,"Irrelevant to Streamer",IF(M3484=2,"Greetings/Gratitude","Others"))))</f>
        <v>Relevant to Streamer</v>
      </c>
      <c r="O3484" s="29" t="s">
        <v>88</v>
      </c>
    </row>
    <row r="3485" customFormat="false" ht="15.65" hidden="false" customHeight="false" outlineLevel="0" collapsed="false">
      <c r="A3485" s="24" t="n">
        <v>1408798130</v>
      </c>
      <c r="B3485" s="24" t="s">
        <v>8187</v>
      </c>
      <c r="C3485" s="34" t="s">
        <v>61</v>
      </c>
      <c r="D3485" s="24" t="s">
        <v>8188</v>
      </c>
      <c r="E3485" s="25" t="s">
        <v>8189</v>
      </c>
      <c r="F3485" s="24" t="n">
        <v>17</v>
      </c>
      <c r="G3485" s="24" t="n">
        <v>19</v>
      </c>
      <c r="H3485" s="24" t="n">
        <v>35</v>
      </c>
      <c r="I3485" s="24" t="n">
        <v>1</v>
      </c>
      <c r="J3485" s="24" t="s">
        <v>87</v>
      </c>
      <c r="K3485" s="24" t="s">
        <v>87</v>
      </c>
      <c r="L3485" s="26" t="s">
        <v>87</v>
      </c>
      <c r="M3485" s="27" t="n">
        <v>1</v>
      </c>
      <c r="N3485" s="28" t="str">
        <f aca="false">IF(ISBLANK(M3485),"",IF(M3485=0,"Relevant to Streamer",IF(M3485=1,"Irrelevant to Streamer",IF(M3485=2,"Greetings/Gratitude","Others"))))</f>
        <v>Irrelevant to Streamer</v>
      </c>
      <c r="O3485" s="29" t="s">
        <v>88</v>
      </c>
    </row>
    <row r="3486" customFormat="false" ht="15.65" hidden="false" customHeight="false" outlineLevel="0" collapsed="false">
      <c r="A3486" s="24" t="n">
        <v>1408798130</v>
      </c>
      <c r="B3486" s="24" t="s">
        <v>8190</v>
      </c>
      <c r="C3486" s="34" t="s">
        <v>61</v>
      </c>
      <c r="D3486" s="24" t="s">
        <v>8191</v>
      </c>
      <c r="E3486" s="25" t="s">
        <v>8192</v>
      </c>
      <c r="F3486" s="24" t="n">
        <v>18</v>
      </c>
      <c r="G3486" s="24" t="n">
        <v>0</v>
      </c>
      <c r="H3486" s="24" t="n">
        <v>4</v>
      </c>
      <c r="I3486" s="24" t="n">
        <v>1</v>
      </c>
      <c r="J3486" s="24" t="s">
        <v>109</v>
      </c>
      <c r="K3486" s="24" t="s">
        <v>109</v>
      </c>
      <c r="L3486" s="26" t="s">
        <v>109</v>
      </c>
      <c r="M3486" s="27" t="n">
        <v>1</v>
      </c>
      <c r="N3486" s="28" t="str">
        <f aca="false">IF(ISBLANK(M3486),"",IF(M3486=0,"Relevant to Streamer",IF(M3486=1,"Irrelevant to Streamer",IF(M3486=2,"Greetings/Gratitude","Others"))))</f>
        <v>Irrelevant to Streamer</v>
      </c>
      <c r="O3486" s="29" t="s">
        <v>88</v>
      </c>
    </row>
    <row r="3487" customFormat="false" ht="15.65" hidden="false" customHeight="false" outlineLevel="0" collapsed="false">
      <c r="A3487" s="24" t="n">
        <v>1408798130</v>
      </c>
      <c r="B3487" s="24" t="s">
        <v>8193</v>
      </c>
      <c r="C3487" s="34" t="s">
        <v>61</v>
      </c>
      <c r="D3487" s="24" t="s">
        <v>8194</v>
      </c>
      <c r="E3487" s="25" t="s">
        <v>150</v>
      </c>
      <c r="F3487" s="24" t="n">
        <v>19</v>
      </c>
      <c r="G3487" s="24" t="n">
        <v>4</v>
      </c>
      <c r="H3487" s="24" t="n">
        <v>38</v>
      </c>
      <c r="I3487" s="24" t="n">
        <v>1</v>
      </c>
      <c r="J3487" s="24" t="s">
        <v>87</v>
      </c>
      <c r="K3487" s="24" t="s">
        <v>87</v>
      </c>
      <c r="L3487" s="26" t="s">
        <v>87</v>
      </c>
      <c r="M3487" s="27" t="n">
        <v>1</v>
      </c>
      <c r="N3487" s="28" t="str">
        <f aca="false">IF(ISBLANK(M3487),"",IF(M3487=0,"Relevant to Streamer",IF(M3487=1,"Irrelevant to Streamer",IF(M3487=2,"Greetings/Gratitude","Others"))))</f>
        <v>Irrelevant to Streamer</v>
      </c>
      <c r="O3487" s="29" t="s">
        <v>88</v>
      </c>
    </row>
    <row r="3488" customFormat="false" ht="15.65" hidden="false" customHeight="false" outlineLevel="0" collapsed="false">
      <c r="A3488" s="24" t="n">
        <v>1408798130</v>
      </c>
      <c r="B3488" s="24" t="s">
        <v>8195</v>
      </c>
      <c r="C3488" s="34" t="s">
        <v>61</v>
      </c>
      <c r="D3488" s="24" t="s">
        <v>8196</v>
      </c>
      <c r="E3488" s="25" t="s">
        <v>8197</v>
      </c>
      <c r="F3488" s="24" t="n">
        <v>17</v>
      </c>
      <c r="G3488" s="24" t="n">
        <v>12</v>
      </c>
      <c r="H3488" s="24" t="n">
        <v>53</v>
      </c>
      <c r="I3488" s="24" t="n">
        <v>1</v>
      </c>
      <c r="J3488" s="24" t="s">
        <v>109</v>
      </c>
      <c r="K3488" s="24" t="s">
        <v>109</v>
      </c>
      <c r="L3488" s="26" t="s">
        <v>109</v>
      </c>
      <c r="M3488" s="27" t="n">
        <v>0</v>
      </c>
      <c r="N3488" s="28" t="str">
        <f aca="false">IF(ISBLANK(M3488),"",IF(M3488=0,"Relevant to Streamer",IF(M3488=1,"Irrelevant to Streamer",IF(M3488=2,"Greetings/Gratitude","Others"))))</f>
        <v>Relevant to Streamer</v>
      </c>
      <c r="O3488" s="29" t="s">
        <v>88</v>
      </c>
    </row>
    <row r="3489" customFormat="false" ht="15.65" hidden="false" customHeight="false" outlineLevel="0" collapsed="false">
      <c r="A3489" s="24" t="n">
        <v>1408798130</v>
      </c>
      <c r="B3489" s="24" t="s">
        <v>8198</v>
      </c>
      <c r="C3489" s="34" t="s">
        <v>61</v>
      </c>
      <c r="D3489" s="24" t="s">
        <v>8199</v>
      </c>
      <c r="E3489" s="25" t="s">
        <v>8200</v>
      </c>
      <c r="F3489" s="24" t="n">
        <v>17</v>
      </c>
      <c r="G3489" s="24" t="n">
        <v>5</v>
      </c>
      <c r="H3489" s="24" t="n">
        <v>7</v>
      </c>
      <c r="I3489" s="24" t="n">
        <v>1</v>
      </c>
      <c r="J3489" s="24" t="s">
        <v>93</v>
      </c>
      <c r="K3489" s="24" t="s">
        <v>93</v>
      </c>
      <c r="L3489" s="26" t="s">
        <v>93</v>
      </c>
      <c r="M3489" s="27" t="n">
        <v>0</v>
      </c>
      <c r="N3489" s="28" t="str">
        <f aca="false">IF(ISBLANK(M3489),"",IF(M3489=0,"Relevant to Streamer",IF(M3489=1,"Irrelevant to Streamer",IF(M3489=2,"Greetings/Gratitude","Others"))))</f>
        <v>Relevant to Streamer</v>
      </c>
      <c r="O3489" s="29" t="s">
        <v>88</v>
      </c>
    </row>
    <row r="3490" customFormat="false" ht="15.65" hidden="false" customHeight="false" outlineLevel="0" collapsed="false">
      <c r="A3490" s="24" t="n">
        <v>1408798130</v>
      </c>
      <c r="B3490" s="24" t="s">
        <v>8201</v>
      </c>
      <c r="C3490" s="34" t="s">
        <v>61</v>
      </c>
      <c r="D3490" s="24" t="s">
        <v>8202</v>
      </c>
      <c r="E3490" s="25" t="s">
        <v>8203</v>
      </c>
      <c r="F3490" s="24" t="n">
        <v>17</v>
      </c>
      <c r="G3490" s="24" t="n">
        <v>8</v>
      </c>
      <c r="H3490" s="24" t="n">
        <v>44</v>
      </c>
      <c r="I3490" s="24" t="n">
        <v>1</v>
      </c>
      <c r="J3490" s="24" t="s">
        <v>93</v>
      </c>
      <c r="K3490" s="24" t="s">
        <v>93</v>
      </c>
      <c r="L3490" s="26" t="s">
        <v>93</v>
      </c>
      <c r="M3490" s="27" t="n">
        <v>0</v>
      </c>
      <c r="N3490" s="28" t="str">
        <f aca="false">IF(ISBLANK(M3490),"",IF(M3490=0,"Relevant to Streamer",IF(M3490=1,"Irrelevant to Streamer",IF(M3490=2,"Greetings/Gratitude","Others"))))</f>
        <v>Relevant to Streamer</v>
      </c>
      <c r="O3490" s="29" t="s">
        <v>88</v>
      </c>
    </row>
    <row r="3491" customFormat="false" ht="15.65" hidden="false" customHeight="false" outlineLevel="0" collapsed="false">
      <c r="A3491" s="24" t="n">
        <v>1408798130</v>
      </c>
      <c r="B3491" s="24" t="s">
        <v>8204</v>
      </c>
      <c r="C3491" s="34" t="s">
        <v>61</v>
      </c>
      <c r="D3491" s="24" t="s">
        <v>8205</v>
      </c>
      <c r="E3491" s="25" t="s">
        <v>461</v>
      </c>
      <c r="F3491" s="24" t="n">
        <v>18</v>
      </c>
      <c r="G3491" s="24" t="n">
        <v>34</v>
      </c>
      <c r="H3491" s="24" t="n">
        <v>43</v>
      </c>
      <c r="I3491" s="24" t="n">
        <v>1</v>
      </c>
      <c r="J3491" s="24" t="s">
        <v>109</v>
      </c>
      <c r="K3491" s="24" t="s">
        <v>109</v>
      </c>
      <c r="L3491" s="26" t="s">
        <v>109</v>
      </c>
      <c r="M3491" s="27" t="n">
        <v>1</v>
      </c>
      <c r="N3491" s="28" t="str">
        <f aca="false">IF(ISBLANK(M3491),"",IF(M3491=0,"Relevant to Streamer",IF(M3491=1,"Irrelevant to Streamer",IF(M3491=2,"Greetings/Gratitude","Others"))))</f>
        <v>Irrelevant to Streamer</v>
      </c>
      <c r="O3491" s="29" t="s">
        <v>88</v>
      </c>
    </row>
    <row r="3492" customFormat="false" ht="15.65" hidden="false" customHeight="false" outlineLevel="0" collapsed="false">
      <c r="A3492" s="24" t="n">
        <v>1408798130</v>
      </c>
      <c r="B3492" s="24" t="s">
        <v>8206</v>
      </c>
      <c r="C3492" s="34" t="s">
        <v>61</v>
      </c>
      <c r="D3492" s="24" t="s">
        <v>8207</v>
      </c>
      <c r="E3492" s="25" t="s">
        <v>8208</v>
      </c>
      <c r="F3492" s="24" t="n">
        <v>18</v>
      </c>
      <c r="G3492" s="24" t="n">
        <v>38</v>
      </c>
      <c r="H3492" s="24" t="n">
        <v>21</v>
      </c>
      <c r="I3492" s="24" t="n">
        <v>1</v>
      </c>
      <c r="J3492" s="24" t="s">
        <v>109</v>
      </c>
      <c r="K3492" s="24" t="s">
        <v>109</v>
      </c>
      <c r="L3492" s="26" t="s">
        <v>109</v>
      </c>
      <c r="M3492" s="27" t="n">
        <v>1</v>
      </c>
      <c r="N3492" s="28" t="str">
        <f aca="false">IF(ISBLANK(M3492),"",IF(M3492=0,"Relevant to Streamer",IF(M3492=1,"Irrelevant to Streamer",IF(M3492=2,"Greetings/Gratitude","Others"))))</f>
        <v>Irrelevant to Streamer</v>
      </c>
      <c r="O3492" s="29" t="s">
        <v>88</v>
      </c>
    </row>
    <row r="3493" customFormat="false" ht="15.65" hidden="false" customHeight="false" outlineLevel="0" collapsed="false">
      <c r="A3493" s="24" t="n">
        <v>1408798130</v>
      </c>
      <c r="B3493" s="24" t="s">
        <v>8209</v>
      </c>
      <c r="C3493" s="34" t="s">
        <v>61</v>
      </c>
      <c r="D3493" s="24" t="s">
        <v>8210</v>
      </c>
      <c r="E3493" s="25" t="s">
        <v>7978</v>
      </c>
      <c r="F3493" s="24" t="n">
        <v>18</v>
      </c>
      <c r="G3493" s="24" t="n">
        <v>28</v>
      </c>
      <c r="H3493" s="24" t="n">
        <v>54</v>
      </c>
      <c r="I3493" s="24" t="n">
        <v>1</v>
      </c>
      <c r="J3493" s="24" t="s">
        <v>109</v>
      </c>
      <c r="K3493" s="24" t="s">
        <v>87</v>
      </c>
      <c r="L3493" s="26" t="s">
        <v>87</v>
      </c>
      <c r="M3493" s="27" t="n">
        <v>1</v>
      </c>
      <c r="N3493" s="28" t="str">
        <f aca="false">IF(ISBLANK(M3493),"",IF(M3493=0,"Relevant to Streamer",IF(M3493=1,"Irrelevant to Streamer",IF(M3493=2,"Greetings/Gratitude","Others"))))</f>
        <v>Irrelevant to Streamer</v>
      </c>
      <c r="O3493" s="29" t="s">
        <v>104</v>
      </c>
    </row>
    <row r="3494" customFormat="false" ht="15.65" hidden="false" customHeight="false" outlineLevel="0" collapsed="false">
      <c r="A3494" s="24" t="n">
        <v>1408798130</v>
      </c>
      <c r="B3494" s="24" t="s">
        <v>8211</v>
      </c>
      <c r="C3494" s="34" t="s">
        <v>61</v>
      </c>
      <c r="D3494" s="24" t="s">
        <v>8212</v>
      </c>
      <c r="E3494" s="25" t="s">
        <v>8213</v>
      </c>
      <c r="F3494" s="24" t="n">
        <v>17</v>
      </c>
      <c r="G3494" s="24" t="n">
        <v>4</v>
      </c>
      <c r="H3494" s="24" t="n">
        <v>28</v>
      </c>
      <c r="I3494" s="24" t="n">
        <v>1</v>
      </c>
      <c r="J3494" s="24" t="s">
        <v>93</v>
      </c>
      <c r="K3494" s="24" t="s">
        <v>93</v>
      </c>
      <c r="L3494" s="26" t="s">
        <v>93</v>
      </c>
      <c r="M3494" s="27" t="n">
        <v>1</v>
      </c>
      <c r="N3494" s="28" t="str">
        <f aca="false">IF(ISBLANK(M3494),"",IF(M3494=0,"Relevant to Streamer",IF(M3494=1,"Irrelevant to Streamer",IF(M3494=2,"Greetings/Gratitude","Others"))))</f>
        <v>Irrelevant to Streamer</v>
      </c>
      <c r="O3494" s="29" t="s">
        <v>88</v>
      </c>
    </row>
    <row r="3495" customFormat="false" ht="15.65" hidden="false" customHeight="false" outlineLevel="0" collapsed="false">
      <c r="A3495" s="24" t="n">
        <v>1408798130</v>
      </c>
      <c r="B3495" s="24" t="s">
        <v>8214</v>
      </c>
      <c r="C3495" s="34" t="s">
        <v>61</v>
      </c>
      <c r="D3495" s="24" t="s">
        <v>8215</v>
      </c>
      <c r="E3495" s="25" t="s">
        <v>8216</v>
      </c>
      <c r="F3495" s="24" t="n">
        <v>17</v>
      </c>
      <c r="G3495" s="24" t="n">
        <v>10</v>
      </c>
      <c r="H3495" s="24" t="n">
        <v>36</v>
      </c>
      <c r="I3495" s="24" t="n">
        <v>1</v>
      </c>
      <c r="J3495" s="24" t="s">
        <v>109</v>
      </c>
      <c r="K3495" s="24" t="s">
        <v>109</v>
      </c>
      <c r="L3495" s="26" t="s">
        <v>109</v>
      </c>
      <c r="M3495" s="27" t="n">
        <v>0</v>
      </c>
      <c r="N3495" s="28" t="str">
        <f aca="false">IF(ISBLANK(M3495),"",IF(M3495=0,"Relevant to Streamer",IF(M3495=1,"Irrelevant to Streamer",IF(M3495=2,"Greetings/Gratitude","Others"))))</f>
        <v>Relevant to Streamer</v>
      </c>
      <c r="O3495" s="29" t="s">
        <v>88</v>
      </c>
    </row>
    <row r="3496" customFormat="false" ht="15.65" hidden="false" customHeight="false" outlineLevel="0" collapsed="false">
      <c r="A3496" s="24" t="n">
        <v>1408798130</v>
      </c>
      <c r="B3496" s="24" t="s">
        <v>8217</v>
      </c>
      <c r="C3496" s="34" t="s">
        <v>61</v>
      </c>
      <c r="D3496" s="24" t="s">
        <v>8218</v>
      </c>
      <c r="E3496" s="25" t="s">
        <v>7978</v>
      </c>
      <c r="F3496" s="24" t="n">
        <v>19</v>
      </c>
      <c r="G3496" s="24" t="n">
        <v>24</v>
      </c>
      <c r="H3496" s="24" t="n">
        <v>48</v>
      </c>
      <c r="I3496" s="24" t="n">
        <v>1</v>
      </c>
      <c r="J3496" s="24" t="s">
        <v>109</v>
      </c>
      <c r="K3496" s="24" t="s">
        <v>87</v>
      </c>
      <c r="L3496" s="26" t="s">
        <v>87</v>
      </c>
      <c r="M3496" s="27" t="n">
        <v>1</v>
      </c>
      <c r="N3496" s="28" t="str">
        <f aca="false">IF(ISBLANK(M3496),"",IF(M3496=0,"Relevant to Streamer",IF(M3496=1,"Irrelevant to Streamer",IF(M3496=2,"Greetings/Gratitude","Others"))))</f>
        <v>Irrelevant to Streamer</v>
      </c>
      <c r="O3496" s="29" t="s">
        <v>104</v>
      </c>
    </row>
    <row r="3497" customFormat="false" ht="15.65" hidden="false" customHeight="false" outlineLevel="0" collapsed="false">
      <c r="A3497" s="24" t="n">
        <v>1408798130</v>
      </c>
      <c r="B3497" s="24" t="s">
        <v>8219</v>
      </c>
      <c r="C3497" s="34" t="s">
        <v>61</v>
      </c>
      <c r="D3497" s="24" t="s">
        <v>8220</v>
      </c>
      <c r="E3497" s="25" t="s">
        <v>8221</v>
      </c>
      <c r="F3497" s="24" t="n">
        <v>17</v>
      </c>
      <c r="G3497" s="24" t="n">
        <v>5</v>
      </c>
      <c r="H3497" s="24" t="n">
        <v>31</v>
      </c>
      <c r="I3497" s="24" t="n">
        <v>1</v>
      </c>
      <c r="J3497" s="24" t="s">
        <v>109</v>
      </c>
      <c r="K3497" s="24" t="s">
        <v>109</v>
      </c>
      <c r="L3497" s="26" t="s">
        <v>109</v>
      </c>
      <c r="M3497" s="27" t="n">
        <v>1</v>
      </c>
      <c r="N3497" s="28" t="str">
        <f aca="false">IF(ISBLANK(M3497),"",IF(M3497=0,"Relevant to Streamer",IF(M3497=1,"Irrelevant to Streamer",IF(M3497=2,"Greetings/Gratitude","Others"))))</f>
        <v>Irrelevant to Streamer</v>
      </c>
      <c r="O3497" s="29" t="s">
        <v>88</v>
      </c>
    </row>
    <row r="3498" customFormat="false" ht="15.65" hidden="false" customHeight="false" outlineLevel="0" collapsed="false">
      <c r="A3498" s="24" t="n">
        <v>1408798130</v>
      </c>
      <c r="B3498" s="24" t="s">
        <v>8222</v>
      </c>
      <c r="C3498" s="34" t="s">
        <v>61</v>
      </c>
      <c r="D3498" s="24" t="s">
        <v>8223</v>
      </c>
      <c r="E3498" s="25" t="s">
        <v>8224</v>
      </c>
      <c r="F3498" s="24" t="n">
        <v>17</v>
      </c>
      <c r="G3498" s="24" t="n">
        <v>19</v>
      </c>
      <c r="H3498" s="24" t="n">
        <v>54</v>
      </c>
      <c r="I3498" s="24" t="n">
        <v>1</v>
      </c>
      <c r="J3498" s="24" t="s">
        <v>93</v>
      </c>
      <c r="K3498" s="24" t="s">
        <v>93</v>
      </c>
      <c r="L3498" s="26" t="s">
        <v>93</v>
      </c>
      <c r="M3498" s="27" t="n">
        <v>1</v>
      </c>
      <c r="N3498" s="28" t="str">
        <f aca="false">IF(ISBLANK(M3498),"",IF(M3498=0,"Relevant to Streamer",IF(M3498=1,"Irrelevant to Streamer",IF(M3498=2,"Greetings/Gratitude","Others"))))</f>
        <v>Irrelevant to Streamer</v>
      </c>
      <c r="O3498" s="29" t="s">
        <v>88</v>
      </c>
    </row>
    <row r="3499" customFormat="false" ht="15.65" hidden="false" customHeight="false" outlineLevel="0" collapsed="false">
      <c r="A3499" s="24" t="n">
        <v>1408798130</v>
      </c>
      <c r="B3499" s="24" t="s">
        <v>8225</v>
      </c>
      <c r="C3499" s="34" t="s">
        <v>61</v>
      </c>
      <c r="D3499" s="24" t="s">
        <v>8226</v>
      </c>
      <c r="E3499" s="25" t="s">
        <v>7978</v>
      </c>
      <c r="F3499" s="24" t="n">
        <v>17</v>
      </c>
      <c r="G3499" s="24" t="n">
        <v>24</v>
      </c>
      <c r="H3499" s="24" t="n">
        <v>51</v>
      </c>
      <c r="I3499" s="24" t="n">
        <v>1</v>
      </c>
      <c r="J3499" s="24" t="s">
        <v>87</v>
      </c>
      <c r="K3499" s="24" t="s">
        <v>87</v>
      </c>
      <c r="L3499" s="26" t="s">
        <v>109</v>
      </c>
      <c r="M3499" s="27" t="n">
        <v>1</v>
      </c>
      <c r="N3499" s="28" t="str">
        <f aca="false">IF(ISBLANK(M3499),"",IF(M3499=0,"Relevant to Streamer",IF(M3499=1,"Irrelevant to Streamer",IF(M3499=2,"Greetings/Gratitude","Others"))))</f>
        <v>Irrelevant to Streamer</v>
      </c>
      <c r="O3499" s="29" t="s">
        <v>104</v>
      </c>
    </row>
    <row r="3500" customFormat="false" ht="15.65" hidden="false" customHeight="false" outlineLevel="0" collapsed="false">
      <c r="A3500" s="24" t="n">
        <v>1408798130</v>
      </c>
      <c r="B3500" s="24" t="s">
        <v>8227</v>
      </c>
      <c r="C3500" s="34" t="s">
        <v>61</v>
      </c>
      <c r="D3500" s="24" t="s">
        <v>8228</v>
      </c>
      <c r="E3500" s="25" t="s">
        <v>8229</v>
      </c>
      <c r="F3500" s="24" t="n">
        <v>19</v>
      </c>
      <c r="G3500" s="24" t="n">
        <v>9</v>
      </c>
      <c r="H3500" s="24" t="n">
        <v>16</v>
      </c>
      <c r="I3500" s="24" t="n">
        <v>1</v>
      </c>
      <c r="J3500" s="24" t="s">
        <v>109</v>
      </c>
      <c r="K3500" s="24" t="s">
        <v>109</v>
      </c>
      <c r="L3500" s="26" t="s">
        <v>109</v>
      </c>
      <c r="M3500" s="27" t="n">
        <v>0</v>
      </c>
      <c r="N3500" s="28" t="str">
        <f aca="false">IF(ISBLANK(M3500),"",IF(M3500=0,"Relevant to Streamer",IF(M3500=1,"Irrelevant to Streamer",IF(M3500=2,"Greetings/Gratitude","Others"))))</f>
        <v>Relevant to Streamer</v>
      </c>
      <c r="O3500" s="29" t="s">
        <v>88</v>
      </c>
    </row>
    <row r="3501" customFormat="false" ht="15.65" hidden="false" customHeight="false" outlineLevel="0" collapsed="false">
      <c r="A3501" s="24" t="n">
        <v>1408798130</v>
      </c>
      <c r="B3501" s="24" t="s">
        <v>8230</v>
      </c>
      <c r="C3501" s="34" t="s">
        <v>61</v>
      </c>
      <c r="D3501" s="24" t="s">
        <v>8231</v>
      </c>
      <c r="E3501" s="25" t="s">
        <v>8232</v>
      </c>
      <c r="F3501" s="24" t="n">
        <v>17</v>
      </c>
      <c r="G3501" s="24" t="n">
        <v>35</v>
      </c>
      <c r="H3501" s="24" t="n">
        <v>30</v>
      </c>
      <c r="I3501" s="24" t="n">
        <v>1</v>
      </c>
      <c r="J3501" s="24" t="s">
        <v>87</v>
      </c>
      <c r="K3501" s="24" t="s">
        <v>87</v>
      </c>
      <c r="L3501" s="26" t="s">
        <v>87</v>
      </c>
      <c r="M3501" s="27" t="n">
        <v>1</v>
      </c>
      <c r="N3501" s="28" t="str">
        <f aca="false">IF(ISBLANK(M3501),"",IF(M3501=0,"Relevant to Streamer",IF(M3501=1,"Irrelevant to Streamer",IF(M3501=2,"Greetings/Gratitude","Others"))))</f>
        <v>Irrelevant to Streamer</v>
      </c>
      <c r="O3501" s="29" t="s">
        <v>88</v>
      </c>
    </row>
    <row r="3502" customFormat="false" ht="15.65" hidden="false" customHeight="false" outlineLevel="0" collapsed="false">
      <c r="A3502" s="24" t="n">
        <v>1408798130</v>
      </c>
      <c r="B3502" s="24" t="s">
        <v>8233</v>
      </c>
      <c r="C3502" s="34" t="s">
        <v>61</v>
      </c>
      <c r="D3502" s="24" t="s">
        <v>8234</v>
      </c>
      <c r="E3502" s="25" t="s">
        <v>8235</v>
      </c>
      <c r="F3502" s="24" t="n">
        <v>18</v>
      </c>
      <c r="G3502" s="24" t="n">
        <v>0</v>
      </c>
      <c r="H3502" s="24" t="n">
        <v>25</v>
      </c>
      <c r="I3502" s="24" t="n">
        <v>1</v>
      </c>
      <c r="J3502" s="24" t="s">
        <v>87</v>
      </c>
      <c r="K3502" s="24" t="s">
        <v>87</v>
      </c>
      <c r="L3502" s="26" t="s">
        <v>87</v>
      </c>
      <c r="M3502" s="27" t="n">
        <v>1</v>
      </c>
      <c r="N3502" s="28" t="str">
        <f aca="false">IF(ISBLANK(M3502),"",IF(M3502=0,"Relevant to Streamer",IF(M3502=1,"Irrelevant to Streamer",IF(M3502=2,"Greetings/Gratitude","Others"))))</f>
        <v>Irrelevant to Streamer</v>
      </c>
      <c r="O3502" s="29" t="s">
        <v>88</v>
      </c>
    </row>
    <row r="3503" customFormat="false" ht="15.65" hidden="false" customHeight="false" outlineLevel="0" collapsed="false">
      <c r="A3503" s="24" t="n">
        <v>1408798130</v>
      </c>
      <c r="B3503" s="24" t="s">
        <v>8236</v>
      </c>
      <c r="C3503" s="34" t="s">
        <v>61</v>
      </c>
      <c r="D3503" s="24" t="s">
        <v>8237</v>
      </c>
      <c r="E3503" s="25" t="s">
        <v>8238</v>
      </c>
      <c r="F3503" s="24" t="n">
        <v>17</v>
      </c>
      <c r="G3503" s="24" t="n">
        <v>38</v>
      </c>
      <c r="H3503" s="24" t="n">
        <v>11</v>
      </c>
      <c r="I3503" s="24" t="n">
        <v>2</v>
      </c>
      <c r="J3503" s="24" t="s">
        <v>109</v>
      </c>
      <c r="K3503" s="24" t="s">
        <v>109</v>
      </c>
      <c r="L3503" s="26" t="s">
        <v>109</v>
      </c>
      <c r="M3503" s="27" t="n">
        <v>1</v>
      </c>
      <c r="N3503" s="28" t="str">
        <f aca="false">IF(ISBLANK(M3503),"",IF(M3503=0,"Relevant to Streamer",IF(M3503=1,"Irrelevant to Streamer",IF(M3503=2,"Greetings/Gratitude","Others"))))</f>
        <v>Irrelevant to Streamer</v>
      </c>
      <c r="O3503" s="29" t="s">
        <v>88</v>
      </c>
    </row>
    <row r="3504" customFormat="false" ht="15.65" hidden="false" customHeight="false" outlineLevel="0" collapsed="false">
      <c r="A3504" s="24" t="n">
        <v>1408798130</v>
      </c>
      <c r="B3504" s="24" t="s">
        <v>8239</v>
      </c>
      <c r="C3504" s="34" t="s">
        <v>61</v>
      </c>
      <c r="D3504" s="24" t="s">
        <v>8240</v>
      </c>
      <c r="E3504" s="25" t="s">
        <v>8241</v>
      </c>
      <c r="F3504" s="24" t="n">
        <v>18</v>
      </c>
      <c r="G3504" s="24" t="n">
        <v>5</v>
      </c>
      <c r="H3504" s="24" t="n">
        <v>41</v>
      </c>
      <c r="I3504" s="24" t="n">
        <v>2</v>
      </c>
      <c r="J3504" s="24" t="s">
        <v>87</v>
      </c>
      <c r="K3504" s="24" t="s">
        <v>87</v>
      </c>
      <c r="L3504" s="26" t="s">
        <v>87</v>
      </c>
      <c r="M3504" s="27" t="n">
        <v>1</v>
      </c>
      <c r="N3504" s="28" t="str">
        <f aca="false">IF(ISBLANK(M3504),"",IF(M3504=0,"Relevant to Streamer",IF(M3504=1,"Irrelevant to Streamer",IF(M3504=2,"Greetings/Gratitude","Others"))))</f>
        <v>Irrelevant to Streamer</v>
      </c>
      <c r="O3504" s="29" t="s">
        <v>88</v>
      </c>
    </row>
    <row r="3505" customFormat="false" ht="15.65" hidden="false" customHeight="false" outlineLevel="0" collapsed="false">
      <c r="A3505" s="24" t="n">
        <v>1408798130</v>
      </c>
      <c r="B3505" s="24" t="s">
        <v>8242</v>
      </c>
      <c r="C3505" s="34" t="s">
        <v>61</v>
      </c>
      <c r="D3505" s="24" t="s">
        <v>8243</v>
      </c>
      <c r="E3505" s="25" t="s">
        <v>8244</v>
      </c>
      <c r="F3505" s="24" t="n">
        <v>18</v>
      </c>
      <c r="G3505" s="24" t="n">
        <v>28</v>
      </c>
      <c r="H3505" s="24" t="n">
        <v>25</v>
      </c>
      <c r="I3505" s="24" t="n">
        <v>2</v>
      </c>
      <c r="J3505" s="24" t="s">
        <v>109</v>
      </c>
      <c r="K3505" s="24" t="s">
        <v>109</v>
      </c>
      <c r="L3505" s="26" t="s">
        <v>109</v>
      </c>
      <c r="M3505" s="27" t="n">
        <v>0</v>
      </c>
      <c r="N3505" s="28" t="str">
        <f aca="false">IF(ISBLANK(M3505),"",IF(M3505=0,"Relevant to Streamer",IF(M3505=1,"Irrelevant to Streamer",IF(M3505=2,"Greetings/Gratitude","Others"))))</f>
        <v>Relevant to Streamer</v>
      </c>
      <c r="O3505" s="29" t="s">
        <v>88</v>
      </c>
    </row>
    <row r="3506" customFormat="false" ht="15.65" hidden="false" customHeight="false" outlineLevel="0" collapsed="false">
      <c r="A3506" s="24" t="n">
        <v>1408798130</v>
      </c>
      <c r="B3506" s="24" t="s">
        <v>8245</v>
      </c>
      <c r="C3506" s="34" t="s">
        <v>61</v>
      </c>
      <c r="D3506" s="24" t="s">
        <v>8246</v>
      </c>
      <c r="E3506" s="25" t="s">
        <v>8247</v>
      </c>
      <c r="F3506" s="24" t="n">
        <v>18</v>
      </c>
      <c r="G3506" s="24" t="n">
        <v>21</v>
      </c>
      <c r="H3506" s="24" t="n">
        <v>22</v>
      </c>
      <c r="I3506" s="24" t="n">
        <v>2</v>
      </c>
      <c r="J3506" s="24" t="s">
        <v>8248</v>
      </c>
      <c r="K3506" s="24" t="s">
        <v>8248</v>
      </c>
      <c r="L3506" s="26" t="s">
        <v>8248</v>
      </c>
      <c r="M3506" s="27" t="n">
        <v>0</v>
      </c>
      <c r="N3506" s="28" t="str">
        <f aca="false">IF(ISBLANK(M3506),"",IF(M3506=0,"Relevant to Streamer",IF(M3506=1,"Irrelevant to Streamer",IF(M3506=2,"Greetings/Gratitude","Others"))))</f>
        <v>Relevant to Streamer</v>
      </c>
      <c r="O3506" s="29" t="s">
        <v>88</v>
      </c>
    </row>
    <row r="3507" customFormat="false" ht="15.65" hidden="false" customHeight="false" outlineLevel="0" collapsed="false">
      <c r="A3507" s="24" t="n">
        <v>1408798130</v>
      </c>
      <c r="B3507" s="24" t="s">
        <v>8249</v>
      </c>
      <c r="C3507" s="34" t="s">
        <v>61</v>
      </c>
      <c r="D3507" s="24" t="s">
        <v>8250</v>
      </c>
      <c r="E3507" s="25" t="s">
        <v>995</v>
      </c>
      <c r="F3507" s="24" t="n">
        <v>17</v>
      </c>
      <c r="G3507" s="24" t="n">
        <v>36</v>
      </c>
      <c r="H3507" s="24" t="n">
        <v>59</v>
      </c>
      <c r="I3507" s="24" t="n">
        <v>2</v>
      </c>
      <c r="J3507" s="24" t="s">
        <v>87</v>
      </c>
      <c r="K3507" s="24" t="s">
        <v>87</v>
      </c>
      <c r="L3507" s="26" t="s">
        <v>87</v>
      </c>
      <c r="M3507" s="27" t="n">
        <v>1</v>
      </c>
      <c r="N3507" s="28" t="str">
        <f aca="false">IF(ISBLANK(M3507),"",IF(M3507=0,"Relevant to Streamer",IF(M3507=1,"Irrelevant to Streamer",IF(M3507=2,"Greetings/Gratitude","Others"))))</f>
        <v>Irrelevant to Streamer</v>
      </c>
      <c r="O3507" s="29" t="s">
        <v>88</v>
      </c>
    </row>
    <row r="3508" customFormat="false" ht="15.65" hidden="false" customHeight="false" outlineLevel="0" collapsed="false">
      <c r="A3508" s="24" t="n">
        <v>1408798130</v>
      </c>
      <c r="B3508" s="24" t="s">
        <v>8251</v>
      </c>
      <c r="C3508" s="34" t="s">
        <v>61</v>
      </c>
      <c r="D3508" s="24" t="s">
        <v>8252</v>
      </c>
      <c r="E3508" s="25" t="s">
        <v>8253</v>
      </c>
      <c r="F3508" s="24" t="n">
        <v>19</v>
      </c>
      <c r="G3508" s="24" t="n">
        <v>12</v>
      </c>
      <c r="H3508" s="24" t="n">
        <v>10</v>
      </c>
      <c r="I3508" s="24" t="n">
        <v>2</v>
      </c>
      <c r="J3508" s="24" t="s">
        <v>109</v>
      </c>
      <c r="K3508" s="24" t="s">
        <v>109</v>
      </c>
      <c r="L3508" s="26" t="s">
        <v>109</v>
      </c>
      <c r="M3508" s="27" t="n">
        <v>1</v>
      </c>
      <c r="N3508" s="28" t="str">
        <f aca="false">IF(ISBLANK(M3508),"",IF(M3508=0,"Relevant to Streamer",IF(M3508=1,"Irrelevant to Streamer",IF(M3508=2,"Greetings/Gratitude","Others"))))</f>
        <v>Irrelevant to Streamer</v>
      </c>
      <c r="O3508" s="29" t="s">
        <v>88</v>
      </c>
    </row>
    <row r="3509" customFormat="false" ht="15.65" hidden="false" customHeight="false" outlineLevel="0" collapsed="false">
      <c r="A3509" s="24" t="n">
        <v>1408798130</v>
      </c>
      <c r="B3509" s="24" t="s">
        <v>8254</v>
      </c>
      <c r="C3509" s="34" t="s">
        <v>61</v>
      </c>
      <c r="D3509" s="24" t="s">
        <v>8255</v>
      </c>
      <c r="E3509" s="25" t="s">
        <v>8256</v>
      </c>
      <c r="F3509" s="24" t="n">
        <v>18</v>
      </c>
      <c r="G3509" s="24" t="n">
        <v>22</v>
      </c>
      <c r="H3509" s="24" t="n">
        <v>32</v>
      </c>
      <c r="I3509" s="24" t="n">
        <v>2</v>
      </c>
      <c r="J3509" s="24" t="s">
        <v>87</v>
      </c>
      <c r="K3509" s="24" t="s">
        <v>87</v>
      </c>
      <c r="L3509" s="26" t="s">
        <v>87</v>
      </c>
      <c r="M3509" s="27" t="n">
        <v>1</v>
      </c>
      <c r="N3509" s="28" t="str">
        <f aca="false">IF(ISBLANK(M3509),"",IF(M3509=0,"Relevant to Streamer",IF(M3509=1,"Irrelevant to Streamer",IF(M3509=2,"Greetings/Gratitude","Others"))))</f>
        <v>Irrelevant to Streamer</v>
      </c>
      <c r="O3509" s="29" t="s">
        <v>88</v>
      </c>
    </row>
    <row r="3510" customFormat="false" ht="15.65" hidden="false" customHeight="false" outlineLevel="0" collapsed="false">
      <c r="A3510" s="24" t="n">
        <v>1408798130</v>
      </c>
      <c r="B3510" s="24" t="s">
        <v>8257</v>
      </c>
      <c r="C3510" s="34" t="s">
        <v>61</v>
      </c>
      <c r="D3510" s="24" t="s">
        <v>8258</v>
      </c>
      <c r="E3510" s="25" t="s">
        <v>8259</v>
      </c>
      <c r="F3510" s="24" t="n">
        <v>19</v>
      </c>
      <c r="G3510" s="24" t="n">
        <v>16</v>
      </c>
      <c r="H3510" s="24" t="n">
        <v>56</v>
      </c>
      <c r="I3510" s="24" t="n">
        <v>2</v>
      </c>
      <c r="J3510" s="24" t="s">
        <v>109</v>
      </c>
      <c r="K3510" s="24" t="s">
        <v>109</v>
      </c>
      <c r="L3510" s="26" t="s">
        <v>109</v>
      </c>
      <c r="M3510" s="27" t="n">
        <v>0</v>
      </c>
      <c r="N3510" s="28" t="str">
        <f aca="false">IF(ISBLANK(M3510),"",IF(M3510=0,"Relevant to Streamer",IF(M3510=1,"Irrelevant to Streamer",IF(M3510=2,"Greetings/Gratitude","Others"))))</f>
        <v>Relevant to Streamer</v>
      </c>
      <c r="O3510" s="29" t="s">
        <v>88</v>
      </c>
    </row>
    <row r="3511" customFormat="false" ht="15.65" hidden="false" customHeight="false" outlineLevel="0" collapsed="false">
      <c r="A3511" s="24" t="n">
        <v>1408798130</v>
      </c>
      <c r="B3511" s="24" t="s">
        <v>8260</v>
      </c>
      <c r="C3511" s="34" t="s">
        <v>61</v>
      </c>
      <c r="D3511" s="24" t="s">
        <v>8261</v>
      </c>
      <c r="E3511" s="25" t="s">
        <v>8262</v>
      </c>
      <c r="F3511" s="24" t="n">
        <v>17</v>
      </c>
      <c r="G3511" s="24" t="n">
        <v>49</v>
      </c>
      <c r="H3511" s="24" t="n">
        <v>23</v>
      </c>
      <c r="I3511" s="24" t="n">
        <v>2</v>
      </c>
      <c r="J3511" s="24" t="s">
        <v>109</v>
      </c>
      <c r="K3511" s="24" t="s">
        <v>109</v>
      </c>
      <c r="L3511" s="26" t="s">
        <v>109</v>
      </c>
      <c r="M3511" s="27" t="n">
        <v>1</v>
      </c>
      <c r="N3511" s="28" t="str">
        <f aca="false">IF(ISBLANK(M3511),"",IF(M3511=0,"Relevant to Streamer",IF(M3511=1,"Irrelevant to Streamer",IF(M3511=2,"Greetings/Gratitude","Others"))))</f>
        <v>Irrelevant to Streamer</v>
      </c>
      <c r="O3511" s="29" t="s">
        <v>88</v>
      </c>
    </row>
    <row r="3512" customFormat="false" ht="15.65" hidden="false" customHeight="false" outlineLevel="0" collapsed="false">
      <c r="A3512" s="24" t="n">
        <v>1408798130</v>
      </c>
      <c r="B3512" s="24" t="s">
        <v>8263</v>
      </c>
      <c r="C3512" s="34" t="s">
        <v>61</v>
      </c>
      <c r="D3512" s="24" t="s">
        <v>8264</v>
      </c>
      <c r="E3512" s="25" t="s">
        <v>8265</v>
      </c>
      <c r="F3512" s="24" t="n">
        <v>19</v>
      </c>
      <c r="G3512" s="24" t="n">
        <v>24</v>
      </c>
      <c r="H3512" s="24" t="n">
        <v>32</v>
      </c>
      <c r="I3512" s="24" t="n">
        <v>2</v>
      </c>
      <c r="J3512" s="24" t="s">
        <v>87</v>
      </c>
      <c r="K3512" s="24" t="s">
        <v>87</v>
      </c>
      <c r="L3512" s="26" t="s">
        <v>87</v>
      </c>
      <c r="M3512" s="27" t="n">
        <v>1</v>
      </c>
      <c r="N3512" s="28" t="str">
        <f aca="false">IF(ISBLANK(M3512),"",IF(M3512=0,"Relevant to Streamer",IF(M3512=1,"Irrelevant to Streamer",IF(M3512=2,"Greetings/Gratitude","Others"))))</f>
        <v>Irrelevant to Streamer</v>
      </c>
      <c r="O3512" s="29" t="s">
        <v>88</v>
      </c>
    </row>
    <row r="3513" customFormat="false" ht="15.65" hidden="false" customHeight="false" outlineLevel="0" collapsed="false">
      <c r="A3513" s="24" t="n">
        <v>1408798130</v>
      </c>
      <c r="B3513" s="24" t="s">
        <v>8266</v>
      </c>
      <c r="C3513" s="34" t="s">
        <v>61</v>
      </c>
      <c r="D3513" s="24" t="s">
        <v>8267</v>
      </c>
      <c r="E3513" s="25" t="s">
        <v>995</v>
      </c>
      <c r="F3513" s="24" t="n">
        <v>17</v>
      </c>
      <c r="G3513" s="24" t="n">
        <v>37</v>
      </c>
      <c r="H3513" s="24" t="n">
        <v>24</v>
      </c>
      <c r="I3513" s="24" t="n">
        <v>2</v>
      </c>
      <c r="J3513" s="24" t="s">
        <v>87</v>
      </c>
      <c r="K3513" s="24" t="s">
        <v>87</v>
      </c>
      <c r="L3513" s="26" t="s">
        <v>109</v>
      </c>
      <c r="M3513" s="27" t="n">
        <v>1</v>
      </c>
      <c r="N3513" s="28" t="str">
        <f aca="false">IF(ISBLANK(M3513),"",IF(M3513=0,"Relevant to Streamer",IF(M3513=1,"Irrelevant to Streamer",IF(M3513=2,"Greetings/Gratitude","Others"))))</f>
        <v>Irrelevant to Streamer</v>
      </c>
      <c r="O3513" s="29" t="s">
        <v>104</v>
      </c>
    </row>
    <row r="3514" customFormat="false" ht="15.65" hidden="false" customHeight="false" outlineLevel="0" collapsed="false">
      <c r="A3514" s="24" t="n">
        <v>1408798130</v>
      </c>
      <c r="B3514" s="24" t="s">
        <v>8268</v>
      </c>
      <c r="C3514" s="34" t="s">
        <v>61</v>
      </c>
      <c r="D3514" s="24" t="s">
        <v>8269</v>
      </c>
      <c r="E3514" s="25" t="s">
        <v>8270</v>
      </c>
      <c r="F3514" s="24" t="n">
        <v>17</v>
      </c>
      <c r="G3514" s="24" t="n">
        <v>12</v>
      </c>
      <c r="H3514" s="24" t="n">
        <v>41</v>
      </c>
      <c r="I3514" s="24" t="n">
        <v>2</v>
      </c>
      <c r="J3514" s="24" t="s">
        <v>93</v>
      </c>
      <c r="K3514" s="24" t="s">
        <v>93</v>
      </c>
      <c r="L3514" s="26" t="s">
        <v>93</v>
      </c>
      <c r="M3514" s="27" t="n">
        <v>0</v>
      </c>
      <c r="N3514" s="28" t="str">
        <f aca="false">IF(ISBLANK(M3514),"",IF(M3514=0,"Relevant to Streamer",IF(M3514=1,"Irrelevant to Streamer",IF(M3514=2,"Greetings/Gratitude","Others"))))</f>
        <v>Relevant to Streamer</v>
      </c>
      <c r="O3514" s="29" t="s">
        <v>88</v>
      </c>
    </row>
    <row r="3515" customFormat="false" ht="15.65" hidden="false" customHeight="false" outlineLevel="0" collapsed="false">
      <c r="A3515" s="24" t="n">
        <v>1408798130</v>
      </c>
      <c r="B3515" s="24" t="s">
        <v>8271</v>
      </c>
      <c r="C3515" s="34" t="s">
        <v>61</v>
      </c>
      <c r="D3515" s="24" t="s">
        <v>8272</v>
      </c>
      <c r="E3515" s="25" t="s">
        <v>8273</v>
      </c>
      <c r="F3515" s="24" t="n">
        <v>17</v>
      </c>
      <c r="G3515" s="24" t="n">
        <v>29</v>
      </c>
      <c r="H3515" s="24" t="n">
        <v>26</v>
      </c>
      <c r="I3515" s="24" t="n">
        <v>2</v>
      </c>
      <c r="J3515" s="24" t="s">
        <v>93</v>
      </c>
      <c r="K3515" s="24" t="s">
        <v>93</v>
      </c>
      <c r="L3515" s="26" t="s">
        <v>93</v>
      </c>
      <c r="M3515" s="27" t="n">
        <v>0</v>
      </c>
      <c r="N3515" s="28" t="str">
        <f aca="false">IF(ISBLANK(M3515),"",IF(M3515=0,"Relevant to Streamer",IF(M3515=1,"Irrelevant to Streamer",IF(M3515=2,"Greetings/Gratitude","Others"))))</f>
        <v>Relevant to Streamer</v>
      </c>
      <c r="O3515" s="29" t="s">
        <v>88</v>
      </c>
    </row>
    <row r="3516" customFormat="false" ht="15.65" hidden="false" customHeight="false" outlineLevel="0" collapsed="false">
      <c r="A3516" s="24" t="n">
        <v>1408798130</v>
      </c>
      <c r="B3516" s="24" t="s">
        <v>8274</v>
      </c>
      <c r="C3516" s="34" t="s">
        <v>61</v>
      </c>
      <c r="D3516" s="24" t="s">
        <v>8275</v>
      </c>
      <c r="E3516" s="25" t="s">
        <v>8276</v>
      </c>
      <c r="F3516" s="24" t="n">
        <v>19</v>
      </c>
      <c r="G3516" s="24" t="n">
        <v>10</v>
      </c>
      <c r="H3516" s="24" t="n">
        <v>15</v>
      </c>
      <c r="I3516" s="24" t="n">
        <v>2</v>
      </c>
      <c r="J3516" s="24" t="s">
        <v>109</v>
      </c>
      <c r="K3516" s="24" t="s">
        <v>109</v>
      </c>
      <c r="L3516" s="26" t="s">
        <v>109</v>
      </c>
      <c r="M3516" s="27" t="n">
        <v>1</v>
      </c>
      <c r="N3516" s="28" t="str">
        <f aca="false">IF(ISBLANK(M3516),"",IF(M3516=0,"Relevant to Streamer",IF(M3516=1,"Irrelevant to Streamer",IF(M3516=2,"Greetings/Gratitude","Others"))))</f>
        <v>Irrelevant to Streamer</v>
      </c>
      <c r="O3516" s="29" t="s">
        <v>88</v>
      </c>
    </row>
    <row r="3517" customFormat="false" ht="15.65" hidden="false" customHeight="false" outlineLevel="0" collapsed="false">
      <c r="A3517" s="24" t="n">
        <v>1408798130</v>
      </c>
      <c r="B3517" s="24" t="s">
        <v>8277</v>
      </c>
      <c r="C3517" s="34" t="s">
        <v>61</v>
      </c>
      <c r="D3517" s="24" t="s">
        <v>8278</v>
      </c>
      <c r="E3517" s="25" t="s">
        <v>8279</v>
      </c>
      <c r="F3517" s="24" t="n">
        <v>18</v>
      </c>
      <c r="G3517" s="24" t="n">
        <v>43</v>
      </c>
      <c r="H3517" s="24" t="n">
        <v>54</v>
      </c>
      <c r="I3517" s="24" t="n">
        <v>2</v>
      </c>
      <c r="J3517" s="24" t="s">
        <v>87</v>
      </c>
      <c r="K3517" s="24" t="s">
        <v>87</v>
      </c>
      <c r="L3517" s="26" t="s">
        <v>87</v>
      </c>
      <c r="M3517" s="27" t="n">
        <v>1</v>
      </c>
      <c r="N3517" s="28" t="str">
        <f aca="false">IF(ISBLANK(M3517),"",IF(M3517=0,"Relevant to Streamer",IF(M3517=1,"Irrelevant to Streamer",IF(M3517=2,"Greetings/Gratitude","Others"))))</f>
        <v>Irrelevant to Streamer</v>
      </c>
      <c r="O3517" s="29" t="s">
        <v>88</v>
      </c>
    </row>
    <row r="3518" customFormat="false" ht="15.65" hidden="false" customHeight="false" outlineLevel="0" collapsed="false">
      <c r="A3518" s="24" t="n">
        <v>1408798130</v>
      </c>
      <c r="B3518" s="24" t="s">
        <v>8280</v>
      </c>
      <c r="C3518" s="34" t="s">
        <v>61</v>
      </c>
      <c r="D3518" s="24" t="s">
        <v>8281</v>
      </c>
      <c r="E3518" s="25" t="s">
        <v>8282</v>
      </c>
      <c r="F3518" s="24" t="n">
        <v>18</v>
      </c>
      <c r="G3518" s="24" t="n">
        <v>1</v>
      </c>
      <c r="H3518" s="24" t="n">
        <v>34</v>
      </c>
      <c r="I3518" s="24" t="n">
        <v>2</v>
      </c>
      <c r="J3518" s="24" t="s">
        <v>109</v>
      </c>
      <c r="K3518" s="24" t="s">
        <v>109</v>
      </c>
      <c r="L3518" s="26" t="s">
        <v>109</v>
      </c>
      <c r="M3518" s="27" t="n">
        <v>0</v>
      </c>
      <c r="N3518" s="28" t="str">
        <f aca="false">IF(ISBLANK(M3518),"",IF(M3518=0,"Relevant to Streamer",IF(M3518=1,"Irrelevant to Streamer",IF(M3518=2,"Greetings/Gratitude","Others"))))</f>
        <v>Relevant to Streamer</v>
      </c>
      <c r="O3518" s="29" t="s">
        <v>88</v>
      </c>
    </row>
    <row r="3519" customFormat="false" ht="15.65" hidden="false" customHeight="false" outlineLevel="0" collapsed="false">
      <c r="A3519" s="24" t="n">
        <v>1408798130</v>
      </c>
      <c r="B3519" s="24" t="s">
        <v>8283</v>
      </c>
      <c r="C3519" s="34" t="s">
        <v>61</v>
      </c>
      <c r="D3519" s="24" t="s">
        <v>8237</v>
      </c>
      <c r="E3519" s="25" t="s">
        <v>3632</v>
      </c>
      <c r="F3519" s="24" t="n">
        <v>19</v>
      </c>
      <c r="G3519" s="24" t="n">
        <v>11</v>
      </c>
      <c r="H3519" s="24" t="n">
        <v>58</v>
      </c>
      <c r="I3519" s="24" t="n">
        <v>2</v>
      </c>
      <c r="J3519" s="24" t="s">
        <v>87</v>
      </c>
      <c r="K3519" s="24" t="s">
        <v>87</v>
      </c>
      <c r="L3519" s="26" t="s">
        <v>87</v>
      </c>
      <c r="M3519" s="27" t="n">
        <v>1</v>
      </c>
      <c r="N3519" s="28" t="str">
        <f aca="false">IF(ISBLANK(M3519),"",IF(M3519=0,"Relevant to Streamer",IF(M3519=1,"Irrelevant to Streamer",IF(M3519=2,"Greetings/Gratitude","Others"))))</f>
        <v>Irrelevant to Streamer</v>
      </c>
      <c r="O3519" s="29" t="s">
        <v>88</v>
      </c>
    </row>
    <row r="3520" customFormat="false" ht="15.65" hidden="false" customHeight="false" outlineLevel="0" collapsed="false">
      <c r="A3520" s="24" t="n">
        <v>1408798130</v>
      </c>
      <c r="B3520" s="24" t="s">
        <v>8284</v>
      </c>
      <c r="C3520" s="34" t="s">
        <v>61</v>
      </c>
      <c r="D3520" s="24" t="s">
        <v>8285</v>
      </c>
      <c r="E3520" s="25" t="s">
        <v>8286</v>
      </c>
      <c r="F3520" s="24" t="n">
        <v>18</v>
      </c>
      <c r="G3520" s="24" t="n">
        <v>58</v>
      </c>
      <c r="H3520" s="24" t="n">
        <v>18</v>
      </c>
      <c r="I3520" s="24" t="n">
        <v>2</v>
      </c>
      <c r="J3520" s="24" t="s">
        <v>109</v>
      </c>
      <c r="K3520" s="24" t="s">
        <v>109</v>
      </c>
      <c r="L3520" s="26" t="s">
        <v>109</v>
      </c>
      <c r="M3520" s="27" t="n">
        <v>0</v>
      </c>
      <c r="N3520" s="28" t="str">
        <f aca="false">IF(ISBLANK(M3520),"",IF(M3520=0,"Relevant to Streamer",IF(M3520=1,"Irrelevant to Streamer",IF(M3520=2,"Greetings/Gratitude","Others"))))</f>
        <v>Relevant to Streamer</v>
      </c>
      <c r="O3520" s="29" t="s">
        <v>88</v>
      </c>
    </row>
    <row r="3521" customFormat="false" ht="15.65" hidden="false" customHeight="false" outlineLevel="0" collapsed="false">
      <c r="A3521" s="24" t="n">
        <v>1408798130</v>
      </c>
      <c r="B3521" s="24" t="s">
        <v>8287</v>
      </c>
      <c r="C3521" s="34" t="s">
        <v>61</v>
      </c>
      <c r="D3521" s="24" t="s">
        <v>8243</v>
      </c>
      <c r="E3521" s="25" t="s">
        <v>8288</v>
      </c>
      <c r="F3521" s="24" t="n">
        <v>18</v>
      </c>
      <c r="G3521" s="24" t="n">
        <v>31</v>
      </c>
      <c r="H3521" s="24" t="n">
        <v>15</v>
      </c>
      <c r="I3521" s="24" t="n">
        <v>2</v>
      </c>
      <c r="J3521" s="24" t="s">
        <v>93</v>
      </c>
      <c r="K3521" s="24" t="s">
        <v>93</v>
      </c>
      <c r="L3521" s="26" t="s">
        <v>93</v>
      </c>
      <c r="M3521" s="27" t="n">
        <v>0</v>
      </c>
      <c r="N3521" s="28" t="str">
        <f aca="false">IF(ISBLANK(M3521),"",IF(M3521=0,"Relevant to Streamer",IF(M3521=1,"Irrelevant to Streamer",IF(M3521=2,"Greetings/Gratitude","Others"))))</f>
        <v>Relevant to Streamer</v>
      </c>
      <c r="O3521" s="29" t="s">
        <v>88</v>
      </c>
    </row>
    <row r="3522" customFormat="false" ht="15.65" hidden="false" customHeight="false" outlineLevel="0" collapsed="false">
      <c r="A3522" s="24" t="n">
        <v>1408798130</v>
      </c>
      <c r="B3522" s="24" t="s">
        <v>8289</v>
      </c>
      <c r="C3522" s="34" t="s">
        <v>61</v>
      </c>
      <c r="D3522" s="24" t="s">
        <v>8246</v>
      </c>
      <c r="E3522" s="25" t="s">
        <v>8290</v>
      </c>
      <c r="F3522" s="24" t="n">
        <v>19</v>
      </c>
      <c r="G3522" s="24" t="n">
        <v>17</v>
      </c>
      <c r="H3522" s="24" t="n">
        <v>29</v>
      </c>
      <c r="I3522" s="24" t="n">
        <v>2</v>
      </c>
      <c r="J3522" s="24" t="s">
        <v>109</v>
      </c>
      <c r="K3522" s="24" t="s">
        <v>109</v>
      </c>
      <c r="L3522" s="26" t="s">
        <v>109</v>
      </c>
      <c r="M3522" s="27" t="n">
        <v>0</v>
      </c>
      <c r="N3522" s="28" t="str">
        <f aca="false">IF(ISBLANK(M3522),"",IF(M3522=0,"Relevant to Streamer",IF(M3522=1,"Irrelevant to Streamer",IF(M3522=2,"Greetings/Gratitude","Others"))))</f>
        <v>Relevant to Streamer</v>
      </c>
      <c r="O3522" s="29" t="s">
        <v>88</v>
      </c>
    </row>
    <row r="3523" customFormat="false" ht="15.65" hidden="false" customHeight="false" outlineLevel="0" collapsed="false">
      <c r="A3523" s="24" t="n">
        <v>1408798130</v>
      </c>
      <c r="B3523" s="24" t="s">
        <v>8291</v>
      </c>
      <c r="C3523" s="34" t="s">
        <v>61</v>
      </c>
      <c r="D3523" s="24" t="s">
        <v>8250</v>
      </c>
      <c r="E3523" s="25" t="s">
        <v>8292</v>
      </c>
      <c r="F3523" s="24" t="n">
        <v>18</v>
      </c>
      <c r="G3523" s="24" t="n">
        <v>21</v>
      </c>
      <c r="H3523" s="24" t="n">
        <v>10</v>
      </c>
      <c r="I3523" s="24" t="n">
        <v>2</v>
      </c>
      <c r="J3523" s="24" t="s">
        <v>109</v>
      </c>
      <c r="K3523" s="24" t="s">
        <v>109</v>
      </c>
      <c r="L3523" s="26" t="s">
        <v>109</v>
      </c>
      <c r="M3523" s="27" t="n">
        <v>0</v>
      </c>
      <c r="N3523" s="28" t="str">
        <f aca="false">IF(ISBLANK(M3523),"",IF(M3523=0,"Relevant to Streamer",IF(M3523=1,"Irrelevant to Streamer",IF(M3523=2,"Greetings/Gratitude","Others"))))</f>
        <v>Relevant to Streamer</v>
      </c>
      <c r="O3523" s="29" t="s">
        <v>88</v>
      </c>
    </row>
    <row r="3524" customFormat="false" ht="15.65" hidden="false" customHeight="false" outlineLevel="0" collapsed="false">
      <c r="A3524" s="24" t="n">
        <v>1408798130</v>
      </c>
      <c r="B3524" s="24" t="s">
        <v>8293</v>
      </c>
      <c r="C3524" s="34" t="s">
        <v>61</v>
      </c>
      <c r="D3524" s="24" t="s">
        <v>8294</v>
      </c>
      <c r="E3524" s="25" t="s">
        <v>8295</v>
      </c>
      <c r="F3524" s="24" t="n">
        <v>17</v>
      </c>
      <c r="G3524" s="24" t="n">
        <v>11</v>
      </c>
      <c r="H3524" s="24" t="n">
        <v>12</v>
      </c>
      <c r="I3524" s="24" t="n">
        <v>2</v>
      </c>
      <c r="J3524" s="24" t="s">
        <v>109</v>
      </c>
      <c r="K3524" s="24" t="s">
        <v>109</v>
      </c>
      <c r="L3524" s="26" t="s">
        <v>109</v>
      </c>
      <c r="M3524" s="27" t="n">
        <v>0</v>
      </c>
      <c r="N3524" s="28" t="str">
        <f aca="false">IF(ISBLANK(M3524),"",IF(M3524=0,"Relevant to Streamer",IF(M3524=1,"Irrelevant to Streamer",IF(M3524=2,"Greetings/Gratitude","Others"))))</f>
        <v>Relevant to Streamer</v>
      </c>
      <c r="O3524" s="29" t="s">
        <v>88</v>
      </c>
    </row>
    <row r="3525" customFormat="false" ht="15.65" hidden="false" customHeight="false" outlineLevel="0" collapsed="false">
      <c r="A3525" s="24" t="n">
        <v>1408798130</v>
      </c>
      <c r="B3525" s="24" t="s">
        <v>8296</v>
      </c>
      <c r="C3525" s="34" t="s">
        <v>61</v>
      </c>
      <c r="D3525" s="24" t="s">
        <v>8252</v>
      </c>
      <c r="E3525" s="25" t="s">
        <v>8297</v>
      </c>
      <c r="F3525" s="24" t="n">
        <v>19</v>
      </c>
      <c r="G3525" s="24" t="n">
        <v>6</v>
      </c>
      <c r="H3525" s="24" t="n">
        <v>9</v>
      </c>
      <c r="I3525" s="24" t="n">
        <v>2</v>
      </c>
      <c r="J3525" s="24" t="s">
        <v>109</v>
      </c>
      <c r="K3525" s="24" t="s">
        <v>109</v>
      </c>
      <c r="L3525" s="26" t="s">
        <v>109</v>
      </c>
      <c r="M3525" s="27" t="n">
        <v>1</v>
      </c>
      <c r="N3525" s="28" t="str">
        <f aca="false">IF(ISBLANK(M3525),"",IF(M3525=0,"Relevant to Streamer",IF(M3525=1,"Irrelevant to Streamer",IF(M3525=2,"Greetings/Gratitude","Others"))))</f>
        <v>Irrelevant to Streamer</v>
      </c>
      <c r="O3525" s="29" t="s">
        <v>88</v>
      </c>
    </row>
    <row r="3526" customFormat="false" ht="15.65" hidden="false" customHeight="false" outlineLevel="0" collapsed="false">
      <c r="A3526" s="24" t="n">
        <v>1408798130</v>
      </c>
      <c r="B3526" s="24" t="s">
        <v>8298</v>
      </c>
      <c r="C3526" s="34" t="s">
        <v>61</v>
      </c>
      <c r="D3526" s="24" t="s">
        <v>8278</v>
      </c>
      <c r="E3526" s="25" t="s">
        <v>8299</v>
      </c>
      <c r="F3526" s="24" t="n">
        <v>18</v>
      </c>
      <c r="G3526" s="24" t="n">
        <v>44</v>
      </c>
      <c r="H3526" s="24" t="n">
        <v>0</v>
      </c>
      <c r="I3526" s="24" t="n">
        <v>2</v>
      </c>
      <c r="J3526" s="24" t="s">
        <v>87</v>
      </c>
      <c r="K3526" s="24" t="s">
        <v>87</v>
      </c>
      <c r="L3526" s="26" t="s">
        <v>87</v>
      </c>
      <c r="M3526" s="27" t="n">
        <v>1</v>
      </c>
      <c r="N3526" s="28" t="str">
        <f aca="false">IF(ISBLANK(M3526),"",IF(M3526=0,"Relevant to Streamer",IF(M3526=1,"Irrelevant to Streamer",IF(M3526=2,"Greetings/Gratitude","Others"))))</f>
        <v>Irrelevant to Streamer</v>
      </c>
      <c r="O3526" s="29" t="s">
        <v>88</v>
      </c>
    </row>
    <row r="3527" customFormat="false" ht="15.65" hidden="false" customHeight="false" outlineLevel="0" collapsed="false">
      <c r="A3527" s="24" t="n">
        <v>1408798130</v>
      </c>
      <c r="B3527" s="24" t="s">
        <v>8300</v>
      </c>
      <c r="C3527" s="34" t="s">
        <v>61</v>
      </c>
      <c r="D3527" s="24" t="s">
        <v>61</v>
      </c>
      <c r="E3527" s="25" t="s">
        <v>7978</v>
      </c>
      <c r="F3527" s="24" t="n">
        <v>17</v>
      </c>
      <c r="G3527" s="24" t="n">
        <v>6</v>
      </c>
      <c r="H3527" s="24" t="n">
        <v>42</v>
      </c>
      <c r="I3527" s="24" t="n">
        <v>2</v>
      </c>
      <c r="J3527" s="24" t="s">
        <v>109</v>
      </c>
      <c r="K3527" s="24" t="s">
        <v>87</v>
      </c>
      <c r="L3527" s="26" t="s">
        <v>87</v>
      </c>
      <c r="M3527" s="27" t="n">
        <v>1</v>
      </c>
      <c r="N3527" s="28" t="str">
        <f aca="false">IF(ISBLANK(M3527),"",IF(M3527=0,"Relevant to Streamer",IF(M3527=1,"Irrelevant to Streamer",IF(M3527=2,"Greetings/Gratitude","Others"))))</f>
        <v>Irrelevant to Streamer</v>
      </c>
      <c r="O3527" s="29" t="s">
        <v>104</v>
      </c>
    </row>
    <row r="3528" customFormat="false" ht="15.65" hidden="false" customHeight="false" outlineLevel="0" collapsed="false">
      <c r="A3528" s="24" t="n">
        <v>1408798130</v>
      </c>
      <c r="B3528" s="24" t="s">
        <v>8301</v>
      </c>
      <c r="C3528" s="34" t="s">
        <v>61</v>
      </c>
      <c r="D3528" s="24" t="s">
        <v>8302</v>
      </c>
      <c r="E3528" s="25" t="e">
        <f aca="false">slavicgg lol</f>
        <v>#VALUE!</v>
      </c>
      <c r="F3528" s="24" t="n">
        <v>18</v>
      </c>
      <c r="G3528" s="24" t="n">
        <v>28</v>
      </c>
      <c r="H3528" s="24" t="n">
        <v>52</v>
      </c>
      <c r="I3528" s="24" t="n">
        <v>2</v>
      </c>
      <c r="J3528" s="24" t="s">
        <v>87</v>
      </c>
      <c r="K3528" s="24" t="s">
        <v>87</v>
      </c>
      <c r="L3528" s="26" t="s">
        <v>87</v>
      </c>
      <c r="M3528" s="27" t="n">
        <v>1</v>
      </c>
      <c r="N3528" s="28" t="str">
        <f aca="false">IF(ISBLANK(M3528),"",IF(M3528=0,"Relevant to Streamer",IF(M3528=1,"Irrelevant to Streamer",IF(M3528=2,"Greetings/Gratitude","Others"))))</f>
        <v>Irrelevant to Streamer</v>
      </c>
      <c r="O3528" s="29" t="s">
        <v>88</v>
      </c>
    </row>
    <row r="3529" customFormat="false" ht="15.65" hidden="false" customHeight="false" outlineLevel="0" collapsed="false">
      <c r="A3529" s="24" t="n">
        <v>1408798130</v>
      </c>
      <c r="B3529" s="24" t="s">
        <v>8303</v>
      </c>
      <c r="C3529" s="34" t="s">
        <v>61</v>
      </c>
      <c r="D3529" s="24" t="s">
        <v>8304</v>
      </c>
      <c r="E3529" s="25" t="s">
        <v>8305</v>
      </c>
      <c r="F3529" s="24" t="n">
        <v>17</v>
      </c>
      <c r="G3529" s="24" t="n">
        <v>4</v>
      </c>
      <c r="H3529" s="24" t="n">
        <v>42</v>
      </c>
      <c r="I3529" s="24" t="n">
        <v>2</v>
      </c>
      <c r="J3529" s="24" t="s">
        <v>109</v>
      </c>
      <c r="K3529" s="24" t="s">
        <v>109</v>
      </c>
      <c r="L3529" s="26" t="s">
        <v>109</v>
      </c>
      <c r="M3529" s="27" t="n">
        <v>1</v>
      </c>
      <c r="N3529" s="28" t="str">
        <f aca="false">IF(ISBLANK(M3529),"",IF(M3529=0,"Relevant to Streamer",IF(M3529=1,"Irrelevant to Streamer",IF(M3529=2,"Greetings/Gratitude","Others"))))</f>
        <v>Irrelevant to Streamer</v>
      </c>
      <c r="O3529" s="29" t="s">
        <v>88</v>
      </c>
    </row>
    <row r="3530" customFormat="false" ht="15.65" hidden="false" customHeight="false" outlineLevel="0" collapsed="false">
      <c r="A3530" s="24" t="n">
        <v>1408798130</v>
      </c>
      <c r="B3530" s="24" t="s">
        <v>8306</v>
      </c>
      <c r="C3530" s="34" t="s">
        <v>61</v>
      </c>
      <c r="D3530" s="24" t="s">
        <v>8307</v>
      </c>
      <c r="E3530" s="25" t="s">
        <v>8308</v>
      </c>
      <c r="F3530" s="24" t="n">
        <v>18</v>
      </c>
      <c r="G3530" s="24" t="n">
        <v>43</v>
      </c>
      <c r="H3530" s="24" t="n">
        <v>50</v>
      </c>
      <c r="I3530" s="24" t="n">
        <v>2</v>
      </c>
      <c r="J3530" s="24" t="s">
        <v>109</v>
      </c>
      <c r="K3530" s="24" t="s">
        <v>109</v>
      </c>
      <c r="L3530" s="26" t="s">
        <v>109</v>
      </c>
      <c r="M3530" s="27" t="n">
        <v>1</v>
      </c>
      <c r="N3530" s="28" t="str">
        <f aca="false">IF(ISBLANK(M3530),"",IF(M3530=0,"Relevant to Streamer",IF(M3530=1,"Irrelevant to Streamer",IF(M3530=2,"Greetings/Gratitude","Others"))))</f>
        <v>Irrelevant to Streamer</v>
      </c>
      <c r="O3530" s="29" t="s">
        <v>88</v>
      </c>
    </row>
    <row r="3531" customFormat="false" ht="15.65" hidden="false" customHeight="false" outlineLevel="0" collapsed="false">
      <c r="A3531" s="24" t="n">
        <v>1408798130</v>
      </c>
      <c r="B3531" s="24" t="s">
        <v>8309</v>
      </c>
      <c r="C3531" s="34" t="s">
        <v>61</v>
      </c>
      <c r="D3531" s="24" t="s">
        <v>8310</v>
      </c>
      <c r="E3531" s="25" t="s">
        <v>8311</v>
      </c>
      <c r="F3531" s="24" t="n">
        <v>18</v>
      </c>
      <c r="G3531" s="24" t="n">
        <v>28</v>
      </c>
      <c r="H3531" s="24" t="n">
        <v>19</v>
      </c>
      <c r="I3531" s="24" t="n">
        <v>2</v>
      </c>
      <c r="J3531" s="24" t="s">
        <v>93</v>
      </c>
      <c r="K3531" s="24" t="s">
        <v>93</v>
      </c>
      <c r="L3531" s="26" t="s">
        <v>93</v>
      </c>
      <c r="M3531" s="27" t="n">
        <v>0</v>
      </c>
      <c r="N3531" s="28" t="str">
        <f aca="false">IF(ISBLANK(M3531),"",IF(M3531=0,"Relevant to Streamer",IF(M3531=1,"Irrelevant to Streamer",IF(M3531=2,"Greetings/Gratitude","Others"))))</f>
        <v>Relevant to Streamer</v>
      </c>
      <c r="O3531" s="29" t="s">
        <v>88</v>
      </c>
    </row>
    <row r="3532" customFormat="false" ht="15.65" hidden="false" customHeight="false" outlineLevel="0" collapsed="false">
      <c r="A3532" s="24" t="n">
        <v>1408798130</v>
      </c>
      <c r="B3532" s="24" t="s">
        <v>8312</v>
      </c>
      <c r="C3532" s="34" t="s">
        <v>61</v>
      </c>
      <c r="D3532" s="24" t="s">
        <v>8313</v>
      </c>
      <c r="E3532" s="25" t="s">
        <v>150</v>
      </c>
      <c r="F3532" s="24" t="n">
        <v>18</v>
      </c>
      <c r="G3532" s="24" t="n">
        <v>5</v>
      </c>
      <c r="H3532" s="24" t="n">
        <v>57</v>
      </c>
      <c r="I3532" s="24" t="n">
        <v>2</v>
      </c>
      <c r="J3532" s="24" t="s">
        <v>87</v>
      </c>
      <c r="K3532" s="24" t="s">
        <v>87</v>
      </c>
      <c r="L3532" s="26" t="s">
        <v>87</v>
      </c>
      <c r="M3532" s="27" t="n">
        <v>1</v>
      </c>
      <c r="N3532" s="28" t="str">
        <f aca="false">IF(ISBLANK(M3532),"",IF(M3532=0,"Relevant to Streamer",IF(M3532=1,"Irrelevant to Streamer",IF(M3532=2,"Greetings/Gratitude","Others"))))</f>
        <v>Irrelevant to Streamer</v>
      </c>
      <c r="O3532" s="29" t="s">
        <v>88</v>
      </c>
    </row>
    <row r="3533" customFormat="false" ht="15.65" hidden="false" customHeight="false" outlineLevel="0" collapsed="false">
      <c r="A3533" s="24" t="n">
        <v>1408798130</v>
      </c>
      <c r="B3533" s="24" t="s">
        <v>8314</v>
      </c>
      <c r="C3533" s="34" t="s">
        <v>61</v>
      </c>
      <c r="D3533" s="24" t="s">
        <v>8315</v>
      </c>
      <c r="E3533" s="25" t="s">
        <v>8316</v>
      </c>
      <c r="F3533" s="24" t="n">
        <v>19</v>
      </c>
      <c r="G3533" s="24" t="n">
        <v>9</v>
      </c>
      <c r="H3533" s="24" t="n">
        <v>11</v>
      </c>
      <c r="I3533" s="24" t="n">
        <v>2</v>
      </c>
      <c r="J3533" s="24" t="s">
        <v>87</v>
      </c>
      <c r="K3533" s="24" t="s">
        <v>87</v>
      </c>
      <c r="L3533" s="26" t="s">
        <v>87</v>
      </c>
      <c r="M3533" s="27" t="n">
        <v>1</v>
      </c>
      <c r="N3533" s="28" t="str">
        <f aca="false">IF(ISBLANK(M3533),"",IF(M3533=0,"Relevant to Streamer",IF(M3533=1,"Irrelevant to Streamer",IF(M3533=2,"Greetings/Gratitude","Others"))))</f>
        <v>Irrelevant to Streamer</v>
      </c>
      <c r="O3533" s="29" t="s">
        <v>88</v>
      </c>
    </row>
    <row r="3534" customFormat="false" ht="15.65" hidden="false" customHeight="false" outlineLevel="0" collapsed="false">
      <c r="A3534" s="24" t="n">
        <v>1408798130</v>
      </c>
      <c r="B3534" s="24" t="s">
        <v>8317</v>
      </c>
      <c r="C3534" s="34" t="s">
        <v>61</v>
      </c>
      <c r="D3534" s="24" t="s">
        <v>8318</v>
      </c>
      <c r="E3534" s="25" t="s">
        <v>8319</v>
      </c>
      <c r="F3534" s="24" t="n">
        <v>19</v>
      </c>
      <c r="G3534" s="24" t="n">
        <v>3</v>
      </c>
      <c r="H3534" s="24" t="n">
        <v>8</v>
      </c>
      <c r="I3534" s="24" t="n">
        <v>2</v>
      </c>
      <c r="J3534" s="24" t="s">
        <v>87</v>
      </c>
      <c r="K3534" s="24" t="s">
        <v>87</v>
      </c>
      <c r="L3534" s="26" t="s">
        <v>87</v>
      </c>
      <c r="M3534" s="27" t="n">
        <v>1</v>
      </c>
      <c r="N3534" s="28" t="str">
        <f aca="false">IF(ISBLANK(M3534),"",IF(M3534=0,"Relevant to Streamer",IF(M3534=1,"Irrelevant to Streamer",IF(M3534=2,"Greetings/Gratitude","Others"))))</f>
        <v>Irrelevant to Streamer</v>
      </c>
      <c r="O3534" s="29" t="s">
        <v>88</v>
      </c>
    </row>
    <row r="3535" customFormat="false" ht="15.65" hidden="false" customHeight="false" outlineLevel="0" collapsed="false">
      <c r="A3535" s="24" t="n">
        <v>1408798130</v>
      </c>
      <c r="B3535" s="24" t="s">
        <v>8320</v>
      </c>
      <c r="C3535" s="34" t="s">
        <v>61</v>
      </c>
      <c r="D3535" s="24" t="s">
        <v>8321</v>
      </c>
      <c r="E3535" s="25" t="s">
        <v>8322</v>
      </c>
      <c r="F3535" s="24" t="n">
        <v>18</v>
      </c>
      <c r="G3535" s="24" t="n">
        <v>56</v>
      </c>
      <c r="H3535" s="24" t="n">
        <v>58</v>
      </c>
      <c r="I3535" s="24" t="n">
        <v>2</v>
      </c>
      <c r="J3535" s="24" t="s">
        <v>93</v>
      </c>
      <c r="K3535" s="24" t="s">
        <v>93</v>
      </c>
      <c r="L3535" s="26" t="s">
        <v>93</v>
      </c>
      <c r="M3535" s="27" t="n">
        <v>0</v>
      </c>
      <c r="N3535" s="28" t="str">
        <f aca="false">IF(ISBLANK(M3535),"",IF(M3535=0,"Relevant to Streamer",IF(M3535=1,"Irrelevant to Streamer",IF(M3535=2,"Greetings/Gratitude","Others"))))</f>
        <v>Relevant to Streamer</v>
      </c>
      <c r="O3535" s="29" t="s">
        <v>88</v>
      </c>
    </row>
    <row r="3536" customFormat="false" ht="15.65" hidden="false" customHeight="false" outlineLevel="0" collapsed="false">
      <c r="A3536" s="24" t="n">
        <v>1408798130</v>
      </c>
      <c r="B3536" s="24" t="s">
        <v>8323</v>
      </c>
      <c r="C3536" s="34" t="s">
        <v>61</v>
      </c>
      <c r="D3536" s="24" t="s">
        <v>8324</v>
      </c>
      <c r="E3536" s="25" t="s">
        <v>8325</v>
      </c>
      <c r="F3536" s="24" t="n">
        <v>19</v>
      </c>
      <c r="G3536" s="24" t="n">
        <v>17</v>
      </c>
      <c r="H3536" s="24" t="n">
        <v>23</v>
      </c>
      <c r="I3536" s="24" t="n">
        <v>2</v>
      </c>
      <c r="J3536" s="24" t="s">
        <v>109</v>
      </c>
      <c r="K3536" s="24" t="s">
        <v>109</v>
      </c>
      <c r="L3536" s="26" t="s">
        <v>109</v>
      </c>
      <c r="M3536" s="27" t="n">
        <v>0</v>
      </c>
      <c r="N3536" s="28" t="str">
        <f aca="false">IF(ISBLANK(M3536),"",IF(M3536=0,"Relevant to Streamer",IF(M3536=1,"Irrelevant to Streamer",IF(M3536=2,"Greetings/Gratitude","Others"))))</f>
        <v>Relevant to Streamer</v>
      </c>
      <c r="O3536" s="29" t="s">
        <v>88</v>
      </c>
    </row>
    <row r="3537" customFormat="false" ht="15.65" hidden="false" customHeight="false" outlineLevel="0" collapsed="false">
      <c r="A3537" s="24" t="n">
        <v>1408798130</v>
      </c>
      <c r="B3537" s="24" t="s">
        <v>8326</v>
      </c>
      <c r="C3537" s="34" t="s">
        <v>61</v>
      </c>
      <c r="D3537" s="24" t="s">
        <v>8327</v>
      </c>
      <c r="E3537" s="25" t="s">
        <v>8328</v>
      </c>
      <c r="F3537" s="24" t="n">
        <v>19</v>
      </c>
      <c r="G3537" s="24" t="n">
        <v>5</v>
      </c>
      <c r="H3537" s="24" t="n">
        <v>25</v>
      </c>
      <c r="I3537" s="24" t="n">
        <v>2</v>
      </c>
      <c r="J3537" s="24" t="s">
        <v>109</v>
      </c>
      <c r="K3537" s="24" t="s">
        <v>109</v>
      </c>
      <c r="L3537" s="26" t="s">
        <v>109</v>
      </c>
      <c r="M3537" s="27" t="n">
        <v>1</v>
      </c>
      <c r="N3537" s="28" t="str">
        <f aca="false">IF(ISBLANK(M3537),"",IF(M3537=0,"Relevant to Streamer",IF(M3537=1,"Irrelevant to Streamer",IF(M3537=2,"Greetings/Gratitude","Others"))))</f>
        <v>Irrelevant to Streamer</v>
      </c>
      <c r="O3537" s="29" t="s">
        <v>88</v>
      </c>
    </row>
    <row r="3538" customFormat="false" ht="15.65" hidden="false" customHeight="false" outlineLevel="0" collapsed="false">
      <c r="A3538" s="24" t="n">
        <v>1408798130</v>
      </c>
      <c r="B3538" s="24" t="s">
        <v>8329</v>
      </c>
      <c r="C3538" s="34" t="s">
        <v>61</v>
      </c>
      <c r="D3538" s="24" t="s">
        <v>8330</v>
      </c>
      <c r="E3538" s="25" t="s">
        <v>8331</v>
      </c>
      <c r="F3538" s="24" t="n">
        <v>17</v>
      </c>
      <c r="G3538" s="24" t="n">
        <v>59</v>
      </c>
      <c r="H3538" s="24" t="n">
        <v>36</v>
      </c>
      <c r="I3538" s="24" t="n">
        <v>2</v>
      </c>
      <c r="J3538" s="24" t="s">
        <v>87</v>
      </c>
      <c r="K3538" s="24" t="s">
        <v>87</v>
      </c>
      <c r="L3538" s="26" t="s">
        <v>87</v>
      </c>
      <c r="M3538" s="27" t="n">
        <v>1</v>
      </c>
      <c r="N3538" s="28" t="str">
        <f aca="false">IF(ISBLANK(M3538),"",IF(M3538=0,"Relevant to Streamer",IF(M3538=1,"Irrelevant to Streamer",IF(M3538=2,"Greetings/Gratitude","Others"))))</f>
        <v>Irrelevant to Streamer</v>
      </c>
      <c r="O3538" s="29" t="s">
        <v>88</v>
      </c>
    </row>
    <row r="3539" customFormat="false" ht="15.65" hidden="false" customHeight="false" outlineLevel="0" collapsed="false">
      <c r="A3539" s="24" t="n">
        <v>1408798130</v>
      </c>
      <c r="B3539" s="24" t="s">
        <v>8332</v>
      </c>
      <c r="C3539" s="34" t="s">
        <v>61</v>
      </c>
      <c r="D3539" s="24" t="s">
        <v>8333</v>
      </c>
      <c r="E3539" s="25" t="s">
        <v>8334</v>
      </c>
      <c r="F3539" s="24" t="n">
        <v>19</v>
      </c>
      <c r="G3539" s="24" t="n">
        <v>11</v>
      </c>
      <c r="H3539" s="24" t="n">
        <v>22</v>
      </c>
      <c r="I3539" s="24" t="n">
        <v>2</v>
      </c>
      <c r="J3539" s="24" t="s">
        <v>87</v>
      </c>
      <c r="K3539" s="24" t="s">
        <v>87</v>
      </c>
      <c r="L3539" s="26" t="s">
        <v>87</v>
      </c>
      <c r="M3539" s="27" t="n">
        <v>1</v>
      </c>
      <c r="N3539" s="28" t="str">
        <f aca="false">IF(ISBLANK(M3539),"",IF(M3539=0,"Relevant to Streamer",IF(M3539=1,"Irrelevant to Streamer",IF(M3539=2,"Greetings/Gratitude","Others"))))</f>
        <v>Irrelevant to Streamer</v>
      </c>
      <c r="O3539" s="29" t="s">
        <v>88</v>
      </c>
    </row>
    <row r="3540" customFormat="false" ht="15.65" hidden="false" customHeight="false" outlineLevel="0" collapsed="false">
      <c r="A3540" s="24" t="n">
        <v>1408798130</v>
      </c>
      <c r="B3540" s="24" t="s">
        <v>8335</v>
      </c>
      <c r="C3540" s="34" t="s">
        <v>61</v>
      </c>
      <c r="D3540" s="24" t="s">
        <v>8336</v>
      </c>
      <c r="E3540" s="25" t="s">
        <v>8337</v>
      </c>
      <c r="F3540" s="24" t="n">
        <v>19</v>
      </c>
      <c r="G3540" s="24" t="n">
        <v>15</v>
      </c>
      <c r="H3540" s="24" t="n">
        <v>59</v>
      </c>
      <c r="I3540" s="24" t="n">
        <v>2</v>
      </c>
      <c r="J3540" s="24" t="s">
        <v>109</v>
      </c>
      <c r="K3540" s="24" t="s">
        <v>109</v>
      </c>
      <c r="L3540" s="26" t="s">
        <v>109</v>
      </c>
      <c r="M3540" s="27" t="n">
        <v>0</v>
      </c>
      <c r="N3540" s="28" t="str">
        <f aca="false">IF(ISBLANK(M3540),"",IF(M3540=0,"Relevant to Streamer",IF(M3540=1,"Irrelevant to Streamer",IF(M3540=2,"Greetings/Gratitude","Others"))))</f>
        <v>Relevant to Streamer</v>
      </c>
      <c r="O3540" s="29" t="s">
        <v>88</v>
      </c>
    </row>
    <row r="3541" customFormat="false" ht="15.65" hidden="false" customHeight="false" outlineLevel="0" collapsed="false">
      <c r="A3541" s="24" t="n">
        <v>1408798130</v>
      </c>
      <c r="B3541" s="24" t="s">
        <v>8338</v>
      </c>
      <c r="C3541" s="34" t="s">
        <v>61</v>
      </c>
      <c r="D3541" s="24" t="s">
        <v>8339</v>
      </c>
      <c r="E3541" s="25" t="s">
        <v>8082</v>
      </c>
      <c r="F3541" s="24" t="n">
        <v>17</v>
      </c>
      <c r="G3541" s="24" t="n">
        <v>58</v>
      </c>
      <c r="H3541" s="24" t="n">
        <v>46</v>
      </c>
      <c r="I3541" s="24" t="n">
        <v>2</v>
      </c>
      <c r="J3541" s="24" t="s">
        <v>87</v>
      </c>
      <c r="K3541" s="24" t="s">
        <v>87</v>
      </c>
      <c r="L3541" s="26" t="s">
        <v>87</v>
      </c>
      <c r="M3541" s="27" t="n">
        <v>1</v>
      </c>
      <c r="N3541" s="28" t="str">
        <f aca="false">IF(ISBLANK(M3541),"",IF(M3541=0,"Relevant to Streamer",IF(M3541=1,"Irrelevant to Streamer",IF(M3541=2,"Greetings/Gratitude","Others"))))</f>
        <v>Irrelevant to Streamer</v>
      </c>
      <c r="O3541" s="29" t="s">
        <v>88</v>
      </c>
    </row>
    <row r="3542" customFormat="false" ht="15.65" hidden="false" customHeight="false" outlineLevel="0" collapsed="false">
      <c r="A3542" s="24" t="n">
        <v>1408798130</v>
      </c>
      <c r="B3542" s="24" t="s">
        <v>8340</v>
      </c>
      <c r="C3542" s="34" t="s">
        <v>61</v>
      </c>
      <c r="D3542" s="24" t="s">
        <v>8341</v>
      </c>
      <c r="E3542" s="25" t="s">
        <v>8342</v>
      </c>
      <c r="F3542" s="24" t="n">
        <v>19</v>
      </c>
      <c r="G3542" s="24" t="n">
        <v>28</v>
      </c>
      <c r="H3542" s="24" t="n">
        <v>15</v>
      </c>
      <c r="I3542" s="24" t="n">
        <v>2</v>
      </c>
      <c r="J3542" s="24" t="s">
        <v>109</v>
      </c>
      <c r="K3542" s="24" t="s">
        <v>109</v>
      </c>
      <c r="L3542" s="26" t="s">
        <v>109</v>
      </c>
      <c r="M3542" s="27" t="n">
        <v>1</v>
      </c>
      <c r="N3542" s="28" t="str">
        <f aca="false">IF(ISBLANK(M3542),"",IF(M3542=0,"Relevant to Streamer",IF(M3542=1,"Irrelevant to Streamer",IF(M3542=2,"Greetings/Gratitude","Others"))))</f>
        <v>Irrelevant to Streamer</v>
      </c>
      <c r="O3542" s="29" t="s">
        <v>88</v>
      </c>
    </row>
    <row r="3543" customFormat="false" ht="15.65" hidden="false" customHeight="false" outlineLevel="0" collapsed="false">
      <c r="A3543" s="24" t="n">
        <v>1408798130</v>
      </c>
      <c r="B3543" s="24" t="s">
        <v>8343</v>
      </c>
      <c r="C3543" s="34" t="s">
        <v>61</v>
      </c>
      <c r="D3543" s="24" t="s">
        <v>1813</v>
      </c>
      <c r="E3543" s="25" t="s">
        <v>8344</v>
      </c>
      <c r="F3543" s="24" t="n">
        <v>17</v>
      </c>
      <c r="G3543" s="24" t="n">
        <v>51</v>
      </c>
      <c r="H3543" s="24" t="n">
        <v>13</v>
      </c>
      <c r="I3543" s="24" t="n">
        <v>2</v>
      </c>
      <c r="J3543" s="24" t="s">
        <v>109</v>
      </c>
      <c r="K3543" s="24" t="s">
        <v>109</v>
      </c>
      <c r="L3543" s="26" t="s">
        <v>109</v>
      </c>
      <c r="M3543" s="27" t="n">
        <v>1</v>
      </c>
      <c r="N3543" s="28" t="str">
        <f aca="false">IF(ISBLANK(M3543),"",IF(M3543=0,"Relevant to Streamer",IF(M3543=1,"Irrelevant to Streamer",IF(M3543=2,"Greetings/Gratitude","Others"))))</f>
        <v>Irrelevant to Streamer</v>
      </c>
      <c r="O3543" s="29" t="s">
        <v>88</v>
      </c>
    </row>
    <row r="3544" customFormat="false" ht="15.65" hidden="false" customHeight="false" outlineLevel="0" collapsed="false">
      <c r="A3544" s="24" t="n">
        <v>1408798130</v>
      </c>
      <c r="B3544" s="24" t="s">
        <v>8345</v>
      </c>
      <c r="C3544" s="34" t="s">
        <v>61</v>
      </c>
      <c r="D3544" s="24" t="s">
        <v>8281</v>
      </c>
      <c r="E3544" s="25" t="s">
        <v>8346</v>
      </c>
      <c r="F3544" s="24" t="n">
        <v>18</v>
      </c>
      <c r="G3544" s="24" t="n">
        <v>52</v>
      </c>
      <c r="H3544" s="24" t="n">
        <v>31</v>
      </c>
      <c r="I3544" s="24" t="n">
        <v>2</v>
      </c>
      <c r="J3544" s="24" t="s">
        <v>109</v>
      </c>
      <c r="K3544" s="24" t="s">
        <v>109</v>
      </c>
      <c r="L3544" s="26" t="s">
        <v>109</v>
      </c>
      <c r="M3544" s="27" t="n">
        <v>0</v>
      </c>
      <c r="N3544" s="28" t="str">
        <f aca="false">IF(ISBLANK(M3544),"",IF(M3544=0,"Relevant to Streamer",IF(M3544=1,"Irrelevant to Streamer",IF(M3544=2,"Greetings/Gratitude","Others"))))</f>
        <v>Relevant to Streamer</v>
      </c>
      <c r="O3544" s="29" t="s">
        <v>88</v>
      </c>
    </row>
    <row r="3545" customFormat="false" ht="15.65" hidden="false" customHeight="false" outlineLevel="0" collapsed="false">
      <c r="A3545" s="24" t="n">
        <v>1408798130</v>
      </c>
      <c r="B3545" s="24" t="s">
        <v>8347</v>
      </c>
      <c r="C3545" s="34" t="s">
        <v>61</v>
      </c>
      <c r="D3545" s="24" t="s">
        <v>8348</v>
      </c>
      <c r="E3545" s="25" t="s">
        <v>8349</v>
      </c>
      <c r="F3545" s="24" t="n">
        <v>17</v>
      </c>
      <c r="G3545" s="24" t="n">
        <v>17</v>
      </c>
      <c r="H3545" s="24" t="n">
        <v>59</v>
      </c>
      <c r="I3545" s="24" t="n">
        <v>2</v>
      </c>
      <c r="J3545" s="24" t="s">
        <v>87</v>
      </c>
      <c r="K3545" s="24" t="s">
        <v>87</v>
      </c>
      <c r="L3545" s="26" t="s">
        <v>87</v>
      </c>
      <c r="M3545" s="27" t="n">
        <v>1</v>
      </c>
      <c r="N3545" s="28" t="str">
        <f aca="false">IF(ISBLANK(M3545),"",IF(M3545=0,"Relevant to Streamer",IF(M3545=1,"Irrelevant to Streamer",IF(M3545=2,"Greetings/Gratitude","Others"))))</f>
        <v>Irrelevant to Streamer</v>
      </c>
      <c r="O3545" s="29" t="s">
        <v>88</v>
      </c>
    </row>
    <row r="3546" customFormat="false" ht="15.65" hidden="false" customHeight="false" outlineLevel="0" collapsed="false">
      <c r="A3546" s="24" t="n">
        <v>1408798130</v>
      </c>
      <c r="B3546" s="24" t="s">
        <v>8350</v>
      </c>
      <c r="C3546" s="34" t="s">
        <v>61</v>
      </c>
      <c r="D3546" s="24" t="s">
        <v>8285</v>
      </c>
      <c r="E3546" s="25" t="s">
        <v>8286</v>
      </c>
      <c r="F3546" s="24" t="n">
        <v>18</v>
      </c>
      <c r="G3546" s="24" t="n">
        <v>55</v>
      </c>
      <c r="H3546" s="24" t="n">
        <v>46</v>
      </c>
      <c r="I3546" s="24" t="n">
        <v>2</v>
      </c>
      <c r="J3546" s="24" t="s">
        <v>109</v>
      </c>
      <c r="K3546" s="24" t="s">
        <v>109</v>
      </c>
      <c r="L3546" s="26" t="s">
        <v>109</v>
      </c>
      <c r="M3546" s="27" t="n">
        <v>0</v>
      </c>
      <c r="N3546" s="28" t="str">
        <f aca="false">IF(ISBLANK(M3546),"",IF(M3546=0,"Relevant to Streamer",IF(M3546=1,"Irrelevant to Streamer",IF(M3546=2,"Greetings/Gratitude","Others"))))</f>
        <v>Relevant to Streamer</v>
      </c>
      <c r="O3546" s="29" t="s">
        <v>88</v>
      </c>
    </row>
    <row r="3547" customFormat="false" ht="15.65" hidden="false" customHeight="false" outlineLevel="0" collapsed="false">
      <c r="A3547" s="24" t="n">
        <v>1408798130</v>
      </c>
      <c r="B3547" s="24" t="s">
        <v>8351</v>
      </c>
      <c r="C3547" s="34" t="s">
        <v>61</v>
      </c>
      <c r="D3547" s="24" t="s">
        <v>8352</v>
      </c>
      <c r="E3547" s="25" t="s">
        <v>8353</v>
      </c>
      <c r="F3547" s="24" t="n">
        <v>17</v>
      </c>
      <c r="G3547" s="24" t="n">
        <v>51</v>
      </c>
      <c r="H3547" s="24" t="n">
        <v>0</v>
      </c>
      <c r="I3547" s="24" t="n">
        <v>2</v>
      </c>
      <c r="J3547" s="24" t="s">
        <v>87</v>
      </c>
      <c r="K3547" s="24" t="s">
        <v>87</v>
      </c>
      <c r="L3547" s="26" t="s">
        <v>87</v>
      </c>
      <c r="M3547" s="27" t="n">
        <v>0</v>
      </c>
      <c r="N3547" s="28" t="str">
        <f aca="false">IF(ISBLANK(M3547),"",IF(M3547=0,"Relevant to Streamer",IF(M3547=1,"Irrelevant to Streamer",IF(M3547=2,"Greetings/Gratitude","Others"))))</f>
        <v>Relevant to Streamer</v>
      </c>
      <c r="O3547" s="29" t="s">
        <v>88</v>
      </c>
    </row>
    <row r="3548" customFormat="false" ht="15.65" hidden="false" customHeight="false" outlineLevel="0" collapsed="false">
      <c r="A3548" s="24" t="n">
        <v>1408798130</v>
      </c>
      <c r="B3548" s="24" t="s">
        <v>8354</v>
      </c>
      <c r="C3548" s="34" t="s">
        <v>61</v>
      </c>
      <c r="D3548" s="24" t="s">
        <v>8294</v>
      </c>
      <c r="E3548" s="25" t="s">
        <v>8355</v>
      </c>
      <c r="F3548" s="24" t="n">
        <v>17</v>
      </c>
      <c r="G3548" s="24" t="n">
        <v>28</v>
      </c>
      <c r="H3548" s="24" t="n">
        <v>49</v>
      </c>
      <c r="I3548" s="24" t="n">
        <v>2</v>
      </c>
      <c r="J3548" s="24" t="s">
        <v>109</v>
      </c>
      <c r="K3548" s="24" t="s">
        <v>109</v>
      </c>
      <c r="L3548" s="26" t="s">
        <v>109</v>
      </c>
      <c r="M3548" s="27" t="n">
        <v>0</v>
      </c>
      <c r="N3548" s="28" t="str">
        <f aca="false">IF(ISBLANK(M3548),"",IF(M3548=0,"Relevant to Streamer",IF(M3548=1,"Irrelevant to Streamer",IF(M3548=2,"Greetings/Gratitude","Others"))))</f>
        <v>Relevant to Streamer</v>
      </c>
      <c r="O3548" s="29" t="s">
        <v>88</v>
      </c>
    </row>
    <row r="3549" customFormat="false" ht="15.65" hidden="false" customHeight="false" outlineLevel="0" collapsed="false">
      <c r="A3549" s="24" t="n">
        <v>1408798130</v>
      </c>
      <c r="B3549" s="24" t="s">
        <v>8356</v>
      </c>
      <c r="C3549" s="34" t="s">
        <v>61</v>
      </c>
      <c r="D3549" s="24" t="s">
        <v>8348</v>
      </c>
      <c r="E3549" s="25" t="s">
        <v>8357</v>
      </c>
      <c r="F3549" s="24" t="n">
        <v>18</v>
      </c>
      <c r="G3549" s="24" t="n">
        <v>30</v>
      </c>
      <c r="H3549" s="24" t="n">
        <v>21</v>
      </c>
      <c r="I3549" s="24" t="n">
        <v>2</v>
      </c>
      <c r="J3549" s="24" t="s">
        <v>109</v>
      </c>
      <c r="K3549" s="24" t="s">
        <v>109</v>
      </c>
      <c r="L3549" s="26" t="s">
        <v>109</v>
      </c>
      <c r="M3549" s="27" t="n">
        <v>0</v>
      </c>
      <c r="N3549" s="28" t="str">
        <f aca="false">IF(ISBLANK(M3549),"",IF(M3549=0,"Relevant to Streamer",IF(M3549=1,"Irrelevant to Streamer",IF(M3549=2,"Greetings/Gratitude","Others"))))</f>
        <v>Relevant to Streamer</v>
      </c>
      <c r="O3549" s="29" t="s">
        <v>88</v>
      </c>
    </row>
    <row r="3550" customFormat="false" ht="15.65" hidden="false" customHeight="false" outlineLevel="0" collapsed="false">
      <c r="A3550" s="24" t="n">
        <v>1408798130</v>
      </c>
      <c r="B3550" s="24" t="s">
        <v>8358</v>
      </c>
      <c r="C3550" s="34" t="s">
        <v>61</v>
      </c>
      <c r="D3550" s="24" t="s">
        <v>8255</v>
      </c>
      <c r="E3550" s="25" t="s">
        <v>8359</v>
      </c>
      <c r="F3550" s="24" t="n">
        <v>18</v>
      </c>
      <c r="G3550" s="24" t="n">
        <v>21</v>
      </c>
      <c r="H3550" s="24" t="n">
        <v>23</v>
      </c>
      <c r="I3550" s="24" t="n">
        <v>2</v>
      </c>
      <c r="J3550" s="24" t="s">
        <v>87</v>
      </c>
      <c r="K3550" s="24" t="s">
        <v>87</v>
      </c>
      <c r="L3550" s="26" t="s">
        <v>87</v>
      </c>
      <c r="M3550" s="27" t="n">
        <v>0</v>
      </c>
      <c r="N3550" s="28" t="str">
        <f aca="false">IF(ISBLANK(M3550),"",IF(M3550=0,"Relevant to Streamer",IF(M3550=1,"Irrelevant to Streamer",IF(M3550=2,"Greetings/Gratitude","Others"))))</f>
        <v>Relevant to Streamer</v>
      </c>
      <c r="O3550" s="29" t="s">
        <v>88</v>
      </c>
    </row>
    <row r="3551" customFormat="false" ht="15.65" hidden="false" customHeight="false" outlineLevel="0" collapsed="false">
      <c r="A3551" s="24" t="n">
        <v>1408798130</v>
      </c>
      <c r="B3551" s="24" t="s">
        <v>8360</v>
      </c>
      <c r="C3551" s="34" t="s">
        <v>61</v>
      </c>
      <c r="D3551" s="24" t="s">
        <v>8258</v>
      </c>
      <c r="E3551" s="25" t="s">
        <v>8361</v>
      </c>
      <c r="F3551" s="24" t="n">
        <v>19</v>
      </c>
      <c r="G3551" s="24" t="n">
        <v>23</v>
      </c>
      <c r="H3551" s="24" t="n">
        <v>58</v>
      </c>
      <c r="I3551" s="24" t="n">
        <v>2</v>
      </c>
      <c r="J3551" s="24" t="s">
        <v>109</v>
      </c>
      <c r="K3551" s="24" t="s">
        <v>109</v>
      </c>
      <c r="L3551" s="26" t="s">
        <v>109</v>
      </c>
      <c r="M3551" s="27" t="n">
        <v>1</v>
      </c>
      <c r="N3551" s="28" t="str">
        <f aca="false">IF(ISBLANK(M3551),"",IF(M3551=0,"Relevant to Streamer",IF(M3551=1,"Irrelevant to Streamer",IF(M3551=2,"Greetings/Gratitude","Others"))))</f>
        <v>Irrelevant to Streamer</v>
      </c>
      <c r="O3551" s="29" t="s">
        <v>88</v>
      </c>
    </row>
    <row r="3552" customFormat="false" ht="15.65" hidden="false" customHeight="false" outlineLevel="0" collapsed="false">
      <c r="A3552" s="24" t="n">
        <v>1408798130</v>
      </c>
      <c r="B3552" s="24" t="s">
        <v>8362</v>
      </c>
      <c r="C3552" s="34" t="s">
        <v>61</v>
      </c>
      <c r="D3552" s="24" t="s">
        <v>8261</v>
      </c>
      <c r="E3552" s="25" t="s">
        <v>8363</v>
      </c>
      <c r="F3552" s="24" t="n">
        <v>17</v>
      </c>
      <c r="G3552" s="24" t="n">
        <v>37</v>
      </c>
      <c r="H3552" s="24" t="n">
        <v>50</v>
      </c>
      <c r="I3552" s="24" t="n">
        <v>2</v>
      </c>
      <c r="J3552" s="24" t="s">
        <v>109</v>
      </c>
      <c r="K3552" s="24" t="s">
        <v>109</v>
      </c>
      <c r="L3552" s="26" t="s">
        <v>109</v>
      </c>
      <c r="M3552" s="27" t="n">
        <v>1</v>
      </c>
      <c r="N3552" s="28" t="str">
        <f aca="false">IF(ISBLANK(M3552),"",IF(M3552=0,"Relevant to Streamer",IF(M3552=1,"Irrelevant to Streamer",IF(M3552=2,"Greetings/Gratitude","Others"))))</f>
        <v>Irrelevant to Streamer</v>
      </c>
      <c r="O3552" s="29" t="s">
        <v>88</v>
      </c>
    </row>
    <row r="3553" customFormat="false" ht="15.65" hidden="false" customHeight="false" outlineLevel="0" collapsed="false">
      <c r="A3553" s="24" t="n">
        <v>1408798130</v>
      </c>
      <c r="B3553" s="24" t="s">
        <v>8364</v>
      </c>
      <c r="C3553" s="34" t="s">
        <v>61</v>
      </c>
      <c r="D3553" s="24" t="s">
        <v>8365</v>
      </c>
      <c r="E3553" s="25" t="s">
        <v>8366</v>
      </c>
      <c r="F3553" s="24" t="n">
        <v>19</v>
      </c>
      <c r="G3553" s="24" t="n">
        <v>8</v>
      </c>
      <c r="H3553" s="24" t="n">
        <v>36</v>
      </c>
      <c r="I3553" s="24" t="n">
        <v>1</v>
      </c>
      <c r="J3553" s="24" t="s">
        <v>93</v>
      </c>
      <c r="K3553" s="24" t="s">
        <v>93</v>
      </c>
      <c r="L3553" s="26" t="s">
        <v>93</v>
      </c>
      <c r="M3553" s="27" t="n">
        <v>1</v>
      </c>
      <c r="N3553" s="28" t="str">
        <f aca="false">IF(ISBLANK(M3553),"",IF(M3553=0,"Relevant to Streamer",IF(M3553=1,"Irrelevant to Streamer",IF(M3553=2,"Greetings/Gratitude","Others"))))</f>
        <v>Irrelevant to Streamer</v>
      </c>
      <c r="O3553" s="29" t="s">
        <v>88</v>
      </c>
    </row>
    <row r="3554" customFormat="false" ht="15.65" hidden="false" customHeight="false" outlineLevel="0" collapsed="false">
      <c r="A3554" s="24" t="n">
        <v>1408798130</v>
      </c>
      <c r="B3554" s="24" t="s">
        <v>8367</v>
      </c>
      <c r="C3554" s="34" t="s">
        <v>61</v>
      </c>
      <c r="D3554" s="24" t="s">
        <v>8368</v>
      </c>
      <c r="E3554" s="25" t="s">
        <v>8369</v>
      </c>
      <c r="F3554" s="24" t="n">
        <v>18</v>
      </c>
      <c r="G3554" s="24" t="n">
        <v>33</v>
      </c>
      <c r="H3554" s="24" t="n">
        <v>58</v>
      </c>
      <c r="I3554" s="24" t="n">
        <v>1</v>
      </c>
      <c r="J3554" s="24" t="s">
        <v>93</v>
      </c>
      <c r="K3554" s="24" t="s">
        <v>93</v>
      </c>
      <c r="L3554" s="26" t="s">
        <v>93</v>
      </c>
      <c r="M3554" s="27" t="n">
        <v>0</v>
      </c>
      <c r="N3554" s="28" t="str">
        <f aca="false">IF(ISBLANK(M3554),"",IF(M3554=0,"Relevant to Streamer",IF(M3554=1,"Irrelevant to Streamer",IF(M3554=2,"Greetings/Gratitude","Others"))))</f>
        <v>Relevant to Streamer</v>
      </c>
      <c r="O3554" s="29" t="s">
        <v>88</v>
      </c>
    </row>
    <row r="3555" customFormat="false" ht="15.65" hidden="false" customHeight="false" outlineLevel="0" collapsed="false">
      <c r="A3555" s="24" t="n">
        <v>1408798130</v>
      </c>
      <c r="B3555" s="24" t="s">
        <v>8370</v>
      </c>
      <c r="C3555" s="34" t="s">
        <v>61</v>
      </c>
      <c r="D3555" s="24" t="s">
        <v>8371</v>
      </c>
      <c r="E3555" s="25" t="s">
        <v>8372</v>
      </c>
      <c r="F3555" s="24" t="n">
        <v>18</v>
      </c>
      <c r="G3555" s="24" t="n">
        <v>48</v>
      </c>
      <c r="H3555" s="24" t="n">
        <v>14</v>
      </c>
      <c r="I3555" s="24" t="n">
        <v>1</v>
      </c>
      <c r="J3555" s="24" t="s">
        <v>109</v>
      </c>
      <c r="K3555" s="24" t="s">
        <v>109</v>
      </c>
      <c r="L3555" s="26" t="s">
        <v>109</v>
      </c>
      <c r="M3555" s="27" t="n">
        <v>0</v>
      </c>
      <c r="N3555" s="28" t="str">
        <f aca="false">IF(ISBLANK(M3555),"",IF(M3555=0,"Relevant to Streamer",IF(M3555=1,"Irrelevant to Streamer",IF(M3555=2,"Greetings/Gratitude","Others"))))</f>
        <v>Relevant to Streamer</v>
      </c>
      <c r="O3555" s="29" t="s">
        <v>88</v>
      </c>
    </row>
    <row r="3556" customFormat="false" ht="15.65" hidden="false" customHeight="false" outlineLevel="0" collapsed="false">
      <c r="A3556" s="24" t="n">
        <v>1408798130</v>
      </c>
      <c r="B3556" s="24" t="s">
        <v>8373</v>
      </c>
      <c r="C3556" s="34" t="s">
        <v>61</v>
      </c>
      <c r="D3556" s="24" t="s">
        <v>8374</v>
      </c>
      <c r="E3556" s="25" t="s">
        <v>8375</v>
      </c>
      <c r="F3556" s="24" t="n">
        <v>18</v>
      </c>
      <c r="G3556" s="24" t="n">
        <v>5</v>
      </c>
      <c r="H3556" s="24" t="n">
        <v>2</v>
      </c>
      <c r="I3556" s="24" t="n">
        <v>1</v>
      </c>
      <c r="J3556" s="24" t="s">
        <v>87</v>
      </c>
      <c r="K3556" s="24" t="s">
        <v>87</v>
      </c>
      <c r="L3556" s="26" t="s">
        <v>87</v>
      </c>
      <c r="M3556" s="27" t="n">
        <v>1</v>
      </c>
      <c r="N3556" s="28" t="str">
        <f aca="false">IF(ISBLANK(M3556),"",IF(M3556=0,"Relevant to Streamer",IF(M3556=1,"Irrelevant to Streamer",IF(M3556=2,"Greetings/Gratitude","Others"))))</f>
        <v>Irrelevant to Streamer</v>
      </c>
      <c r="O3556" s="29" t="s">
        <v>88</v>
      </c>
    </row>
    <row r="3557" customFormat="false" ht="15.65" hidden="false" customHeight="false" outlineLevel="0" collapsed="false">
      <c r="A3557" s="24" t="n">
        <v>1408798130</v>
      </c>
      <c r="B3557" s="24" t="s">
        <v>8376</v>
      </c>
      <c r="C3557" s="34" t="s">
        <v>61</v>
      </c>
      <c r="D3557" s="24" t="s">
        <v>8377</v>
      </c>
      <c r="E3557" s="25" t="s">
        <v>7978</v>
      </c>
      <c r="F3557" s="24" t="n">
        <v>18</v>
      </c>
      <c r="G3557" s="24" t="n">
        <v>45</v>
      </c>
      <c r="H3557" s="24" t="n">
        <v>47</v>
      </c>
      <c r="I3557" s="24" t="n">
        <v>1</v>
      </c>
      <c r="J3557" s="24" t="s">
        <v>109</v>
      </c>
      <c r="K3557" s="24" t="s">
        <v>87</v>
      </c>
      <c r="L3557" s="26" t="s">
        <v>87</v>
      </c>
      <c r="M3557" s="27" t="n">
        <v>1</v>
      </c>
      <c r="N3557" s="28" t="str">
        <f aca="false">IF(ISBLANK(M3557),"",IF(M3557=0,"Relevant to Streamer",IF(M3557=1,"Irrelevant to Streamer",IF(M3557=2,"Greetings/Gratitude","Others"))))</f>
        <v>Irrelevant to Streamer</v>
      </c>
      <c r="O3557" s="29" t="s">
        <v>104</v>
      </c>
    </row>
    <row r="3558" customFormat="false" ht="15.65" hidden="false" customHeight="false" outlineLevel="0" collapsed="false">
      <c r="A3558" s="24" t="n">
        <v>1408798130</v>
      </c>
      <c r="B3558" s="24" t="s">
        <v>8378</v>
      </c>
      <c r="C3558" s="34" t="s">
        <v>61</v>
      </c>
      <c r="D3558" s="24" t="s">
        <v>8379</v>
      </c>
      <c r="E3558" s="25" t="s">
        <v>7978</v>
      </c>
      <c r="F3558" s="24" t="n">
        <v>18</v>
      </c>
      <c r="G3558" s="24" t="n">
        <v>44</v>
      </c>
      <c r="H3558" s="24" t="n">
        <v>54</v>
      </c>
      <c r="I3558" s="24" t="n">
        <v>1</v>
      </c>
      <c r="J3558" s="24" t="s">
        <v>109</v>
      </c>
      <c r="K3558" s="24" t="s">
        <v>87</v>
      </c>
      <c r="L3558" s="26" t="s">
        <v>87</v>
      </c>
      <c r="M3558" s="27" t="n">
        <v>1</v>
      </c>
      <c r="N3558" s="28" t="str">
        <f aca="false">IF(ISBLANK(M3558),"",IF(M3558=0,"Relevant to Streamer",IF(M3558=1,"Irrelevant to Streamer",IF(M3558=2,"Greetings/Gratitude","Others"))))</f>
        <v>Irrelevant to Streamer</v>
      </c>
      <c r="O3558" s="29" t="s">
        <v>104</v>
      </c>
    </row>
    <row r="3559" customFormat="false" ht="15.65" hidden="false" customHeight="false" outlineLevel="0" collapsed="false">
      <c r="A3559" s="24" t="n">
        <v>1408798130</v>
      </c>
      <c r="B3559" s="24" t="s">
        <v>8380</v>
      </c>
      <c r="C3559" s="34" t="s">
        <v>61</v>
      </c>
      <c r="D3559" s="24" t="s">
        <v>8381</v>
      </c>
      <c r="E3559" s="25" t="e">
        <f aca="false">britishredcross pog</f>
        <v>#VALUE!</v>
      </c>
      <c r="F3559" s="24" t="n">
        <v>18</v>
      </c>
      <c r="G3559" s="24" t="n">
        <v>44</v>
      </c>
      <c r="H3559" s="24" t="n">
        <v>36</v>
      </c>
      <c r="I3559" s="24" t="n">
        <v>1</v>
      </c>
      <c r="J3559" s="24" t="s">
        <v>109</v>
      </c>
      <c r="K3559" s="24" t="s">
        <v>87</v>
      </c>
      <c r="L3559" s="26" t="s">
        <v>87</v>
      </c>
      <c r="M3559" s="27" t="n">
        <v>1</v>
      </c>
      <c r="N3559" s="28" t="str">
        <f aca="false">IF(ISBLANK(M3559),"",IF(M3559=0,"Relevant to Streamer",IF(M3559=1,"Irrelevant to Streamer",IF(M3559=2,"Greetings/Gratitude","Others"))))</f>
        <v>Irrelevant to Streamer</v>
      </c>
      <c r="O3559" s="29" t="s">
        <v>104</v>
      </c>
    </row>
    <row r="3560" customFormat="false" ht="15.65" hidden="false" customHeight="false" outlineLevel="0" collapsed="false">
      <c r="A3560" s="24" t="n">
        <v>1408798130</v>
      </c>
      <c r="B3560" s="24" t="s">
        <v>8382</v>
      </c>
      <c r="C3560" s="34" t="s">
        <v>61</v>
      </c>
      <c r="D3560" s="24" t="s">
        <v>8383</v>
      </c>
      <c r="E3560" s="25" t="s">
        <v>8384</v>
      </c>
      <c r="F3560" s="24" t="n">
        <v>18</v>
      </c>
      <c r="G3560" s="24" t="n">
        <v>38</v>
      </c>
      <c r="H3560" s="24" t="n">
        <v>14</v>
      </c>
      <c r="I3560" s="24" t="n">
        <v>1</v>
      </c>
      <c r="J3560" s="24" t="s">
        <v>109</v>
      </c>
      <c r="K3560" s="24" t="s">
        <v>109</v>
      </c>
      <c r="L3560" s="26" t="s">
        <v>109</v>
      </c>
      <c r="M3560" s="27" t="n">
        <v>0</v>
      </c>
      <c r="N3560" s="28" t="str">
        <f aca="false">IF(ISBLANK(M3560),"",IF(M3560=0,"Relevant to Streamer",IF(M3560=1,"Irrelevant to Streamer",IF(M3560=2,"Greetings/Gratitude","Others"))))</f>
        <v>Relevant to Streamer</v>
      </c>
      <c r="O3560" s="29" t="s">
        <v>88</v>
      </c>
    </row>
    <row r="3561" customFormat="false" ht="15.65" hidden="false" customHeight="false" outlineLevel="0" collapsed="false">
      <c r="A3561" s="24" t="n">
        <v>1408798130</v>
      </c>
      <c r="B3561" s="24" t="s">
        <v>8385</v>
      </c>
      <c r="C3561" s="34" t="s">
        <v>61</v>
      </c>
      <c r="D3561" s="24" t="s">
        <v>8386</v>
      </c>
      <c r="E3561" s="25" t="s">
        <v>8387</v>
      </c>
      <c r="F3561" s="24" t="n">
        <v>17</v>
      </c>
      <c r="G3561" s="24" t="n">
        <v>26</v>
      </c>
      <c r="H3561" s="24" t="n">
        <v>54</v>
      </c>
      <c r="I3561" s="24" t="n">
        <v>1</v>
      </c>
      <c r="J3561" s="24" t="s">
        <v>93</v>
      </c>
      <c r="K3561" s="24" t="s">
        <v>93</v>
      </c>
      <c r="L3561" s="26" t="s">
        <v>93</v>
      </c>
      <c r="M3561" s="27" t="n">
        <v>0</v>
      </c>
      <c r="N3561" s="28" t="str">
        <f aca="false">IF(ISBLANK(M3561),"",IF(M3561=0,"Relevant to Streamer",IF(M3561=1,"Irrelevant to Streamer",IF(M3561=2,"Greetings/Gratitude","Others"))))</f>
        <v>Relevant to Streamer</v>
      </c>
      <c r="O3561" s="29" t="s">
        <v>88</v>
      </c>
    </row>
    <row r="3562" customFormat="false" ht="15.65" hidden="false" customHeight="false" outlineLevel="0" collapsed="false">
      <c r="A3562" s="24" t="n">
        <v>1408798130</v>
      </c>
      <c r="B3562" s="24" t="s">
        <v>8388</v>
      </c>
      <c r="C3562" s="34" t="s">
        <v>61</v>
      </c>
      <c r="D3562" s="24" t="s">
        <v>8389</v>
      </c>
      <c r="E3562" s="25" t="s">
        <v>8390</v>
      </c>
      <c r="F3562" s="24" t="n">
        <v>18</v>
      </c>
      <c r="G3562" s="24" t="n">
        <v>31</v>
      </c>
      <c r="H3562" s="24" t="n">
        <v>27</v>
      </c>
      <c r="I3562" s="24" t="n">
        <v>1</v>
      </c>
      <c r="J3562" s="24" t="s">
        <v>109</v>
      </c>
      <c r="K3562" s="24" t="s">
        <v>109</v>
      </c>
      <c r="L3562" s="26" t="s">
        <v>109</v>
      </c>
      <c r="M3562" s="27" t="n">
        <v>1</v>
      </c>
      <c r="N3562" s="28" t="str">
        <f aca="false">IF(ISBLANK(M3562),"",IF(M3562=0,"Relevant to Streamer",IF(M3562=1,"Irrelevant to Streamer",IF(M3562=2,"Greetings/Gratitude","Others"))))</f>
        <v>Irrelevant to Streamer</v>
      </c>
      <c r="O3562" s="29" t="s">
        <v>88</v>
      </c>
    </row>
    <row r="3563" customFormat="false" ht="15.65" hidden="false" customHeight="false" outlineLevel="0" collapsed="false">
      <c r="A3563" s="24" t="n">
        <v>1408798130</v>
      </c>
      <c r="B3563" s="24" t="s">
        <v>8391</v>
      </c>
      <c r="C3563" s="34" t="s">
        <v>61</v>
      </c>
      <c r="D3563" s="24" t="s">
        <v>8392</v>
      </c>
      <c r="E3563" s="25" t="s">
        <v>8393</v>
      </c>
      <c r="F3563" s="24" t="n">
        <v>18</v>
      </c>
      <c r="G3563" s="24" t="n">
        <v>17</v>
      </c>
      <c r="H3563" s="24" t="n">
        <v>45</v>
      </c>
      <c r="I3563" s="24" t="n">
        <v>1</v>
      </c>
      <c r="J3563" s="24" t="s">
        <v>109</v>
      </c>
      <c r="K3563" s="24" t="s">
        <v>109</v>
      </c>
      <c r="L3563" s="26" t="s">
        <v>109</v>
      </c>
      <c r="M3563" s="27" t="n">
        <v>0</v>
      </c>
      <c r="N3563" s="28" t="str">
        <f aca="false">IF(ISBLANK(M3563),"",IF(M3563=0,"Relevant to Streamer",IF(M3563=1,"Irrelevant to Streamer",IF(M3563=2,"Greetings/Gratitude","Others"))))</f>
        <v>Relevant to Streamer</v>
      </c>
      <c r="O3563" s="29" t="s">
        <v>88</v>
      </c>
    </row>
    <row r="3564" customFormat="false" ht="15.65" hidden="false" customHeight="false" outlineLevel="0" collapsed="false">
      <c r="A3564" s="24" t="n">
        <v>1408798130</v>
      </c>
      <c r="B3564" s="24" t="s">
        <v>8394</v>
      </c>
      <c r="C3564" s="34" t="s">
        <v>61</v>
      </c>
      <c r="D3564" s="24" t="s">
        <v>8395</v>
      </c>
      <c r="E3564" s="25" t="s">
        <v>8396</v>
      </c>
      <c r="F3564" s="24" t="n">
        <v>19</v>
      </c>
      <c r="G3564" s="24" t="n">
        <v>15</v>
      </c>
      <c r="H3564" s="24" t="n">
        <v>18</v>
      </c>
      <c r="I3564" s="24" t="n">
        <v>1</v>
      </c>
      <c r="J3564" s="24" t="s">
        <v>87</v>
      </c>
      <c r="K3564" s="24" t="s">
        <v>87</v>
      </c>
      <c r="L3564" s="26" t="s">
        <v>87</v>
      </c>
      <c r="M3564" s="27" t="n">
        <v>1</v>
      </c>
      <c r="N3564" s="28" t="str">
        <f aca="false">IF(ISBLANK(M3564),"",IF(M3564=0,"Relevant to Streamer",IF(M3564=1,"Irrelevant to Streamer",IF(M3564=2,"Greetings/Gratitude","Others"))))</f>
        <v>Irrelevant to Streamer</v>
      </c>
      <c r="O3564" s="29" t="s">
        <v>88</v>
      </c>
    </row>
    <row r="3565" customFormat="false" ht="15.65" hidden="false" customHeight="false" outlineLevel="0" collapsed="false">
      <c r="A3565" s="24" t="n">
        <v>1408798130</v>
      </c>
      <c r="B3565" s="24" t="s">
        <v>8397</v>
      </c>
      <c r="C3565" s="34" t="s">
        <v>61</v>
      </c>
      <c r="D3565" s="24" t="s">
        <v>8398</v>
      </c>
      <c r="E3565" s="25" t="s">
        <v>8399</v>
      </c>
      <c r="F3565" s="24" t="n">
        <v>18</v>
      </c>
      <c r="G3565" s="24" t="n">
        <v>12</v>
      </c>
      <c r="H3565" s="24" t="n">
        <v>57</v>
      </c>
      <c r="I3565" s="24" t="n">
        <v>1</v>
      </c>
      <c r="J3565" s="24" t="s">
        <v>109</v>
      </c>
      <c r="K3565" s="24" t="s">
        <v>109</v>
      </c>
      <c r="L3565" s="26" t="s">
        <v>109</v>
      </c>
      <c r="M3565" s="27" t="n">
        <v>1</v>
      </c>
      <c r="N3565" s="28" t="str">
        <f aca="false">IF(ISBLANK(M3565),"",IF(M3565=0,"Relevant to Streamer",IF(M3565=1,"Irrelevant to Streamer",IF(M3565=2,"Greetings/Gratitude","Others"))))</f>
        <v>Irrelevant to Streamer</v>
      </c>
      <c r="O3565" s="29" t="s">
        <v>88</v>
      </c>
    </row>
    <row r="3566" customFormat="false" ht="15.65" hidden="false" customHeight="false" outlineLevel="0" collapsed="false">
      <c r="A3566" s="24" t="n">
        <v>1408798130</v>
      </c>
      <c r="B3566" s="24" t="s">
        <v>8400</v>
      </c>
      <c r="C3566" s="34" t="s">
        <v>61</v>
      </c>
      <c r="D3566" s="24" t="s">
        <v>8401</v>
      </c>
      <c r="E3566" s="25" t="s">
        <v>8402</v>
      </c>
      <c r="F3566" s="24" t="n">
        <v>18</v>
      </c>
      <c r="G3566" s="24" t="n">
        <v>7</v>
      </c>
      <c r="H3566" s="24" t="n">
        <v>52</v>
      </c>
      <c r="I3566" s="24" t="n">
        <v>1</v>
      </c>
      <c r="J3566" s="24" t="s">
        <v>109</v>
      </c>
      <c r="K3566" s="24" t="s">
        <v>109</v>
      </c>
      <c r="L3566" s="26" t="s">
        <v>109</v>
      </c>
      <c r="M3566" s="27" t="n">
        <v>0</v>
      </c>
      <c r="N3566" s="28" t="str">
        <f aca="false">IF(ISBLANK(M3566),"",IF(M3566=0,"Relevant to Streamer",IF(M3566=1,"Irrelevant to Streamer",IF(M3566=2,"Greetings/Gratitude","Others"))))</f>
        <v>Relevant to Streamer</v>
      </c>
      <c r="O3566" s="29" t="s">
        <v>88</v>
      </c>
    </row>
    <row r="3567" customFormat="false" ht="15.65" hidden="false" customHeight="false" outlineLevel="0" collapsed="false">
      <c r="A3567" s="24" t="n">
        <v>1408798130</v>
      </c>
      <c r="B3567" s="24" t="s">
        <v>8403</v>
      </c>
      <c r="C3567" s="34" t="s">
        <v>61</v>
      </c>
      <c r="D3567" s="24" t="s">
        <v>8404</v>
      </c>
      <c r="E3567" s="25" t="s">
        <v>8082</v>
      </c>
      <c r="F3567" s="24" t="n">
        <v>18</v>
      </c>
      <c r="G3567" s="24" t="n">
        <v>5</v>
      </c>
      <c r="H3567" s="24" t="n">
        <v>1</v>
      </c>
      <c r="I3567" s="24" t="n">
        <v>1</v>
      </c>
      <c r="J3567" s="24" t="s">
        <v>87</v>
      </c>
      <c r="K3567" s="24" t="s">
        <v>87</v>
      </c>
      <c r="L3567" s="26" t="s">
        <v>87</v>
      </c>
      <c r="M3567" s="27" t="n">
        <v>1</v>
      </c>
      <c r="N3567" s="28" t="str">
        <f aca="false">IF(ISBLANK(M3567),"",IF(M3567=0,"Relevant to Streamer",IF(M3567=1,"Irrelevant to Streamer",IF(M3567=2,"Greetings/Gratitude","Others"))))</f>
        <v>Irrelevant to Streamer</v>
      </c>
      <c r="O3567" s="29" t="s">
        <v>88</v>
      </c>
    </row>
    <row r="3568" customFormat="false" ht="15.65" hidden="false" customHeight="false" outlineLevel="0" collapsed="false">
      <c r="A3568" s="24" t="n">
        <v>1408798130</v>
      </c>
      <c r="B3568" s="24" t="s">
        <v>8405</v>
      </c>
      <c r="C3568" s="34" t="s">
        <v>61</v>
      </c>
      <c r="D3568" s="24" t="s">
        <v>8406</v>
      </c>
      <c r="E3568" s="25" t="s">
        <v>8407</v>
      </c>
      <c r="F3568" s="24" t="n">
        <v>17</v>
      </c>
      <c r="G3568" s="24" t="n">
        <v>33</v>
      </c>
      <c r="H3568" s="24" t="n">
        <v>27</v>
      </c>
      <c r="I3568" s="24" t="n">
        <v>1</v>
      </c>
      <c r="J3568" s="24" t="s">
        <v>109</v>
      </c>
      <c r="K3568" s="24" t="s">
        <v>109</v>
      </c>
      <c r="L3568" s="26" t="s">
        <v>109</v>
      </c>
      <c r="M3568" s="27" t="n">
        <v>0</v>
      </c>
      <c r="N3568" s="28" t="str">
        <f aca="false">IF(ISBLANK(M3568),"",IF(M3568=0,"Relevant to Streamer",IF(M3568=1,"Irrelevant to Streamer",IF(M3568=2,"Greetings/Gratitude","Others"))))</f>
        <v>Relevant to Streamer</v>
      </c>
      <c r="O3568" s="29" t="s">
        <v>88</v>
      </c>
    </row>
    <row r="3569" customFormat="false" ht="15.65" hidden="false" customHeight="false" outlineLevel="0" collapsed="false">
      <c r="A3569" s="24" t="n">
        <v>1408798130</v>
      </c>
      <c r="B3569" s="24" t="s">
        <v>8408</v>
      </c>
      <c r="C3569" s="34" t="s">
        <v>61</v>
      </c>
      <c r="D3569" s="24" t="s">
        <v>8409</v>
      </c>
      <c r="E3569" s="25" t="s">
        <v>150</v>
      </c>
      <c r="F3569" s="24" t="n">
        <v>19</v>
      </c>
      <c r="G3569" s="24" t="n">
        <v>11</v>
      </c>
      <c r="H3569" s="24" t="n">
        <v>46</v>
      </c>
      <c r="I3569" s="24" t="n">
        <v>1</v>
      </c>
      <c r="J3569" s="24" t="s">
        <v>87</v>
      </c>
      <c r="K3569" s="24" t="s">
        <v>87</v>
      </c>
      <c r="L3569" s="26" t="s">
        <v>87</v>
      </c>
      <c r="M3569" s="27" t="n">
        <v>1</v>
      </c>
      <c r="N3569" s="28" t="str">
        <f aca="false">IF(ISBLANK(M3569),"",IF(M3569=0,"Relevant to Streamer",IF(M3569=1,"Irrelevant to Streamer",IF(M3569=2,"Greetings/Gratitude","Others"))))</f>
        <v>Irrelevant to Streamer</v>
      </c>
      <c r="O3569" s="29" t="s">
        <v>88</v>
      </c>
    </row>
    <row r="3570" customFormat="false" ht="15.65" hidden="false" customHeight="false" outlineLevel="0" collapsed="false">
      <c r="A3570" s="24" t="n">
        <v>1408798130</v>
      </c>
      <c r="B3570" s="24" t="s">
        <v>8410</v>
      </c>
      <c r="C3570" s="34" t="s">
        <v>61</v>
      </c>
      <c r="D3570" s="24" t="s">
        <v>8411</v>
      </c>
      <c r="E3570" s="25" t="s">
        <v>8412</v>
      </c>
      <c r="F3570" s="24" t="n">
        <v>17</v>
      </c>
      <c r="G3570" s="24" t="n">
        <v>22</v>
      </c>
      <c r="H3570" s="24" t="n">
        <v>55</v>
      </c>
      <c r="I3570" s="24" t="n">
        <v>1</v>
      </c>
      <c r="J3570" s="24" t="s">
        <v>93</v>
      </c>
      <c r="K3570" s="24" t="s">
        <v>93</v>
      </c>
      <c r="L3570" s="26" t="s">
        <v>93</v>
      </c>
      <c r="M3570" s="27" t="n">
        <v>0</v>
      </c>
      <c r="N3570" s="28" t="str">
        <f aca="false">IF(ISBLANK(M3570),"",IF(M3570=0,"Relevant to Streamer",IF(M3570=1,"Irrelevant to Streamer",IF(M3570=2,"Greetings/Gratitude","Others"))))</f>
        <v>Relevant to Streamer</v>
      </c>
      <c r="O3570" s="29" t="s">
        <v>88</v>
      </c>
    </row>
    <row r="3571" customFormat="false" ht="15.65" hidden="false" customHeight="false" outlineLevel="0" collapsed="false">
      <c r="A3571" s="24" t="n">
        <v>1408798130</v>
      </c>
      <c r="B3571" s="24" t="s">
        <v>8413</v>
      </c>
      <c r="C3571" s="34" t="s">
        <v>61</v>
      </c>
      <c r="D3571" s="24" t="s">
        <v>8414</v>
      </c>
      <c r="E3571" s="25" t="s">
        <v>854</v>
      </c>
      <c r="F3571" s="24" t="n">
        <v>19</v>
      </c>
      <c r="G3571" s="24" t="n">
        <v>26</v>
      </c>
      <c r="H3571" s="24" t="n">
        <v>58</v>
      </c>
      <c r="I3571" s="24" t="n">
        <v>1</v>
      </c>
      <c r="J3571" s="24" t="s">
        <v>109</v>
      </c>
      <c r="K3571" s="24" t="s">
        <v>109</v>
      </c>
      <c r="L3571" s="26" t="s">
        <v>109</v>
      </c>
      <c r="M3571" s="27" t="n">
        <v>1</v>
      </c>
      <c r="N3571" s="28" t="str">
        <f aca="false">IF(ISBLANK(M3571),"",IF(M3571=0,"Relevant to Streamer",IF(M3571=1,"Irrelevant to Streamer",IF(M3571=2,"Greetings/Gratitude","Others"))))</f>
        <v>Irrelevant to Streamer</v>
      </c>
      <c r="O3571" s="29" t="s">
        <v>88</v>
      </c>
    </row>
    <row r="3572" customFormat="false" ht="15.65" hidden="false" customHeight="false" outlineLevel="0" collapsed="false">
      <c r="A3572" s="24" t="n">
        <v>1408798130</v>
      </c>
      <c r="B3572" s="24" t="s">
        <v>8415</v>
      </c>
      <c r="C3572" s="34" t="s">
        <v>61</v>
      </c>
      <c r="D3572" s="24" t="s">
        <v>8416</v>
      </c>
      <c r="E3572" s="25" t="s">
        <v>7978</v>
      </c>
      <c r="F3572" s="24" t="n">
        <v>18</v>
      </c>
      <c r="G3572" s="24" t="n">
        <v>4</v>
      </c>
      <c r="H3572" s="24" t="n">
        <v>8</v>
      </c>
      <c r="I3572" s="24" t="n">
        <v>1</v>
      </c>
      <c r="J3572" s="24" t="s">
        <v>109</v>
      </c>
      <c r="K3572" s="24" t="s">
        <v>87</v>
      </c>
      <c r="L3572" s="26" t="s">
        <v>87</v>
      </c>
      <c r="M3572" s="27" t="n">
        <v>1</v>
      </c>
      <c r="N3572" s="28" t="str">
        <f aca="false">IF(ISBLANK(M3572),"",IF(M3572=0,"Relevant to Streamer",IF(M3572=1,"Irrelevant to Streamer",IF(M3572=2,"Greetings/Gratitude","Others"))))</f>
        <v>Irrelevant to Streamer</v>
      </c>
      <c r="O3572" s="29" t="s">
        <v>104</v>
      </c>
    </row>
    <row r="3573" customFormat="false" ht="15.65" hidden="false" customHeight="false" outlineLevel="0" collapsed="false">
      <c r="A3573" s="24" t="n">
        <v>1408798130</v>
      </c>
      <c r="B3573" s="24" t="s">
        <v>8417</v>
      </c>
      <c r="C3573" s="34" t="s">
        <v>61</v>
      </c>
      <c r="D3573" s="24" t="s">
        <v>8418</v>
      </c>
      <c r="E3573" s="25" t="s">
        <v>551</v>
      </c>
      <c r="F3573" s="24" t="n">
        <v>18</v>
      </c>
      <c r="G3573" s="24" t="n">
        <v>43</v>
      </c>
      <c r="H3573" s="24" t="n">
        <v>38</v>
      </c>
      <c r="I3573" s="24" t="n">
        <v>1</v>
      </c>
      <c r="J3573" s="24" t="s">
        <v>87</v>
      </c>
      <c r="K3573" s="24" t="s">
        <v>87</v>
      </c>
      <c r="L3573" s="26" t="s">
        <v>87</v>
      </c>
      <c r="M3573" s="27" t="n">
        <v>1</v>
      </c>
      <c r="N3573" s="28" t="str">
        <f aca="false">IF(ISBLANK(M3573),"",IF(M3573=0,"Relevant to Streamer",IF(M3573=1,"Irrelevant to Streamer",IF(M3573=2,"Greetings/Gratitude","Others"))))</f>
        <v>Irrelevant to Streamer</v>
      </c>
      <c r="O3573" s="29" t="s">
        <v>88</v>
      </c>
    </row>
    <row r="3574" customFormat="false" ht="15.65" hidden="false" customHeight="false" outlineLevel="0" collapsed="false">
      <c r="A3574" s="24" t="n">
        <v>1408798130</v>
      </c>
      <c r="B3574" s="24" t="s">
        <v>8419</v>
      </c>
      <c r="C3574" s="34" t="s">
        <v>61</v>
      </c>
      <c r="D3574" s="24" t="s">
        <v>8420</v>
      </c>
      <c r="E3574" s="25" t="s">
        <v>8421</v>
      </c>
      <c r="F3574" s="24" t="n">
        <v>19</v>
      </c>
      <c r="G3574" s="24" t="n">
        <v>7</v>
      </c>
      <c r="H3574" s="24" t="n">
        <v>45</v>
      </c>
      <c r="I3574" s="24" t="n">
        <v>1</v>
      </c>
      <c r="J3574" s="24" t="s">
        <v>109</v>
      </c>
      <c r="K3574" s="24" t="s">
        <v>109</v>
      </c>
      <c r="L3574" s="26" t="s">
        <v>109</v>
      </c>
      <c r="M3574" s="27" t="n">
        <v>0</v>
      </c>
      <c r="N3574" s="28" t="str">
        <f aca="false">IF(ISBLANK(M3574),"",IF(M3574=0,"Relevant to Streamer",IF(M3574=1,"Irrelevant to Streamer",IF(M3574=2,"Greetings/Gratitude","Others"))))</f>
        <v>Relevant to Streamer</v>
      </c>
      <c r="O3574" s="29" t="s">
        <v>88</v>
      </c>
    </row>
    <row r="3575" customFormat="false" ht="15.65" hidden="false" customHeight="false" outlineLevel="0" collapsed="false">
      <c r="A3575" s="24" t="n">
        <v>1408798130</v>
      </c>
      <c r="B3575" s="24" t="s">
        <v>8422</v>
      </c>
      <c r="C3575" s="34" t="s">
        <v>61</v>
      </c>
      <c r="D3575" s="24" t="s">
        <v>8423</v>
      </c>
      <c r="E3575" s="25" t="s">
        <v>150</v>
      </c>
      <c r="F3575" s="24" t="n">
        <v>19</v>
      </c>
      <c r="G3575" s="24" t="n">
        <v>5</v>
      </c>
      <c r="H3575" s="24" t="n">
        <v>37</v>
      </c>
      <c r="I3575" s="24" t="n">
        <v>1</v>
      </c>
      <c r="J3575" s="24" t="s">
        <v>87</v>
      </c>
      <c r="K3575" s="24" t="s">
        <v>87</v>
      </c>
      <c r="L3575" s="26" t="s">
        <v>87</v>
      </c>
      <c r="M3575" s="27" t="n">
        <v>1</v>
      </c>
      <c r="N3575" s="28" t="str">
        <f aca="false">IF(ISBLANK(M3575),"",IF(M3575=0,"Relevant to Streamer",IF(M3575=1,"Irrelevant to Streamer",IF(M3575=2,"Greetings/Gratitude","Others"))))</f>
        <v>Irrelevant to Streamer</v>
      </c>
      <c r="O3575" s="29" t="s">
        <v>88</v>
      </c>
    </row>
    <row r="3576" customFormat="false" ht="15.65" hidden="false" customHeight="false" outlineLevel="0" collapsed="false">
      <c r="A3576" s="24" t="n">
        <v>1408798130</v>
      </c>
      <c r="B3576" s="24" t="s">
        <v>8424</v>
      </c>
      <c r="C3576" s="34" t="s">
        <v>61</v>
      </c>
      <c r="D3576" s="24" t="s">
        <v>8425</v>
      </c>
      <c r="E3576" s="25" t="s">
        <v>8426</v>
      </c>
      <c r="F3576" s="24" t="n">
        <v>18</v>
      </c>
      <c r="G3576" s="24" t="n">
        <v>59</v>
      </c>
      <c r="H3576" s="24" t="n">
        <v>20</v>
      </c>
      <c r="I3576" s="24" t="n">
        <v>1</v>
      </c>
      <c r="J3576" s="24" t="s">
        <v>87</v>
      </c>
      <c r="K3576" s="24" t="s">
        <v>87</v>
      </c>
      <c r="L3576" s="26" t="s">
        <v>87</v>
      </c>
      <c r="M3576" s="27" t="n">
        <v>1</v>
      </c>
      <c r="N3576" s="28" t="str">
        <f aca="false">IF(ISBLANK(M3576),"",IF(M3576=0,"Relevant to Streamer",IF(M3576=1,"Irrelevant to Streamer",IF(M3576=2,"Greetings/Gratitude","Others"))))</f>
        <v>Irrelevant to Streamer</v>
      </c>
      <c r="O3576" s="29" t="s">
        <v>88</v>
      </c>
    </row>
    <row r="3577" customFormat="false" ht="15.65" hidden="false" customHeight="false" outlineLevel="0" collapsed="false">
      <c r="A3577" s="24" t="n">
        <v>1408798130</v>
      </c>
      <c r="B3577" s="24" t="s">
        <v>8427</v>
      </c>
      <c r="C3577" s="34" t="s">
        <v>61</v>
      </c>
      <c r="D3577" s="24" t="s">
        <v>8310</v>
      </c>
      <c r="E3577" s="25" t="s">
        <v>8428</v>
      </c>
      <c r="F3577" s="24" t="n">
        <v>19</v>
      </c>
      <c r="G3577" s="24" t="n">
        <v>24</v>
      </c>
      <c r="H3577" s="24" t="n">
        <v>4</v>
      </c>
      <c r="I3577" s="24" t="n">
        <v>2</v>
      </c>
      <c r="J3577" s="24" t="s">
        <v>109</v>
      </c>
      <c r="K3577" s="24" t="s">
        <v>109</v>
      </c>
      <c r="L3577" s="26" t="s">
        <v>109</v>
      </c>
      <c r="M3577" s="27" t="n">
        <v>0</v>
      </c>
      <c r="N3577" s="28" t="str">
        <f aca="false">IF(ISBLANK(M3577),"",IF(M3577=0,"Relevant to Streamer",IF(M3577=1,"Irrelevant to Streamer",IF(M3577=2,"Greetings/Gratitude","Others"))))</f>
        <v>Relevant to Streamer</v>
      </c>
      <c r="O3577" s="29" t="s">
        <v>88</v>
      </c>
    </row>
    <row r="3578" customFormat="false" ht="15.65" hidden="false" customHeight="false" outlineLevel="0" collapsed="false">
      <c r="A3578" s="24" t="n">
        <v>1408798130</v>
      </c>
      <c r="B3578" s="24" t="s">
        <v>8429</v>
      </c>
      <c r="C3578" s="34" t="s">
        <v>61</v>
      </c>
      <c r="D3578" s="24" t="s">
        <v>8264</v>
      </c>
      <c r="E3578" s="25" t="s">
        <v>8430</v>
      </c>
      <c r="F3578" s="24" t="n">
        <v>17</v>
      </c>
      <c r="G3578" s="24" t="n">
        <v>39</v>
      </c>
      <c r="H3578" s="24" t="n">
        <v>52</v>
      </c>
      <c r="I3578" s="24" t="n">
        <v>2</v>
      </c>
      <c r="J3578" s="24" t="s">
        <v>109</v>
      </c>
      <c r="K3578" s="24" t="s">
        <v>109</v>
      </c>
      <c r="L3578" s="26" t="s">
        <v>109</v>
      </c>
      <c r="M3578" s="27" t="n">
        <v>0</v>
      </c>
      <c r="N3578" s="28" t="str">
        <f aca="false">IF(ISBLANK(M3578),"",IF(M3578=0,"Relevant to Streamer",IF(M3578=1,"Irrelevant to Streamer",IF(M3578=2,"Greetings/Gratitude","Others"))))</f>
        <v>Relevant to Streamer</v>
      </c>
      <c r="O3578" s="29" t="s">
        <v>88</v>
      </c>
    </row>
    <row r="3579" customFormat="false" ht="15.65" hidden="false" customHeight="false" outlineLevel="0" collapsed="false">
      <c r="A3579" s="24" t="n">
        <v>1408798130</v>
      </c>
      <c r="B3579" s="24" t="s">
        <v>8431</v>
      </c>
      <c r="C3579" s="34" t="s">
        <v>61</v>
      </c>
      <c r="D3579" s="24" t="s">
        <v>8267</v>
      </c>
      <c r="E3579" s="25" t="s">
        <v>8432</v>
      </c>
      <c r="F3579" s="24" t="n">
        <v>17</v>
      </c>
      <c r="G3579" s="24" t="n">
        <v>25</v>
      </c>
      <c r="H3579" s="24" t="n">
        <v>56</v>
      </c>
      <c r="I3579" s="24" t="n">
        <v>2</v>
      </c>
      <c r="J3579" s="24" t="s">
        <v>109</v>
      </c>
      <c r="K3579" s="24" t="s">
        <v>109</v>
      </c>
      <c r="L3579" s="26" t="s">
        <v>109</v>
      </c>
      <c r="M3579" s="27" t="n">
        <v>1</v>
      </c>
      <c r="N3579" s="28" t="str">
        <f aca="false">IF(ISBLANK(M3579),"",IF(M3579=0,"Relevant to Streamer",IF(M3579=1,"Irrelevant to Streamer",IF(M3579=2,"Greetings/Gratitude","Others"))))</f>
        <v>Irrelevant to Streamer</v>
      </c>
      <c r="O3579" s="29" t="s">
        <v>88</v>
      </c>
    </row>
    <row r="3580" customFormat="false" ht="15.65" hidden="false" customHeight="false" outlineLevel="0" collapsed="false">
      <c r="A3580" s="24" t="n">
        <v>1408798130</v>
      </c>
      <c r="B3580" s="24" t="s">
        <v>8433</v>
      </c>
      <c r="C3580" s="34" t="s">
        <v>61</v>
      </c>
      <c r="D3580" s="24" t="s">
        <v>8269</v>
      </c>
      <c r="E3580" s="25" t="s">
        <v>8434</v>
      </c>
      <c r="F3580" s="24" t="n">
        <v>17</v>
      </c>
      <c r="G3580" s="24" t="n">
        <v>32</v>
      </c>
      <c r="H3580" s="24" t="n">
        <v>5</v>
      </c>
      <c r="I3580" s="24" t="n">
        <v>2</v>
      </c>
      <c r="J3580" s="24" t="s">
        <v>93</v>
      </c>
      <c r="K3580" s="24" t="s">
        <v>93</v>
      </c>
      <c r="L3580" s="26" t="s">
        <v>93</v>
      </c>
      <c r="M3580" s="27" t="n">
        <v>0</v>
      </c>
      <c r="N3580" s="28" t="str">
        <f aca="false">IF(ISBLANK(M3580),"",IF(M3580=0,"Relevant to Streamer",IF(M3580=1,"Irrelevant to Streamer",IF(M3580=2,"Greetings/Gratitude","Others"))))</f>
        <v>Relevant to Streamer</v>
      </c>
      <c r="O3580" s="29" t="s">
        <v>88</v>
      </c>
    </row>
    <row r="3581" customFormat="false" ht="15.65" hidden="false" customHeight="false" outlineLevel="0" collapsed="false">
      <c r="A3581" s="24" t="n">
        <v>1408798130</v>
      </c>
      <c r="B3581" s="24" t="s">
        <v>8435</v>
      </c>
      <c r="C3581" s="34" t="s">
        <v>61</v>
      </c>
      <c r="D3581" s="24" t="s">
        <v>8272</v>
      </c>
      <c r="E3581" s="25" t="e">
        <f aca="false">weebs_are_dumb it is a compilation of all classic competitve programming problems</f>
        <v>#VALUE!</v>
      </c>
      <c r="F3581" s="24" t="n">
        <v>17</v>
      </c>
      <c r="G3581" s="24" t="n">
        <v>9</v>
      </c>
      <c r="H3581" s="24" t="n">
        <v>19</v>
      </c>
      <c r="I3581" s="24" t="n">
        <v>2</v>
      </c>
      <c r="J3581" s="24" t="s">
        <v>109</v>
      </c>
      <c r="K3581" s="24" t="s">
        <v>109</v>
      </c>
      <c r="L3581" s="26" t="s">
        <v>109</v>
      </c>
      <c r="M3581" s="27" t="n">
        <v>1</v>
      </c>
      <c r="N3581" s="28" t="str">
        <f aca="false">IF(ISBLANK(M3581),"",IF(M3581=0,"Relevant to Streamer",IF(M3581=1,"Irrelevant to Streamer",IF(M3581=2,"Greetings/Gratitude","Others"))))</f>
        <v>Irrelevant to Streamer</v>
      </c>
      <c r="O3581" s="29" t="s">
        <v>88</v>
      </c>
    </row>
    <row r="3582" customFormat="false" ht="15.65" hidden="false" customHeight="false" outlineLevel="0" collapsed="false">
      <c r="A3582" s="24" t="n">
        <v>1408798130</v>
      </c>
      <c r="B3582" s="24" t="s">
        <v>8436</v>
      </c>
      <c r="C3582" s="34" t="s">
        <v>61</v>
      </c>
      <c r="D3582" s="24" t="s">
        <v>8275</v>
      </c>
      <c r="E3582" s="25" t="e">
        <f aca="false">mrshadow7962 be careful what you wished for.</f>
        <v>#VALUE!</v>
      </c>
      <c r="F3582" s="24" t="n">
        <v>19</v>
      </c>
      <c r="G3582" s="24" t="n">
        <v>5</v>
      </c>
      <c r="H3582" s="24" t="n">
        <v>58</v>
      </c>
      <c r="I3582" s="24" t="n">
        <v>2</v>
      </c>
      <c r="J3582" s="24" t="s">
        <v>109</v>
      </c>
      <c r="K3582" s="24" t="s">
        <v>109</v>
      </c>
      <c r="L3582" s="26" t="s">
        <v>109</v>
      </c>
      <c r="M3582" s="27" t="n">
        <v>1</v>
      </c>
      <c r="N3582" s="28" t="str">
        <f aca="false">IF(ISBLANK(M3582),"",IF(M3582=0,"Relevant to Streamer",IF(M3582=1,"Irrelevant to Streamer",IF(M3582=2,"Greetings/Gratitude","Others"))))</f>
        <v>Irrelevant to Streamer</v>
      </c>
      <c r="O3582" s="29" t="s">
        <v>88</v>
      </c>
    </row>
    <row r="3583" customFormat="false" ht="15.65" hidden="false" customHeight="false" outlineLevel="0" collapsed="false">
      <c r="A3583" s="24" t="n">
        <v>1408798130</v>
      </c>
      <c r="B3583" s="24" t="s">
        <v>8437</v>
      </c>
      <c r="C3583" s="34" t="s">
        <v>61</v>
      </c>
      <c r="D3583" s="24" t="s">
        <v>8352</v>
      </c>
      <c r="E3583" s="25" t="s">
        <v>8438</v>
      </c>
      <c r="F3583" s="24" t="n">
        <v>17</v>
      </c>
      <c r="G3583" s="24" t="n">
        <v>52</v>
      </c>
      <c r="H3583" s="24" t="n">
        <v>37</v>
      </c>
      <c r="I3583" s="24" t="n">
        <v>2</v>
      </c>
      <c r="J3583" s="24" t="s">
        <v>109</v>
      </c>
      <c r="K3583" s="24" t="s">
        <v>109</v>
      </c>
      <c r="L3583" s="26" t="s">
        <v>109</v>
      </c>
      <c r="M3583" s="27" t="n">
        <v>1</v>
      </c>
      <c r="N3583" s="28" t="str">
        <f aca="false">IF(ISBLANK(M3583),"",IF(M3583=0,"Relevant to Streamer",IF(M3583=1,"Irrelevant to Streamer",IF(M3583=2,"Greetings/Gratitude","Others"))))</f>
        <v>Irrelevant to Streamer</v>
      </c>
      <c r="O3583" s="29" t="s">
        <v>88</v>
      </c>
    </row>
    <row r="3584" customFormat="false" ht="15.65" hidden="false" customHeight="false" outlineLevel="0" collapsed="false">
      <c r="A3584" s="24" t="n">
        <v>1408798130</v>
      </c>
      <c r="B3584" s="24" t="s">
        <v>8439</v>
      </c>
      <c r="C3584" s="34" t="s">
        <v>61</v>
      </c>
      <c r="D3584" s="24" t="s">
        <v>8302</v>
      </c>
      <c r="E3584" s="25" t="s">
        <v>346</v>
      </c>
      <c r="F3584" s="24" t="n">
        <v>18</v>
      </c>
      <c r="G3584" s="24" t="n">
        <v>55</v>
      </c>
      <c r="H3584" s="24" t="n">
        <v>16</v>
      </c>
      <c r="I3584" s="24" t="n">
        <v>2</v>
      </c>
      <c r="J3584" s="24" t="s">
        <v>87</v>
      </c>
      <c r="K3584" s="24" t="s">
        <v>87</v>
      </c>
      <c r="L3584" s="26" t="s">
        <v>87</v>
      </c>
      <c r="M3584" s="27" t="n">
        <v>1</v>
      </c>
      <c r="N3584" s="28" t="str">
        <f aca="false">IF(ISBLANK(M3584),"",IF(M3584=0,"Relevant to Streamer",IF(M3584=1,"Irrelevant to Streamer",IF(M3584=2,"Greetings/Gratitude","Others"))))</f>
        <v>Irrelevant to Streamer</v>
      </c>
      <c r="O3584" s="29" t="s">
        <v>88</v>
      </c>
    </row>
    <row r="3585" customFormat="false" ht="15.65" hidden="false" customHeight="false" outlineLevel="0" collapsed="false">
      <c r="A3585" s="24" t="n">
        <v>1408798130</v>
      </c>
      <c r="B3585" s="24" t="s">
        <v>8440</v>
      </c>
      <c r="C3585" s="34" t="s">
        <v>61</v>
      </c>
      <c r="D3585" s="24" t="s">
        <v>61</v>
      </c>
      <c r="E3585" s="25" t="s">
        <v>8441</v>
      </c>
      <c r="F3585" s="24" t="n">
        <v>19</v>
      </c>
      <c r="G3585" s="24" t="n">
        <v>22</v>
      </c>
      <c r="H3585" s="24" t="n">
        <v>39</v>
      </c>
      <c r="I3585" s="24" t="n">
        <v>2</v>
      </c>
      <c r="J3585" s="24" t="s">
        <v>109</v>
      </c>
      <c r="K3585" s="24" t="s">
        <v>109</v>
      </c>
      <c r="L3585" s="26" t="s">
        <v>109</v>
      </c>
      <c r="M3585" s="27" t="n">
        <v>1</v>
      </c>
      <c r="N3585" s="28" t="str">
        <f aca="false">IF(ISBLANK(M3585),"",IF(M3585=0,"Relevant to Streamer",IF(M3585=1,"Irrelevant to Streamer",IF(M3585=2,"Greetings/Gratitude","Others"))))</f>
        <v>Irrelevant to Streamer</v>
      </c>
      <c r="O3585" s="29" t="s">
        <v>88</v>
      </c>
    </row>
    <row r="3586" customFormat="false" ht="15.65" hidden="false" customHeight="false" outlineLevel="0" collapsed="false">
      <c r="A3586" s="24" t="n">
        <v>1408798130</v>
      </c>
      <c r="B3586" s="24" t="s">
        <v>8442</v>
      </c>
      <c r="C3586" s="34" t="s">
        <v>61</v>
      </c>
      <c r="D3586" s="24" t="s">
        <v>8304</v>
      </c>
      <c r="E3586" s="25" t="s">
        <v>8443</v>
      </c>
      <c r="F3586" s="24" t="n">
        <v>17</v>
      </c>
      <c r="G3586" s="24" t="n">
        <v>6</v>
      </c>
      <c r="H3586" s="24" t="n">
        <v>57</v>
      </c>
      <c r="I3586" s="24" t="n">
        <v>2</v>
      </c>
      <c r="J3586" s="24" t="s">
        <v>109</v>
      </c>
      <c r="K3586" s="24" t="s">
        <v>109</v>
      </c>
      <c r="L3586" s="26" t="s">
        <v>109</v>
      </c>
      <c r="M3586" s="27" t="n">
        <v>1</v>
      </c>
      <c r="N3586" s="28" t="str">
        <f aca="false">IF(ISBLANK(M3586),"",IF(M3586=0,"Relevant to Streamer",IF(M3586=1,"Irrelevant to Streamer",IF(M3586=2,"Greetings/Gratitude","Others"))))</f>
        <v>Irrelevant to Streamer</v>
      </c>
      <c r="O3586" s="29" t="s">
        <v>88</v>
      </c>
    </row>
    <row r="3587" customFormat="false" ht="15.65" hidden="false" customHeight="false" outlineLevel="0" collapsed="false">
      <c r="A3587" s="24" t="n">
        <v>1408798130</v>
      </c>
      <c r="B3587" s="24" t="s">
        <v>8444</v>
      </c>
      <c r="C3587" s="34" t="s">
        <v>61</v>
      </c>
      <c r="D3587" s="24" t="s">
        <v>8321</v>
      </c>
      <c r="E3587" s="25" t="s">
        <v>667</v>
      </c>
      <c r="F3587" s="24" t="n">
        <v>18</v>
      </c>
      <c r="G3587" s="24" t="n">
        <v>15</v>
      </c>
      <c r="H3587" s="24" t="n">
        <v>50</v>
      </c>
      <c r="I3587" s="24" t="n">
        <v>2</v>
      </c>
      <c r="J3587" s="24" t="s">
        <v>87</v>
      </c>
      <c r="K3587" s="24" t="s">
        <v>87</v>
      </c>
      <c r="L3587" s="26" t="s">
        <v>87</v>
      </c>
      <c r="M3587" s="27" t="n">
        <v>1</v>
      </c>
      <c r="N3587" s="28" t="str">
        <f aca="false">IF(ISBLANK(M3587),"",IF(M3587=0,"Relevant to Streamer",IF(M3587=1,"Irrelevant to Streamer",IF(M3587=2,"Greetings/Gratitude","Others"))))</f>
        <v>Irrelevant to Streamer</v>
      </c>
      <c r="O3587" s="29" t="s">
        <v>88</v>
      </c>
    </row>
    <row r="3588" customFormat="false" ht="15.65" hidden="false" customHeight="false" outlineLevel="0" collapsed="false">
      <c r="A3588" s="24" t="n">
        <v>1408798130</v>
      </c>
      <c r="B3588" s="24" t="s">
        <v>8445</v>
      </c>
      <c r="C3588" s="34" t="s">
        <v>61</v>
      </c>
      <c r="D3588" s="24" t="s">
        <v>8446</v>
      </c>
      <c r="E3588" s="25" t="s">
        <v>150</v>
      </c>
      <c r="F3588" s="24" t="n">
        <v>19</v>
      </c>
      <c r="G3588" s="24" t="n">
        <v>4</v>
      </c>
      <c r="H3588" s="24" t="n">
        <v>55</v>
      </c>
      <c r="I3588" s="24" t="n">
        <v>1</v>
      </c>
      <c r="J3588" s="24" t="s">
        <v>87</v>
      </c>
      <c r="K3588" s="24" t="s">
        <v>87</v>
      </c>
      <c r="L3588" s="26" t="s">
        <v>87</v>
      </c>
      <c r="M3588" s="27" t="n">
        <v>1</v>
      </c>
      <c r="N3588" s="28" t="str">
        <f aca="false">IF(ISBLANK(M3588),"",IF(M3588=0,"Relevant to Streamer",IF(M3588=1,"Irrelevant to Streamer",IF(M3588=2,"Greetings/Gratitude","Others"))))</f>
        <v>Irrelevant to Streamer</v>
      </c>
      <c r="O3588" s="29" t="s">
        <v>88</v>
      </c>
    </row>
    <row r="3589" customFormat="false" ht="15.65" hidden="false" customHeight="false" outlineLevel="0" collapsed="false">
      <c r="A3589" s="24" t="n">
        <v>1408798130</v>
      </c>
      <c r="B3589" s="24" t="s">
        <v>8447</v>
      </c>
      <c r="C3589" s="34" t="s">
        <v>61</v>
      </c>
      <c r="D3589" s="24" t="s">
        <v>8341</v>
      </c>
      <c r="E3589" s="25" t="s">
        <v>8448</v>
      </c>
      <c r="F3589" s="24" t="n">
        <v>18</v>
      </c>
      <c r="G3589" s="24" t="n">
        <v>4</v>
      </c>
      <c r="H3589" s="24" t="n">
        <v>35</v>
      </c>
      <c r="I3589" s="24" t="n">
        <v>2</v>
      </c>
      <c r="J3589" s="24" t="s">
        <v>109</v>
      </c>
      <c r="K3589" s="24" t="s">
        <v>109</v>
      </c>
      <c r="L3589" s="26" t="s">
        <v>109</v>
      </c>
      <c r="M3589" s="27" t="n">
        <v>1</v>
      </c>
      <c r="N3589" s="28" t="str">
        <f aca="false">IF(ISBLANK(M3589),"",IF(M3589=0,"Relevant to Streamer",IF(M3589=1,"Irrelevant to Streamer",IF(M3589=2,"Greetings/Gratitude","Others"))))</f>
        <v>Irrelevant to Streamer</v>
      </c>
      <c r="O3589" s="29" t="s">
        <v>88</v>
      </c>
    </row>
    <row r="3590" customFormat="false" ht="15.65" hidden="false" customHeight="false" outlineLevel="0" collapsed="false">
      <c r="A3590" s="24" t="n">
        <v>1408798130</v>
      </c>
      <c r="B3590" s="24" t="s">
        <v>8449</v>
      </c>
      <c r="C3590" s="34" t="s">
        <v>61</v>
      </c>
      <c r="D3590" s="24" t="s">
        <v>8240</v>
      </c>
      <c r="E3590" s="25" t="s">
        <v>7978</v>
      </c>
      <c r="F3590" s="24" t="n">
        <v>17</v>
      </c>
      <c r="G3590" s="24" t="n">
        <v>21</v>
      </c>
      <c r="H3590" s="24" t="n">
        <v>2</v>
      </c>
      <c r="I3590" s="24" t="n">
        <v>2</v>
      </c>
      <c r="J3590" s="24" t="s">
        <v>109</v>
      </c>
      <c r="K3590" s="24" t="s">
        <v>87</v>
      </c>
      <c r="L3590" s="26" t="s">
        <v>87</v>
      </c>
      <c r="M3590" s="27" t="n">
        <v>1</v>
      </c>
      <c r="N3590" s="28" t="str">
        <f aca="false">IF(ISBLANK(M3590),"",IF(M3590=0,"Relevant to Streamer",IF(M3590=1,"Irrelevant to Streamer",IF(M3590=2,"Greetings/Gratitude","Others"))))</f>
        <v>Irrelevant to Streamer</v>
      </c>
      <c r="O3590" s="29" t="s">
        <v>104</v>
      </c>
    </row>
    <row r="3591" customFormat="false" ht="15.65" hidden="false" customHeight="false" outlineLevel="0" collapsed="false">
      <c r="A3591" s="24" t="n">
        <v>1408798130</v>
      </c>
      <c r="B3591" s="24" t="s">
        <v>8450</v>
      </c>
      <c r="C3591" s="34" t="s">
        <v>61</v>
      </c>
      <c r="D3591" s="24" t="s">
        <v>8336</v>
      </c>
      <c r="E3591" s="25" t="s">
        <v>8451</v>
      </c>
      <c r="F3591" s="24" t="n">
        <v>18</v>
      </c>
      <c r="G3591" s="24" t="n">
        <v>27</v>
      </c>
      <c r="H3591" s="24" t="n">
        <v>36</v>
      </c>
      <c r="I3591" s="24" t="n">
        <v>2</v>
      </c>
      <c r="J3591" s="24" t="s">
        <v>109</v>
      </c>
      <c r="K3591" s="24" t="s">
        <v>109</v>
      </c>
      <c r="L3591" s="26" t="s">
        <v>109</v>
      </c>
      <c r="M3591" s="27" t="n">
        <v>1</v>
      </c>
      <c r="N3591" s="28" t="str">
        <f aca="false">IF(ISBLANK(M3591),"",IF(M3591=0,"Relevant to Streamer",IF(M3591=1,"Irrelevant to Streamer",IF(M3591=2,"Greetings/Gratitude","Others"))))</f>
        <v>Irrelevant to Streamer</v>
      </c>
      <c r="O3591" s="29" t="s">
        <v>88</v>
      </c>
    </row>
    <row r="3592" customFormat="false" ht="15.65" hidden="false" customHeight="false" outlineLevel="0" collapsed="false">
      <c r="A3592" s="24" t="n">
        <v>1408798130</v>
      </c>
      <c r="B3592" s="24" t="s">
        <v>8452</v>
      </c>
      <c r="C3592" s="34" t="s">
        <v>61</v>
      </c>
      <c r="D3592" s="24" t="s">
        <v>8333</v>
      </c>
      <c r="E3592" s="25" t="s">
        <v>8453</v>
      </c>
      <c r="F3592" s="24" t="n">
        <v>18</v>
      </c>
      <c r="G3592" s="24" t="n">
        <v>30</v>
      </c>
      <c r="H3592" s="24" t="n">
        <v>47</v>
      </c>
      <c r="I3592" s="24" t="n">
        <v>2</v>
      </c>
      <c r="J3592" s="24" t="s">
        <v>109</v>
      </c>
      <c r="K3592" s="24" t="s">
        <v>109</v>
      </c>
      <c r="L3592" s="26" t="s">
        <v>109</v>
      </c>
      <c r="M3592" s="27" t="n">
        <v>0</v>
      </c>
      <c r="N3592" s="28" t="str">
        <f aca="false">IF(ISBLANK(M3592),"",IF(M3592=0,"Relevant to Streamer",IF(M3592=1,"Irrelevant to Streamer",IF(M3592=2,"Greetings/Gratitude","Others"))))</f>
        <v>Relevant to Streamer</v>
      </c>
      <c r="O3592" s="29" t="s">
        <v>88</v>
      </c>
    </row>
    <row r="3593" customFormat="false" ht="15.65" hidden="false" customHeight="false" outlineLevel="0" collapsed="false">
      <c r="A3593" s="24" t="n">
        <v>1408798130</v>
      </c>
      <c r="B3593" s="24" t="s">
        <v>8454</v>
      </c>
      <c r="C3593" s="34" t="s">
        <v>61</v>
      </c>
      <c r="D3593" s="24" t="s">
        <v>8330</v>
      </c>
      <c r="E3593" s="25" t="s">
        <v>8455</v>
      </c>
      <c r="F3593" s="24" t="n">
        <v>18</v>
      </c>
      <c r="G3593" s="24" t="n">
        <v>49</v>
      </c>
      <c r="H3593" s="24" t="n">
        <v>19</v>
      </c>
      <c r="I3593" s="24" t="n">
        <v>2</v>
      </c>
      <c r="J3593" s="24" t="s">
        <v>87</v>
      </c>
      <c r="K3593" s="24" t="s">
        <v>87</v>
      </c>
      <c r="L3593" s="26" t="s">
        <v>87</v>
      </c>
      <c r="M3593" s="27" t="n">
        <v>1</v>
      </c>
      <c r="N3593" s="28" t="str">
        <f aca="false">IF(ISBLANK(M3593),"",IF(M3593=0,"Relevant to Streamer",IF(M3593=1,"Irrelevant to Streamer",IF(M3593=2,"Greetings/Gratitude","Others"))))</f>
        <v>Irrelevant to Streamer</v>
      </c>
      <c r="O3593" s="29" t="s">
        <v>88</v>
      </c>
    </row>
    <row r="3594" customFormat="false" ht="15.65" hidden="false" customHeight="false" outlineLevel="0" collapsed="false">
      <c r="A3594" s="24" t="n">
        <v>1408798130</v>
      </c>
      <c r="B3594" s="24" t="s">
        <v>8456</v>
      </c>
      <c r="C3594" s="34" t="s">
        <v>61</v>
      </c>
      <c r="D3594" s="24" t="s">
        <v>8327</v>
      </c>
      <c r="E3594" s="25" t="s">
        <v>150</v>
      </c>
      <c r="F3594" s="24" t="n">
        <v>19</v>
      </c>
      <c r="G3594" s="24" t="n">
        <v>14</v>
      </c>
      <c r="H3594" s="24" t="n">
        <v>35</v>
      </c>
      <c r="I3594" s="24" t="n">
        <v>2</v>
      </c>
      <c r="J3594" s="24" t="s">
        <v>87</v>
      </c>
      <c r="K3594" s="24" t="s">
        <v>87</v>
      </c>
      <c r="L3594" s="26" t="s">
        <v>87</v>
      </c>
      <c r="M3594" s="27" t="n">
        <v>1</v>
      </c>
      <c r="N3594" s="28" t="str">
        <f aca="false">IF(ISBLANK(M3594),"",IF(M3594=0,"Relevant to Streamer",IF(M3594=1,"Irrelevant to Streamer",IF(M3594=2,"Greetings/Gratitude","Others"))))</f>
        <v>Irrelevant to Streamer</v>
      </c>
      <c r="O3594" s="29" t="s">
        <v>88</v>
      </c>
    </row>
    <row r="3595" customFormat="false" ht="15.65" hidden="false" customHeight="false" outlineLevel="0" collapsed="false">
      <c r="A3595" s="24" t="n">
        <v>1408798130</v>
      </c>
      <c r="B3595" s="24" t="s">
        <v>8457</v>
      </c>
      <c r="C3595" s="34" t="s">
        <v>61</v>
      </c>
      <c r="D3595" s="24" t="s">
        <v>8307</v>
      </c>
      <c r="E3595" s="25" t="s">
        <v>8458</v>
      </c>
      <c r="F3595" s="24" t="n">
        <v>19</v>
      </c>
      <c r="G3595" s="24" t="n">
        <v>8</v>
      </c>
      <c r="H3595" s="24" t="n">
        <v>15</v>
      </c>
      <c r="I3595" s="24" t="n">
        <v>2</v>
      </c>
      <c r="J3595" s="24" t="s">
        <v>109</v>
      </c>
      <c r="K3595" s="24" t="s">
        <v>109</v>
      </c>
      <c r="L3595" s="26" t="s">
        <v>109</v>
      </c>
      <c r="M3595" s="27" t="n">
        <v>0</v>
      </c>
      <c r="N3595" s="28" t="str">
        <f aca="false">IF(ISBLANK(M3595),"",IF(M3595=0,"Relevant to Streamer",IF(M3595=1,"Irrelevant to Streamer",IF(M3595=2,"Greetings/Gratitude","Others"))))</f>
        <v>Relevant to Streamer</v>
      </c>
      <c r="O3595" s="29" t="s">
        <v>88</v>
      </c>
    </row>
    <row r="3596" customFormat="false" ht="15.65" hidden="false" customHeight="false" outlineLevel="0" collapsed="false">
      <c r="A3596" s="24" t="n">
        <v>1408798130</v>
      </c>
      <c r="B3596" s="24" t="s">
        <v>8459</v>
      </c>
      <c r="C3596" s="34" t="s">
        <v>61</v>
      </c>
      <c r="D3596" s="24" t="s">
        <v>8324</v>
      </c>
      <c r="E3596" s="25" t="s">
        <v>8460</v>
      </c>
      <c r="F3596" s="24" t="n">
        <v>17</v>
      </c>
      <c r="G3596" s="24" t="n">
        <v>48</v>
      </c>
      <c r="H3596" s="24" t="n">
        <v>39</v>
      </c>
      <c r="I3596" s="24" t="n">
        <v>2</v>
      </c>
      <c r="J3596" s="24" t="s">
        <v>109</v>
      </c>
      <c r="K3596" s="24" t="s">
        <v>109</v>
      </c>
      <c r="L3596" s="26" t="s">
        <v>109</v>
      </c>
      <c r="M3596" s="27" t="n">
        <v>1</v>
      </c>
      <c r="N3596" s="28" t="str">
        <f aca="false">IF(ISBLANK(M3596),"",IF(M3596=0,"Relevant to Streamer",IF(M3596=1,"Irrelevant to Streamer",IF(M3596=2,"Greetings/Gratitude","Others"))))</f>
        <v>Irrelevant to Streamer</v>
      </c>
      <c r="O3596" s="29" t="s">
        <v>88</v>
      </c>
    </row>
    <row r="3597" customFormat="false" ht="15.65" hidden="false" customHeight="false" outlineLevel="0" collapsed="false">
      <c r="A3597" s="24" t="n">
        <v>1408798130</v>
      </c>
      <c r="B3597" s="24" t="s">
        <v>8461</v>
      </c>
      <c r="C3597" s="34" t="s">
        <v>61</v>
      </c>
      <c r="D3597" s="24" t="s">
        <v>8318</v>
      </c>
      <c r="E3597" s="25" t="s">
        <v>4326</v>
      </c>
      <c r="F3597" s="24" t="n">
        <v>19</v>
      </c>
      <c r="G3597" s="24" t="n">
        <v>11</v>
      </c>
      <c r="H3597" s="24" t="n">
        <v>38</v>
      </c>
      <c r="I3597" s="24" t="n">
        <v>2</v>
      </c>
      <c r="J3597" s="24" t="s">
        <v>109</v>
      </c>
      <c r="K3597" s="24" t="s">
        <v>109</v>
      </c>
      <c r="L3597" s="26" t="s">
        <v>109</v>
      </c>
      <c r="M3597" s="27" t="n">
        <v>1</v>
      </c>
      <c r="N3597" s="28" t="str">
        <f aca="false">IF(ISBLANK(M3597),"",IF(M3597=0,"Relevant to Streamer",IF(M3597=1,"Irrelevant to Streamer",IF(M3597=2,"Greetings/Gratitude","Others"))))</f>
        <v>Irrelevant to Streamer</v>
      </c>
      <c r="O3597" s="29" t="s">
        <v>88</v>
      </c>
    </row>
    <row r="3598" customFormat="false" ht="15.65" hidden="false" customHeight="false" outlineLevel="0" collapsed="false">
      <c r="A3598" s="24" t="n">
        <v>1408798130</v>
      </c>
      <c r="B3598" s="24" t="s">
        <v>8462</v>
      </c>
      <c r="C3598" s="34" t="s">
        <v>61</v>
      </c>
      <c r="D3598" s="24" t="s">
        <v>8315</v>
      </c>
      <c r="E3598" s="25" t="s">
        <v>8463</v>
      </c>
      <c r="F3598" s="24" t="n">
        <v>18</v>
      </c>
      <c r="G3598" s="24" t="n">
        <v>3</v>
      </c>
      <c r="H3598" s="24" t="n">
        <v>52</v>
      </c>
      <c r="I3598" s="24" t="n">
        <v>2</v>
      </c>
      <c r="J3598" s="24" t="s">
        <v>109</v>
      </c>
      <c r="K3598" s="24" t="s">
        <v>109</v>
      </c>
      <c r="L3598" s="26" t="s">
        <v>87</v>
      </c>
      <c r="M3598" s="27" t="n">
        <v>1</v>
      </c>
      <c r="N3598" s="28" t="str">
        <f aca="false">IF(ISBLANK(M3598),"",IF(M3598=0,"Relevant to Streamer",IF(M3598=1,"Irrelevant to Streamer",IF(M3598=2,"Greetings/Gratitude","Others"))))</f>
        <v>Irrelevant to Streamer</v>
      </c>
      <c r="O3598" s="29" t="s">
        <v>104</v>
      </c>
    </row>
    <row r="3599" customFormat="false" ht="15.65" hidden="false" customHeight="false" outlineLevel="0" collapsed="false">
      <c r="A3599" s="24" t="n">
        <v>1408798130</v>
      </c>
      <c r="B3599" s="24" t="s">
        <v>8464</v>
      </c>
      <c r="C3599" s="34" t="s">
        <v>61</v>
      </c>
      <c r="D3599" s="24" t="s">
        <v>8313</v>
      </c>
      <c r="E3599" s="25" t="s">
        <v>8465</v>
      </c>
      <c r="F3599" s="24" t="n">
        <v>18</v>
      </c>
      <c r="G3599" s="24" t="n">
        <v>17</v>
      </c>
      <c r="H3599" s="24" t="n">
        <v>33</v>
      </c>
      <c r="I3599" s="24" t="n">
        <v>2</v>
      </c>
      <c r="J3599" s="24" t="s">
        <v>109</v>
      </c>
      <c r="K3599" s="24" t="s">
        <v>109</v>
      </c>
      <c r="L3599" s="26" t="s">
        <v>109</v>
      </c>
      <c r="M3599" s="27" t="n">
        <v>1</v>
      </c>
      <c r="N3599" s="28" t="str">
        <f aca="false">IF(ISBLANK(M3599),"",IF(M3599=0,"Relevant to Streamer",IF(M3599=1,"Irrelevant to Streamer",IF(M3599=2,"Greetings/Gratitude","Others"))))</f>
        <v>Irrelevant to Streamer</v>
      </c>
      <c r="O3599" s="29" t="s">
        <v>88</v>
      </c>
    </row>
    <row r="3600" customFormat="false" ht="15.65" hidden="false" customHeight="false" outlineLevel="0" collapsed="false">
      <c r="A3600" s="24" t="n">
        <v>1408798130</v>
      </c>
      <c r="B3600" s="24" t="s">
        <v>8466</v>
      </c>
      <c r="C3600" s="34" t="s">
        <v>61</v>
      </c>
      <c r="D3600" s="24" t="s">
        <v>8339</v>
      </c>
      <c r="E3600" s="25" t="s">
        <v>150</v>
      </c>
      <c r="F3600" s="24" t="n">
        <v>18</v>
      </c>
      <c r="G3600" s="24" t="n">
        <v>42</v>
      </c>
      <c r="H3600" s="24" t="n">
        <v>45</v>
      </c>
      <c r="I3600" s="24" t="n">
        <v>2</v>
      </c>
      <c r="J3600" s="24" t="s">
        <v>87</v>
      </c>
      <c r="K3600" s="24" t="s">
        <v>87</v>
      </c>
      <c r="L3600" s="26" t="s">
        <v>87</v>
      </c>
      <c r="M3600" s="27" t="n">
        <v>1</v>
      </c>
      <c r="N3600" s="28" t="str">
        <f aca="false">IF(ISBLANK(M3600),"",IF(M3600=0,"Relevant to Streamer",IF(M3600=1,"Irrelevant to Streamer",IF(M3600=2,"Greetings/Gratitude","Others"))))</f>
        <v>Irrelevant to Streamer</v>
      </c>
      <c r="O3600" s="29" t="s">
        <v>88</v>
      </c>
    </row>
    <row r="3601" customFormat="false" ht="15.65" hidden="false" customHeight="false" outlineLevel="0" collapsed="false">
      <c r="A3601" s="24" t="n">
        <v>1408798130</v>
      </c>
      <c r="B3601" s="24" t="s">
        <v>8467</v>
      </c>
      <c r="C3601" s="34" t="s">
        <v>61</v>
      </c>
      <c r="D3601" s="24" t="s">
        <v>8468</v>
      </c>
      <c r="E3601" s="25" t="s">
        <v>8469</v>
      </c>
      <c r="F3601" s="24" t="n">
        <v>18</v>
      </c>
      <c r="G3601" s="24" t="n">
        <v>56</v>
      </c>
      <c r="H3601" s="24" t="n">
        <v>38</v>
      </c>
      <c r="I3601" s="24" t="n">
        <v>1</v>
      </c>
      <c r="J3601" s="24" t="s">
        <v>109</v>
      </c>
      <c r="K3601" s="24" t="s">
        <v>109</v>
      </c>
      <c r="L3601" s="26" t="s">
        <v>109</v>
      </c>
      <c r="M3601" s="27" t="n">
        <v>1</v>
      </c>
      <c r="N3601" s="28" t="str">
        <f aca="false">IF(ISBLANK(M3601),"",IF(M3601=0,"Relevant to Streamer",IF(M3601=1,"Irrelevant to Streamer",IF(M3601=2,"Greetings/Gratitude","Others"))))</f>
        <v>Irrelevant to Streamer</v>
      </c>
      <c r="O3601" s="29" t="s">
        <v>88</v>
      </c>
    </row>
    <row r="3602" customFormat="false" ht="15.65" hidden="false" customHeight="false" outlineLevel="0" collapsed="false">
      <c r="A3602" s="24" t="n">
        <v>1294656573</v>
      </c>
      <c r="B3602" s="24" t="s">
        <v>8470</v>
      </c>
      <c r="C3602" s="34" t="s">
        <v>64</v>
      </c>
      <c r="D3602" s="24" t="s">
        <v>1813</v>
      </c>
      <c r="E3602" s="25" t="s">
        <v>8471</v>
      </c>
      <c r="F3602" s="24" t="n">
        <v>17</v>
      </c>
      <c r="G3602" s="24" t="n">
        <v>58</v>
      </c>
      <c r="H3602" s="24" t="n">
        <v>28</v>
      </c>
      <c r="I3602" s="24" t="n">
        <v>1</v>
      </c>
      <c r="J3602" s="24" t="s">
        <v>109</v>
      </c>
      <c r="K3602" s="24" t="s">
        <v>109</v>
      </c>
      <c r="L3602" s="26" t="s">
        <v>109</v>
      </c>
      <c r="M3602" s="27" t="n">
        <v>1</v>
      </c>
      <c r="N3602" s="28" t="str">
        <f aca="false">IF(ISBLANK(M3602),"",IF(M3602=0,"Relevant to Streamer",IF(M3602=1,"Irrelevant to Streamer",IF(M3602=2,"Greetings/Gratitude","Others"))))</f>
        <v>Irrelevant to Streamer</v>
      </c>
      <c r="O3602" s="29" t="s">
        <v>88</v>
      </c>
    </row>
    <row r="3603" customFormat="false" ht="15.65" hidden="false" customHeight="false" outlineLevel="0" collapsed="false">
      <c r="A3603" s="24" t="n">
        <v>1294656573</v>
      </c>
      <c r="B3603" s="24" t="s">
        <v>8472</v>
      </c>
      <c r="C3603" s="34" t="s">
        <v>64</v>
      </c>
      <c r="D3603" s="24" t="s">
        <v>8473</v>
      </c>
      <c r="E3603" s="25" t="s">
        <v>8474</v>
      </c>
      <c r="F3603" s="24" t="n">
        <v>18</v>
      </c>
      <c r="G3603" s="24" t="n">
        <v>7</v>
      </c>
      <c r="H3603" s="24" t="n">
        <v>31</v>
      </c>
      <c r="I3603" s="24" t="n">
        <v>1</v>
      </c>
      <c r="J3603" s="24" t="s">
        <v>93</v>
      </c>
      <c r="K3603" s="24" t="s">
        <v>93</v>
      </c>
      <c r="L3603" s="26" t="s">
        <v>93</v>
      </c>
      <c r="M3603" s="27" t="n">
        <v>0</v>
      </c>
      <c r="N3603" s="28" t="str">
        <f aca="false">IF(ISBLANK(M3603),"",IF(M3603=0,"Relevant to Streamer",IF(M3603=1,"Irrelevant to Streamer",IF(M3603=2,"Greetings/Gratitude","Others"))))</f>
        <v>Relevant to Streamer</v>
      </c>
      <c r="O3603" s="29" t="s">
        <v>88</v>
      </c>
    </row>
    <row r="3604" customFormat="false" ht="15.65" hidden="false" customHeight="false" outlineLevel="0" collapsed="false">
      <c r="A3604" s="24" t="n">
        <v>1294656573</v>
      </c>
      <c r="B3604" s="24" t="s">
        <v>8475</v>
      </c>
      <c r="C3604" s="34" t="s">
        <v>64</v>
      </c>
      <c r="D3604" s="24" t="s">
        <v>8476</v>
      </c>
      <c r="E3604" s="25" t="s">
        <v>8477</v>
      </c>
      <c r="F3604" s="24" t="n">
        <v>17</v>
      </c>
      <c r="G3604" s="24" t="n">
        <v>10</v>
      </c>
      <c r="H3604" s="24" t="n">
        <v>19</v>
      </c>
      <c r="I3604" s="24" t="n">
        <v>1</v>
      </c>
      <c r="J3604" s="24" t="s">
        <v>109</v>
      </c>
      <c r="K3604" s="24" t="s">
        <v>109</v>
      </c>
      <c r="L3604" s="26" t="s">
        <v>109</v>
      </c>
      <c r="M3604" s="27" t="n">
        <v>1</v>
      </c>
      <c r="N3604" s="28" t="str">
        <f aca="false">IF(ISBLANK(M3604),"",IF(M3604=0,"Relevant to Streamer",IF(M3604=1,"Irrelevant to Streamer",IF(M3604=2,"Greetings/Gratitude","Others"))))</f>
        <v>Irrelevant to Streamer</v>
      </c>
      <c r="O3604" s="29" t="s">
        <v>88</v>
      </c>
    </row>
    <row r="3605" customFormat="false" ht="15.65" hidden="false" customHeight="false" outlineLevel="0" collapsed="false">
      <c r="A3605" s="24" t="n">
        <v>1294656573</v>
      </c>
      <c r="B3605" s="24" t="s">
        <v>8478</v>
      </c>
      <c r="C3605" s="34" t="s">
        <v>64</v>
      </c>
      <c r="D3605" s="24" t="s">
        <v>8479</v>
      </c>
      <c r="E3605" s="25" t="e">
        <f aca="false">tardigravy yup</f>
        <v>#VALUE!</v>
      </c>
      <c r="F3605" s="24" t="n">
        <v>19</v>
      </c>
      <c r="G3605" s="24" t="n">
        <v>30</v>
      </c>
      <c r="H3605" s="24" t="n">
        <v>22</v>
      </c>
      <c r="I3605" s="24" t="n">
        <v>1</v>
      </c>
      <c r="J3605" s="24" t="s">
        <v>87</v>
      </c>
      <c r="K3605" s="24" t="s">
        <v>87</v>
      </c>
      <c r="L3605" s="26" t="s">
        <v>87</v>
      </c>
      <c r="M3605" s="27" t="n">
        <v>1</v>
      </c>
      <c r="N3605" s="28" t="str">
        <f aca="false">IF(ISBLANK(M3605),"",IF(M3605=0,"Relevant to Streamer",IF(M3605=1,"Irrelevant to Streamer",IF(M3605=2,"Greetings/Gratitude","Others"))))</f>
        <v>Irrelevant to Streamer</v>
      </c>
      <c r="O3605" s="29" t="s">
        <v>88</v>
      </c>
    </row>
    <row r="3606" customFormat="false" ht="15.65" hidden="false" customHeight="false" outlineLevel="0" collapsed="false">
      <c r="A3606" s="24" t="n">
        <v>1294656573</v>
      </c>
      <c r="B3606" s="24" t="s">
        <v>8480</v>
      </c>
      <c r="C3606" s="34" t="s">
        <v>64</v>
      </c>
      <c r="D3606" s="24" t="s">
        <v>8481</v>
      </c>
      <c r="E3606" s="25" t="s">
        <v>3522</v>
      </c>
      <c r="F3606" s="24" t="n">
        <v>18</v>
      </c>
      <c r="G3606" s="24" t="n">
        <v>5</v>
      </c>
      <c r="H3606" s="24" t="n">
        <v>29</v>
      </c>
      <c r="I3606" s="24" t="n">
        <v>1</v>
      </c>
      <c r="J3606" s="24" t="s">
        <v>87</v>
      </c>
      <c r="K3606" s="24" t="s">
        <v>87</v>
      </c>
      <c r="L3606" s="26" t="s">
        <v>87</v>
      </c>
      <c r="M3606" s="27" t="n">
        <v>1</v>
      </c>
      <c r="N3606" s="28" t="str">
        <f aca="false">IF(ISBLANK(M3606),"",IF(M3606=0,"Relevant to Streamer",IF(M3606=1,"Irrelevant to Streamer",IF(M3606=2,"Greetings/Gratitude","Others"))))</f>
        <v>Irrelevant to Streamer</v>
      </c>
      <c r="O3606" s="29" t="s">
        <v>88</v>
      </c>
    </row>
    <row r="3607" customFormat="false" ht="15.65" hidden="false" customHeight="false" outlineLevel="0" collapsed="false">
      <c r="A3607" s="24" t="n">
        <v>1294656573</v>
      </c>
      <c r="B3607" s="24" t="s">
        <v>8482</v>
      </c>
      <c r="C3607" s="34" t="s">
        <v>64</v>
      </c>
      <c r="D3607" s="24" t="s">
        <v>64</v>
      </c>
      <c r="E3607" s="25" t="s">
        <v>8483</v>
      </c>
      <c r="F3607" s="24" t="n">
        <v>18</v>
      </c>
      <c r="G3607" s="24" t="n">
        <v>40</v>
      </c>
      <c r="H3607" s="24" t="n">
        <v>37</v>
      </c>
      <c r="I3607" s="24" t="n">
        <v>1</v>
      </c>
      <c r="J3607" s="24" t="s">
        <v>109</v>
      </c>
      <c r="K3607" s="24" t="s">
        <v>109</v>
      </c>
      <c r="L3607" s="26" t="s">
        <v>109</v>
      </c>
      <c r="M3607" s="27" t="n">
        <v>1</v>
      </c>
      <c r="N3607" s="28" t="str">
        <f aca="false">IF(ISBLANK(M3607),"",IF(M3607=0,"Relevant to Streamer",IF(M3607=1,"Irrelevant to Streamer",IF(M3607=2,"Greetings/Gratitude","Others"))))</f>
        <v>Irrelevant to Streamer</v>
      </c>
      <c r="O3607" s="29" t="s">
        <v>88</v>
      </c>
    </row>
    <row r="3608" customFormat="false" ht="15.65" hidden="false" customHeight="false" outlineLevel="0" collapsed="false">
      <c r="A3608" s="24" t="n">
        <v>1294656573</v>
      </c>
      <c r="B3608" s="24" t="s">
        <v>8484</v>
      </c>
      <c r="C3608" s="34" t="s">
        <v>64</v>
      </c>
      <c r="D3608" s="24" t="s">
        <v>8485</v>
      </c>
      <c r="E3608" s="25" t="s">
        <v>150</v>
      </c>
      <c r="F3608" s="24" t="n">
        <v>19</v>
      </c>
      <c r="G3608" s="24" t="n">
        <v>3</v>
      </c>
      <c r="H3608" s="24" t="n">
        <v>23</v>
      </c>
      <c r="I3608" s="24" t="n">
        <v>1</v>
      </c>
      <c r="J3608" s="24" t="s">
        <v>87</v>
      </c>
      <c r="K3608" s="24" t="s">
        <v>87</v>
      </c>
      <c r="L3608" s="26" t="s">
        <v>87</v>
      </c>
      <c r="M3608" s="27" t="n">
        <v>1</v>
      </c>
      <c r="N3608" s="28" t="str">
        <f aca="false">IF(ISBLANK(M3608),"",IF(M3608=0,"Relevant to Streamer",IF(M3608=1,"Irrelevant to Streamer",IF(M3608=2,"Greetings/Gratitude","Others"))))</f>
        <v>Irrelevant to Streamer</v>
      </c>
      <c r="O3608" s="29" t="s">
        <v>88</v>
      </c>
    </row>
    <row r="3609" customFormat="false" ht="15.65" hidden="false" customHeight="false" outlineLevel="0" collapsed="false">
      <c r="A3609" s="24" t="n">
        <v>1294656573</v>
      </c>
      <c r="B3609" s="24" t="s">
        <v>8486</v>
      </c>
      <c r="C3609" s="34" t="s">
        <v>64</v>
      </c>
      <c r="D3609" s="24" t="s">
        <v>8487</v>
      </c>
      <c r="E3609" s="25" t="s">
        <v>8488</v>
      </c>
      <c r="F3609" s="24" t="n">
        <v>17</v>
      </c>
      <c r="G3609" s="24" t="n">
        <v>47</v>
      </c>
      <c r="H3609" s="24" t="n">
        <v>15</v>
      </c>
      <c r="I3609" s="24" t="n">
        <v>1</v>
      </c>
      <c r="J3609" s="24" t="s">
        <v>93</v>
      </c>
      <c r="K3609" s="24" t="s">
        <v>93</v>
      </c>
      <c r="L3609" s="26" t="s">
        <v>93</v>
      </c>
      <c r="M3609" s="27" t="n">
        <v>0</v>
      </c>
      <c r="N3609" s="28" t="str">
        <f aca="false">IF(ISBLANK(M3609),"",IF(M3609=0,"Relevant to Streamer",IF(M3609=1,"Irrelevant to Streamer",IF(M3609=2,"Greetings/Gratitude","Others"))))</f>
        <v>Relevant to Streamer</v>
      </c>
      <c r="O3609" s="29" t="s">
        <v>88</v>
      </c>
    </row>
    <row r="3610" customFormat="false" ht="15.65" hidden="false" customHeight="false" outlineLevel="0" collapsed="false">
      <c r="A3610" s="24" t="n">
        <v>1294656573</v>
      </c>
      <c r="B3610" s="24" t="s">
        <v>8489</v>
      </c>
      <c r="C3610" s="34" t="s">
        <v>64</v>
      </c>
      <c r="D3610" s="24" t="s">
        <v>8490</v>
      </c>
      <c r="E3610" s="25" t="s">
        <v>8491</v>
      </c>
      <c r="F3610" s="24" t="n">
        <v>17</v>
      </c>
      <c r="G3610" s="24" t="n">
        <v>11</v>
      </c>
      <c r="H3610" s="24" t="n">
        <v>23</v>
      </c>
      <c r="I3610" s="24" t="n">
        <v>1</v>
      </c>
      <c r="J3610" s="24" t="s">
        <v>87</v>
      </c>
      <c r="K3610" s="24" t="s">
        <v>109</v>
      </c>
      <c r="L3610" s="26" t="s">
        <v>109</v>
      </c>
      <c r="M3610" s="27" t="n">
        <v>1</v>
      </c>
      <c r="N3610" s="28" t="str">
        <f aca="false">IF(ISBLANK(M3610),"",IF(M3610=0,"Relevant to Streamer",IF(M3610=1,"Irrelevant to Streamer",IF(M3610=2,"Greetings/Gratitude","Others"))))</f>
        <v>Irrelevant to Streamer</v>
      </c>
      <c r="O3610" s="29" t="s">
        <v>104</v>
      </c>
    </row>
    <row r="3611" customFormat="false" ht="15.65" hidden="false" customHeight="false" outlineLevel="0" collapsed="false">
      <c r="A3611" s="24" t="n">
        <v>1294656573</v>
      </c>
      <c r="B3611" s="24" t="s">
        <v>8492</v>
      </c>
      <c r="C3611" s="34" t="s">
        <v>64</v>
      </c>
      <c r="D3611" s="24" t="s">
        <v>8493</v>
      </c>
      <c r="E3611" s="25" t="s">
        <v>8494</v>
      </c>
      <c r="F3611" s="24" t="n">
        <v>20</v>
      </c>
      <c r="G3611" s="24" t="n">
        <v>6</v>
      </c>
      <c r="H3611" s="24" t="n">
        <v>49</v>
      </c>
      <c r="I3611" s="24" t="n">
        <v>1</v>
      </c>
      <c r="J3611" s="24" t="s">
        <v>109</v>
      </c>
      <c r="K3611" s="24" t="s">
        <v>109</v>
      </c>
      <c r="L3611" s="26" t="s">
        <v>109</v>
      </c>
      <c r="M3611" s="27" t="n">
        <v>1</v>
      </c>
      <c r="N3611" s="28" t="str">
        <f aca="false">IF(ISBLANK(M3611),"",IF(M3611=0,"Relevant to Streamer",IF(M3611=1,"Irrelevant to Streamer",IF(M3611=2,"Greetings/Gratitude","Others"))))</f>
        <v>Irrelevant to Streamer</v>
      </c>
      <c r="O3611" s="29" t="s">
        <v>88</v>
      </c>
    </row>
    <row r="3612" customFormat="false" ht="15.65" hidden="false" customHeight="false" outlineLevel="0" collapsed="false">
      <c r="A3612" s="24" t="n">
        <v>1294656573</v>
      </c>
      <c r="B3612" s="24" t="s">
        <v>8495</v>
      </c>
      <c r="C3612" s="34" t="s">
        <v>64</v>
      </c>
      <c r="D3612" s="24" t="s">
        <v>8496</v>
      </c>
      <c r="E3612" s="25" t="s">
        <v>8497</v>
      </c>
      <c r="F3612" s="24" t="n">
        <v>18</v>
      </c>
      <c r="G3612" s="24" t="n">
        <v>4</v>
      </c>
      <c r="H3612" s="24" t="n">
        <v>3</v>
      </c>
      <c r="I3612" s="24" t="n">
        <v>1</v>
      </c>
      <c r="J3612" s="24" t="s">
        <v>87</v>
      </c>
      <c r="K3612" s="24" t="s">
        <v>87</v>
      </c>
      <c r="L3612" s="26" t="s">
        <v>87</v>
      </c>
      <c r="M3612" s="27" t="n">
        <v>1</v>
      </c>
      <c r="N3612" s="28" t="str">
        <f aca="false">IF(ISBLANK(M3612),"",IF(M3612=0,"Relevant to Streamer",IF(M3612=1,"Irrelevant to Streamer",IF(M3612=2,"Greetings/Gratitude","Others"))))</f>
        <v>Irrelevant to Streamer</v>
      </c>
      <c r="O3612" s="29" t="s">
        <v>88</v>
      </c>
    </row>
    <row r="3613" customFormat="false" ht="15.65" hidden="false" customHeight="false" outlineLevel="0" collapsed="false">
      <c r="A3613" s="24" t="n">
        <v>1294656573</v>
      </c>
      <c r="B3613" s="24" t="s">
        <v>8498</v>
      </c>
      <c r="C3613" s="34" t="s">
        <v>64</v>
      </c>
      <c r="D3613" s="24" t="s">
        <v>8499</v>
      </c>
      <c r="E3613" s="25" t="s">
        <v>8500</v>
      </c>
      <c r="F3613" s="24" t="n">
        <v>18</v>
      </c>
      <c r="G3613" s="24" t="n">
        <v>47</v>
      </c>
      <c r="H3613" s="24" t="n">
        <v>59</v>
      </c>
      <c r="I3613" s="24" t="n">
        <v>1</v>
      </c>
      <c r="J3613" s="24" t="s">
        <v>87</v>
      </c>
      <c r="K3613" s="24" t="s">
        <v>87</v>
      </c>
      <c r="L3613" s="26" t="s">
        <v>87</v>
      </c>
      <c r="M3613" s="27" t="n">
        <v>1</v>
      </c>
      <c r="N3613" s="28" t="str">
        <f aca="false">IF(ISBLANK(M3613),"",IF(M3613=0,"Relevant to Streamer",IF(M3613=1,"Irrelevant to Streamer",IF(M3613=2,"Greetings/Gratitude","Others"))))</f>
        <v>Irrelevant to Streamer</v>
      </c>
      <c r="O3613" s="29" t="s">
        <v>88</v>
      </c>
    </row>
    <row r="3614" customFormat="false" ht="15.65" hidden="false" customHeight="false" outlineLevel="0" collapsed="false">
      <c r="A3614" s="24" t="n">
        <v>1294656573</v>
      </c>
      <c r="B3614" s="24" t="s">
        <v>8501</v>
      </c>
      <c r="C3614" s="34" t="s">
        <v>64</v>
      </c>
      <c r="D3614" s="24" t="s">
        <v>7509</v>
      </c>
      <c r="E3614" s="25" t="s">
        <v>8502</v>
      </c>
      <c r="F3614" s="24" t="n">
        <v>18</v>
      </c>
      <c r="G3614" s="24" t="n">
        <v>2</v>
      </c>
      <c r="H3614" s="24" t="n">
        <v>31</v>
      </c>
      <c r="I3614" s="24" t="n">
        <v>1</v>
      </c>
      <c r="J3614" s="24" t="s">
        <v>109</v>
      </c>
      <c r="K3614" s="24" t="s">
        <v>109</v>
      </c>
      <c r="L3614" s="26" t="s">
        <v>109</v>
      </c>
      <c r="M3614" s="27" t="n">
        <v>1</v>
      </c>
      <c r="N3614" s="28" t="str">
        <f aca="false">IF(ISBLANK(M3614),"",IF(M3614=0,"Relevant to Streamer",IF(M3614=1,"Irrelevant to Streamer",IF(M3614=2,"Greetings/Gratitude","Others"))))</f>
        <v>Irrelevant to Streamer</v>
      </c>
      <c r="O3614" s="29" t="s">
        <v>88</v>
      </c>
    </row>
    <row r="3615" customFormat="false" ht="15.65" hidden="false" customHeight="false" outlineLevel="0" collapsed="false">
      <c r="A3615" s="24" t="n">
        <v>1294656573</v>
      </c>
      <c r="B3615" s="24" t="s">
        <v>8503</v>
      </c>
      <c r="C3615" s="34" t="s">
        <v>64</v>
      </c>
      <c r="D3615" s="24" t="s">
        <v>8504</v>
      </c>
      <c r="E3615" s="25" t="s">
        <v>8505</v>
      </c>
      <c r="F3615" s="24" t="n">
        <v>19</v>
      </c>
      <c r="G3615" s="24" t="n">
        <v>4</v>
      </c>
      <c r="H3615" s="24" t="n">
        <v>48</v>
      </c>
      <c r="I3615" s="24" t="n">
        <v>1</v>
      </c>
      <c r="J3615" s="24" t="s">
        <v>87</v>
      </c>
      <c r="K3615" s="24" t="s">
        <v>87</v>
      </c>
      <c r="L3615" s="26" t="s">
        <v>87</v>
      </c>
      <c r="M3615" s="27" t="n">
        <v>1</v>
      </c>
      <c r="N3615" s="28" t="str">
        <f aca="false">IF(ISBLANK(M3615),"",IF(M3615=0,"Relevant to Streamer",IF(M3615=1,"Irrelevant to Streamer",IF(M3615=2,"Greetings/Gratitude","Others"))))</f>
        <v>Irrelevant to Streamer</v>
      </c>
      <c r="O3615" s="29" t="s">
        <v>88</v>
      </c>
    </row>
    <row r="3616" customFormat="false" ht="15.65" hidden="false" customHeight="false" outlineLevel="0" collapsed="false">
      <c r="A3616" s="24" t="n">
        <v>1294656573</v>
      </c>
      <c r="B3616" s="24" t="s">
        <v>8506</v>
      </c>
      <c r="C3616" s="34" t="s">
        <v>64</v>
      </c>
      <c r="D3616" s="24" t="s">
        <v>8507</v>
      </c>
      <c r="E3616" s="25" t="e">
        <f aca="false">beastco pepperidge farms remembers</f>
        <v>#VALUE!</v>
      </c>
      <c r="F3616" s="24" t="n">
        <v>20</v>
      </c>
      <c r="G3616" s="24" t="n">
        <v>7</v>
      </c>
      <c r="H3616" s="24" t="n">
        <v>6</v>
      </c>
      <c r="I3616" s="24" t="n">
        <v>1</v>
      </c>
      <c r="J3616" s="24" t="s">
        <v>109</v>
      </c>
      <c r="K3616" s="24" t="s">
        <v>109</v>
      </c>
      <c r="L3616" s="26" t="s">
        <v>109</v>
      </c>
      <c r="M3616" s="27" t="n">
        <v>1</v>
      </c>
      <c r="N3616" s="28" t="str">
        <f aca="false">IF(ISBLANK(M3616),"",IF(M3616=0,"Relevant to Streamer",IF(M3616=1,"Irrelevant to Streamer",IF(M3616=2,"Greetings/Gratitude","Others"))))</f>
        <v>Irrelevant to Streamer</v>
      </c>
      <c r="O3616" s="29" t="s">
        <v>88</v>
      </c>
    </row>
    <row r="3617" customFormat="false" ht="15.65" hidden="false" customHeight="false" outlineLevel="0" collapsed="false">
      <c r="A3617" s="24" t="n">
        <v>1294656573</v>
      </c>
      <c r="B3617" s="24" t="s">
        <v>8508</v>
      </c>
      <c r="C3617" s="34" t="s">
        <v>64</v>
      </c>
      <c r="D3617" s="24" t="s">
        <v>8509</v>
      </c>
      <c r="E3617" s="25" t="e">
        <f aca="false">beastco how tall are you.</f>
        <v>#VALUE!</v>
      </c>
      <c r="F3617" s="24" t="n">
        <v>18</v>
      </c>
      <c r="G3617" s="24" t="n">
        <v>35</v>
      </c>
      <c r="H3617" s="24" t="n">
        <v>35</v>
      </c>
      <c r="I3617" s="24" t="n">
        <v>1</v>
      </c>
      <c r="J3617" s="24" t="s">
        <v>93</v>
      </c>
      <c r="K3617" s="24" t="s">
        <v>93</v>
      </c>
      <c r="L3617" s="26" t="s">
        <v>93</v>
      </c>
      <c r="M3617" s="27" t="n">
        <v>1</v>
      </c>
      <c r="N3617" s="28" t="str">
        <f aca="false">IF(ISBLANK(M3617),"",IF(M3617=0,"Relevant to Streamer",IF(M3617=1,"Irrelevant to Streamer",IF(M3617=2,"Greetings/Gratitude","Others"))))</f>
        <v>Irrelevant to Streamer</v>
      </c>
      <c r="O3617" s="29" t="s">
        <v>88</v>
      </c>
    </row>
    <row r="3618" customFormat="false" ht="15.65" hidden="false" customHeight="false" outlineLevel="0" collapsed="false">
      <c r="A3618" s="24" t="n">
        <v>1294656573</v>
      </c>
      <c r="B3618" s="24" t="s">
        <v>8510</v>
      </c>
      <c r="C3618" s="34" t="s">
        <v>64</v>
      </c>
      <c r="D3618" s="24" t="s">
        <v>8511</v>
      </c>
      <c r="E3618" s="25" t="s">
        <v>150</v>
      </c>
      <c r="F3618" s="24" t="n">
        <v>18</v>
      </c>
      <c r="G3618" s="24" t="n">
        <v>56</v>
      </c>
      <c r="H3618" s="24" t="n">
        <v>26</v>
      </c>
      <c r="I3618" s="24" t="n">
        <v>1</v>
      </c>
      <c r="J3618" s="24" t="s">
        <v>87</v>
      </c>
      <c r="K3618" s="24" t="s">
        <v>87</v>
      </c>
      <c r="L3618" s="26" t="s">
        <v>87</v>
      </c>
      <c r="M3618" s="27" t="n">
        <v>1</v>
      </c>
      <c r="N3618" s="28" t="str">
        <f aca="false">IF(ISBLANK(M3618),"",IF(M3618=0,"Relevant to Streamer",IF(M3618=1,"Irrelevant to Streamer",IF(M3618=2,"Greetings/Gratitude","Others"))))</f>
        <v>Irrelevant to Streamer</v>
      </c>
      <c r="O3618" s="29" t="s">
        <v>88</v>
      </c>
    </row>
    <row r="3619" customFormat="false" ht="15.65" hidden="false" customHeight="false" outlineLevel="0" collapsed="false">
      <c r="A3619" s="24" t="n">
        <v>1294656573</v>
      </c>
      <c r="B3619" s="24" t="s">
        <v>8512</v>
      </c>
      <c r="C3619" s="34" t="s">
        <v>64</v>
      </c>
      <c r="D3619" s="24" t="s">
        <v>8513</v>
      </c>
      <c r="E3619" s="25" t="s">
        <v>8514</v>
      </c>
      <c r="F3619" s="24" t="n">
        <v>18</v>
      </c>
      <c r="G3619" s="24" t="n">
        <v>42</v>
      </c>
      <c r="H3619" s="24" t="n">
        <v>52</v>
      </c>
      <c r="I3619" s="24" t="n">
        <v>1</v>
      </c>
      <c r="J3619" s="24" t="s">
        <v>87</v>
      </c>
      <c r="K3619" s="24" t="s">
        <v>87</v>
      </c>
      <c r="L3619" s="26" t="s">
        <v>109</v>
      </c>
      <c r="M3619" s="27" t="n">
        <v>1</v>
      </c>
      <c r="N3619" s="28" t="str">
        <f aca="false">IF(ISBLANK(M3619),"",IF(M3619=0,"Relevant to Streamer",IF(M3619=1,"Irrelevant to Streamer",IF(M3619=2,"Greetings/Gratitude","Others"))))</f>
        <v>Irrelevant to Streamer</v>
      </c>
      <c r="O3619" s="29" t="s">
        <v>104</v>
      </c>
    </row>
    <row r="3620" customFormat="false" ht="15.65" hidden="false" customHeight="false" outlineLevel="0" collapsed="false">
      <c r="A3620" s="24" t="n">
        <v>1294656573</v>
      </c>
      <c r="B3620" s="24" t="s">
        <v>8515</v>
      </c>
      <c r="C3620" s="34" t="s">
        <v>64</v>
      </c>
      <c r="D3620" s="24" t="s">
        <v>781</v>
      </c>
      <c r="E3620" s="25" t="s">
        <v>8516</v>
      </c>
      <c r="F3620" s="24" t="n">
        <v>19</v>
      </c>
      <c r="G3620" s="24" t="n">
        <v>7</v>
      </c>
      <c r="H3620" s="24" t="n">
        <v>35</v>
      </c>
      <c r="I3620" s="24" t="n">
        <v>1</v>
      </c>
      <c r="J3620" s="24" t="s">
        <v>93</v>
      </c>
      <c r="K3620" s="24" t="s">
        <v>93</v>
      </c>
      <c r="L3620" s="26" t="s">
        <v>93</v>
      </c>
      <c r="M3620" s="27" t="n">
        <v>1</v>
      </c>
      <c r="N3620" s="28" t="str">
        <f aca="false">IF(ISBLANK(M3620),"",IF(M3620=0,"Relevant to Streamer",IF(M3620=1,"Irrelevant to Streamer",IF(M3620=2,"Greetings/Gratitude","Others"))))</f>
        <v>Irrelevant to Streamer</v>
      </c>
      <c r="O3620" s="29" t="s">
        <v>88</v>
      </c>
    </row>
    <row r="3621" customFormat="false" ht="15.65" hidden="false" customHeight="false" outlineLevel="0" collapsed="false">
      <c r="A3621" s="24" t="n">
        <v>1294656573</v>
      </c>
      <c r="B3621" s="24" t="s">
        <v>8517</v>
      </c>
      <c r="C3621" s="34" t="s">
        <v>64</v>
      </c>
      <c r="D3621" s="24" t="s">
        <v>8518</v>
      </c>
      <c r="E3621" s="25" t="s">
        <v>8519</v>
      </c>
      <c r="F3621" s="24" t="n">
        <v>19</v>
      </c>
      <c r="G3621" s="24" t="n">
        <v>51</v>
      </c>
      <c r="H3621" s="24" t="n">
        <v>59</v>
      </c>
      <c r="I3621" s="24" t="n">
        <v>1</v>
      </c>
      <c r="J3621" s="24" t="s">
        <v>109</v>
      </c>
      <c r="K3621" s="24" t="s">
        <v>109</v>
      </c>
      <c r="L3621" s="26" t="s">
        <v>109</v>
      </c>
      <c r="M3621" s="27" t="n">
        <v>0</v>
      </c>
      <c r="N3621" s="28" t="str">
        <f aca="false">IF(ISBLANK(M3621),"",IF(M3621=0,"Relevant to Streamer",IF(M3621=1,"Irrelevant to Streamer",IF(M3621=2,"Greetings/Gratitude","Others"))))</f>
        <v>Relevant to Streamer</v>
      </c>
      <c r="O3621" s="29" t="s">
        <v>88</v>
      </c>
    </row>
    <row r="3622" customFormat="false" ht="15.65" hidden="false" customHeight="false" outlineLevel="0" collapsed="false">
      <c r="A3622" s="24" t="n">
        <v>1294656573</v>
      </c>
      <c r="B3622" s="24" t="s">
        <v>8520</v>
      </c>
      <c r="C3622" s="34" t="s">
        <v>64</v>
      </c>
      <c r="D3622" s="24" t="s">
        <v>772</v>
      </c>
      <c r="E3622" s="25" t="s">
        <v>8521</v>
      </c>
      <c r="F3622" s="24" t="n">
        <v>19</v>
      </c>
      <c r="G3622" s="24" t="n">
        <v>52</v>
      </c>
      <c r="H3622" s="24" t="n">
        <v>42</v>
      </c>
      <c r="I3622" s="24" t="n">
        <v>1</v>
      </c>
      <c r="J3622" s="24" t="s">
        <v>87</v>
      </c>
      <c r="K3622" s="24" t="s">
        <v>87</v>
      </c>
      <c r="L3622" s="26" t="s">
        <v>87</v>
      </c>
      <c r="M3622" s="27" t="n">
        <v>1</v>
      </c>
      <c r="N3622" s="28" t="str">
        <f aca="false">IF(ISBLANK(M3622),"",IF(M3622=0,"Relevant to Streamer",IF(M3622=1,"Irrelevant to Streamer",IF(M3622=2,"Greetings/Gratitude","Others"))))</f>
        <v>Irrelevant to Streamer</v>
      </c>
      <c r="O3622" s="29" t="s">
        <v>88</v>
      </c>
    </row>
    <row r="3623" customFormat="false" ht="15.65" hidden="false" customHeight="false" outlineLevel="0" collapsed="false">
      <c r="A3623" s="24" t="n">
        <v>1294656573</v>
      </c>
      <c r="B3623" s="24" t="s">
        <v>8522</v>
      </c>
      <c r="C3623" s="34" t="s">
        <v>64</v>
      </c>
      <c r="D3623" s="24" t="s">
        <v>8523</v>
      </c>
      <c r="E3623" s="25" t="s">
        <v>150</v>
      </c>
      <c r="F3623" s="24" t="n">
        <v>17</v>
      </c>
      <c r="G3623" s="24" t="n">
        <v>37</v>
      </c>
      <c r="H3623" s="24" t="n">
        <v>39</v>
      </c>
      <c r="I3623" s="24" t="n">
        <v>1</v>
      </c>
      <c r="J3623" s="24" t="s">
        <v>87</v>
      </c>
      <c r="K3623" s="24" t="s">
        <v>87</v>
      </c>
      <c r="L3623" s="26" t="s">
        <v>87</v>
      </c>
      <c r="M3623" s="27" t="n">
        <v>1</v>
      </c>
      <c r="N3623" s="28" t="str">
        <f aca="false">IF(ISBLANK(M3623),"",IF(M3623=0,"Relevant to Streamer",IF(M3623=1,"Irrelevant to Streamer",IF(M3623=2,"Greetings/Gratitude","Others"))))</f>
        <v>Irrelevant to Streamer</v>
      </c>
      <c r="O3623" s="29" t="s">
        <v>88</v>
      </c>
    </row>
    <row r="3624" customFormat="false" ht="15.65" hidden="false" customHeight="false" outlineLevel="0" collapsed="false">
      <c r="A3624" s="24" t="n">
        <v>1294656573</v>
      </c>
      <c r="B3624" s="24" t="s">
        <v>8524</v>
      </c>
      <c r="C3624" s="34" t="s">
        <v>64</v>
      </c>
      <c r="D3624" s="24" t="s">
        <v>8525</v>
      </c>
      <c r="E3624" s="25" t="s">
        <v>8526</v>
      </c>
      <c r="F3624" s="24" t="n">
        <v>18</v>
      </c>
      <c r="G3624" s="24" t="n">
        <v>16</v>
      </c>
      <c r="H3624" s="24" t="n">
        <v>54</v>
      </c>
      <c r="I3624" s="24" t="n">
        <v>1</v>
      </c>
      <c r="J3624" s="24" t="s">
        <v>109</v>
      </c>
      <c r="K3624" s="24" t="s">
        <v>109</v>
      </c>
      <c r="L3624" s="26" t="s">
        <v>109</v>
      </c>
      <c r="M3624" s="27" t="n">
        <v>1</v>
      </c>
      <c r="N3624" s="28" t="str">
        <f aca="false">IF(ISBLANK(M3624),"",IF(M3624=0,"Relevant to Streamer",IF(M3624=1,"Irrelevant to Streamer",IF(M3624=2,"Greetings/Gratitude","Others"))))</f>
        <v>Irrelevant to Streamer</v>
      </c>
      <c r="O3624" s="29" t="s">
        <v>88</v>
      </c>
    </row>
    <row r="3625" customFormat="false" ht="15.65" hidden="false" customHeight="false" outlineLevel="0" collapsed="false">
      <c r="A3625" s="24" t="n">
        <v>1294656573</v>
      </c>
      <c r="B3625" s="24" t="s">
        <v>8527</v>
      </c>
      <c r="C3625" s="34" t="s">
        <v>64</v>
      </c>
      <c r="D3625" s="24" t="s">
        <v>8528</v>
      </c>
      <c r="E3625" s="25" t="s">
        <v>8529</v>
      </c>
      <c r="F3625" s="24" t="n">
        <v>18</v>
      </c>
      <c r="G3625" s="24" t="n">
        <v>16</v>
      </c>
      <c r="H3625" s="24" t="n">
        <v>22</v>
      </c>
      <c r="I3625" s="24" t="n">
        <v>1</v>
      </c>
      <c r="J3625" s="24" t="s">
        <v>109</v>
      </c>
      <c r="K3625" s="24" t="s">
        <v>109</v>
      </c>
      <c r="L3625" s="26" t="s">
        <v>109</v>
      </c>
      <c r="M3625" s="27" t="n">
        <v>1</v>
      </c>
      <c r="N3625" s="28" t="str">
        <f aca="false">IF(ISBLANK(M3625),"",IF(M3625=0,"Relevant to Streamer",IF(M3625=1,"Irrelevant to Streamer",IF(M3625=2,"Greetings/Gratitude","Others"))))</f>
        <v>Irrelevant to Streamer</v>
      </c>
      <c r="O3625" s="29" t="s">
        <v>88</v>
      </c>
    </row>
    <row r="3626" customFormat="false" ht="15.65" hidden="false" customHeight="false" outlineLevel="0" collapsed="false">
      <c r="A3626" s="24" t="n">
        <v>1294656573</v>
      </c>
      <c r="B3626" s="24" t="s">
        <v>8530</v>
      </c>
      <c r="C3626" s="34" t="s">
        <v>64</v>
      </c>
      <c r="D3626" s="24" t="s">
        <v>8531</v>
      </c>
      <c r="E3626" s="25" t="s">
        <v>8532</v>
      </c>
      <c r="F3626" s="24" t="n">
        <v>18</v>
      </c>
      <c r="G3626" s="24" t="n">
        <v>25</v>
      </c>
      <c r="H3626" s="24" t="n">
        <v>22</v>
      </c>
      <c r="I3626" s="24" t="n">
        <v>1</v>
      </c>
      <c r="J3626" s="24" t="s">
        <v>109</v>
      </c>
      <c r="K3626" s="24" t="s">
        <v>109</v>
      </c>
      <c r="L3626" s="26" t="s">
        <v>109</v>
      </c>
      <c r="M3626" s="27" t="n">
        <v>1</v>
      </c>
      <c r="N3626" s="28" t="str">
        <f aca="false">IF(ISBLANK(M3626),"",IF(M3626=0,"Relevant to Streamer",IF(M3626=1,"Irrelevant to Streamer",IF(M3626=2,"Greetings/Gratitude","Others"))))</f>
        <v>Irrelevant to Streamer</v>
      </c>
      <c r="O3626" s="29" t="s">
        <v>88</v>
      </c>
    </row>
    <row r="3627" customFormat="false" ht="15.65" hidden="false" customHeight="false" outlineLevel="0" collapsed="false">
      <c r="A3627" s="24" t="n">
        <v>1294656573</v>
      </c>
      <c r="B3627" s="24" t="s">
        <v>8533</v>
      </c>
      <c r="C3627" s="34" t="s">
        <v>64</v>
      </c>
      <c r="D3627" s="24" t="s">
        <v>8534</v>
      </c>
      <c r="E3627" s="25" t="s">
        <v>8535</v>
      </c>
      <c r="F3627" s="24" t="n">
        <v>17</v>
      </c>
      <c r="G3627" s="24" t="n">
        <v>59</v>
      </c>
      <c r="H3627" s="24" t="n">
        <v>6</v>
      </c>
      <c r="I3627" s="24" t="n">
        <v>1</v>
      </c>
      <c r="J3627" s="24" t="s">
        <v>109</v>
      </c>
      <c r="K3627" s="24" t="s">
        <v>109</v>
      </c>
      <c r="L3627" s="26" t="s">
        <v>109</v>
      </c>
      <c r="M3627" s="27" t="n">
        <v>1</v>
      </c>
      <c r="N3627" s="28" t="str">
        <f aca="false">IF(ISBLANK(M3627),"",IF(M3627=0,"Relevant to Streamer",IF(M3627=1,"Irrelevant to Streamer",IF(M3627=2,"Greetings/Gratitude","Others"))))</f>
        <v>Irrelevant to Streamer</v>
      </c>
      <c r="O3627" s="29" t="s">
        <v>88</v>
      </c>
    </row>
    <row r="3628" customFormat="false" ht="15.65" hidden="false" customHeight="false" outlineLevel="0" collapsed="false">
      <c r="A3628" s="24" t="n">
        <v>1294656573</v>
      </c>
      <c r="B3628" s="24" t="s">
        <v>8536</v>
      </c>
      <c r="C3628" s="34" t="s">
        <v>64</v>
      </c>
      <c r="D3628" s="24" t="s">
        <v>2123</v>
      </c>
      <c r="E3628" s="25" t="s">
        <v>8537</v>
      </c>
      <c r="F3628" s="24" t="n">
        <v>19</v>
      </c>
      <c r="G3628" s="24" t="n">
        <v>33</v>
      </c>
      <c r="H3628" s="24" t="n">
        <v>31</v>
      </c>
      <c r="I3628" s="24" t="n">
        <v>1</v>
      </c>
      <c r="J3628" s="24" t="s">
        <v>109</v>
      </c>
      <c r="K3628" s="24" t="s">
        <v>109</v>
      </c>
      <c r="L3628" s="26" t="s">
        <v>109</v>
      </c>
      <c r="M3628" s="27" t="n">
        <v>1</v>
      </c>
      <c r="N3628" s="28" t="str">
        <f aca="false">IF(ISBLANK(M3628),"",IF(M3628=0,"Relevant to Streamer",IF(M3628=1,"Irrelevant to Streamer",IF(M3628=2,"Greetings/Gratitude","Others"))))</f>
        <v>Irrelevant to Streamer</v>
      </c>
      <c r="O3628" s="29" t="s">
        <v>88</v>
      </c>
    </row>
    <row r="3629" customFormat="false" ht="15.65" hidden="false" customHeight="false" outlineLevel="0" collapsed="false">
      <c r="A3629" s="24" t="n">
        <v>1294656573</v>
      </c>
      <c r="B3629" s="24" t="s">
        <v>8538</v>
      </c>
      <c r="C3629" s="34" t="s">
        <v>64</v>
      </c>
      <c r="D3629" s="24" t="s">
        <v>8539</v>
      </c>
      <c r="E3629" s="25" t="s">
        <v>8540</v>
      </c>
      <c r="F3629" s="24" t="n">
        <v>18</v>
      </c>
      <c r="G3629" s="24" t="n">
        <v>38</v>
      </c>
      <c r="H3629" s="24" t="n">
        <v>25</v>
      </c>
      <c r="I3629" s="24" t="n">
        <v>1</v>
      </c>
      <c r="J3629" s="24" t="s">
        <v>109</v>
      </c>
      <c r="K3629" s="24" t="s">
        <v>109</v>
      </c>
      <c r="L3629" s="26" t="s">
        <v>109</v>
      </c>
      <c r="M3629" s="27" t="n">
        <v>1</v>
      </c>
      <c r="N3629" s="28" t="str">
        <f aca="false">IF(ISBLANK(M3629),"",IF(M3629=0,"Relevant to Streamer",IF(M3629=1,"Irrelevant to Streamer",IF(M3629=2,"Greetings/Gratitude","Others"))))</f>
        <v>Irrelevant to Streamer</v>
      </c>
      <c r="O3629" s="29" t="s">
        <v>88</v>
      </c>
    </row>
    <row r="3630" customFormat="false" ht="15.65" hidden="false" customHeight="false" outlineLevel="0" collapsed="false">
      <c r="A3630" s="24" t="n">
        <v>1294656573</v>
      </c>
      <c r="B3630" s="24" t="s">
        <v>8541</v>
      </c>
      <c r="C3630" s="34" t="s">
        <v>64</v>
      </c>
      <c r="D3630" s="24" t="s">
        <v>8542</v>
      </c>
      <c r="E3630" s="25" t="s">
        <v>8543</v>
      </c>
      <c r="F3630" s="24" t="n">
        <v>17</v>
      </c>
      <c r="G3630" s="24" t="n">
        <v>57</v>
      </c>
      <c r="H3630" s="24" t="n">
        <v>29</v>
      </c>
      <c r="I3630" s="24" t="n">
        <v>1</v>
      </c>
      <c r="J3630" s="24" t="s">
        <v>87</v>
      </c>
      <c r="K3630" s="24" t="s">
        <v>87</v>
      </c>
      <c r="L3630" s="26" t="s">
        <v>87</v>
      </c>
      <c r="M3630" s="27" t="n">
        <v>1</v>
      </c>
      <c r="N3630" s="28" t="str">
        <f aca="false">IF(ISBLANK(M3630),"",IF(M3630=0,"Relevant to Streamer",IF(M3630=1,"Irrelevant to Streamer",IF(M3630=2,"Greetings/Gratitude","Others"))))</f>
        <v>Irrelevant to Streamer</v>
      </c>
      <c r="O3630" s="29" t="s">
        <v>88</v>
      </c>
    </row>
    <row r="3631" customFormat="false" ht="15.65" hidden="false" customHeight="false" outlineLevel="0" collapsed="false">
      <c r="A3631" s="24" t="n">
        <v>1294656573</v>
      </c>
      <c r="B3631" s="24" t="s">
        <v>8544</v>
      </c>
      <c r="C3631" s="34" t="s">
        <v>64</v>
      </c>
      <c r="D3631" s="24" t="s">
        <v>8545</v>
      </c>
      <c r="E3631" s="25" t="s">
        <v>8546</v>
      </c>
      <c r="F3631" s="24" t="n">
        <v>19</v>
      </c>
      <c r="G3631" s="24" t="n">
        <v>32</v>
      </c>
      <c r="H3631" s="24" t="n">
        <v>9</v>
      </c>
      <c r="I3631" s="24" t="n">
        <v>1</v>
      </c>
      <c r="J3631" s="24" t="s">
        <v>87</v>
      </c>
      <c r="K3631" s="24" t="s">
        <v>87</v>
      </c>
      <c r="L3631" s="26" t="s">
        <v>87</v>
      </c>
      <c r="M3631" s="27" t="n">
        <v>1</v>
      </c>
      <c r="N3631" s="28" t="str">
        <f aca="false">IF(ISBLANK(M3631),"",IF(M3631=0,"Relevant to Streamer",IF(M3631=1,"Irrelevant to Streamer",IF(M3631=2,"Greetings/Gratitude","Others"))))</f>
        <v>Irrelevant to Streamer</v>
      </c>
      <c r="O3631" s="29" t="s">
        <v>88</v>
      </c>
    </row>
    <row r="3632" customFormat="false" ht="15.65" hidden="false" customHeight="false" outlineLevel="0" collapsed="false">
      <c r="A3632" s="24" t="n">
        <v>1294656573</v>
      </c>
      <c r="B3632" s="24" t="s">
        <v>8547</v>
      </c>
      <c r="C3632" s="34" t="s">
        <v>64</v>
      </c>
      <c r="D3632" s="24" t="s">
        <v>8548</v>
      </c>
      <c r="E3632" s="25" t="s">
        <v>8549</v>
      </c>
      <c r="F3632" s="24" t="n">
        <v>19</v>
      </c>
      <c r="G3632" s="24" t="n">
        <v>0</v>
      </c>
      <c r="H3632" s="24" t="n">
        <v>53</v>
      </c>
      <c r="I3632" s="24" t="n">
        <v>1</v>
      </c>
      <c r="J3632" s="24" t="s">
        <v>109</v>
      </c>
      <c r="K3632" s="24" t="s">
        <v>109</v>
      </c>
      <c r="L3632" s="26" t="s">
        <v>109</v>
      </c>
      <c r="M3632" s="27" t="n">
        <v>0</v>
      </c>
      <c r="N3632" s="28" t="str">
        <f aca="false">IF(ISBLANK(M3632),"",IF(M3632=0,"Relevant to Streamer",IF(M3632=1,"Irrelevant to Streamer",IF(M3632=2,"Greetings/Gratitude","Others"))))</f>
        <v>Relevant to Streamer</v>
      </c>
      <c r="O3632" s="29" t="s">
        <v>88</v>
      </c>
    </row>
    <row r="3633" customFormat="false" ht="15.65" hidden="false" customHeight="false" outlineLevel="0" collapsed="false">
      <c r="A3633" s="24" t="n">
        <v>1294656573</v>
      </c>
      <c r="B3633" s="24" t="s">
        <v>8550</v>
      </c>
      <c r="C3633" s="34" t="s">
        <v>64</v>
      </c>
      <c r="D3633" s="24" t="s">
        <v>8551</v>
      </c>
      <c r="E3633" s="25" t="s">
        <v>8552</v>
      </c>
      <c r="F3633" s="24" t="n">
        <v>19</v>
      </c>
      <c r="G3633" s="24" t="n">
        <v>59</v>
      </c>
      <c r="H3633" s="24" t="n">
        <v>17</v>
      </c>
      <c r="I3633" s="24" t="n">
        <v>1</v>
      </c>
      <c r="J3633" s="24" t="s">
        <v>87</v>
      </c>
      <c r="K3633" s="24" t="s">
        <v>87</v>
      </c>
      <c r="L3633" s="26" t="s">
        <v>87</v>
      </c>
      <c r="M3633" s="27" t="n">
        <v>1</v>
      </c>
      <c r="N3633" s="28" t="str">
        <f aca="false">IF(ISBLANK(M3633),"",IF(M3633=0,"Relevant to Streamer",IF(M3633=1,"Irrelevant to Streamer",IF(M3633=2,"Greetings/Gratitude","Others"))))</f>
        <v>Irrelevant to Streamer</v>
      </c>
      <c r="O3633" s="29" t="s">
        <v>88</v>
      </c>
    </row>
    <row r="3634" customFormat="false" ht="15.65" hidden="false" customHeight="false" outlineLevel="0" collapsed="false">
      <c r="A3634" s="24" t="n">
        <v>1294656573</v>
      </c>
      <c r="B3634" s="24" t="s">
        <v>8553</v>
      </c>
      <c r="C3634" s="34" t="s">
        <v>64</v>
      </c>
      <c r="D3634" s="24" t="s">
        <v>8554</v>
      </c>
      <c r="E3634" s="25" t="s">
        <v>8555</v>
      </c>
      <c r="F3634" s="24" t="n">
        <v>18</v>
      </c>
      <c r="G3634" s="24" t="n">
        <v>35</v>
      </c>
      <c r="H3634" s="24" t="n">
        <v>51</v>
      </c>
      <c r="I3634" s="24" t="n">
        <v>1</v>
      </c>
      <c r="J3634" s="24" t="s">
        <v>87</v>
      </c>
      <c r="K3634" s="24" t="s">
        <v>87</v>
      </c>
      <c r="L3634" s="26" t="s">
        <v>87</v>
      </c>
      <c r="M3634" s="27" t="n">
        <v>1</v>
      </c>
      <c r="N3634" s="28" t="str">
        <f aca="false">IF(ISBLANK(M3634),"",IF(M3634=0,"Relevant to Streamer",IF(M3634=1,"Irrelevant to Streamer",IF(M3634=2,"Greetings/Gratitude","Others"))))</f>
        <v>Irrelevant to Streamer</v>
      </c>
      <c r="O3634" s="29" t="s">
        <v>88</v>
      </c>
    </row>
    <row r="3635" customFormat="false" ht="15.65" hidden="false" customHeight="false" outlineLevel="0" collapsed="false">
      <c r="A3635" s="24" t="n">
        <v>1294656573</v>
      </c>
      <c r="B3635" s="24" t="s">
        <v>8556</v>
      </c>
      <c r="C3635" s="34" t="s">
        <v>64</v>
      </c>
      <c r="D3635" s="24" t="s">
        <v>8557</v>
      </c>
      <c r="E3635" s="25" t="s">
        <v>8558</v>
      </c>
      <c r="F3635" s="24" t="n">
        <v>18</v>
      </c>
      <c r="G3635" s="24" t="n">
        <v>7</v>
      </c>
      <c r="H3635" s="24" t="n">
        <v>50</v>
      </c>
      <c r="I3635" s="24" t="n">
        <v>1</v>
      </c>
      <c r="J3635" s="24" t="s">
        <v>93</v>
      </c>
      <c r="K3635" s="24" t="s">
        <v>93</v>
      </c>
      <c r="L3635" s="26" t="s">
        <v>93</v>
      </c>
      <c r="M3635" s="27" t="n">
        <v>0</v>
      </c>
      <c r="N3635" s="28" t="str">
        <f aca="false">IF(ISBLANK(M3635),"",IF(M3635=0,"Relevant to Streamer",IF(M3635=1,"Irrelevant to Streamer",IF(M3635=2,"Greetings/Gratitude","Others"))))</f>
        <v>Relevant to Streamer</v>
      </c>
      <c r="O3635" s="29" t="s">
        <v>88</v>
      </c>
    </row>
    <row r="3636" customFormat="false" ht="15.65" hidden="false" customHeight="false" outlineLevel="0" collapsed="false">
      <c r="A3636" s="24" t="n">
        <v>1294656573</v>
      </c>
      <c r="B3636" s="24" t="s">
        <v>8559</v>
      </c>
      <c r="C3636" s="34" t="s">
        <v>64</v>
      </c>
      <c r="D3636" s="24" t="s">
        <v>8560</v>
      </c>
      <c r="E3636" s="25" t="s">
        <v>8561</v>
      </c>
      <c r="F3636" s="24" t="n">
        <v>19</v>
      </c>
      <c r="G3636" s="24" t="n">
        <v>11</v>
      </c>
      <c r="H3636" s="24" t="n">
        <v>47</v>
      </c>
      <c r="I3636" s="24" t="n">
        <v>1</v>
      </c>
      <c r="J3636" s="24" t="s">
        <v>109</v>
      </c>
      <c r="K3636" s="24" t="s">
        <v>109</v>
      </c>
      <c r="L3636" s="26" t="s">
        <v>109</v>
      </c>
      <c r="M3636" s="27" t="n">
        <v>0</v>
      </c>
      <c r="N3636" s="28" t="str">
        <f aca="false">IF(ISBLANK(M3636),"",IF(M3636=0,"Relevant to Streamer",IF(M3636=1,"Irrelevant to Streamer",IF(M3636=2,"Greetings/Gratitude","Others"))))</f>
        <v>Relevant to Streamer</v>
      </c>
      <c r="O3636" s="29" t="s">
        <v>88</v>
      </c>
    </row>
    <row r="3637" customFormat="false" ht="15.65" hidden="false" customHeight="false" outlineLevel="0" collapsed="false">
      <c r="A3637" s="24" t="n">
        <v>1294656573</v>
      </c>
      <c r="B3637" s="24" t="s">
        <v>8562</v>
      </c>
      <c r="C3637" s="34" t="s">
        <v>64</v>
      </c>
      <c r="D3637" s="24" t="s">
        <v>8563</v>
      </c>
      <c r="E3637" s="25" t="s">
        <v>8564</v>
      </c>
      <c r="F3637" s="24" t="n">
        <v>19</v>
      </c>
      <c r="G3637" s="24" t="n">
        <v>55</v>
      </c>
      <c r="H3637" s="24" t="n">
        <v>17</v>
      </c>
      <c r="I3637" s="24" t="n">
        <v>1</v>
      </c>
      <c r="J3637" s="24" t="s">
        <v>109</v>
      </c>
      <c r="K3637" s="24" t="s">
        <v>87</v>
      </c>
      <c r="L3637" s="26" t="s">
        <v>87</v>
      </c>
      <c r="M3637" s="27" t="n">
        <v>1</v>
      </c>
      <c r="N3637" s="28" t="str">
        <f aca="false">IF(ISBLANK(M3637),"",IF(M3637=0,"Relevant to Streamer",IF(M3637=1,"Irrelevant to Streamer",IF(M3637=2,"Greetings/Gratitude","Others"))))</f>
        <v>Irrelevant to Streamer</v>
      </c>
      <c r="O3637" s="29" t="s">
        <v>104</v>
      </c>
    </row>
    <row r="3638" customFormat="false" ht="15.65" hidden="false" customHeight="false" outlineLevel="0" collapsed="false">
      <c r="A3638" s="24" t="n">
        <v>1294656573</v>
      </c>
      <c r="B3638" s="24" t="s">
        <v>8565</v>
      </c>
      <c r="C3638" s="34" t="s">
        <v>64</v>
      </c>
      <c r="D3638" s="24" t="s">
        <v>8566</v>
      </c>
      <c r="E3638" s="25" t="s">
        <v>4887</v>
      </c>
      <c r="F3638" s="24" t="n">
        <v>18</v>
      </c>
      <c r="G3638" s="24" t="n">
        <v>43</v>
      </c>
      <c r="H3638" s="24" t="n">
        <v>22</v>
      </c>
      <c r="I3638" s="24" t="n">
        <v>1</v>
      </c>
      <c r="J3638" s="24" t="s">
        <v>87</v>
      </c>
      <c r="K3638" s="24" t="s">
        <v>87</v>
      </c>
      <c r="L3638" s="26" t="s">
        <v>87</v>
      </c>
      <c r="M3638" s="27" t="n">
        <v>1</v>
      </c>
      <c r="N3638" s="28" t="str">
        <f aca="false">IF(ISBLANK(M3638),"",IF(M3638=0,"Relevant to Streamer",IF(M3638=1,"Irrelevant to Streamer",IF(M3638=2,"Greetings/Gratitude","Others"))))</f>
        <v>Irrelevant to Streamer</v>
      </c>
      <c r="O3638" s="29" t="s">
        <v>88</v>
      </c>
    </row>
    <row r="3639" customFormat="false" ht="15.65" hidden="false" customHeight="false" outlineLevel="0" collapsed="false">
      <c r="A3639" s="24" t="n">
        <v>1294656573</v>
      </c>
      <c r="B3639" s="24" t="s">
        <v>8567</v>
      </c>
      <c r="C3639" s="34" t="s">
        <v>64</v>
      </c>
      <c r="D3639" s="24" t="s">
        <v>8568</v>
      </c>
      <c r="E3639" s="25" t="s">
        <v>8569</v>
      </c>
      <c r="F3639" s="24" t="n">
        <v>19</v>
      </c>
      <c r="G3639" s="24" t="n">
        <v>26</v>
      </c>
      <c r="H3639" s="24" t="n">
        <v>47</v>
      </c>
      <c r="I3639" s="24" t="n">
        <v>1</v>
      </c>
      <c r="J3639" s="24" t="s">
        <v>109</v>
      </c>
      <c r="K3639" s="24" t="s">
        <v>109</v>
      </c>
      <c r="L3639" s="26" t="s">
        <v>109</v>
      </c>
      <c r="M3639" s="27" t="n">
        <v>1</v>
      </c>
      <c r="N3639" s="28" t="str">
        <f aca="false">IF(ISBLANK(M3639),"",IF(M3639=0,"Relevant to Streamer",IF(M3639=1,"Irrelevant to Streamer",IF(M3639=2,"Greetings/Gratitude","Others"))))</f>
        <v>Irrelevant to Streamer</v>
      </c>
      <c r="O3639" s="29" t="s">
        <v>88</v>
      </c>
    </row>
    <row r="3640" customFormat="false" ht="15.65" hidden="false" customHeight="false" outlineLevel="0" collapsed="false">
      <c r="A3640" s="24" t="n">
        <v>1294656573</v>
      </c>
      <c r="B3640" s="24" t="s">
        <v>8570</v>
      </c>
      <c r="C3640" s="34" t="s">
        <v>64</v>
      </c>
      <c r="D3640" s="24" t="s">
        <v>8571</v>
      </c>
      <c r="E3640" s="25" t="s">
        <v>8572</v>
      </c>
      <c r="F3640" s="24" t="n">
        <v>18</v>
      </c>
      <c r="G3640" s="24" t="n">
        <v>7</v>
      </c>
      <c r="H3640" s="24" t="n">
        <v>20</v>
      </c>
      <c r="I3640" s="24" t="n">
        <v>1</v>
      </c>
      <c r="J3640" s="24" t="s">
        <v>87</v>
      </c>
      <c r="K3640" s="24" t="s">
        <v>87</v>
      </c>
      <c r="L3640" s="26" t="s">
        <v>87</v>
      </c>
      <c r="M3640" s="27" t="n">
        <v>1</v>
      </c>
      <c r="N3640" s="28" t="str">
        <f aca="false">IF(ISBLANK(M3640),"",IF(M3640=0,"Relevant to Streamer",IF(M3640=1,"Irrelevant to Streamer",IF(M3640=2,"Greetings/Gratitude","Others"))))</f>
        <v>Irrelevant to Streamer</v>
      </c>
      <c r="O3640" s="29" t="s">
        <v>88</v>
      </c>
    </row>
    <row r="3641" customFormat="false" ht="15.65" hidden="false" customHeight="false" outlineLevel="0" collapsed="false">
      <c r="A3641" s="24" t="n">
        <v>1294656573</v>
      </c>
      <c r="B3641" s="24" t="s">
        <v>8573</v>
      </c>
      <c r="C3641" s="34" t="s">
        <v>64</v>
      </c>
      <c r="D3641" s="24" t="s">
        <v>8574</v>
      </c>
      <c r="E3641" s="25" t="s">
        <v>8575</v>
      </c>
      <c r="F3641" s="24" t="n">
        <v>19</v>
      </c>
      <c r="G3641" s="24" t="n">
        <v>17</v>
      </c>
      <c r="H3641" s="24" t="n">
        <v>29</v>
      </c>
      <c r="I3641" s="24" t="n">
        <v>1</v>
      </c>
      <c r="J3641" s="24" t="s">
        <v>109</v>
      </c>
      <c r="K3641" s="24" t="s">
        <v>109</v>
      </c>
      <c r="L3641" s="26" t="s">
        <v>109</v>
      </c>
      <c r="M3641" s="27" t="n">
        <v>1</v>
      </c>
      <c r="N3641" s="28" t="str">
        <f aca="false">IF(ISBLANK(M3641),"",IF(M3641=0,"Relevant to Streamer",IF(M3641=1,"Irrelevant to Streamer",IF(M3641=2,"Greetings/Gratitude","Others"))))</f>
        <v>Irrelevant to Streamer</v>
      </c>
      <c r="O3641" s="29" t="s">
        <v>88</v>
      </c>
    </row>
    <row r="3642" customFormat="false" ht="15.65" hidden="false" customHeight="false" outlineLevel="0" collapsed="false">
      <c r="A3642" s="24" t="n">
        <v>1294656573</v>
      </c>
      <c r="B3642" s="24" t="s">
        <v>8576</v>
      </c>
      <c r="C3642" s="34" t="s">
        <v>64</v>
      </c>
      <c r="D3642" s="24" t="s">
        <v>8577</v>
      </c>
      <c r="E3642" s="25" t="s">
        <v>150</v>
      </c>
      <c r="F3642" s="24" t="n">
        <v>18</v>
      </c>
      <c r="G3642" s="24" t="n">
        <v>44</v>
      </c>
      <c r="H3642" s="24" t="n">
        <v>5</v>
      </c>
      <c r="I3642" s="24" t="n">
        <v>1</v>
      </c>
      <c r="J3642" s="24" t="s">
        <v>87</v>
      </c>
      <c r="K3642" s="24" t="s">
        <v>87</v>
      </c>
      <c r="L3642" s="26" t="s">
        <v>87</v>
      </c>
      <c r="M3642" s="27" t="n">
        <v>1</v>
      </c>
      <c r="N3642" s="28" t="str">
        <f aca="false">IF(ISBLANK(M3642),"",IF(M3642=0,"Relevant to Streamer",IF(M3642=1,"Irrelevant to Streamer",IF(M3642=2,"Greetings/Gratitude","Others"))))</f>
        <v>Irrelevant to Streamer</v>
      </c>
      <c r="O3642" s="29" t="s">
        <v>88</v>
      </c>
    </row>
    <row r="3643" customFormat="false" ht="15.65" hidden="false" customHeight="false" outlineLevel="0" collapsed="false">
      <c r="A3643" s="24" t="n">
        <v>1294656573</v>
      </c>
      <c r="B3643" s="24" t="s">
        <v>8578</v>
      </c>
      <c r="C3643" s="34" t="s">
        <v>64</v>
      </c>
      <c r="D3643" s="24" t="s">
        <v>8579</v>
      </c>
      <c r="E3643" s="25" t="s">
        <v>8580</v>
      </c>
      <c r="F3643" s="24" t="n">
        <v>17</v>
      </c>
      <c r="G3643" s="24" t="n">
        <v>33</v>
      </c>
      <c r="H3643" s="24" t="n">
        <v>55</v>
      </c>
      <c r="I3643" s="24" t="n">
        <v>1</v>
      </c>
      <c r="J3643" s="24" t="s">
        <v>109</v>
      </c>
      <c r="K3643" s="24" t="s">
        <v>109</v>
      </c>
      <c r="L3643" s="26" t="s">
        <v>109</v>
      </c>
      <c r="M3643" s="27" t="n">
        <v>0</v>
      </c>
      <c r="N3643" s="28" t="str">
        <f aca="false">IF(ISBLANK(M3643),"",IF(M3643=0,"Relevant to Streamer",IF(M3643=1,"Irrelevant to Streamer",IF(M3643=2,"Greetings/Gratitude","Others"))))</f>
        <v>Relevant to Streamer</v>
      </c>
      <c r="O3643" s="29" t="s">
        <v>88</v>
      </c>
    </row>
    <row r="3644" customFormat="false" ht="15.65" hidden="false" customHeight="false" outlineLevel="0" collapsed="false">
      <c r="A3644" s="24" t="n">
        <v>1294656573</v>
      </c>
      <c r="B3644" s="24" t="s">
        <v>8581</v>
      </c>
      <c r="C3644" s="34" t="s">
        <v>64</v>
      </c>
      <c r="D3644" s="24" t="s">
        <v>8582</v>
      </c>
      <c r="E3644" s="25" t="s">
        <v>8583</v>
      </c>
      <c r="F3644" s="24" t="n">
        <v>17</v>
      </c>
      <c r="G3644" s="24" t="n">
        <v>48</v>
      </c>
      <c r="H3644" s="24" t="n">
        <v>17</v>
      </c>
      <c r="I3644" s="24" t="n">
        <v>1</v>
      </c>
      <c r="J3644" s="24" t="s">
        <v>109</v>
      </c>
      <c r="K3644" s="24" t="s">
        <v>109</v>
      </c>
      <c r="L3644" s="26" t="s">
        <v>109</v>
      </c>
      <c r="M3644" s="27" t="n">
        <v>1</v>
      </c>
      <c r="N3644" s="28" t="str">
        <f aca="false">IF(ISBLANK(M3644),"",IF(M3644=0,"Relevant to Streamer",IF(M3644=1,"Irrelevant to Streamer",IF(M3644=2,"Greetings/Gratitude","Others"))))</f>
        <v>Irrelevant to Streamer</v>
      </c>
      <c r="O3644" s="29" t="s">
        <v>88</v>
      </c>
    </row>
    <row r="3645" customFormat="false" ht="15.65" hidden="false" customHeight="false" outlineLevel="0" collapsed="false">
      <c r="A3645" s="24" t="n">
        <v>1294656573</v>
      </c>
      <c r="B3645" s="24" t="s">
        <v>8584</v>
      </c>
      <c r="C3645" s="34" t="s">
        <v>64</v>
      </c>
      <c r="D3645" s="24" t="s">
        <v>8585</v>
      </c>
      <c r="E3645" s="25" t="s">
        <v>8586</v>
      </c>
      <c r="F3645" s="24" t="n">
        <v>18</v>
      </c>
      <c r="G3645" s="24" t="n">
        <v>14</v>
      </c>
      <c r="H3645" s="24" t="n">
        <v>22</v>
      </c>
      <c r="I3645" s="24" t="n">
        <v>1</v>
      </c>
      <c r="J3645" s="24" t="s">
        <v>109</v>
      </c>
      <c r="K3645" s="24" t="s">
        <v>109</v>
      </c>
      <c r="L3645" s="26" t="s">
        <v>109</v>
      </c>
      <c r="M3645" s="27" t="n">
        <v>1</v>
      </c>
      <c r="N3645" s="28" t="str">
        <f aca="false">IF(ISBLANK(M3645),"",IF(M3645=0,"Relevant to Streamer",IF(M3645=1,"Irrelevant to Streamer",IF(M3645=2,"Greetings/Gratitude","Others"))))</f>
        <v>Irrelevant to Streamer</v>
      </c>
      <c r="O3645" s="29" t="s">
        <v>88</v>
      </c>
    </row>
    <row r="3646" customFormat="false" ht="15.65" hidden="false" customHeight="false" outlineLevel="0" collapsed="false">
      <c r="A3646" s="24" t="n">
        <v>1294656573</v>
      </c>
      <c r="B3646" s="24" t="s">
        <v>8587</v>
      </c>
      <c r="C3646" s="34" t="s">
        <v>64</v>
      </c>
      <c r="D3646" s="24" t="s">
        <v>8588</v>
      </c>
      <c r="E3646" s="25" t="s">
        <v>8589</v>
      </c>
      <c r="F3646" s="24" t="n">
        <v>17</v>
      </c>
      <c r="G3646" s="24" t="n">
        <v>56</v>
      </c>
      <c r="H3646" s="24" t="n">
        <v>46</v>
      </c>
      <c r="I3646" s="24" t="n">
        <v>1</v>
      </c>
      <c r="J3646" s="24" t="s">
        <v>87</v>
      </c>
      <c r="K3646" s="24" t="s">
        <v>87</v>
      </c>
      <c r="L3646" s="26" t="s">
        <v>87</v>
      </c>
      <c r="M3646" s="27" t="n">
        <v>0</v>
      </c>
      <c r="N3646" s="28" t="str">
        <f aca="false">IF(ISBLANK(M3646),"",IF(M3646=0,"Relevant to Streamer",IF(M3646=1,"Irrelevant to Streamer",IF(M3646=2,"Greetings/Gratitude","Others"))))</f>
        <v>Relevant to Streamer</v>
      </c>
      <c r="O3646" s="29" t="s">
        <v>88</v>
      </c>
    </row>
    <row r="3647" customFormat="false" ht="15.65" hidden="false" customHeight="false" outlineLevel="0" collapsed="false">
      <c r="A3647" s="24" t="n">
        <v>1294656573</v>
      </c>
      <c r="B3647" s="24" t="s">
        <v>8590</v>
      </c>
      <c r="C3647" s="34" t="s">
        <v>64</v>
      </c>
      <c r="D3647" s="24" t="s">
        <v>8591</v>
      </c>
      <c r="E3647" s="25" t="s">
        <v>8592</v>
      </c>
      <c r="F3647" s="24" t="n">
        <v>19</v>
      </c>
      <c r="G3647" s="24" t="n">
        <v>7</v>
      </c>
      <c r="H3647" s="24" t="n">
        <v>36</v>
      </c>
      <c r="I3647" s="24" t="n">
        <v>1</v>
      </c>
      <c r="J3647" s="24" t="s">
        <v>109</v>
      </c>
      <c r="K3647" s="24" t="s">
        <v>109</v>
      </c>
      <c r="L3647" s="26" t="s">
        <v>109</v>
      </c>
      <c r="M3647" s="27" t="n">
        <v>1</v>
      </c>
      <c r="N3647" s="28" t="str">
        <f aca="false">IF(ISBLANK(M3647),"",IF(M3647=0,"Relevant to Streamer",IF(M3647=1,"Irrelevant to Streamer",IF(M3647=2,"Greetings/Gratitude","Others"))))</f>
        <v>Irrelevant to Streamer</v>
      </c>
      <c r="O3647" s="29" t="s">
        <v>88</v>
      </c>
    </row>
    <row r="3648" customFormat="false" ht="15.65" hidden="false" customHeight="false" outlineLevel="0" collapsed="false">
      <c r="A3648" s="24" t="n">
        <v>1294656573</v>
      </c>
      <c r="B3648" s="24" t="s">
        <v>8593</v>
      </c>
      <c r="C3648" s="34" t="s">
        <v>64</v>
      </c>
      <c r="D3648" s="24" t="s">
        <v>8594</v>
      </c>
      <c r="E3648" s="25" t="s">
        <v>551</v>
      </c>
      <c r="F3648" s="24" t="n">
        <v>19</v>
      </c>
      <c r="G3648" s="24" t="n">
        <v>4</v>
      </c>
      <c r="H3648" s="24" t="n">
        <v>44</v>
      </c>
      <c r="I3648" s="24" t="n">
        <v>1</v>
      </c>
      <c r="J3648" s="24" t="s">
        <v>87</v>
      </c>
      <c r="K3648" s="24" t="s">
        <v>87</v>
      </c>
      <c r="L3648" s="26" t="s">
        <v>109</v>
      </c>
      <c r="M3648" s="27" t="n">
        <v>1</v>
      </c>
      <c r="N3648" s="28" t="str">
        <f aca="false">IF(ISBLANK(M3648),"",IF(M3648=0,"Relevant to Streamer",IF(M3648=1,"Irrelevant to Streamer",IF(M3648=2,"Greetings/Gratitude","Others"))))</f>
        <v>Irrelevant to Streamer</v>
      </c>
      <c r="O3648" s="29" t="s">
        <v>104</v>
      </c>
    </row>
    <row r="3649" customFormat="false" ht="15.65" hidden="false" customHeight="false" outlineLevel="0" collapsed="false">
      <c r="A3649" s="24" t="n">
        <v>1294656573</v>
      </c>
      <c r="B3649" s="24" t="s">
        <v>8595</v>
      </c>
      <c r="C3649" s="34" t="s">
        <v>64</v>
      </c>
      <c r="D3649" s="24" t="s">
        <v>8596</v>
      </c>
      <c r="E3649" s="25" t="s">
        <v>8597</v>
      </c>
      <c r="F3649" s="24" t="n">
        <v>20</v>
      </c>
      <c r="G3649" s="24" t="n">
        <v>0</v>
      </c>
      <c r="H3649" s="24" t="n">
        <v>18</v>
      </c>
      <c r="I3649" s="24" t="n">
        <v>1</v>
      </c>
      <c r="J3649" s="24" t="s">
        <v>109</v>
      </c>
      <c r="K3649" s="24" t="s">
        <v>109</v>
      </c>
      <c r="L3649" s="26" t="s">
        <v>109</v>
      </c>
      <c r="M3649" s="27" t="n">
        <v>1</v>
      </c>
      <c r="N3649" s="28" t="str">
        <f aca="false">IF(ISBLANK(M3649),"",IF(M3649=0,"Relevant to Streamer",IF(M3649=1,"Irrelevant to Streamer",IF(M3649=2,"Greetings/Gratitude","Others"))))</f>
        <v>Irrelevant to Streamer</v>
      </c>
      <c r="O3649" s="29" t="s">
        <v>88</v>
      </c>
    </row>
    <row r="3650" customFormat="false" ht="15.65" hidden="false" customHeight="false" outlineLevel="0" collapsed="false">
      <c r="A3650" s="24" t="n">
        <v>1294656573</v>
      </c>
      <c r="B3650" s="24" t="s">
        <v>8598</v>
      </c>
      <c r="C3650" s="34" t="s">
        <v>64</v>
      </c>
      <c r="D3650" s="24" t="s">
        <v>8599</v>
      </c>
      <c r="E3650" s="25" t="s">
        <v>8600</v>
      </c>
      <c r="F3650" s="24" t="n">
        <v>17</v>
      </c>
      <c r="G3650" s="24" t="n">
        <v>56</v>
      </c>
      <c r="H3650" s="24" t="n">
        <v>8</v>
      </c>
      <c r="I3650" s="24" t="n">
        <v>1</v>
      </c>
      <c r="J3650" s="24" t="s">
        <v>109</v>
      </c>
      <c r="K3650" s="24" t="s">
        <v>109</v>
      </c>
      <c r="L3650" s="26" t="s">
        <v>109</v>
      </c>
      <c r="M3650" s="27" t="n">
        <v>1</v>
      </c>
      <c r="N3650" s="28" t="str">
        <f aca="false">IF(ISBLANK(M3650),"",IF(M3650=0,"Relevant to Streamer",IF(M3650=1,"Irrelevant to Streamer",IF(M3650=2,"Greetings/Gratitude","Others"))))</f>
        <v>Irrelevant to Streamer</v>
      </c>
      <c r="O3650" s="29" t="s">
        <v>88</v>
      </c>
    </row>
    <row r="3651" customFormat="false" ht="15.65" hidden="false" customHeight="false" outlineLevel="0" collapsed="false">
      <c r="A3651" s="24" t="n">
        <v>1294656573</v>
      </c>
      <c r="B3651" s="24" t="s">
        <v>8601</v>
      </c>
      <c r="C3651" s="34" t="s">
        <v>64</v>
      </c>
      <c r="D3651" s="24" t="s">
        <v>8602</v>
      </c>
      <c r="E3651" s="25" t="s">
        <v>8603</v>
      </c>
      <c r="F3651" s="24" t="n">
        <v>18</v>
      </c>
      <c r="G3651" s="24" t="n">
        <v>2</v>
      </c>
      <c r="H3651" s="24" t="n">
        <v>39</v>
      </c>
      <c r="I3651" s="24" t="n">
        <v>1</v>
      </c>
      <c r="J3651" s="24" t="s">
        <v>109</v>
      </c>
      <c r="K3651" s="24" t="s">
        <v>109</v>
      </c>
      <c r="L3651" s="26" t="s">
        <v>109</v>
      </c>
      <c r="M3651" s="27" t="n">
        <v>1</v>
      </c>
      <c r="N3651" s="28" t="str">
        <f aca="false">IF(ISBLANK(M3651),"",IF(M3651=0,"Relevant to Streamer",IF(M3651=1,"Irrelevant to Streamer",IF(M3651=2,"Greetings/Gratitude","Others"))))</f>
        <v>Irrelevant to Streamer</v>
      </c>
      <c r="O3651" s="29" t="s">
        <v>88</v>
      </c>
    </row>
    <row r="3652" customFormat="false" ht="15.65" hidden="false" customHeight="false" outlineLevel="0" collapsed="false">
      <c r="A3652" s="24" t="n">
        <v>1294656573</v>
      </c>
      <c r="B3652" s="24" t="s">
        <v>8604</v>
      </c>
      <c r="C3652" s="34" t="s">
        <v>64</v>
      </c>
      <c r="D3652" s="24" t="s">
        <v>623</v>
      </c>
      <c r="E3652" s="25" t="s">
        <v>8605</v>
      </c>
      <c r="F3652" s="24" t="n">
        <v>19</v>
      </c>
      <c r="G3652" s="24" t="n">
        <v>50</v>
      </c>
      <c r="H3652" s="24" t="n">
        <v>24</v>
      </c>
      <c r="I3652" s="24" t="n">
        <v>1</v>
      </c>
      <c r="J3652" s="24" t="s">
        <v>87</v>
      </c>
      <c r="K3652" s="24" t="s">
        <v>87</v>
      </c>
      <c r="L3652" s="26" t="s">
        <v>87</v>
      </c>
      <c r="M3652" s="27" t="n">
        <v>1</v>
      </c>
      <c r="N3652" s="28" t="str">
        <f aca="false">IF(ISBLANK(M3652),"",IF(M3652=0,"Relevant to Streamer",IF(M3652=1,"Irrelevant to Streamer",IF(M3652=2,"Greetings/Gratitude","Others"))))</f>
        <v>Irrelevant to Streamer</v>
      </c>
      <c r="O3652" s="29" t="s">
        <v>88</v>
      </c>
    </row>
    <row r="3653" customFormat="false" ht="15.65" hidden="false" customHeight="false" outlineLevel="0" collapsed="false">
      <c r="A3653" s="24" t="n">
        <v>1294656573</v>
      </c>
      <c r="B3653" s="24" t="s">
        <v>8606</v>
      </c>
      <c r="C3653" s="34" t="s">
        <v>64</v>
      </c>
      <c r="D3653" s="24" t="s">
        <v>8607</v>
      </c>
      <c r="E3653" s="25" t="s">
        <v>8608</v>
      </c>
      <c r="F3653" s="24" t="n">
        <v>19</v>
      </c>
      <c r="G3653" s="24" t="n">
        <v>32</v>
      </c>
      <c r="H3653" s="24" t="n">
        <v>14</v>
      </c>
      <c r="I3653" s="24" t="n">
        <v>1</v>
      </c>
      <c r="J3653" s="24" t="s">
        <v>87</v>
      </c>
      <c r="K3653" s="24" t="s">
        <v>87</v>
      </c>
      <c r="L3653" s="26" t="s">
        <v>87</v>
      </c>
      <c r="M3653" s="27" t="n">
        <v>1</v>
      </c>
      <c r="N3653" s="28" t="str">
        <f aca="false">IF(ISBLANK(M3653),"",IF(M3653=0,"Relevant to Streamer",IF(M3653=1,"Irrelevant to Streamer",IF(M3653=2,"Greetings/Gratitude","Others"))))</f>
        <v>Irrelevant to Streamer</v>
      </c>
      <c r="O3653" s="29" t="s">
        <v>88</v>
      </c>
    </row>
    <row r="3654" customFormat="false" ht="15.65" hidden="false" customHeight="false" outlineLevel="0" collapsed="false">
      <c r="A3654" s="24" t="n">
        <v>1294656573</v>
      </c>
      <c r="B3654" s="24" t="s">
        <v>8609</v>
      </c>
      <c r="C3654" s="34" t="s">
        <v>64</v>
      </c>
      <c r="D3654" s="24" t="s">
        <v>8610</v>
      </c>
      <c r="E3654" s="25" t="s">
        <v>8611</v>
      </c>
      <c r="F3654" s="24" t="n">
        <v>18</v>
      </c>
      <c r="G3654" s="24" t="n">
        <v>0</v>
      </c>
      <c r="H3654" s="24" t="n">
        <v>1</v>
      </c>
      <c r="I3654" s="24" t="n">
        <v>1</v>
      </c>
      <c r="J3654" s="24" t="s">
        <v>109</v>
      </c>
      <c r="K3654" s="24" t="s">
        <v>109</v>
      </c>
      <c r="L3654" s="26" t="s">
        <v>109</v>
      </c>
      <c r="M3654" s="27" t="n">
        <v>0</v>
      </c>
      <c r="N3654" s="28" t="str">
        <f aca="false">IF(ISBLANK(M3654),"",IF(M3654=0,"Relevant to Streamer",IF(M3654=1,"Irrelevant to Streamer",IF(M3654=2,"Greetings/Gratitude","Others"))))</f>
        <v>Relevant to Streamer</v>
      </c>
      <c r="O3654" s="29" t="s">
        <v>88</v>
      </c>
    </row>
    <row r="3655" customFormat="false" ht="15.65" hidden="false" customHeight="false" outlineLevel="0" collapsed="false">
      <c r="A3655" s="24" t="n">
        <v>1294656573</v>
      </c>
      <c r="B3655" s="24" t="s">
        <v>8612</v>
      </c>
      <c r="C3655" s="34" t="s">
        <v>64</v>
      </c>
      <c r="D3655" s="24" t="s">
        <v>8613</v>
      </c>
      <c r="E3655" s="25" t="s">
        <v>8614</v>
      </c>
      <c r="F3655" s="24" t="n">
        <v>19</v>
      </c>
      <c r="G3655" s="24" t="n">
        <v>39</v>
      </c>
      <c r="H3655" s="24" t="n">
        <v>18</v>
      </c>
      <c r="I3655" s="24" t="n">
        <v>1</v>
      </c>
      <c r="J3655" s="24" t="s">
        <v>109</v>
      </c>
      <c r="K3655" s="24" t="s">
        <v>109</v>
      </c>
      <c r="L3655" s="26" t="s">
        <v>109</v>
      </c>
      <c r="M3655" s="27" t="n">
        <v>1</v>
      </c>
      <c r="N3655" s="28" t="str">
        <f aca="false">IF(ISBLANK(M3655),"",IF(M3655=0,"Relevant to Streamer",IF(M3655=1,"Irrelevant to Streamer",IF(M3655=2,"Greetings/Gratitude","Others"))))</f>
        <v>Irrelevant to Streamer</v>
      </c>
      <c r="O3655" s="29" t="s">
        <v>88</v>
      </c>
    </row>
    <row r="3656" customFormat="false" ht="15.65" hidden="false" customHeight="false" outlineLevel="0" collapsed="false">
      <c r="A3656" s="24" t="n">
        <v>1294656573</v>
      </c>
      <c r="B3656" s="24" t="s">
        <v>8615</v>
      </c>
      <c r="C3656" s="34" t="s">
        <v>64</v>
      </c>
      <c r="D3656" s="24" t="s">
        <v>8616</v>
      </c>
      <c r="E3656" s="25" t="s">
        <v>8617</v>
      </c>
      <c r="F3656" s="24" t="n">
        <v>18</v>
      </c>
      <c r="G3656" s="24" t="n">
        <v>1</v>
      </c>
      <c r="H3656" s="24" t="n">
        <v>10</v>
      </c>
      <c r="I3656" s="24" t="n">
        <v>1</v>
      </c>
      <c r="J3656" s="24" t="s">
        <v>109</v>
      </c>
      <c r="K3656" s="24" t="s">
        <v>109</v>
      </c>
      <c r="L3656" s="26" t="s">
        <v>109</v>
      </c>
      <c r="M3656" s="27" t="n">
        <v>0</v>
      </c>
      <c r="N3656" s="28" t="str">
        <f aca="false">IF(ISBLANK(M3656),"",IF(M3656=0,"Relevant to Streamer",IF(M3656=1,"Irrelevant to Streamer",IF(M3656=2,"Greetings/Gratitude","Others"))))</f>
        <v>Relevant to Streamer</v>
      </c>
      <c r="O3656" s="29" t="s">
        <v>88</v>
      </c>
    </row>
    <row r="3657" customFormat="false" ht="15.65" hidden="false" customHeight="false" outlineLevel="0" collapsed="false">
      <c r="A3657" s="24" t="n">
        <v>1294656573</v>
      </c>
      <c r="B3657" s="24" t="s">
        <v>8618</v>
      </c>
      <c r="C3657" s="34" t="s">
        <v>64</v>
      </c>
      <c r="D3657" s="24" t="s">
        <v>1636</v>
      </c>
      <c r="E3657" s="25" t="s">
        <v>8619</v>
      </c>
      <c r="F3657" s="24" t="n">
        <v>17</v>
      </c>
      <c r="G3657" s="24" t="n">
        <v>40</v>
      </c>
      <c r="H3657" s="24" t="n">
        <v>35</v>
      </c>
      <c r="I3657" s="24" t="n">
        <v>1</v>
      </c>
      <c r="J3657" s="24" t="s">
        <v>109</v>
      </c>
      <c r="K3657" s="24" t="s">
        <v>109</v>
      </c>
      <c r="L3657" s="26" t="s">
        <v>109</v>
      </c>
      <c r="M3657" s="27" t="n">
        <v>1</v>
      </c>
      <c r="N3657" s="28" t="str">
        <f aca="false">IF(ISBLANK(M3657),"",IF(M3657=0,"Relevant to Streamer",IF(M3657=1,"Irrelevant to Streamer",IF(M3657=2,"Greetings/Gratitude","Others"))))</f>
        <v>Irrelevant to Streamer</v>
      </c>
      <c r="O3657" s="29" t="s">
        <v>88</v>
      </c>
    </row>
    <row r="3658" customFormat="false" ht="15.65" hidden="false" customHeight="false" outlineLevel="0" collapsed="false">
      <c r="A3658" s="24" t="n">
        <v>1294656573</v>
      </c>
      <c r="B3658" s="24" t="s">
        <v>8620</v>
      </c>
      <c r="C3658" s="34" t="s">
        <v>64</v>
      </c>
      <c r="D3658" s="24" t="s">
        <v>8621</v>
      </c>
      <c r="E3658" s="25" t="s">
        <v>739</v>
      </c>
      <c r="F3658" s="24" t="n">
        <v>19</v>
      </c>
      <c r="G3658" s="24" t="n">
        <v>48</v>
      </c>
      <c r="H3658" s="24" t="n">
        <v>5</v>
      </c>
      <c r="I3658" s="24" t="n">
        <v>1</v>
      </c>
      <c r="J3658" s="24" t="s">
        <v>87</v>
      </c>
      <c r="K3658" s="24" t="s">
        <v>87</v>
      </c>
      <c r="L3658" s="26" t="s">
        <v>87</v>
      </c>
      <c r="M3658" s="27" t="n">
        <v>1</v>
      </c>
      <c r="N3658" s="28" t="str">
        <f aca="false">IF(ISBLANK(M3658),"",IF(M3658=0,"Relevant to Streamer",IF(M3658=1,"Irrelevant to Streamer",IF(M3658=2,"Greetings/Gratitude","Others"))))</f>
        <v>Irrelevant to Streamer</v>
      </c>
      <c r="O3658" s="29" t="s">
        <v>88</v>
      </c>
    </row>
    <row r="3659" customFormat="false" ht="15.65" hidden="false" customHeight="false" outlineLevel="0" collapsed="false">
      <c r="A3659" s="24" t="n">
        <v>1294656573</v>
      </c>
      <c r="B3659" s="24" t="s">
        <v>8622</v>
      </c>
      <c r="C3659" s="34" t="s">
        <v>64</v>
      </c>
      <c r="D3659" s="24" t="s">
        <v>8623</v>
      </c>
      <c r="E3659" s="25" t="s">
        <v>8624</v>
      </c>
      <c r="F3659" s="24" t="n">
        <v>18</v>
      </c>
      <c r="G3659" s="24" t="n">
        <v>39</v>
      </c>
      <c r="H3659" s="24" t="n">
        <v>51</v>
      </c>
      <c r="I3659" s="24" t="n">
        <v>1</v>
      </c>
      <c r="J3659" s="24" t="s">
        <v>109</v>
      </c>
      <c r="K3659" s="24" t="s">
        <v>109</v>
      </c>
      <c r="L3659" s="26" t="s">
        <v>109</v>
      </c>
      <c r="M3659" s="27" t="n">
        <v>1</v>
      </c>
      <c r="N3659" s="28" t="str">
        <f aca="false">IF(ISBLANK(M3659),"",IF(M3659=0,"Relevant to Streamer",IF(M3659=1,"Irrelevant to Streamer",IF(M3659=2,"Greetings/Gratitude","Others"))))</f>
        <v>Irrelevant to Streamer</v>
      </c>
      <c r="O3659" s="29" t="s">
        <v>88</v>
      </c>
    </row>
    <row r="3660" customFormat="false" ht="15.65" hidden="false" customHeight="false" outlineLevel="0" collapsed="false">
      <c r="A3660" s="24" t="n">
        <v>1294656573</v>
      </c>
      <c r="B3660" s="24" t="s">
        <v>8625</v>
      </c>
      <c r="C3660" s="34" t="s">
        <v>64</v>
      </c>
      <c r="D3660" s="24" t="s">
        <v>8626</v>
      </c>
      <c r="E3660" s="25" t="s">
        <v>8627</v>
      </c>
      <c r="F3660" s="24" t="n">
        <v>19</v>
      </c>
      <c r="G3660" s="24" t="n">
        <v>47</v>
      </c>
      <c r="H3660" s="24" t="n">
        <v>31</v>
      </c>
      <c r="I3660" s="24" t="n">
        <v>1</v>
      </c>
      <c r="J3660" s="24" t="s">
        <v>87</v>
      </c>
      <c r="K3660" s="24" t="s">
        <v>87</v>
      </c>
      <c r="L3660" s="26" t="s">
        <v>87</v>
      </c>
      <c r="M3660" s="27" t="n">
        <v>1</v>
      </c>
      <c r="N3660" s="28" t="str">
        <f aca="false">IF(ISBLANK(M3660),"",IF(M3660=0,"Relevant to Streamer",IF(M3660=1,"Irrelevant to Streamer",IF(M3660=2,"Greetings/Gratitude","Others"))))</f>
        <v>Irrelevant to Streamer</v>
      </c>
      <c r="O3660" s="29" t="s">
        <v>88</v>
      </c>
    </row>
    <row r="3661" customFormat="false" ht="15.65" hidden="false" customHeight="false" outlineLevel="0" collapsed="false">
      <c r="A3661" s="24" t="n">
        <v>1294656573</v>
      </c>
      <c r="B3661" s="24" t="s">
        <v>8628</v>
      </c>
      <c r="C3661" s="34" t="s">
        <v>64</v>
      </c>
      <c r="D3661" s="24" t="s">
        <v>8629</v>
      </c>
      <c r="E3661" s="25" t="s">
        <v>8630</v>
      </c>
      <c r="F3661" s="24" t="n">
        <v>18</v>
      </c>
      <c r="G3661" s="24" t="n">
        <v>2</v>
      </c>
      <c r="H3661" s="24" t="n">
        <v>39</v>
      </c>
      <c r="I3661" s="24" t="n">
        <v>1</v>
      </c>
      <c r="J3661" s="24" t="s">
        <v>93</v>
      </c>
      <c r="K3661" s="24" t="s">
        <v>93</v>
      </c>
      <c r="L3661" s="26" t="s">
        <v>93</v>
      </c>
      <c r="M3661" s="27" t="n">
        <v>0</v>
      </c>
      <c r="N3661" s="28" t="str">
        <f aca="false">IF(ISBLANK(M3661),"",IF(M3661=0,"Relevant to Streamer",IF(M3661=1,"Irrelevant to Streamer",IF(M3661=2,"Greetings/Gratitude","Others"))))</f>
        <v>Relevant to Streamer</v>
      </c>
      <c r="O3661" s="29" t="s">
        <v>88</v>
      </c>
    </row>
    <row r="3662" customFormat="false" ht="15.65" hidden="false" customHeight="false" outlineLevel="0" collapsed="false">
      <c r="A3662" s="24" t="n">
        <v>1294656573</v>
      </c>
      <c r="B3662" s="24" t="s">
        <v>8631</v>
      </c>
      <c r="C3662" s="34" t="s">
        <v>64</v>
      </c>
      <c r="D3662" s="24" t="s">
        <v>2497</v>
      </c>
      <c r="E3662" s="25" t="s">
        <v>8632</v>
      </c>
      <c r="F3662" s="24" t="n">
        <v>20</v>
      </c>
      <c r="G3662" s="24" t="n">
        <v>2</v>
      </c>
      <c r="H3662" s="24" t="n">
        <v>1</v>
      </c>
      <c r="I3662" s="24" t="n">
        <v>1</v>
      </c>
      <c r="J3662" s="24" t="s">
        <v>109</v>
      </c>
      <c r="K3662" s="24" t="s">
        <v>109</v>
      </c>
      <c r="L3662" s="26" t="s">
        <v>109</v>
      </c>
      <c r="M3662" s="27" t="n">
        <v>1</v>
      </c>
      <c r="N3662" s="28" t="str">
        <f aca="false">IF(ISBLANK(M3662),"",IF(M3662=0,"Relevant to Streamer",IF(M3662=1,"Irrelevant to Streamer",IF(M3662=2,"Greetings/Gratitude","Others"))))</f>
        <v>Irrelevant to Streamer</v>
      </c>
      <c r="O3662" s="29" t="s">
        <v>88</v>
      </c>
    </row>
    <row r="3663" customFormat="false" ht="15.65" hidden="false" customHeight="false" outlineLevel="0" collapsed="false">
      <c r="A3663" s="24" t="n">
        <v>1294656573</v>
      </c>
      <c r="B3663" s="24" t="s">
        <v>8633</v>
      </c>
      <c r="C3663" s="34" t="s">
        <v>64</v>
      </c>
      <c r="D3663" s="24" t="s">
        <v>8634</v>
      </c>
      <c r="E3663" s="25" t="s">
        <v>8635</v>
      </c>
      <c r="F3663" s="24" t="n">
        <v>17</v>
      </c>
      <c r="G3663" s="24" t="n">
        <v>44</v>
      </c>
      <c r="H3663" s="24" t="n">
        <v>49</v>
      </c>
      <c r="I3663" s="24" t="n">
        <v>1</v>
      </c>
      <c r="J3663" s="24" t="s">
        <v>93</v>
      </c>
      <c r="K3663" s="24" t="s">
        <v>93</v>
      </c>
      <c r="L3663" s="26" t="s">
        <v>93</v>
      </c>
      <c r="M3663" s="27" t="n">
        <v>0</v>
      </c>
      <c r="N3663" s="28" t="str">
        <f aca="false">IF(ISBLANK(M3663),"",IF(M3663=0,"Relevant to Streamer",IF(M3663=1,"Irrelevant to Streamer",IF(M3663=2,"Greetings/Gratitude","Others"))))</f>
        <v>Relevant to Streamer</v>
      </c>
      <c r="O3663" s="29" t="s">
        <v>88</v>
      </c>
    </row>
    <row r="3664" customFormat="false" ht="15.65" hidden="false" customHeight="false" outlineLevel="0" collapsed="false">
      <c r="A3664" s="24" t="n">
        <v>1294656573</v>
      </c>
      <c r="B3664" s="24" t="s">
        <v>8636</v>
      </c>
      <c r="C3664" s="34" t="s">
        <v>64</v>
      </c>
      <c r="D3664" s="24" t="s">
        <v>8637</v>
      </c>
      <c r="E3664" s="25" t="s">
        <v>8638</v>
      </c>
      <c r="F3664" s="24" t="n">
        <v>19</v>
      </c>
      <c r="G3664" s="24" t="n">
        <v>40</v>
      </c>
      <c r="H3664" s="24" t="n">
        <v>57</v>
      </c>
      <c r="I3664" s="24" t="n">
        <v>1</v>
      </c>
      <c r="J3664" s="24" t="s">
        <v>109</v>
      </c>
      <c r="K3664" s="24" t="s">
        <v>109</v>
      </c>
      <c r="L3664" s="26" t="s">
        <v>109</v>
      </c>
      <c r="M3664" s="27" t="n">
        <v>1</v>
      </c>
      <c r="N3664" s="28" t="str">
        <f aca="false">IF(ISBLANK(M3664),"",IF(M3664=0,"Relevant to Streamer",IF(M3664=1,"Irrelevant to Streamer",IF(M3664=2,"Greetings/Gratitude","Others"))))</f>
        <v>Irrelevant to Streamer</v>
      </c>
      <c r="O3664" s="29" t="s">
        <v>88</v>
      </c>
    </row>
    <row r="3665" customFormat="false" ht="15.65" hidden="false" customHeight="false" outlineLevel="0" collapsed="false">
      <c r="A3665" s="24" t="n">
        <v>1294656573</v>
      </c>
      <c r="B3665" s="24" t="s">
        <v>8639</v>
      </c>
      <c r="C3665" s="34" t="s">
        <v>64</v>
      </c>
      <c r="D3665" s="24" t="s">
        <v>8640</v>
      </c>
      <c r="E3665" s="25" t="s">
        <v>8641</v>
      </c>
      <c r="F3665" s="24" t="n">
        <v>17</v>
      </c>
      <c r="G3665" s="24" t="n">
        <v>45</v>
      </c>
      <c r="H3665" s="24" t="n">
        <v>26</v>
      </c>
      <c r="I3665" s="24" t="n">
        <v>1</v>
      </c>
      <c r="J3665" s="24" t="s">
        <v>109</v>
      </c>
      <c r="K3665" s="24" t="s">
        <v>109</v>
      </c>
      <c r="L3665" s="26" t="s">
        <v>109</v>
      </c>
      <c r="M3665" s="27" t="n">
        <v>1</v>
      </c>
      <c r="N3665" s="28" t="str">
        <f aca="false">IF(ISBLANK(M3665),"",IF(M3665=0,"Relevant to Streamer",IF(M3665=1,"Irrelevant to Streamer",IF(M3665=2,"Greetings/Gratitude","Others"))))</f>
        <v>Irrelevant to Streamer</v>
      </c>
      <c r="O3665" s="29" t="s">
        <v>88</v>
      </c>
    </row>
    <row r="3666" customFormat="false" ht="15.65" hidden="false" customHeight="false" outlineLevel="0" collapsed="false">
      <c r="A3666" s="24" t="n">
        <v>1294656573</v>
      </c>
      <c r="B3666" s="24" t="s">
        <v>8642</v>
      </c>
      <c r="C3666" s="34" t="s">
        <v>64</v>
      </c>
      <c r="D3666" s="24" t="s">
        <v>8643</v>
      </c>
      <c r="E3666" s="25" t="s">
        <v>8644</v>
      </c>
      <c r="F3666" s="24" t="n">
        <v>17</v>
      </c>
      <c r="G3666" s="24" t="n">
        <v>24</v>
      </c>
      <c r="H3666" s="24" t="n">
        <v>49</v>
      </c>
      <c r="I3666" s="24" t="n">
        <v>1</v>
      </c>
      <c r="J3666" s="24" t="s">
        <v>109</v>
      </c>
      <c r="K3666" s="24" t="s">
        <v>109</v>
      </c>
      <c r="L3666" s="26" t="s">
        <v>109</v>
      </c>
      <c r="M3666" s="27" t="n">
        <v>1</v>
      </c>
      <c r="N3666" s="28" t="str">
        <f aca="false">IF(ISBLANK(M3666),"",IF(M3666=0,"Relevant to Streamer",IF(M3666=1,"Irrelevant to Streamer",IF(M3666=2,"Greetings/Gratitude","Others"))))</f>
        <v>Irrelevant to Streamer</v>
      </c>
      <c r="O3666" s="29" t="s">
        <v>88</v>
      </c>
    </row>
    <row r="3667" customFormat="false" ht="15.65" hidden="false" customHeight="false" outlineLevel="0" collapsed="false">
      <c r="A3667" s="24" t="n">
        <v>1294656573</v>
      </c>
      <c r="B3667" s="24" t="s">
        <v>8645</v>
      </c>
      <c r="C3667" s="34" t="s">
        <v>64</v>
      </c>
      <c r="D3667" s="24" t="s">
        <v>8646</v>
      </c>
      <c r="E3667" s="25" t="s">
        <v>8647</v>
      </c>
      <c r="F3667" s="24" t="n">
        <v>17</v>
      </c>
      <c r="G3667" s="24" t="n">
        <v>29</v>
      </c>
      <c r="H3667" s="24" t="n">
        <v>46</v>
      </c>
      <c r="I3667" s="24" t="n">
        <v>1</v>
      </c>
      <c r="J3667" s="24" t="s">
        <v>109</v>
      </c>
      <c r="K3667" s="24" t="s">
        <v>109</v>
      </c>
      <c r="L3667" s="26" t="s">
        <v>109</v>
      </c>
      <c r="M3667" s="27" t="n">
        <v>1</v>
      </c>
      <c r="N3667" s="28" t="str">
        <f aca="false">IF(ISBLANK(M3667),"",IF(M3667=0,"Relevant to Streamer",IF(M3667=1,"Irrelevant to Streamer",IF(M3667=2,"Greetings/Gratitude","Others"))))</f>
        <v>Irrelevant to Streamer</v>
      </c>
      <c r="O3667" s="29" t="s">
        <v>88</v>
      </c>
    </row>
    <row r="3668" customFormat="false" ht="15.65" hidden="false" customHeight="false" outlineLevel="0" collapsed="false">
      <c r="A3668" s="24" t="n">
        <v>1294656573</v>
      </c>
      <c r="B3668" s="24" t="s">
        <v>8648</v>
      </c>
      <c r="C3668" s="34" t="s">
        <v>64</v>
      </c>
      <c r="D3668" s="24" t="s">
        <v>8649</v>
      </c>
      <c r="E3668" s="25" t="s">
        <v>8650</v>
      </c>
      <c r="F3668" s="24" t="n">
        <v>17</v>
      </c>
      <c r="G3668" s="24" t="n">
        <v>22</v>
      </c>
      <c r="H3668" s="24" t="n">
        <v>57</v>
      </c>
      <c r="I3668" s="24" t="n">
        <v>1</v>
      </c>
      <c r="J3668" s="24" t="s">
        <v>109</v>
      </c>
      <c r="K3668" s="24" t="s">
        <v>109</v>
      </c>
      <c r="L3668" s="26" t="s">
        <v>109</v>
      </c>
      <c r="M3668" s="27" t="n">
        <v>1</v>
      </c>
      <c r="N3668" s="28" t="str">
        <f aca="false">IF(ISBLANK(M3668),"",IF(M3668=0,"Relevant to Streamer",IF(M3668=1,"Irrelevant to Streamer",IF(M3668=2,"Greetings/Gratitude","Others"))))</f>
        <v>Irrelevant to Streamer</v>
      </c>
      <c r="O3668" s="29" t="s">
        <v>88</v>
      </c>
    </row>
    <row r="3669" customFormat="false" ht="15.65" hidden="false" customHeight="false" outlineLevel="0" collapsed="false">
      <c r="A3669" s="24" t="n">
        <v>1294656573</v>
      </c>
      <c r="B3669" s="24" t="s">
        <v>8651</v>
      </c>
      <c r="C3669" s="34" t="s">
        <v>64</v>
      </c>
      <c r="D3669" s="24" t="s">
        <v>8652</v>
      </c>
      <c r="E3669" s="25" t="s">
        <v>8653</v>
      </c>
      <c r="F3669" s="24" t="n">
        <v>18</v>
      </c>
      <c r="G3669" s="24" t="n">
        <v>29</v>
      </c>
      <c r="H3669" s="24" t="n">
        <v>20</v>
      </c>
      <c r="I3669" s="24" t="n">
        <v>1</v>
      </c>
      <c r="J3669" s="24" t="s">
        <v>93</v>
      </c>
      <c r="K3669" s="24" t="s">
        <v>93</v>
      </c>
      <c r="L3669" s="26" t="s">
        <v>93</v>
      </c>
      <c r="M3669" s="27" t="n">
        <v>0</v>
      </c>
      <c r="N3669" s="28" t="str">
        <f aca="false">IF(ISBLANK(M3669),"",IF(M3669=0,"Relevant to Streamer",IF(M3669=1,"Irrelevant to Streamer",IF(M3669=2,"Greetings/Gratitude","Others"))))</f>
        <v>Relevant to Streamer</v>
      </c>
      <c r="O3669" s="29" t="s">
        <v>88</v>
      </c>
    </row>
    <row r="3670" customFormat="false" ht="15.65" hidden="false" customHeight="false" outlineLevel="0" collapsed="false">
      <c r="A3670" s="24" t="n">
        <v>1294656573</v>
      </c>
      <c r="B3670" s="24" t="s">
        <v>8654</v>
      </c>
      <c r="C3670" s="34" t="s">
        <v>64</v>
      </c>
      <c r="D3670" s="24" t="s">
        <v>8655</v>
      </c>
      <c r="E3670" s="25" t="s">
        <v>8656</v>
      </c>
      <c r="F3670" s="24" t="n">
        <v>20</v>
      </c>
      <c r="G3670" s="24" t="n">
        <v>5</v>
      </c>
      <c r="H3670" s="24" t="n">
        <v>7</v>
      </c>
      <c r="I3670" s="24" t="n">
        <v>1</v>
      </c>
      <c r="J3670" s="24" t="s">
        <v>109</v>
      </c>
      <c r="K3670" s="24" t="s">
        <v>109</v>
      </c>
      <c r="L3670" s="26" t="s">
        <v>109</v>
      </c>
      <c r="M3670" s="27" t="n">
        <v>0</v>
      </c>
      <c r="N3670" s="28" t="str">
        <f aca="false">IF(ISBLANK(M3670),"",IF(M3670=0,"Relevant to Streamer",IF(M3670=1,"Irrelevant to Streamer",IF(M3670=2,"Greetings/Gratitude","Others"))))</f>
        <v>Relevant to Streamer</v>
      </c>
      <c r="O3670" s="29" t="s">
        <v>88</v>
      </c>
    </row>
    <row r="3671" customFormat="false" ht="15.65" hidden="false" customHeight="false" outlineLevel="0" collapsed="false">
      <c r="A3671" s="24" t="n">
        <v>1294656573</v>
      </c>
      <c r="B3671" s="24" t="s">
        <v>8657</v>
      </c>
      <c r="C3671" s="34" t="s">
        <v>64</v>
      </c>
      <c r="D3671" s="24" t="s">
        <v>8658</v>
      </c>
      <c r="E3671" s="25" t="s">
        <v>8659</v>
      </c>
      <c r="F3671" s="24" t="n">
        <v>17</v>
      </c>
      <c r="G3671" s="24" t="n">
        <v>25</v>
      </c>
      <c r="H3671" s="24" t="n">
        <v>13</v>
      </c>
      <c r="I3671" s="24" t="n">
        <v>1</v>
      </c>
      <c r="J3671" s="24" t="s">
        <v>109</v>
      </c>
      <c r="K3671" s="24" t="s">
        <v>109</v>
      </c>
      <c r="L3671" s="26" t="s">
        <v>109</v>
      </c>
      <c r="M3671" s="27" t="n">
        <v>0</v>
      </c>
      <c r="N3671" s="28" t="str">
        <f aca="false">IF(ISBLANK(M3671),"",IF(M3671=0,"Relevant to Streamer",IF(M3671=1,"Irrelevant to Streamer",IF(M3671=2,"Greetings/Gratitude","Others"))))</f>
        <v>Relevant to Streamer</v>
      </c>
      <c r="O3671" s="29" t="s">
        <v>88</v>
      </c>
    </row>
    <row r="3672" customFormat="false" ht="15.65" hidden="false" customHeight="false" outlineLevel="0" collapsed="false">
      <c r="A3672" s="24" t="n">
        <v>1294656573</v>
      </c>
      <c r="B3672" s="24" t="s">
        <v>8660</v>
      </c>
      <c r="C3672" s="34" t="s">
        <v>64</v>
      </c>
      <c r="D3672" s="24" t="s">
        <v>8661</v>
      </c>
      <c r="E3672" s="25" t="s">
        <v>8662</v>
      </c>
      <c r="F3672" s="24" t="n">
        <v>17</v>
      </c>
      <c r="G3672" s="24" t="n">
        <v>19</v>
      </c>
      <c r="H3672" s="24" t="n">
        <v>44</v>
      </c>
      <c r="I3672" s="24" t="n">
        <v>1</v>
      </c>
      <c r="J3672" s="24" t="s">
        <v>87</v>
      </c>
      <c r="K3672" s="24" t="s">
        <v>87</v>
      </c>
      <c r="L3672" s="26" t="s">
        <v>87</v>
      </c>
      <c r="M3672" s="27" t="n">
        <v>1</v>
      </c>
      <c r="N3672" s="28" t="str">
        <f aca="false">IF(ISBLANK(M3672),"",IF(M3672=0,"Relevant to Streamer",IF(M3672=1,"Irrelevant to Streamer",IF(M3672=2,"Greetings/Gratitude","Others"))))</f>
        <v>Irrelevant to Streamer</v>
      </c>
      <c r="O3672" s="29" t="s">
        <v>88</v>
      </c>
    </row>
    <row r="3673" customFormat="false" ht="15.65" hidden="false" customHeight="false" outlineLevel="0" collapsed="false">
      <c r="A3673" s="24" t="n">
        <v>1294656573</v>
      </c>
      <c r="B3673" s="24" t="s">
        <v>8663</v>
      </c>
      <c r="C3673" s="34" t="s">
        <v>64</v>
      </c>
      <c r="D3673" s="24" t="s">
        <v>8664</v>
      </c>
      <c r="E3673" s="25" t="s">
        <v>8665</v>
      </c>
      <c r="F3673" s="24" t="n">
        <v>18</v>
      </c>
      <c r="G3673" s="24" t="n">
        <v>12</v>
      </c>
      <c r="H3673" s="24" t="n">
        <v>24</v>
      </c>
      <c r="I3673" s="24" t="n">
        <v>1</v>
      </c>
      <c r="J3673" s="24" t="s">
        <v>109</v>
      </c>
      <c r="K3673" s="24" t="s">
        <v>109</v>
      </c>
      <c r="L3673" s="26" t="s">
        <v>109</v>
      </c>
      <c r="M3673" s="27" t="n">
        <v>1</v>
      </c>
      <c r="N3673" s="28" t="str">
        <f aca="false">IF(ISBLANK(M3673),"",IF(M3673=0,"Relevant to Streamer",IF(M3673=1,"Irrelevant to Streamer",IF(M3673=2,"Greetings/Gratitude","Others"))))</f>
        <v>Irrelevant to Streamer</v>
      </c>
      <c r="O3673" s="29" t="s">
        <v>88</v>
      </c>
    </row>
    <row r="3674" customFormat="false" ht="15.65" hidden="false" customHeight="false" outlineLevel="0" collapsed="false">
      <c r="A3674" s="24" t="n">
        <v>1294656573</v>
      </c>
      <c r="B3674" s="24" t="s">
        <v>8666</v>
      </c>
      <c r="C3674" s="34" t="s">
        <v>64</v>
      </c>
      <c r="D3674" s="24" t="s">
        <v>8667</v>
      </c>
      <c r="E3674" s="25" t="s">
        <v>8668</v>
      </c>
      <c r="F3674" s="24" t="n">
        <v>18</v>
      </c>
      <c r="G3674" s="24" t="n">
        <v>36</v>
      </c>
      <c r="H3674" s="24" t="n">
        <v>59</v>
      </c>
      <c r="I3674" s="24" t="n">
        <v>1</v>
      </c>
      <c r="J3674" s="24" t="s">
        <v>109</v>
      </c>
      <c r="K3674" s="24" t="s">
        <v>109</v>
      </c>
      <c r="L3674" s="26" t="s">
        <v>109</v>
      </c>
      <c r="M3674" s="27" t="n">
        <v>1</v>
      </c>
      <c r="N3674" s="28" t="str">
        <f aca="false">IF(ISBLANK(M3674),"",IF(M3674=0,"Relevant to Streamer",IF(M3674=1,"Irrelevant to Streamer",IF(M3674=2,"Greetings/Gratitude","Others"))))</f>
        <v>Irrelevant to Streamer</v>
      </c>
      <c r="O3674" s="29" t="s">
        <v>88</v>
      </c>
    </row>
    <row r="3675" customFormat="false" ht="15.65" hidden="false" customHeight="false" outlineLevel="0" collapsed="false">
      <c r="A3675" s="24" t="n">
        <v>1294656573</v>
      </c>
      <c r="B3675" s="24" t="s">
        <v>8669</v>
      </c>
      <c r="C3675" s="34" t="s">
        <v>64</v>
      </c>
      <c r="D3675" s="24" t="s">
        <v>8670</v>
      </c>
      <c r="E3675" s="25" t="s">
        <v>8671</v>
      </c>
      <c r="F3675" s="24" t="n">
        <v>17</v>
      </c>
      <c r="G3675" s="24" t="n">
        <v>30</v>
      </c>
      <c r="H3675" s="24" t="n">
        <v>22</v>
      </c>
      <c r="I3675" s="24" t="n">
        <v>1</v>
      </c>
      <c r="J3675" s="24" t="s">
        <v>93</v>
      </c>
      <c r="K3675" s="24" t="s">
        <v>93</v>
      </c>
      <c r="L3675" s="26" t="s">
        <v>93</v>
      </c>
      <c r="M3675" s="27" t="n">
        <v>0</v>
      </c>
      <c r="N3675" s="28" t="str">
        <f aca="false">IF(ISBLANK(M3675),"",IF(M3675=0,"Relevant to Streamer",IF(M3675=1,"Irrelevant to Streamer",IF(M3675=2,"Greetings/Gratitude","Others"))))</f>
        <v>Relevant to Streamer</v>
      </c>
      <c r="O3675" s="29" t="s">
        <v>88</v>
      </c>
    </row>
    <row r="3676" customFormat="false" ht="15.65" hidden="false" customHeight="false" outlineLevel="0" collapsed="false">
      <c r="A3676" s="24" t="n">
        <v>1294656573</v>
      </c>
      <c r="B3676" s="24" t="s">
        <v>8672</v>
      </c>
      <c r="C3676" s="34" t="s">
        <v>64</v>
      </c>
      <c r="D3676" s="24" t="s">
        <v>8673</v>
      </c>
      <c r="E3676" s="25" t="s">
        <v>2002</v>
      </c>
      <c r="F3676" s="24" t="n">
        <v>17</v>
      </c>
      <c r="G3676" s="24" t="n">
        <v>40</v>
      </c>
      <c r="H3676" s="24" t="n">
        <v>26</v>
      </c>
      <c r="I3676" s="24" t="n">
        <v>1</v>
      </c>
      <c r="J3676" s="24" t="s">
        <v>87</v>
      </c>
      <c r="K3676" s="24" t="s">
        <v>87</v>
      </c>
      <c r="L3676" s="26" t="s">
        <v>87</v>
      </c>
      <c r="M3676" s="27" t="n">
        <v>1</v>
      </c>
      <c r="N3676" s="28" t="str">
        <f aca="false">IF(ISBLANK(M3676),"",IF(M3676=0,"Relevant to Streamer",IF(M3676=1,"Irrelevant to Streamer",IF(M3676=2,"Greetings/Gratitude","Others"))))</f>
        <v>Irrelevant to Streamer</v>
      </c>
      <c r="O3676" s="29" t="s">
        <v>88</v>
      </c>
    </row>
    <row r="3677" customFormat="false" ht="15.65" hidden="false" customHeight="false" outlineLevel="0" collapsed="false">
      <c r="A3677" s="24" t="n">
        <v>1294656573</v>
      </c>
      <c r="B3677" s="24" t="s">
        <v>8674</v>
      </c>
      <c r="C3677" s="34" t="s">
        <v>64</v>
      </c>
      <c r="D3677" s="24" t="s">
        <v>8675</v>
      </c>
      <c r="E3677" s="25" t="s">
        <v>8676</v>
      </c>
      <c r="F3677" s="24" t="n">
        <v>17</v>
      </c>
      <c r="G3677" s="24" t="n">
        <v>26</v>
      </c>
      <c r="H3677" s="24" t="n">
        <v>2</v>
      </c>
      <c r="I3677" s="24" t="n">
        <v>1</v>
      </c>
      <c r="J3677" s="24" t="s">
        <v>109</v>
      </c>
      <c r="K3677" s="24" t="s">
        <v>109</v>
      </c>
      <c r="L3677" s="26" t="s">
        <v>109</v>
      </c>
      <c r="M3677" s="27" t="n">
        <v>0</v>
      </c>
      <c r="N3677" s="28" t="str">
        <f aca="false">IF(ISBLANK(M3677),"",IF(M3677=0,"Relevant to Streamer",IF(M3677=1,"Irrelevant to Streamer",IF(M3677=2,"Greetings/Gratitude","Others"))))</f>
        <v>Relevant to Streamer</v>
      </c>
      <c r="O3677" s="29" t="s">
        <v>88</v>
      </c>
    </row>
    <row r="3678" customFormat="false" ht="15.65" hidden="false" customHeight="false" outlineLevel="0" collapsed="false">
      <c r="A3678" s="24" t="n">
        <v>1294656573</v>
      </c>
      <c r="B3678" s="24" t="s">
        <v>8677</v>
      </c>
      <c r="C3678" s="34" t="s">
        <v>64</v>
      </c>
      <c r="D3678" s="24" t="s">
        <v>8678</v>
      </c>
      <c r="E3678" s="25" t="s">
        <v>8679</v>
      </c>
      <c r="F3678" s="24" t="n">
        <v>17</v>
      </c>
      <c r="G3678" s="24" t="n">
        <v>57</v>
      </c>
      <c r="H3678" s="24" t="n">
        <v>27</v>
      </c>
      <c r="I3678" s="24" t="n">
        <v>1</v>
      </c>
      <c r="J3678" s="24" t="s">
        <v>87</v>
      </c>
      <c r="K3678" s="24" t="s">
        <v>87</v>
      </c>
      <c r="L3678" s="26" t="s">
        <v>87</v>
      </c>
      <c r="M3678" s="27" t="n">
        <v>1</v>
      </c>
      <c r="N3678" s="28" t="str">
        <f aca="false">IF(ISBLANK(M3678),"",IF(M3678=0,"Relevant to Streamer",IF(M3678=1,"Irrelevant to Streamer",IF(M3678=2,"Greetings/Gratitude","Others"))))</f>
        <v>Irrelevant to Streamer</v>
      </c>
      <c r="O3678" s="29" t="s">
        <v>88</v>
      </c>
    </row>
    <row r="3679" customFormat="false" ht="15.65" hidden="false" customHeight="false" outlineLevel="0" collapsed="false">
      <c r="A3679" s="24" t="n">
        <v>1294656573</v>
      </c>
      <c r="B3679" s="24" t="s">
        <v>8680</v>
      </c>
      <c r="C3679" s="34" t="s">
        <v>64</v>
      </c>
      <c r="D3679" s="24" t="s">
        <v>8681</v>
      </c>
      <c r="E3679" s="25" t="s">
        <v>739</v>
      </c>
      <c r="F3679" s="24" t="n">
        <v>18</v>
      </c>
      <c r="G3679" s="24" t="n">
        <v>55</v>
      </c>
      <c r="H3679" s="24" t="n">
        <v>47</v>
      </c>
      <c r="I3679" s="24" t="n">
        <v>1</v>
      </c>
      <c r="J3679" s="24" t="s">
        <v>87</v>
      </c>
      <c r="K3679" s="24" t="s">
        <v>87</v>
      </c>
      <c r="L3679" s="26" t="s">
        <v>87</v>
      </c>
      <c r="M3679" s="27" t="n">
        <v>1</v>
      </c>
      <c r="N3679" s="28" t="str">
        <f aca="false">IF(ISBLANK(M3679),"",IF(M3679=0,"Relevant to Streamer",IF(M3679=1,"Irrelevant to Streamer",IF(M3679=2,"Greetings/Gratitude","Others"))))</f>
        <v>Irrelevant to Streamer</v>
      </c>
      <c r="O3679" s="29" t="s">
        <v>88</v>
      </c>
    </row>
    <row r="3680" customFormat="false" ht="15.65" hidden="false" customHeight="false" outlineLevel="0" collapsed="false">
      <c r="A3680" s="24" t="n">
        <v>1294656573</v>
      </c>
      <c r="B3680" s="24" t="s">
        <v>8682</v>
      </c>
      <c r="C3680" s="34" t="s">
        <v>64</v>
      </c>
      <c r="D3680" s="24" t="s">
        <v>8683</v>
      </c>
      <c r="E3680" s="25" t="s">
        <v>8684</v>
      </c>
      <c r="F3680" s="24" t="n">
        <v>18</v>
      </c>
      <c r="G3680" s="24" t="n">
        <v>56</v>
      </c>
      <c r="H3680" s="24" t="n">
        <v>3</v>
      </c>
      <c r="I3680" s="24" t="n">
        <v>1</v>
      </c>
      <c r="J3680" s="24" t="s">
        <v>109</v>
      </c>
      <c r="K3680" s="24" t="s">
        <v>109</v>
      </c>
      <c r="L3680" s="26" t="s">
        <v>109</v>
      </c>
      <c r="M3680" s="27" t="n">
        <v>1</v>
      </c>
      <c r="N3680" s="28" t="str">
        <f aca="false">IF(ISBLANK(M3680),"",IF(M3680=0,"Relevant to Streamer",IF(M3680=1,"Irrelevant to Streamer",IF(M3680=2,"Greetings/Gratitude","Others"))))</f>
        <v>Irrelevant to Streamer</v>
      </c>
      <c r="O3680" s="29" t="s">
        <v>88</v>
      </c>
    </row>
    <row r="3681" customFormat="false" ht="15.65" hidden="false" customHeight="false" outlineLevel="0" collapsed="false">
      <c r="A3681" s="24" t="n">
        <v>1294656573</v>
      </c>
      <c r="B3681" s="24" t="s">
        <v>8685</v>
      </c>
      <c r="C3681" s="34" t="s">
        <v>64</v>
      </c>
      <c r="D3681" s="24" t="s">
        <v>8686</v>
      </c>
      <c r="E3681" s="25" t="s">
        <v>8687</v>
      </c>
      <c r="F3681" s="24" t="n">
        <v>18</v>
      </c>
      <c r="G3681" s="24" t="n">
        <v>7</v>
      </c>
      <c r="H3681" s="24" t="n">
        <v>37</v>
      </c>
      <c r="I3681" s="24" t="n">
        <v>1</v>
      </c>
      <c r="J3681" s="24" t="s">
        <v>87</v>
      </c>
      <c r="K3681" s="24" t="s">
        <v>87</v>
      </c>
      <c r="L3681" s="26" t="s">
        <v>87</v>
      </c>
      <c r="M3681" s="27" t="n">
        <v>1</v>
      </c>
      <c r="N3681" s="28" t="str">
        <f aca="false">IF(ISBLANK(M3681),"",IF(M3681=0,"Relevant to Streamer",IF(M3681=1,"Irrelevant to Streamer",IF(M3681=2,"Greetings/Gratitude","Others"))))</f>
        <v>Irrelevant to Streamer</v>
      </c>
      <c r="O3681" s="29" t="s">
        <v>88</v>
      </c>
    </row>
    <row r="3682" customFormat="false" ht="15.65" hidden="false" customHeight="false" outlineLevel="0" collapsed="false">
      <c r="A3682" s="24" t="n">
        <v>1294656573</v>
      </c>
      <c r="B3682" s="24" t="s">
        <v>8688</v>
      </c>
      <c r="C3682" s="34" t="s">
        <v>64</v>
      </c>
      <c r="D3682" s="24" t="s">
        <v>1657</v>
      </c>
      <c r="E3682" s="25" t="s">
        <v>8689</v>
      </c>
      <c r="F3682" s="24" t="n">
        <v>17</v>
      </c>
      <c r="G3682" s="24" t="n">
        <v>53</v>
      </c>
      <c r="H3682" s="24" t="n">
        <v>56</v>
      </c>
      <c r="I3682" s="24" t="n">
        <v>1</v>
      </c>
      <c r="J3682" s="24" t="s">
        <v>87</v>
      </c>
      <c r="K3682" s="24" t="s">
        <v>87</v>
      </c>
      <c r="L3682" s="26" t="s">
        <v>87</v>
      </c>
      <c r="M3682" s="27" t="n">
        <v>1</v>
      </c>
      <c r="N3682" s="28" t="str">
        <f aca="false">IF(ISBLANK(M3682),"",IF(M3682=0,"Relevant to Streamer",IF(M3682=1,"Irrelevant to Streamer",IF(M3682=2,"Greetings/Gratitude","Others"))))</f>
        <v>Irrelevant to Streamer</v>
      </c>
      <c r="O3682" s="29" t="s">
        <v>88</v>
      </c>
    </row>
    <row r="3683" customFormat="false" ht="15.65" hidden="false" customHeight="false" outlineLevel="0" collapsed="false">
      <c r="A3683" s="24" t="n">
        <v>1294656573</v>
      </c>
      <c r="B3683" s="24" t="s">
        <v>8690</v>
      </c>
      <c r="C3683" s="34" t="s">
        <v>64</v>
      </c>
      <c r="D3683" s="24" t="s">
        <v>645</v>
      </c>
      <c r="E3683" s="25" t="s">
        <v>8691</v>
      </c>
      <c r="F3683" s="24" t="n">
        <v>17</v>
      </c>
      <c r="G3683" s="24" t="n">
        <v>9</v>
      </c>
      <c r="H3683" s="24" t="n">
        <v>2</v>
      </c>
      <c r="I3683" s="24" t="n">
        <v>1</v>
      </c>
      <c r="J3683" s="24" t="s">
        <v>109</v>
      </c>
      <c r="K3683" s="24" t="s">
        <v>109</v>
      </c>
      <c r="L3683" s="26" t="s">
        <v>109</v>
      </c>
      <c r="M3683" s="27" t="n">
        <v>1</v>
      </c>
      <c r="N3683" s="28" t="str">
        <f aca="false">IF(ISBLANK(M3683),"",IF(M3683=0,"Relevant to Streamer",IF(M3683=1,"Irrelevant to Streamer",IF(M3683=2,"Greetings/Gratitude","Others"))))</f>
        <v>Irrelevant to Streamer</v>
      </c>
      <c r="O3683" s="29" t="s">
        <v>88</v>
      </c>
    </row>
    <row r="3684" customFormat="false" ht="15.65" hidden="false" customHeight="false" outlineLevel="0" collapsed="false">
      <c r="A3684" s="24" t="n">
        <v>1294656573</v>
      </c>
      <c r="B3684" s="24" t="s">
        <v>8692</v>
      </c>
      <c r="C3684" s="34" t="s">
        <v>64</v>
      </c>
      <c r="D3684" s="24" t="s">
        <v>1583</v>
      </c>
      <c r="E3684" s="25" t="s">
        <v>8693</v>
      </c>
      <c r="F3684" s="24" t="n">
        <v>20</v>
      </c>
      <c r="G3684" s="24" t="n">
        <v>10</v>
      </c>
      <c r="H3684" s="24" t="n">
        <v>28</v>
      </c>
      <c r="I3684" s="24" t="n">
        <v>1</v>
      </c>
      <c r="J3684" s="24" t="s">
        <v>109</v>
      </c>
      <c r="K3684" s="24" t="s">
        <v>109</v>
      </c>
      <c r="L3684" s="26" t="s">
        <v>109</v>
      </c>
      <c r="M3684" s="27" t="n">
        <v>0</v>
      </c>
      <c r="N3684" s="28" t="str">
        <f aca="false">IF(ISBLANK(M3684),"",IF(M3684=0,"Relevant to Streamer",IF(M3684=1,"Irrelevant to Streamer",IF(M3684=2,"Greetings/Gratitude","Others"))))</f>
        <v>Relevant to Streamer</v>
      </c>
      <c r="O3684" s="29" t="s">
        <v>88</v>
      </c>
    </row>
    <row r="3685" customFormat="false" ht="15.65" hidden="false" customHeight="false" outlineLevel="0" collapsed="false">
      <c r="A3685" s="24" t="n">
        <v>1294656573</v>
      </c>
      <c r="B3685" s="24" t="s">
        <v>8694</v>
      </c>
      <c r="C3685" s="34" t="s">
        <v>64</v>
      </c>
      <c r="D3685" s="24" t="s">
        <v>8695</v>
      </c>
      <c r="E3685" s="25" t="s">
        <v>8696</v>
      </c>
      <c r="F3685" s="24" t="n">
        <v>18</v>
      </c>
      <c r="G3685" s="24" t="n">
        <v>34</v>
      </c>
      <c r="H3685" s="24" t="n">
        <v>13</v>
      </c>
      <c r="I3685" s="24" t="n">
        <v>1</v>
      </c>
      <c r="J3685" s="24" t="s">
        <v>87</v>
      </c>
      <c r="K3685" s="24" t="s">
        <v>87</v>
      </c>
      <c r="L3685" s="26" t="s">
        <v>87</v>
      </c>
      <c r="M3685" s="27" t="n">
        <v>1</v>
      </c>
      <c r="N3685" s="28" t="str">
        <f aca="false">IF(ISBLANK(M3685),"",IF(M3685=0,"Relevant to Streamer",IF(M3685=1,"Irrelevant to Streamer",IF(M3685=2,"Greetings/Gratitude","Others"))))</f>
        <v>Irrelevant to Streamer</v>
      </c>
      <c r="O3685" s="29" t="s">
        <v>88</v>
      </c>
    </row>
    <row r="3686" customFormat="false" ht="15.65" hidden="false" customHeight="false" outlineLevel="0" collapsed="false">
      <c r="A3686" s="24" t="n">
        <v>1294656573</v>
      </c>
      <c r="B3686" s="24" t="s">
        <v>8697</v>
      </c>
      <c r="C3686" s="34" t="s">
        <v>64</v>
      </c>
      <c r="D3686" s="24" t="s">
        <v>8698</v>
      </c>
      <c r="E3686" s="25" t="s">
        <v>8699</v>
      </c>
      <c r="F3686" s="24" t="n">
        <v>19</v>
      </c>
      <c r="G3686" s="24" t="n">
        <v>19</v>
      </c>
      <c r="H3686" s="24" t="n">
        <v>57</v>
      </c>
      <c r="I3686" s="24" t="n">
        <v>1</v>
      </c>
      <c r="J3686" s="24" t="s">
        <v>109</v>
      </c>
      <c r="K3686" s="24" t="s">
        <v>109</v>
      </c>
      <c r="L3686" s="26" t="s">
        <v>109</v>
      </c>
      <c r="M3686" s="27" t="n">
        <v>0</v>
      </c>
      <c r="N3686" s="28" t="str">
        <f aca="false">IF(ISBLANK(M3686),"",IF(M3686=0,"Relevant to Streamer",IF(M3686=1,"Irrelevant to Streamer",IF(M3686=2,"Greetings/Gratitude","Others"))))</f>
        <v>Relevant to Streamer</v>
      </c>
      <c r="O3686" s="29" t="s">
        <v>88</v>
      </c>
    </row>
    <row r="3687" customFormat="false" ht="15.65" hidden="false" customHeight="false" outlineLevel="0" collapsed="false">
      <c r="A3687" s="24" t="n">
        <v>1294656573</v>
      </c>
      <c r="B3687" s="24" t="s">
        <v>8700</v>
      </c>
      <c r="C3687" s="34" t="s">
        <v>64</v>
      </c>
      <c r="D3687" s="24" t="s">
        <v>8701</v>
      </c>
      <c r="E3687" s="25" t="e">
        <f aca="false">quamputer_ yeah</f>
        <v>#VALUE!</v>
      </c>
      <c r="F3687" s="24" t="n">
        <v>17</v>
      </c>
      <c r="G3687" s="24" t="n">
        <v>47</v>
      </c>
      <c r="H3687" s="24" t="n">
        <v>36</v>
      </c>
      <c r="I3687" s="24" t="n">
        <v>1</v>
      </c>
      <c r="J3687" s="24" t="s">
        <v>87</v>
      </c>
      <c r="K3687" s="24" t="s">
        <v>87</v>
      </c>
      <c r="L3687" s="26" t="s">
        <v>87</v>
      </c>
      <c r="M3687" s="27" t="n">
        <v>1</v>
      </c>
      <c r="N3687" s="28" t="str">
        <f aca="false">IF(ISBLANK(M3687),"",IF(M3687=0,"Relevant to Streamer",IF(M3687=1,"Irrelevant to Streamer",IF(M3687=2,"Greetings/Gratitude","Others"))))</f>
        <v>Irrelevant to Streamer</v>
      </c>
      <c r="O3687" s="29" t="s">
        <v>88</v>
      </c>
    </row>
    <row r="3688" customFormat="false" ht="15.65" hidden="false" customHeight="false" outlineLevel="0" collapsed="false">
      <c r="A3688" s="24" t="n">
        <v>1294656573</v>
      </c>
      <c r="B3688" s="24" t="s">
        <v>8702</v>
      </c>
      <c r="C3688" s="34" t="s">
        <v>64</v>
      </c>
      <c r="D3688" s="24" t="s">
        <v>8703</v>
      </c>
      <c r="E3688" s="25" t="s">
        <v>8704</v>
      </c>
      <c r="F3688" s="24" t="n">
        <v>18</v>
      </c>
      <c r="G3688" s="24" t="n">
        <v>27</v>
      </c>
      <c r="H3688" s="24" t="n">
        <v>44</v>
      </c>
      <c r="I3688" s="24" t="n">
        <v>1</v>
      </c>
      <c r="J3688" s="24" t="s">
        <v>87</v>
      </c>
      <c r="K3688" s="24" t="s">
        <v>87</v>
      </c>
      <c r="L3688" s="26" t="s">
        <v>87</v>
      </c>
      <c r="M3688" s="27" t="n">
        <v>0</v>
      </c>
      <c r="N3688" s="28" t="str">
        <f aca="false">IF(ISBLANK(M3688),"",IF(M3688=0,"Relevant to Streamer",IF(M3688=1,"Irrelevant to Streamer",IF(M3688=2,"Greetings/Gratitude","Others"))))</f>
        <v>Relevant to Streamer</v>
      </c>
      <c r="O3688" s="29" t="s">
        <v>88</v>
      </c>
    </row>
    <row r="3689" customFormat="false" ht="15.65" hidden="false" customHeight="false" outlineLevel="0" collapsed="false">
      <c r="A3689" s="24" t="n">
        <v>1294656573</v>
      </c>
      <c r="B3689" s="24" t="s">
        <v>8705</v>
      </c>
      <c r="C3689" s="34" t="s">
        <v>64</v>
      </c>
      <c r="D3689" s="24" t="s">
        <v>8706</v>
      </c>
      <c r="E3689" s="25" t="s">
        <v>2006</v>
      </c>
      <c r="F3689" s="24" t="n">
        <v>18</v>
      </c>
      <c r="G3689" s="24" t="n">
        <v>6</v>
      </c>
      <c r="H3689" s="24" t="n">
        <v>7</v>
      </c>
      <c r="I3689" s="24" t="n">
        <v>1</v>
      </c>
      <c r="J3689" s="24" t="s">
        <v>87</v>
      </c>
      <c r="K3689" s="24" t="s">
        <v>87</v>
      </c>
      <c r="L3689" s="26" t="s">
        <v>87</v>
      </c>
      <c r="M3689" s="27" t="n">
        <v>1</v>
      </c>
      <c r="N3689" s="28" t="str">
        <f aca="false">IF(ISBLANK(M3689),"",IF(M3689=0,"Relevant to Streamer",IF(M3689=1,"Irrelevant to Streamer",IF(M3689=2,"Greetings/Gratitude","Others"))))</f>
        <v>Irrelevant to Streamer</v>
      </c>
      <c r="O3689" s="29" t="s">
        <v>88</v>
      </c>
    </row>
    <row r="3690" customFormat="false" ht="15.65" hidden="false" customHeight="false" outlineLevel="0" collapsed="false">
      <c r="A3690" s="24" t="n">
        <v>1294656573</v>
      </c>
      <c r="B3690" s="24" t="s">
        <v>8707</v>
      </c>
      <c r="C3690" s="34" t="s">
        <v>64</v>
      </c>
      <c r="D3690" s="24" t="s">
        <v>8708</v>
      </c>
      <c r="E3690" s="25" t="s">
        <v>8709</v>
      </c>
      <c r="F3690" s="24" t="n">
        <v>18</v>
      </c>
      <c r="G3690" s="24" t="n">
        <v>34</v>
      </c>
      <c r="H3690" s="24" t="n">
        <v>52</v>
      </c>
      <c r="I3690" s="24" t="n">
        <v>1</v>
      </c>
      <c r="J3690" s="24" t="s">
        <v>109</v>
      </c>
      <c r="K3690" s="24" t="s">
        <v>109</v>
      </c>
      <c r="L3690" s="26" t="s">
        <v>109</v>
      </c>
      <c r="M3690" s="27" t="n">
        <v>1</v>
      </c>
      <c r="N3690" s="28" t="str">
        <f aca="false">IF(ISBLANK(M3690),"",IF(M3690=0,"Relevant to Streamer",IF(M3690=1,"Irrelevant to Streamer",IF(M3690=2,"Greetings/Gratitude","Others"))))</f>
        <v>Irrelevant to Streamer</v>
      </c>
      <c r="O3690" s="29" t="s">
        <v>88</v>
      </c>
    </row>
    <row r="3691" customFormat="false" ht="15.65" hidden="false" customHeight="false" outlineLevel="0" collapsed="false">
      <c r="A3691" s="24" t="n">
        <v>1294656573</v>
      </c>
      <c r="B3691" s="24" t="s">
        <v>8710</v>
      </c>
      <c r="C3691" s="34" t="s">
        <v>64</v>
      </c>
      <c r="D3691" s="24" t="s">
        <v>8711</v>
      </c>
      <c r="E3691" s="25" t="s">
        <v>8712</v>
      </c>
      <c r="F3691" s="24" t="n">
        <v>20</v>
      </c>
      <c r="G3691" s="24" t="n">
        <v>1</v>
      </c>
      <c r="H3691" s="24" t="n">
        <v>53</v>
      </c>
      <c r="I3691" s="24" t="n">
        <v>1</v>
      </c>
      <c r="J3691" s="24" t="s">
        <v>109</v>
      </c>
      <c r="K3691" s="24" t="s">
        <v>109</v>
      </c>
      <c r="L3691" s="26" t="s">
        <v>109</v>
      </c>
      <c r="M3691" s="27" t="n">
        <v>0</v>
      </c>
      <c r="N3691" s="28" t="str">
        <f aca="false">IF(ISBLANK(M3691),"",IF(M3691=0,"Relevant to Streamer",IF(M3691=1,"Irrelevant to Streamer",IF(M3691=2,"Greetings/Gratitude","Others"))))</f>
        <v>Relevant to Streamer</v>
      </c>
      <c r="O3691" s="29" t="s">
        <v>88</v>
      </c>
    </row>
    <row r="3692" customFormat="false" ht="15.65" hidden="false" customHeight="false" outlineLevel="0" collapsed="false">
      <c r="A3692" s="24" t="n">
        <v>1294656573</v>
      </c>
      <c r="B3692" s="24" t="s">
        <v>8713</v>
      </c>
      <c r="C3692" s="34" t="s">
        <v>64</v>
      </c>
      <c r="D3692" s="24" t="s">
        <v>8714</v>
      </c>
      <c r="E3692" s="25" t="e">
        <f aca="false">_xlfn.single(mjbuilds hopefully), my thoughts as well</f>
        <v>#VALUE!</v>
      </c>
      <c r="F3692" s="24" t="n">
        <v>19</v>
      </c>
      <c r="G3692" s="24" t="n">
        <v>26</v>
      </c>
      <c r="H3692" s="24" t="n">
        <v>0</v>
      </c>
      <c r="I3692" s="24" t="n">
        <v>1</v>
      </c>
      <c r="J3692" s="24" t="s">
        <v>109</v>
      </c>
      <c r="K3692" s="24" t="s">
        <v>109</v>
      </c>
      <c r="L3692" s="26" t="s">
        <v>109</v>
      </c>
      <c r="M3692" s="27" t="n">
        <v>1</v>
      </c>
      <c r="N3692" s="28" t="str">
        <f aca="false">IF(ISBLANK(M3692),"",IF(M3692=0,"Relevant to Streamer",IF(M3692=1,"Irrelevant to Streamer",IF(M3692=2,"Greetings/Gratitude","Others"))))</f>
        <v>Irrelevant to Streamer</v>
      </c>
      <c r="O3692" s="29" t="s">
        <v>88</v>
      </c>
    </row>
    <row r="3693" customFormat="false" ht="15.65" hidden="false" customHeight="false" outlineLevel="0" collapsed="false">
      <c r="A3693" s="24" t="n">
        <v>1294656573</v>
      </c>
      <c r="B3693" s="24" t="s">
        <v>8715</v>
      </c>
      <c r="C3693" s="34" t="s">
        <v>64</v>
      </c>
      <c r="D3693" s="24" t="s">
        <v>7170</v>
      </c>
      <c r="E3693" s="25" t="s">
        <v>8716</v>
      </c>
      <c r="F3693" s="24" t="n">
        <v>20</v>
      </c>
      <c r="G3693" s="24" t="n">
        <v>9</v>
      </c>
      <c r="H3693" s="24" t="n">
        <v>34</v>
      </c>
      <c r="I3693" s="24" t="n">
        <v>1</v>
      </c>
      <c r="J3693" s="24" t="s">
        <v>93</v>
      </c>
      <c r="K3693" s="24" t="s">
        <v>93</v>
      </c>
      <c r="L3693" s="26" t="s">
        <v>93</v>
      </c>
      <c r="M3693" s="27" t="n">
        <v>1</v>
      </c>
      <c r="N3693" s="28" t="str">
        <f aca="false">IF(ISBLANK(M3693),"",IF(M3693=0,"Relevant to Streamer",IF(M3693=1,"Irrelevant to Streamer",IF(M3693=2,"Greetings/Gratitude","Others"))))</f>
        <v>Irrelevant to Streamer</v>
      </c>
      <c r="O3693" s="29" t="s">
        <v>88</v>
      </c>
    </row>
    <row r="3694" customFormat="false" ht="15.65" hidden="false" customHeight="false" outlineLevel="0" collapsed="false">
      <c r="A3694" s="24" t="n">
        <v>1294656573</v>
      </c>
      <c r="B3694" s="24" t="s">
        <v>8717</v>
      </c>
      <c r="C3694" s="34" t="s">
        <v>64</v>
      </c>
      <c r="D3694" s="24" t="s">
        <v>8718</v>
      </c>
      <c r="E3694" s="25" t="s">
        <v>8719</v>
      </c>
      <c r="F3694" s="24" t="n">
        <v>19</v>
      </c>
      <c r="G3694" s="24" t="n">
        <v>51</v>
      </c>
      <c r="H3694" s="24" t="n">
        <v>29</v>
      </c>
      <c r="I3694" s="24" t="n">
        <v>1</v>
      </c>
      <c r="J3694" s="24" t="s">
        <v>109</v>
      </c>
      <c r="K3694" s="24" t="s">
        <v>109</v>
      </c>
      <c r="L3694" s="26" t="s">
        <v>109</v>
      </c>
      <c r="M3694" s="27" t="n">
        <v>0</v>
      </c>
      <c r="N3694" s="28" t="str">
        <f aca="false">IF(ISBLANK(M3694),"",IF(M3694=0,"Relevant to Streamer",IF(M3694=1,"Irrelevant to Streamer",IF(M3694=2,"Greetings/Gratitude","Others"))))</f>
        <v>Relevant to Streamer</v>
      </c>
      <c r="O3694" s="29" t="s">
        <v>88</v>
      </c>
    </row>
    <row r="3695" customFormat="false" ht="15.65" hidden="false" customHeight="false" outlineLevel="0" collapsed="false">
      <c r="A3695" s="24" t="n">
        <v>1294656573</v>
      </c>
      <c r="B3695" s="24" t="s">
        <v>8720</v>
      </c>
      <c r="C3695" s="34" t="s">
        <v>64</v>
      </c>
      <c r="D3695" s="24" t="s">
        <v>8721</v>
      </c>
      <c r="E3695" s="25" t="s">
        <v>150</v>
      </c>
      <c r="F3695" s="24" t="n">
        <v>19</v>
      </c>
      <c r="G3695" s="24" t="n">
        <v>30</v>
      </c>
      <c r="H3695" s="24" t="n">
        <v>48</v>
      </c>
      <c r="I3695" s="24" t="n">
        <v>1</v>
      </c>
      <c r="J3695" s="24" t="s">
        <v>87</v>
      </c>
      <c r="K3695" s="24" t="s">
        <v>87</v>
      </c>
      <c r="L3695" s="26" t="s">
        <v>87</v>
      </c>
      <c r="M3695" s="27" t="n">
        <v>1</v>
      </c>
      <c r="N3695" s="28" t="str">
        <f aca="false">IF(ISBLANK(M3695),"",IF(M3695=0,"Relevant to Streamer",IF(M3695=1,"Irrelevant to Streamer",IF(M3695=2,"Greetings/Gratitude","Others"))))</f>
        <v>Irrelevant to Streamer</v>
      </c>
      <c r="O3695" s="29" t="s">
        <v>88</v>
      </c>
    </row>
    <row r="3696" customFormat="false" ht="15.65" hidden="false" customHeight="false" outlineLevel="0" collapsed="false">
      <c r="A3696" s="24" t="n">
        <v>1294656573</v>
      </c>
      <c r="B3696" s="24" t="s">
        <v>8722</v>
      </c>
      <c r="C3696" s="34" t="s">
        <v>64</v>
      </c>
      <c r="D3696" s="24" t="s">
        <v>1857</v>
      </c>
      <c r="E3696" s="25" t="s">
        <v>8723</v>
      </c>
      <c r="F3696" s="24" t="n">
        <v>18</v>
      </c>
      <c r="G3696" s="24" t="n">
        <v>56</v>
      </c>
      <c r="H3696" s="24" t="n">
        <v>25</v>
      </c>
      <c r="I3696" s="24" t="n">
        <v>1</v>
      </c>
      <c r="J3696" s="24" t="s">
        <v>109</v>
      </c>
      <c r="K3696" s="24" t="s">
        <v>109</v>
      </c>
      <c r="L3696" s="26" t="s">
        <v>109</v>
      </c>
      <c r="M3696" s="27" t="n">
        <v>1</v>
      </c>
      <c r="N3696" s="28" t="str">
        <f aca="false">IF(ISBLANK(M3696),"",IF(M3696=0,"Relevant to Streamer",IF(M3696=1,"Irrelevant to Streamer",IF(M3696=2,"Greetings/Gratitude","Others"))))</f>
        <v>Irrelevant to Streamer</v>
      </c>
      <c r="O3696" s="29" t="s">
        <v>88</v>
      </c>
    </row>
    <row r="3697" customFormat="false" ht="15.65" hidden="false" customHeight="false" outlineLevel="0" collapsed="false">
      <c r="A3697" s="24" t="n">
        <v>1294656573</v>
      </c>
      <c r="B3697" s="24" t="s">
        <v>8724</v>
      </c>
      <c r="C3697" s="34" t="s">
        <v>64</v>
      </c>
      <c r="D3697" s="24" t="s">
        <v>8725</v>
      </c>
      <c r="E3697" s="25" t="s">
        <v>8726</v>
      </c>
      <c r="F3697" s="24" t="n">
        <v>18</v>
      </c>
      <c r="G3697" s="24" t="n">
        <v>38</v>
      </c>
      <c r="H3697" s="24" t="n">
        <v>18</v>
      </c>
      <c r="I3697" s="24" t="n">
        <v>1</v>
      </c>
      <c r="J3697" s="24" t="s">
        <v>87</v>
      </c>
      <c r="K3697" s="24" t="s">
        <v>87</v>
      </c>
      <c r="L3697" s="26" t="s">
        <v>87</v>
      </c>
      <c r="M3697" s="27" t="n">
        <v>1</v>
      </c>
      <c r="N3697" s="28" t="str">
        <f aca="false">IF(ISBLANK(M3697),"",IF(M3697=0,"Relevant to Streamer",IF(M3697=1,"Irrelevant to Streamer",IF(M3697=2,"Greetings/Gratitude","Others"))))</f>
        <v>Irrelevant to Streamer</v>
      </c>
      <c r="O3697" s="29" t="s">
        <v>88</v>
      </c>
    </row>
    <row r="3698" customFormat="false" ht="15.65" hidden="false" customHeight="false" outlineLevel="0" collapsed="false">
      <c r="A3698" s="24" t="n">
        <v>1294656573</v>
      </c>
      <c r="B3698" s="24" t="s">
        <v>8727</v>
      </c>
      <c r="C3698" s="34" t="s">
        <v>64</v>
      </c>
      <c r="D3698" s="24" t="s">
        <v>8728</v>
      </c>
      <c r="E3698" s="25" t="s">
        <v>8729</v>
      </c>
      <c r="F3698" s="24" t="n">
        <v>17</v>
      </c>
      <c r="G3698" s="24" t="n">
        <v>51</v>
      </c>
      <c r="H3698" s="24" t="n">
        <v>9</v>
      </c>
      <c r="I3698" s="24" t="n">
        <v>1</v>
      </c>
      <c r="J3698" s="24" t="s">
        <v>87</v>
      </c>
      <c r="K3698" s="24" t="s">
        <v>87</v>
      </c>
      <c r="L3698" s="26" t="s">
        <v>87</v>
      </c>
      <c r="M3698" s="27" t="n">
        <v>0</v>
      </c>
      <c r="N3698" s="28" t="str">
        <f aca="false">IF(ISBLANK(M3698),"",IF(M3698=0,"Relevant to Streamer",IF(M3698=1,"Irrelevant to Streamer",IF(M3698=2,"Greetings/Gratitude","Others"))))</f>
        <v>Relevant to Streamer</v>
      </c>
      <c r="O3698" s="29" t="s">
        <v>88</v>
      </c>
    </row>
    <row r="3699" customFormat="false" ht="15.65" hidden="false" customHeight="false" outlineLevel="0" collapsed="false">
      <c r="A3699" s="24" t="n">
        <v>1294656573</v>
      </c>
      <c r="B3699" s="24" t="s">
        <v>8730</v>
      </c>
      <c r="C3699" s="34" t="s">
        <v>64</v>
      </c>
      <c r="D3699" s="24" t="s">
        <v>8731</v>
      </c>
      <c r="E3699" s="25" t="s">
        <v>8732</v>
      </c>
      <c r="F3699" s="24" t="n">
        <v>17</v>
      </c>
      <c r="G3699" s="24" t="n">
        <v>41</v>
      </c>
      <c r="H3699" s="24" t="n">
        <v>18</v>
      </c>
      <c r="I3699" s="24" t="n">
        <v>1</v>
      </c>
      <c r="J3699" s="24" t="s">
        <v>87</v>
      </c>
      <c r="K3699" s="24" t="s">
        <v>87</v>
      </c>
      <c r="L3699" s="26" t="s">
        <v>87</v>
      </c>
      <c r="M3699" s="27" t="n">
        <v>1</v>
      </c>
      <c r="N3699" s="28" t="str">
        <f aca="false">IF(ISBLANK(M3699),"",IF(M3699=0,"Relevant to Streamer",IF(M3699=1,"Irrelevant to Streamer",IF(M3699=2,"Greetings/Gratitude","Others"))))</f>
        <v>Irrelevant to Streamer</v>
      </c>
      <c r="O3699" s="29" t="s">
        <v>88</v>
      </c>
    </row>
    <row r="3700" customFormat="false" ht="15.65" hidden="false" customHeight="false" outlineLevel="0" collapsed="false">
      <c r="A3700" s="24" t="n">
        <v>1294656573</v>
      </c>
      <c r="B3700" s="24" t="s">
        <v>8733</v>
      </c>
      <c r="C3700" s="34" t="s">
        <v>64</v>
      </c>
      <c r="D3700" s="24" t="s">
        <v>8734</v>
      </c>
      <c r="E3700" s="25" t="s">
        <v>8735</v>
      </c>
      <c r="F3700" s="24" t="n">
        <v>19</v>
      </c>
      <c r="G3700" s="24" t="n">
        <v>51</v>
      </c>
      <c r="H3700" s="24" t="n">
        <v>2</v>
      </c>
      <c r="I3700" s="24" t="n">
        <v>1</v>
      </c>
      <c r="J3700" s="24" t="s">
        <v>87</v>
      </c>
      <c r="K3700" s="24" t="s">
        <v>87</v>
      </c>
      <c r="L3700" s="26" t="s">
        <v>87</v>
      </c>
      <c r="M3700" s="27" t="n">
        <v>1</v>
      </c>
      <c r="N3700" s="28" t="str">
        <f aca="false">IF(ISBLANK(M3700),"",IF(M3700=0,"Relevant to Streamer",IF(M3700=1,"Irrelevant to Streamer",IF(M3700=2,"Greetings/Gratitude","Others"))))</f>
        <v>Irrelevant to Streamer</v>
      </c>
      <c r="O3700" s="29" t="s">
        <v>88</v>
      </c>
    </row>
    <row r="3701" customFormat="false" ht="15.65" hidden="false" customHeight="false" outlineLevel="0" collapsed="false">
      <c r="A3701" s="24" t="n">
        <v>1294656573</v>
      </c>
      <c r="B3701" s="24" t="s">
        <v>8736</v>
      </c>
      <c r="C3701" s="34" t="s">
        <v>64</v>
      </c>
      <c r="D3701" s="24" t="s">
        <v>8737</v>
      </c>
      <c r="E3701" s="25" t="s">
        <v>8738</v>
      </c>
      <c r="F3701" s="24" t="n">
        <v>17</v>
      </c>
      <c r="G3701" s="24" t="n">
        <v>41</v>
      </c>
      <c r="H3701" s="24" t="n">
        <v>39</v>
      </c>
      <c r="I3701" s="24" t="n">
        <v>1</v>
      </c>
      <c r="J3701" s="24" t="s">
        <v>109</v>
      </c>
      <c r="K3701" s="24" t="s">
        <v>109</v>
      </c>
      <c r="L3701" s="26" t="s">
        <v>109</v>
      </c>
      <c r="M3701" s="27" t="n">
        <v>0</v>
      </c>
      <c r="N3701" s="28" t="str">
        <f aca="false">IF(ISBLANK(M3701),"",IF(M3701=0,"Relevant to Streamer",IF(M3701=1,"Irrelevant to Streamer",IF(M3701=2,"Greetings/Gratitude","Others"))))</f>
        <v>Relevant to Streamer</v>
      </c>
      <c r="O3701" s="29" t="s">
        <v>88</v>
      </c>
    </row>
    <row r="3702" customFormat="false" ht="15.65" hidden="false" customHeight="false" outlineLevel="0" collapsed="false">
      <c r="A3702" s="24" t="n">
        <v>1294656573</v>
      </c>
      <c r="B3702" s="24" t="s">
        <v>8739</v>
      </c>
      <c r="C3702" s="34" t="s">
        <v>64</v>
      </c>
      <c r="D3702" s="24" t="s">
        <v>8740</v>
      </c>
      <c r="E3702" s="25" t="s">
        <v>8741</v>
      </c>
      <c r="F3702" s="24" t="n">
        <v>18</v>
      </c>
      <c r="G3702" s="24" t="n">
        <v>10</v>
      </c>
      <c r="H3702" s="24" t="n">
        <v>57</v>
      </c>
      <c r="I3702" s="24" t="n">
        <v>1</v>
      </c>
      <c r="J3702" s="24" t="s">
        <v>109</v>
      </c>
      <c r="K3702" s="24" t="s">
        <v>109</v>
      </c>
      <c r="L3702" s="26" t="s">
        <v>109</v>
      </c>
      <c r="M3702" s="27" t="n">
        <v>1</v>
      </c>
      <c r="N3702" s="28" t="str">
        <f aca="false">IF(ISBLANK(M3702),"",IF(M3702=0,"Relevant to Streamer",IF(M3702=1,"Irrelevant to Streamer",IF(M3702=2,"Greetings/Gratitude","Others"))))</f>
        <v>Irrelevant to Streamer</v>
      </c>
      <c r="O3702" s="29" t="s">
        <v>88</v>
      </c>
    </row>
    <row r="3703" customFormat="false" ht="15.65" hidden="false" customHeight="false" outlineLevel="0" collapsed="false">
      <c r="A3703" s="24" t="n">
        <v>1294656573</v>
      </c>
      <c r="B3703" s="24" t="s">
        <v>8742</v>
      </c>
      <c r="C3703" s="34" t="s">
        <v>64</v>
      </c>
      <c r="D3703" s="24" t="s">
        <v>8743</v>
      </c>
      <c r="E3703" s="25" t="s">
        <v>8744</v>
      </c>
      <c r="F3703" s="24" t="n">
        <v>19</v>
      </c>
      <c r="G3703" s="24" t="n">
        <v>58</v>
      </c>
      <c r="H3703" s="24" t="n">
        <v>10</v>
      </c>
      <c r="I3703" s="24" t="n">
        <v>1</v>
      </c>
      <c r="J3703" s="24" t="s">
        <v>93</v>
      </c>
      <c r="K3703" s="24" t="s">
        <v>93</v>
      </c>
      <c r="L3703" s="26" t="s">
        <v>93</v>
      </c>
      <c r="M3703" s="27" t="n">
        <v>0</v>
      </c>
      <c r="N3703" s="28" t="str">
        <f aca="false">IF(ISBLANK(M3703),"",IF(M3703=0,"Relevant to Streamer",IF(M3703=1,"Irrelevant to Streamer",IF(M3703=2,"Greetings/Gratitude","Others"))))</f>
        <v>Relevant to Streamer</v>
      </c>
      <c r="O3703" s="29" t="s">
        <v>88</v>
      </c>
    </row>
    <row r="3704" customFormat="false" ht="15.65" hidden="false" customHeight="false" outlineLevel="0" collapsed="false">
      <c r="A3704" s="24" t="n">
        <v>1294656573</v>
      </c>
      <c r="B3704" s="24" t="s">
        <v>8745</v>
      </c>
      <c r="C3704" s="34" t="s">
        <v>64</v>
      </c>
      <c r="D3704" s="24" t="s">
        <v>8746</v>
      </c>
      <c r="E3704" s="25" t="s">
        <v>8747</v>
      </c>
      <c r="F3704" s="24" t="n">
        <v>19</v>
      </c>
      <c r="G3704" s="24" t="n">
        <v>42</v>
      </c>
      <c r="H3704" s="24" t="n">
        <v>56</v>
      </c>
      <c r="I3704" s="24" t="n">
        <v>1</v>
      </c>
      <c r="J3704" s="24" t="s">
        <v>109</v>
      </c>
      <c r="K3704" s="24" t="s">
        <v>109</v>
      </c>
      <c r="L3704" s="26" t="s">
        <v>109</v>
      </c>
      <c r="M3704" s="27" t="n">
        <v>0</v>
      </c>
      <c r="N3704" s="28" t="str">
        <f aca="false">IF(ISBLANK(M3704),"",IF(M3704=0,"Relevant to Streamer",IF(M3704=1,"Irrelevant to Streamer",IF(M3704=2,"Greetings/Gratitude","Others"))))</f>
        <v>Relevant to Streamer</v>
      </c>
      <c r="O3704" s="29" t="s">
        <v>88</v>
      </c>
    </row>
    <row r="3705" customFormat="false" ht="15.65" hidden="false" customHeight="false" outlineLevel="0" collapsed="false">
      <c r="A3705" s="24" t="n">
        <v>1294656573</v>
      </c>
      <c r="B3705" s="24" t="s">
        <v>8748</v>
      </c>
      <c r="C3705" s="34" t="s">
        <v>64</v>
      </c>
      <c r="D3705" s="24" t="s">
        <v>8749</v>
      </c>
      <c r="E3705" s="25" t="e">
        <f aca="false">paulchrisluke i feel stressed lol</f>
        <v>#VALUE!</v>
      </c>
      <c r="F3705" s="24" t="n">
        <v>17</v>
      </c>
      <c r="G3705" s="24" t="n">
        <v>49</v>
      </c>
      <c r="H3705" s="24" t="n">
        <v>44</v>
      </c>
      <c r="I3705" s="24" t="n">
        <v>1</v>
      </c>
      <c r="J3705" s="24" t="s">
        <v>109</v>
      </c>
      <c r="K3705" s="24" t="s">
        <v>109</v>
      </c>
      <c r="L3705" s="26" t="s">
        <v>109</v>
      </c>
      <c r="M3705" s="27" t="n">
        <v>1</v>
      </c>
      <c r="N3705" s="28" t="str">
        <f aca="false">IF(ISBLANK(M3705),"",IF(M3705=0,"Relevant to Streamer",IF(M3705=1,"Irrelevant to Streamer",IF(M3705=2,"Greetings/Gratitude","Others"))))</f>
        <v>Irrelevant to Streamer</v>
      </c>
      <c r="O3705" s="29" t="s">
        <v>88</v>
      </c>
    </row>
    <row r="3706" customFormat="false" ht="15.65" hidden="false" customHeight="false" outlineLevel="0" collapsed="false">
      <c r="A3706" s="24" t="n">
        <v>1294656573</v>
      </c>
      <c r="B3706" s="24" t="s">
        <v>8750</v>
      </c>
      <c r="C3706" s="34" t="s">
        <v>64</v>
      </c>
      <c r="D3706" s="24" t="s">
        <v>8751</v>
      </c>
      <c r="E3706" s="25" t="s">
        <v>8696</v>
      </c>
      <c r="F3706" s="24" t="n">
        <v>18</v>
      </c>
      <c r="G3706" s="24" t="n">
        <v>34</v>
      </c>
      <c r="H3706" s="24" t="n">
        <v>16</v>
      </c>
      <c r="I3706" s="24" t="n">
        <v>1</v>
      </c>
      <c r="J3706" s="24" t="s">
        <v>87</v>
      </c>
      <c r="K3706" s="24" t="s">
        <v>87</v>
      </c>
      <c r="L3706" s="26" t="s">
        <v>87</v>
      </c>
      <c r="M3706" s="27" t="n">
        <v>1</v>
      </c>
      <c r="N3706" s="28" t="str">
        <f aca="false">IF(ISBLANK(M3706),"",IF(M3706=0,"Relevant to Streamer",IF(M3706=1,"Irrelevant to Streamer",IF(M3706=2,"Greetings/Gratitude","Others"))))</f>
        <v>Irrelevant to Streamer</v>
      </c>
      <c r="O3706" s="29" t="s">
        <v>88</v>
      </c>
    </row>
    <row r="3707" customFormat="false" ht="15.65" hidden="false" customHeight="false" outlineLevel="0" collapsed="false">
      <c r="A3707" s="24" t="n">
        <v>1294656573</v>
      </c>
      <c r="B3707" s="24" t="s">
        <v>8752</v>
      </c>
      <c r="C3707" s="34" t="s">
        <v>64</v>
      </c>
      <c r="D3707" s="24" t="s">
        <v>8753</v>
      </c>
      <c r="E3707" s="25" t="s">
        <v>8754</v>
      </c>
      <c r="F3707" s="24" t="n">
        <v>18</v>
      </c>
      <c r="G3707" s="24" t="n">
        <v>28</v>
      </c>
      <c r="H3707" s="24" t="n">
        <v>40</v>
      </c>
      <c r="I3707" s="24" t="n">
        <v>1</v>
      </c>
      <c r="J3707" s="24" t="s">
        <v>93</v>
      </c>
      <c r="K3707" s="24" t="s">
        <v>93</v>
      </c>
      <c r="L3707" s="26" t="s">
        <v>93</v>
      </c>
      <c r="M3707" s="27" t="n">
        <v>0</v>
      </c>
      <c r="N3707" s="28" t="str">
        <f aca="false">IF(ISBLANK(M3707),"",IF(M3707=0,"Relevant to Streamer",IF(M3707=1,"Irrelevant to Streamer",IF(M3707=2,"Greetings/Gratitude","Others"))))</f>
        <v>Relevant to Streamer</v>
      </c>
      <c r="O3707" s="29" t="s">
        <v>88</v>
      </c>
    </row>
    <row r="3708" customFormat="false" ht="15.65" hidden="false" customHeight="false" outlineLevel="0" collapsed="false">
      <c r="A3708" s="24" t="n">
        <v>1294656573</v>
      </c>
      <c r="B3708" s="24" t="s">
        <v>8755</v>
      </c>
      <c r="C3708" s="34" t="s">
        <v>64</v>
      </c>
      <c r="D3708" s="24" t="s">
        <v>2212</v>
      </c>
      <c r="E3708" s="25" t="s">
        <v>8756</v>
      </c>
      <c r="F3708" s="24" t="n">
        <v>19</v>
      </c>
      <c r="G3708" s="24" t="n">
        <v>43</v>
      </c>
      <c r="H3708" s="24" t="n">
        <v>45</v>
      </c>
      <c r="I3708" s="24" t="n">
        <v>1</v>
      </c>
      <c r="J3708" s="24" t="s">
        <v>109</v>
      </c>
      <c r="K3708" s="24" t="s">
        <v>109</v>
      </c>
      <c r="L3708" s="26" t="s">
        <v>109</v>
      </c>
      <c r="M3708" s="27" t="n">
        <v>1</v>
      </c>
      <c r="N3708" s="28" t="str">
        <f aca="false">IF(ISBLANK(M3708),"",IF(M3708=0,"Relevant to Streamer",IF(M3708=1,"Irrelevant to Streamer",IF(M3708=2,"Greetings/Gratitude","Others"))))</f>
        <v>Irrelevant to Streamer</v>
      </c>
      <c r="O3708" s="29" t="s">
        <v>88</v>
      </c>
    </row>
    <row r="3709" customFormat="false" ht="15.65" hidden="false" customHeight="false" outlineLevel="0" collapsed="false">
      <c r="A3709" s="24" t="n">
        <v>1294656573</v>
      </c>
      <c r="B3709" s="24" t="s">
        <v>8757</v>
      </c>
      <c r="C3709" s="34" t="s">
        <v>64</v>
      </c>
      <c r="D3709" s="24" t="s">
        <v>8758</v>
      </c>
      <c r="E3709" s="25" t="s">
        <v>8608</v>
      </c>
      <c r="F3709" s="24" t="n">
        <v>19</v>
      </c>
      <c r="G3709" s="24" t="n">
        <v>50</v>
      </c>
      <c r="H3709" s="24" t="n">
        <v>46</v>
      </c>
      <c r="I3709" s="24" t="n">
        <v>1</v>
      </c>
      <c r="J3709" s="24" t="s">
        <v>87</v>
      </c>
      <c r="K3709" s="24" t="s">
        <v>87</v>
      </c>
      <c r="L3709" s="26" t="s">
        <v>87</v>
      </c>
      <c r="M3709" s="27" t="n">
        <v>1</v>
      </c>
      <c r="N3709" s="28" t="str">
        <f aca="false">IF(ISBLANK(M3709),"",IF(M3709=0,"Relevant to Streamer",IF(M3709=1,"Irrelevant to Streamer",IF(M3709=2,"Greetings/Gratitude","Others"))))</f>
        <v>Irrelevant to Streamer</v>
      </c>
      <c r="O3709" s="29" t="s">
        <v>88</v>
      </c>
    </row>
    <row r="3710" customFormat="false" ht="15.65" hidden="false" customHeight="false" outlineLevel="0" collapsed="false">
      <c r="A3710" s="24" t="n">
        <v>1294656573</v>
      </c>
      <c r="B3710" s="24" t="s">
        <v>8759</v>
      </c>
      <c r="C3710" s="34" t="s">
        <v>64</v>
      </c>
      <c r="D3710" s="24" t="s">
        <v>8760</v>
      </c>
      <c r="E3710" s="25" t="s">
        <v>8761</v>
      </c>
      <c r="F3710" s="24" t="n">
        <v>20</v>
      </c>
      <c r="G3710" s="24" t="n">
        <v>6</v>
      </c>
      <c r="H3710" s="24" t="n">
        <v>42</v>
      </c>
      <c r="I3710" s="24" t="n">
        <v>1</v>
      </c>
      <c r="J3710" s="24" t="s">
        <v>109</v>
      </c>
      <c r="K3710" s="24" t="s">
        <v>109</v>
      </c>
      <c r="L3710" s="26" t="s">
        <v>109</v>
      </c>
      <c r="M3710" s="27" t="n">
        <v>1</v>
      </c>
      <c r="N3710" s="28" t="str">
        <f aca="false">IF(ISBLANK(M3710),"",IF(M3710=0,"Relevant to Streamer",IF(M3710=1,"Irrelevant to Streamer",IF(M3710=2,"Greetings/Gratitude","Others"))))</f>
        <v>Irrelevant to Streamer</v>
      </c>
      <c r="O3710" s="29" t="s">
        <v>88</v>
      </c>
    </row>
    <row r="3711" customFormat="false" ht="15.65" hidden="false" customHeight="false" outlineLevel="0" collapsed="false">
      <c r="A3711" s="24" t="n">
        <v>1294656573</v>
      </c>
      <c r="B3711" s="24" t="s">
        <v>8762</v>
      </c>
      <c r="C3711" s="34" t="s">
        <v>64</v>
      </c>
      <c r="D3711" s="24" t="s">
        <v>8763</v>
      </c>
      <c r="E3711" s="25" t="s">
        <v>8764</v>
      </c>
      <c r="F3711" s="24" t="n">
        <v>18</v>
      </c>
      <c r="G3711" s="24" t="n">
        <v>53</v>
      </c>
      <c r="H3711" s="24" t="n">
        <v>43</v>
      </c>
      <c r="I3711" s="24" t="n">
        <v>1</v>
      </c>
      <c r="J3711" s="24" t="s">
        <v>109</v>
      </c>
      <c r="K3711" s="24" t="s">
        <v>109</v>
      </c>
      <c r="L3711" s="26" t="s">
        <v>109</v>
      </c>
      <c r="M3711" s="27" t="n">
        <v>0</v>
      </c>
      <c r="N3711" s="28" t="str">
        <f aca="false">IF(ISBLANK(M3711),"",IF(M3711=0,"Relevant to Streamer",IF(M3711=1,"Irrelevant to Streamer",IF(M3711=2,"Greetings/Gratitude","Others"))))</f>
        <v>Relevant to Streamer</v>
      </c>
      <c r="O3711" s="29" t="s">
        <v>88</v>
      </c>
    </row>
    <row r="3712" customFormat="false" ht="15.65" hidden="false" customHeight="false" outlineLevel="0" collapsed="false">
      <c r="A3712" s="24" t="n">
        <v>1294656573</v>
      </c>
      <c r="B3712" s="24" t="s">
        <v>8765</v>
      </c>
      <c r="C3712" s="34" t="s">
        <v>64</v>
      </c>
      <c r="D3712" s="24" t="s">
        <v>8153</v>
      </c>
      <c r="E3712" s="25" t="s">
        <v>8766</v>
      </c>
      <c r="F3712" s="24" t="n">
        <v>19</v>
      </c>
      <c r="G3712" s="24" t="n">
        <v>33</v>
      </c>
      <c r="H3712" s="24" t="n">
        <v>2</v>
      </c>
      <c r="I3712" s="24" t="n">
        <v>1</v>
      </c>
      <c r="J3712" s="24" t="s">
        <v>109</v>
      </c>
      <c r="K3712" s="24" t="s">
        <v>93</v>
      </c>
      <c r="L3712" s="26" t="s">
        <v>93</v>
      </c>
      <c r="M3712" s="27" t="n">
        <v>0</v>
      </c>
      <c r="N3712" s="28" t="str">
        <f aca="false">IF(ISBLANK(M3712),"",IF(M3712=0,"Relevant to Streamer",IF(M3712=1,"Irrelevant to Streamer",IF(M3712=2,"Greetings/Gratitude","Others"))))</f>
        <v>Relevant to Streamer</v>
      </c>
      <c r="O3712" s="29" t="s">
        <v>104</v>
      </c>
    </row>
    <row r="3713" customFormat="false" ht="15.65" hidden="false" customHeight="false" outlineLevel="0" collapsed="false">
      <c r="A3713" s="24" t="n">
        <v>1294656573</v>
      </c>
      <c r="B3713" s="24" t="s">
        <v>8767</v>
      </c>
      <c r="C3713" s="34" t="s">
        <v>64</v>
      </c>
      <c r="D3713" s="24" t="s">
        <v>8768</v>
      </c>
      <c r="E3713" s="25" t="s">
        <v>8769</v>
      </c>
      <c r="F3713" s="24" t="n">
        <v>17</v>
      </c>
      <c r="G3713" s="24" t="n">
        <v>53</v>
      </c>
      <c r="H3713" s="24" t="n">
        <v>48</v>
      </c>
      <c r="I3713" s="24" t="n">
        <v>1</v>
      </c>
      <c r="J3713" s="24" t="s">
        <v>93</v>
      </c>
      <c r="K3713" s="24" t="s">
        <v>93</v>
      </c>
      <c r="L3713" s="26" t="s">
        <v>93</v>
      </c>
      <c r="M3713" s="27" t="n">
        <v>0</v>
      </c>
      <c r="N3713" s="28" t="str">
        <f aca="false">IF(ISBLANK(M3713),"",IF(M3713=0,"Relevant to Streamer",IF(M3713=1,"Irrelevant to Streamer",IF(M3713=2,"Greetings/Gratitude","Others"))))</f>
        <v>Relevant to Streamer</v>
      </c>
      <c r="O3713" s="29" t="s">
        <v>88</v>
      </c>
    </row>
    <row r="3714" customFormat="false" ht="15.65" hidden="false" customHeight="false" outlineLevel="0" collapsed="false">
      <c r="A3714" s="24" t="n">
        <v>1294656573</v>
      </c>
      <c r="B3714" s="24" t="s">
        <v>8770</v>
      </c>
      <c r="C3714" s="34" t="s">
        <v>64</v>
      </c>
      <c r="D3714" s="24" t="s">
        <v>8771</v>
      </c>
      <c r="E3714" s="25" t="s">
        <v>150</v>
      </c>
      <c r="F3714" s="24" t="n">
        <v>18</v>
      </c>
      <c r="G3714" s="24" t="n">
        <v>27</v>
      </c>
      <c r="H3714" s="24" t="n">
        <v>37</v>
      </c>
      <c r="I3714" s="24" t="n">
        <v>1</v>
      </c>
      <c r="J3714" s="24" t="s">
        <v>87</v>
      </c>
      <c r="K3714" s="24" t="s">
        <v>87</v>
      </c>
      <c r="L3714" s="26" t="s">
        <v>87</v>
      </c>
      <c r="M3714" s="27" t="n">
        <v>1</v>
      </c>
      <c r="N3714" s="28" t="str">
        <f aca="false">IF(ISBLANK(M3714),"",IF(M3714=0,"Relevant to Streamer",IF(M3714=1,"Irrelevant to Streamer",IF(M3714=2,"Greetings/Gratitude","Others"))))</f>
        <v>Irrelevant to Streamer</v>
      </c>
      <c r="O3714" s="29" t="s">
        <v>88</v>
      </c>
    </row>
    <row r="3715" customFormat="false" ht="15.65" hidden="false" customHeight="false" outlineLevel="0" collapsed="false">
      <c r="A3715" s="24" t="n">
        <v>1294656573</v>
      </c>
      <c r="B3715" s="24" t="s">
        <v>8772</v>
      </c>
      <c r="C3715" s="34" t="s">
        <v>64</v>
      </c>
      <c r="D3715" s="24" t="s">
        <v>6130</v>
      </c>
      <c r="E3715" s="25" t="s">
        <v>8773</v>
      </c>
      <c r="F3715" s="24" t="n">
        <v>19</v>
      </c>
      <c r="G3715" s="24" t="n">
        <v>45</v>
      </c>
      <c r="H3715" s="24" t="n">
        <v>54</v>
      </c>
      <c r="I3715" s="24" t="n">
        <v>1</v>
      </c>
      <c r="J3715" s="24" t="s">
        <v>109</v>
      </c>
      <c r="K3715" s="24" t="s">
        <v>109</v>
      </c>
      <c r="L3715" s="26" t="s">
        <v>109</v>
      </c>
      <c r="M3715" s="27" t="n">
        <v>1</v>
      </c>
      <c r="N3715" s="28" t="str">
        <f aca="false">IF(ISBLANK(M3715),"",IF(M3715=0,"Relevant to Streamer",IF(M3715=1,"Irrelevant to Streamer",IF(M3715=2,"Greetings/Gratitude","Others"))))</f>
        <v>Irrelevant to Streamer</v>
      </c>
      <c r="O3715" s="29" t="s">
        <v>88</v>
      </c>
    </row>
    <row r="3716" customFormat="false" ht="15.65" hidden="false" customHeight="false" outlineLevel="0" collapsed="false">
      <c r="A3716" s="24" t="n">
        <v>1294656573</v>
      </c>
      <c r="B3716" s="24" t="s">
        <v>8774</v>
      </c>
      <c r="C3716" s="34" t="s">
        <v>64</v>
      </c>
      <c r="D3716" s="24" t="s">
        <v>8775</v>
      </c>
      <c r="E3716" s="25" t="s">
        <v>8776</v>
      </c>
      <c r="F3716" s="24" t="n">
        <v>17</v>
      </c>
      <c r="G3716" s="24" t="n">
        <v>48</v>
      </c>
      <c r="H3716" s="24" t="n">
        <v>33</v>
      </c>
      <c r="I3716" s="24" t="n">
        <v>1</v>
      </c>
      <c r="J3716" s="24" t="s">
        <v>109</v>
      </c>
      <c r="K3716" s="24" t="s">
        <v>109</v>
      </c>
      <c r="L3716" s="26" t="s">
        <v>109</v>
      </c>
      <c r="M3716" s="27" t="n">
        <v>0</v>
      </c>
      <c r="N3716" s="28" t="str">
        <f aca="false">IF(ISBLANK(M3716),"",IF(M3716=0,"Relevant to Streamer",IF(M3716=1,"Irrelevant to Streamer",IF(M3716=2,"Greetings/Gratitude","Others"))))</f>
        <v>Relevant to Streamer</v>
      </c>
      <c r="O3716" s="29" t="s">
        <v>88</v>
      </c>
    </row>
    <row r="3717" customFormat="false" ht="15.65" hidden="false" customHeight="false" outlineLevel="0" collapsed="false">
      <c r="A3717" s="24" t="n">
        <v>1294656573</v>
      </c>
      <c r="B3717" s="24" t="s">
        <v>8777</v>
      </c>
      <c r="C3717" s="34" t="s">
        <v>64</v>
      </c>
      <c r="D3717" s="24" t="s">
        <v>8778</v>
      </c>
      <c r="E3717" s="25" t="s">
        <v>8779</v>
      </c>
      <c r="F3717" s="24" t="n">
        <v>18</v>
      </c>
      <c r="G3717" s="24" t="n">
        <v>30</v>
      </c>
      <c r="H3717" s="24" t="n">
        <v>43</v>
      </c>
      <c r="I3717" s="24" t="n">
        <v>1</v>
      </c>
      <c r="J3717" s="24" t="s">
        <v>109</v>
      </c>
      <c r="K3717" s="24" t="s">
        <v>109</v>
      </c>
      <c r="L3717" s="26" t="s">
        <v>109</v>
      </c>
      <c r="M3717" s="27" t="n">
        <v>0</v>
      </c>
      <c r="N3717" s="28" t="str">
        <f aca="false">IF(ISBLANK(M3717),"",IF(M3717=0,"Relevant to Streamer",IF(M3717=1,"Irrelevant to Streamer",IF(M3717=2,"Greetings/Gratitude","Others"))))</f>
        <v>Relevant to Streamer</v>
      </c>
      <c r="O3717" s="29" t="s">
        <v>88</v>
      </c>
    </row>
    <row r="3718" customFormat="false" ht="15.65" hidden="false" customHeight="false" outlineLevel="0" collapsed="false">
      <c r="A3718" s="24" t="n">
        <v>1294656573</v>
      </c>
      <c r="B3718" s="24" t="s">
        <v>8780</v>
      </c>
      <c r="C3718" s="34" t="s">
        <v>64</v>
      </c>
      <c r="D3718" s="24" t="s">
        <v>8781</v>
      </c>
      <c r="E3718" s="25" t="s">
        <v>8782</v>
      </c>
      <c r="F3718" s="24" t="n">
        <v>18</v>
      </c>
      <c r="G3718" s="24" t="n">
        <v>7</v>
      </c>
      <c r="H3718" s="24" t="n">
        <v>41</v>
      </c>
      <c r="I3718" s="24" t="n">
        <v>1</v>
      </c>
      <c r="J3718" s="24" t="s">
        <v>87</v>
      </c>
      <c r="K3718" s="24" t="s">
        <v>87</v>
      </c>
      <c r="L3718" s="26" t="s">
        <v>87</v>
      </c>
      <c r="M3718" s="27" t="n">
        <v>1</v>
      </c>
      <c r="N3718" s="28" t="str">
        <f aca="false">IF(ISBLANK(M3718),"",IF(M3718=0,"Relevant to Streamer",IF(M3718=1,"Irrelevant to Streamer",IF(M3718=2,"Greetings/Gratitude","Others"))))</f>
        <v>Irrelevant to Streamer</v>
      </c>
      <c r="O3718" s="29" t="s">
        <v>88</v>
      </c>
    </row>
    <row r="3719" customFormat="false" ht="15.65" hidden="false" customHeight="false" outlineLevel="0" collapsed="false">
      <c r="A3719" s="24" t="n">
        <v>1294656573</v>
      </c>
      <c r="B3719" s="24" t="s">
        <v>8783</v>
      </c>
      <c r="C3719" s="34" t="s">
        <v>64</v>
      </c>
      <c r="D3719" s="24" t="s">
        <v>8784</v>
      </c>
      <c r="E3719" s="25" t="s">
        <v>8785</v>
      </c>
      <c r="F3719" s="24" t="n">
        <v>18</v>
      </c>
      <c r="G3719" s="24" t="n">
        <v>48</v>
      </c>
      <c r="H3719" s="24" t="n">
        <v>58</v>
      </c>
      <c r="I3719" s="24" t="n">
        <v>1</v>
      </c>
      <c r="J3719" s="24" t="s">
        <v>93</v>
      </c>
      <c r="K3719" s="24" t="s">
        <v>93</v>
      </c>
      <c r="L3719" s="26" t="s">
        <v>93</v>
      </c>
      <c r="M3719" s="27" t="n">
        <v>0</v>
      </c>
      <c r="N3719" s="28" t="str">
        <f aca="false">IF(ISBLANK(M3719),"",IF(M3719=0,"Relevant to Streamer",IF(M3719=1,"Irrelevant to Streamer",IF(M3719=2,"Greetings/Gratitude","Others"))))</f>
        <v>Relevant to Streamer</v>
      </c>
      <c r="O3719" s="29" t="s">
        <v>88</v>
      </c>
    </row>
    <row r="3720" customFormat="false" ht="15.65" hidden="false" customHeight="false" outlineLevel="0" collapsed="false">
      <c r="A3720" s="24" t="n">
        <v>1294656573</v>
      </c>
      <c r="B3720" s="24" t="s">
        <v>8786</v>
      </c>
      <c r="C3720" s="34" t="s">
        <v>64</v>
      </c>
      <c r="D3720" s="24" t="s">
        <v>6690</v>
      </c>
      <c r="E3720" s="25" t="s">
        <v>8787</v>
      </c>
      <c r="F3720" s="24" t="n">
        <v>19</v>
      </c>
      <c r="G3720" s="24" t="n">
        <v>12</v>
      </c>
      <c r="H3720" s="24" t="n">
        <v>48</v>
      </c>
      <c r="I3720" s="24" t="n">
        <v>1</v>
      </c>
      <c r="J3720" s="24" t="s">
        <v>109</v>
      </c>
      <c r="K3720" s="24" t="s">
        <v>109</v>
      </c>
      <c r="L3720" s="26" t="s">
        <v>109</v>
      </c>
      <c r="M3720" s="27" t="n">
        <v>1</v>
      </c>
      <c r="N3720" s="28" t="str">
        <f aca="false">IF(ISBLANK(M3720),"",IF(M3720=0,"Relevant to Streamer",IF(M3720=1,"Irrelevant to Streamer",IF(M3720=2,"Greetings/Gratitude","Others"))))</f>
        <v>Irrelevant to Streamer</v>
      </c>
      <c r="O3720" s="29" t="s">
        <v>88</v>
      </c>
    </row>
    <row r="3721" customFormat="false" ht="15.65" hidden="false" customHeight="false" outlineLevel="0" collapsed="false">
      <c r="A3721" s="24" t="n">
        <v>1294656573</v>
      </c>
      <c r="B3721" s="24" t="s">
        <v>8788</v>
      </c>
      <c r="C3721" s="34" t="s">
        <v>64</v>
      </c>
      <c r="D3721" s="24" t="s">
        <v>8789</v>
      </c>
      <c r="E3721" s="25" t="s">
        <v>8790</v>
      </c>
      <c r="F3721" s="24" t="n">
        <v>17</v>
      </c>
      <c r="G3721" s="24" t="n">
        <v>35</v>
      </c>
      <c r="H3721" s="24" t="n">
        <v>56</v>
      </c>
      <c r="I3721" s="24" t="n">
        <v>1</v>
      </c>
      <c r="J3721" s="24" t="s">
        <v>109</v>
      </c>
      <c r="K3721" s="24" t="s">
        <v>109</v>
      </c>
      <c r="L3721" s="26" t="s">
        <v>109</v>
      </c>
      <c r="M3721" s="27" t="n">
        <v>0</v>
      </c>
      <c r="N3721" s="28" t="str">
        <f aca="false">IF(ISBLANK(M3721),"",IF(M3721=0,"Relevant to Streamer",IF(M3721=1,"Irrelevant to Streamer",IF(M3721=2,"Greetings/Gratitude","Others"))))</f>
        <v>Relevant to Streamer</v>
      </c>
      <c r="O3721" s="29" t="s">
        <v>88</v>
      </c>
    </row>
    <row r="3722" customFormat="false" ht="15.65" hidden="false" customHeight="false" outlineLevel="0" collapsed="false">
      <c r="A3722" s="24" t="n">
        <v>1294656573</v>
      </c>
      <c r="B3722" s="24" t="s">
        <v>8791</v>
      </c>
      <c r="C3722" s="34" t="s">
        <v>64</v>
      </c>
      <c r="D3722" s="24" t="s">
        <v>8792</v>
      </c>
      <c r="E3722" s="25" t="s">
        <v>8793</v>
      </c>
      <c r="F3722" s="24" t="n">
        <v>18</v>
      </c>
      <c r="G3722" s="24" t="n">
        <v>12</v>
      </c>
      <c r="H3722" s="24" t="n">
        <v>14</v>
      </c>
      <c r="I3722" s="24" t="n">
        <v>1</v>
      </c>
      <c r="J3722" s="24" t="s">
        <v>109</v>
      </c>
      <c r="K3722" s="24" t="s">
        <v>109</v>
      </c>
      <c r="L3722" s="26" t="s">
        <v>109</v>
      </c>
      <c r="M3722" s="27" t="n">
        <v>0</v>
      </c>
      <c r="N3722" s="28" t="str">
        <f aca="false">IF(ISBLANK(M3722),"",IF(M3722=0,"Relevant to Streamer",IF(M3722=1,"Irrelevant to Streamer",IF(M3722=2,"Greetings/Gratitude","Others"))))</f>
        <v>Relevant to Streamer</v>
      </c>
      <c r="O3722" s="29" t="s">
        <v>88</v>
      </c>
    </row>
    <row r="3723" customFormat="false" ht="15.65" hidden="false" customHeight="false" outlineLevel="0" collapsed="false">
      <c r="A3723" s="24" t="n">
        <v>1294656573</v>
      </c>
      <c r="B3723" s="24" t="s">
        <v>8794</v>
      </c>
      <c r="C3723" s="34" t="s">
        <v>64</v>
      </c>
      <c r="D3723" s="24" t="s">
        <v>8795</v>
      </c>
      <c r="E3723" s="25" t="s">
        <v>8796</v>
      </c>
      <c r="F3723" s="24" t="n">
        <v>19</v>
      </c>
      <c r="G3723" s="24" t="n">
        <v>22</v>
      </c>
      <c r="H3723" s="24" t="n">
        <v>31</v>
      </c>
      <c r="I3723" s="24" t="n">
        <v>1</v>
      </c>
      <c r="J3723" s="24" t="s">
        <v>109</v>
      </c>
      <c r="K3723" s="24" t="s">
        <v>109</v>
      </c>
      <c r="L3723" s="26" t="s">
        <v>109</v>
      </c>
      <c r="M3723" s="27" t="n">
        <v>1</v>
      </c>
      <c r="N3723" s="28" t="str">
        <f aca="false">IF(ISBLANK(M3723),"",IF(M3723=0,"Relevant to Streamer",IF(M3723=1,"Irrelevant to Streamer",IF(M3723=2,"Greetings/Gratitude","Others"))))</f>
        <v>Irrelevant to Streamer</v>
      </c>
      <c r="O3723" s="29" t="s">
        <v>88</v>
      </c>
    </row>
    <row r="3724" customFormat="false" ht="15.65" hidden="false" customHeight="false" outlineLevel="0" collapsed="false">
      <c r="A3724" s="24" t="n">
        <v>1294656573</v>
      </c>
      <c r="B3724" s="24" t="s">
        <v>8797</v>
      </c>
      <c r="C3724" s="34" t="s">
        <v>64</v>
      </c>
      <c r="D3724" s="24" t="s">
        <v>8798</v>
      </c>
      <c r="E3724" s="25" t="s">
        <v>8799</v>
      </c>
      <c r="F3724" s="24" t="n">
        <v>17</v>
      </c>
      <c r="G3724" s="24" t="n">
        <v>8</v>
      </c>
      <c r="H3724" s="24" t="n">
        <v>58</v>
      </c>
      <c r="I3724" s="24" t="n">
        <v>1</v>
      </c>
      <c r="J3724" s="24" t="s">
        <v>109</v>
      </c>
      <c r="K3724" s="24" t="s">
        <v>109</v>
      </c>
      <c r="L3724" s="26" t="s">
        <v>109</v>
      </c>
      <c r="M3724" s="27" t="n">
        <v>1</v>
      </c>
      <c r="N3724" s="28" t="str">
        <f aca="false">IF(ISBLANK(M3724),"",IF(M3724=0,"Relevant to Streamer",IF(M3724=1,"Irrelevant to Streamer",IF(M3724=2,"Greetings/Gratitude","Others"))))</f>
        <v>Irrelevant to Streamer</v>
      </c>
      <c r="O3724" s="29" t="s">
        <v>88</v>
      </c>
    </row>
    <row r="3725" customFormat="false" ht="15.65" hidden="false" customHeight="false" outlineLevel="0" collapsed="false">
      <c r="A3725" s="24" t="n">
        <v>1294656573</v>
      </c>
      <c r="B3725" s="24" t="s">
        <v>8800</v>
      </c>
      <c r="C3725" s="34" t="s">
        <v>64</v>
      </c>
      <c r="D3725" s="24" t="s">
        <v>8801</v>
      </c>
      <c r="E3725" s="25" t="e">
        <f aca="false">theprimeagen top _xludf.right on leetcode editor is settings u can change font _xludf.and turn on vim</f>
        <v>#VALUE!</v>
      </c>
      <c r="F3725" s="24" t="n">
        <v>19</v>
      </c>
      <c r="G3725" s="24" t="n">
        <v>20</v>
      </c>
      <c r="H3725" s="24" t="n">
        <v>54</v>
      </c>
      <c r="I3725" s="24" t="n">
        <v>1</v>
      </c>
      <c r="J3725" s="24" t="s">
        <v>109</v>
      </c>
      <c r="K3725" s="24" t="s">
        <v>109</v>
      </c>
      <c r="L3725" s="26" t="s">
        <v>109</v>
      </c>
      <c r="M3725" s="27" t="n">
        <v>1</v>
      </c>
      <c r="N3725" s="28" t="str">
        <f aca="false">IF(ISBLANK(M3725),"",IF(M3725=0,"Relevant to Streamer",IF(M3725=1,"Irrelevant to Streamer",IF(M3725=2,"Greetings/Gratitude","Others"))))</f>
        <v>Irrelevant to Streamer</v>
      </c>
      <c r="O3725" s="29" t="s">
        <v>88</v>
      </c>
    </row>
    <row r="3726" customFormat="false" ht="15.65" hidden="false" customHeight="false" outlineLevel="0" collapsed="false">
      <c r="A3726" s="24" t="n">
        <v>1294656573</v>
      </c>
      <c r="B3726" s="24" t="s">
        <v>8802</v>
      </c>
      <c r="C3726" s="34" t="s">
        <v>64</v>
      </c>
      <c r="D3726" s="24" t="s">
        <v>8803</v>
      </c>
      <c r="E3726" s="25" t="s">
        <v>8804</v>
      </c>
      <c r="F3726" s="24" t="n">
        <v>19</v>
      </c>
      <c r="G3726" s="24" t="n">
        <v>26</v>
      </c>
      <c r="H3726" s="24" t="n">
        <v>25</v>
      </c>
      <c r="I3726" s="24" t="n">
        <v>1</v>
      </c>
      <c r="J3726" s="24" t="s">
        <v>87</v>
      </c>
      <c r="K3726" s="24" t="s">
        <v>87</v>
      </c>
      <c r="L3726" s="26" t="s">
        <v>87</v>
      </c>
      <c r="M3726" s="27" t="n">
        <v>1</v>
      </c>
      <c r="N3726" s="28" t="str">
        <f aca="false">IF(ISBLANK(M3726),"",IF(M3726=0,"Relevant to Streamer",IF(M3726=1,"Irrelevant to Streamer",IF(M3726=2,"Greetings/Gratitude","Others"))))</f>
        <v>Irrelevant to Streamer</v>
      </c>
      <c r="O3726" s="29" t="s">
        <v>88</v>
      </c>
    </row>
    <row r="3727" customFormat="false" ht="15.65" hidden="false" customHeight="false" outlineLevel="0" collapsed="false">
      <c r="A3727" s="24" t="n">
        <v>1294656573</v>
      </c>
      <c r="B3727" s="24" t="s">
        <v>8805</v>
      </c>
      <c r="C3727" s="34" t="s">
        <v>64</v>
      </c>
      <c r="D3727" s="24" t="s">
        <v>8806</v>
      </c>
      <c r="E3727" s="25" t="s">
        <v>8807</v>
      </c>
      <c r="F3727" s="24" t="n">
        <v>18</v>
      </c>
      <c r="G3727" s="24" t="n">
        <v>24</v>
      </c>
      <c r="H3727" s="24" t="n">
        <v>2</v>
      </c>
      <c r="I3727" s="24" t="n">
        <v>1</v>
      </c>
      <c r="J3727" s="24" t="s">
        <v>109</v>
      </c>
      <c r="K3727" s="24" t="s">
        <v>109</v>
      </c>
      <c r="L3727" s="26" t="s">
        <v>109</v>
      </c>
      <c r="M3727" s="27" t="n">
        <v>0</v>
      </c>
      <c r="N3727" s="28" t="str">
        <f aca="false">IF(ISBLANK(M3727),"",IF(M3727=0,"Relevant to Streamer",IF(M3727=1,"Irrelevant to Streamer",IF(M3727=2,"Greetings/Gratitude","Others"))))</f>
        <v>Relevant to Streamer</v>
      </c>
      <c r="O3727" s="29" t="s">
        <v>88</v>
      </c>
    </row>
    <row r="3728" customFormat="false" ht="15.65" hidden="false" customHeight="false" outlineLevel="0" collapsed="false">
      <c r="A3728" s="24" t="n">
        <v>1294656573</v>
      </c>
      <c r="B3728" s="24" t="s">
        <v>8808</v>
      </c>
      <c r="C3728" s="34" t="s">
        <v>64</v>
      </c>
      <c r="D3728" s="24" t="s">
        <v>8809</v>
      </c>
      <c r="E3728" s="25" t="s">
        <v>8810</v>
      </c>
      <c r="F3728" s="24" t="n">
        <v>17</v>
      </c>
      <c r="G3728" s="24" t="n">
        <v>12</v>
      </c>
      <c r="H3728" s="24" t="n">
        <v>4</v>
      </c>
      <c r="I3728" s="24" t="n">
        <v>1</v>
      </c>
      <c r="J3728" s="24" t="s">
        <v>109</v>
      </c>
      <c r="K3728" s="24" t="s">
        <v>109</v>
      </c>
      <c r="L3728" s="26" t="s">
        <v>109</v>
      </c>
      <c r="M3728" s="27" t="n">
        <v>0</v>
      </c>
      <c r="N3728" s="28" t="str">
        <f aca="false">IF(ISBLANK(M3728),"",IF(M3728=0,"Relevant to Streamer",IF(M3728=1,"Irrelevant to Streamer",IF(M3728=2,"Greetings/Gratitude","Others"))))</f>
        <v>Relevant to Streamer</v>
      </c>
      <c r="O3728" s="29" t="s">
        <v>88</v>
      </c>
    </row>
    <row r="3729" customFormat="false" ht="15.65" hidden="false" customHeight="false" outlineLevel="0" collapsed="false">
      <c r="A3729" s="24" t="n">
        <v>1294656573</v>
      </c>
      <c r="B3729" s="24" t="s">
        <v>8811</v>
      </c>
      <c r="C3729" s="34" t="s">
        <v>64</v>
      </c>
      <c r="D3729" s="24" t="s">
        <v>8812</v>
      </c>
      <c r="E3729" s="25" t="s">
        <v>8813</v>
      </c>
      <c r="F3729" s="24" t="n">
        <v>18</v>
      </c>
      <c r="G3729" s="24" t="n">
        <v>25</v>
      </c>
      <c r="H3729" s="24" t="n">
        <v>46</v>
      </c>
      <c r="I3729" s="24" t="n">
        <v>1</v>
      </c>
      <c r="J3729" s="24" t="s">
        <v>109</v>
      </c>
      <c r="K3729" s="24" t="s">
        <v>109</v>
      </c>
      <c r="L3729" s="26" t="s">
        <v>109</v>
      </c>
      <c r="M3729" s="27" t="n">
        <v>0</v>
      </c>
      <c r="N3729" s="28" t="str">
        <f aca="false">IF(ISBLANK(M3729),"",IF(M3729=0,"Relevant to Streamer",IF(M3729=1,"Irrelevant to Streamer",IF(M3729=2,"Greetings/Gratitude","Others"))))</f>
        <v>Relevant to Streamer</v>
      </c>
      <c r="O3729" s="29" t="s">
        <v>88</v>
      </c>
    </row>
    <row r="3730" customFormat="false" ht="15.65" hidden="false" customHeight="false" outlineLevel="0" collapsed="false">
      <c r="A3730" s="24" t="n">
        <v>1294656573</v>
      </c>
      <c r="B3730" s="24" t="s">
        <v>8814</v>
      </c>
      <c r="C3730" s="34" t="s">
        <v>64</v>
      </c>
      <c r="D3730" s="24" t="s">
        <v>8815</v>
      </c>
      <c r="E3730" s="25" t="s">
        <v>8816</v>
      </c>
      <c r="F3730" s="24" t="n">
        <v>19</v>
      </c>
      <c r="G3730" s="24" t="n">
        <v>58</v>
      </c>
      <c r="H3730" s="24" t="n">
        <v>57</v>
      </c>
      <c r="I3730" s="24" t="n">
        <v>1</v>
      </c>
      <c r="J3730" s="24" t="s">
        <v>93</v>
      </c>
      <c r="K3730" s="24" t="s">
        <v>93</v>
      </c>
      <c r="L3730" s="26" t="s">
        <v>93</v>
      </c>
      <c r="M3730" s="27" t="n">
        <v>0</v>
      </c>
      <c r="N3730" s="28" t="str">
        <f aca="false">IF(ISBLANK(M3730),"",IF(M3730=0,"Relevant to Streamer",IF(M3730=1,"Irrelevant to Streamer",IF(M3730=2,"Greetings/Gratitude","Others"))))</f>
        <v>Relevant to Streamer</v>
      </c>
      <c r="O3730" s="29" t="s">
        <v>88</v>
      </c>
    </row>
    <row r="3731" customFormat="false" ht="15.65" hidden="false" customHeight="false" outlineLevel="0" collapsed="false">
      <c r="A3731" s="24" t="n">
        <v>1294656573</v>
      </c>
      <c r="B3731" s="24" t="s">
        <v>8817</v>
      </c>
      <c r="C3731" s="34" t="s">
        <v>64</v>
      </c>
      <c r="D3731" s="24" t="s">
        <v>8818</v>
      </c>
      <c r="E3731" s="25" t="s">
        <v>8819</v>
      </c>
      <c r="F3731" s="24" t="n">
        <v>18</v>
      </c>
      <c r="G3731" s="24" t="n">
        <v>2</v>
      </c>
      <c r="H3731" s="24" t="n">
        <v>30</v>
      </c>
      <c r="I3731" s="24" t="n">
        <v>1</v>
      </c>
      <c r="J3731" s="24" t="s">
        <v>93</v>
      </c>
      <c r="K3731" s="24" t="s">
        <v>93</v>
      </c>
      <c r="L3731" s="26" t="s">
        <v>93</v>
      </c>
      <c r="M3731" s="27" t="n">
        <v>0</v>
      </c>
      <c r="N3731" s="28" t="str">
        <f aca="false">IF(ISBLANK(M3731),"",IF(M3731=0,"Relevant to Streamer",IF(M3731=1,"Irrelevant to Streamer",IF(M3731=2,"Greetings/Gratitude","Others"))))</f>
        <v>Relevant to Streamer</v>
      </c>
      <c r="O3731" s="29" t="s">
        <v>88</v>
      </c>
    </row>
    <row r="3732" customFormat="false" ht="15.65" hidden="false" customHeight="false" outlineLevel="0" collapsed="false">
      <c r="A3732" s="24" t="n">
        <v>1294656573</v>
      </c>
      <c r="B3732" s="24" t="s">
        <v>8820</v>
      </c>
      <c r="C3732" s="34" t="s">
        <v>64</v>
      </c>
      <c r="D3732" s="24" t="s">
        <v>8821</v>
      </c>
      <c r="E3732" s="25" t="s">
        <v>4567</v>
      </c>
      <c r="F3732" s="24" t="n">
        <v>18</v>
      </c>
      <c r="G3732" s="24" t="n">
        <v>0</v>
      </c>
      <c r="H3732" s="24" t="n">
        <v>38</v>
      </c>
      <c r="I3732" s="24" t="n">
        <v>1</v>
      </c>
      <c r="J3732" s="24" t="s">
        <v>87</v>
      </c>
      <c r="K3732" s="24" t="s">
        <v>87</v>
      </c>
      <c r="L3732" s="26" t="s">
        <v>87</v>
      </c>
      <c r="M3732" s="27" t="n">
        <v>1</v>
      </c>
      <c r="N3732" s="28" t="str">
        <f aca="false">IF(ISBLANK(M3732),"",IF(M3732=0,"Relevant to Streamer",IF(M3732=1,"Irrelevant to Streamer",IF(M3732=2,"Greetings/Gratitude","Others"))))</f>
        <v>Irrelevant to Streamer</v>
      </c>
      <c r="O3732" s="29" t="s">
        <v>88</v>
      </c>
    </row>
    <row r="3733" customFormat="false" ht="15.65" hidden="false" customHeight="false" outlineLevel="0" collapsed="false">
      <c r="A3733" s="24" t="n">
        <v>1294656573</v>
      </c>
      <c r="B3733" s="24" t="s">
        <v>8822</v>
      </c>
      <c r="C3733" s="34" t="s">
        <v>64</v>
      </c>
      <c r="D3733" s="24" t="s">
        <v>2978</v>
      </c>
      <c r="E3733" s="25" t="s">
        <v>8823</v>
      </c>
      <c r="F3733" s="24" t="n">
        <v>19</v>
      </c>
      <c r="G3733" s="24" t="n">
        <v>42</v>
      </c>
      <c r="H3733" s="24" t="n">
        <v>28</v>
      </c>
      <c r="I3733" s="24" t="n">
        <v>1</v>
      </c>
      <c r="J3733" s="24" t="s">
        <v>109</v>
      </c>
      <c r="K3733" s="24" t="s">
        <v>109</v>
      </c>
      <c r="L3733" s="26" t="s">
        <v>109</v>
      </c>
      <c r="M3733" s="27" t="n">
        <v>0</v>
      </c>
      <c r="N3733" s="28" t="str">
        <f aca="false">IF(ISBLANK(M3733),"",IF(M3733=0,"Relevant to Streamer",IF(M3733=1,"Irrelevant to Streamer",IF(M3733=2,"Greetings/Gratitude","Others"))))</f>
        <v>Relevant to Streamer</v>
      </c>
      <c r="O3733" s="29" t="s">
        <v>88</v>
      </c>
    </row>
    <row r="3734" customFormat="false" ht="15.65" hidden="false" customHeight="false" outlineLevel="0" collapsed="false">
      <c r="A3734" s="24" t="n">
        <v>1294656573</v>
      </c>
      <c r="B3734" s="24" t="s">
        <v>8824</v>
      </c>
      <c r="C3734" s="34" t="s">
        <v>64</v>
      </c>
      <c r="D3734" s="24" t="s">
        <v>8825</v>
      </c>
      <c r="E3734" s="25" t="s">
        <v>8826</v>
      </c>
      <c r="F3734" s="24" t="n">
        <v>18</v>
      </c>
      <c r="G3734" s="24" t="n">
        <v>7</v>
      </c>
      <c r="H3734" s="24" t="n">
        <v>57</v>
      </c>
      <c r="I3734" s="24" t="n">
        <v>1</v>
      </c>
      <c r="J3734" s="24" t="s">
        <v>87</v>
      </c>
      <c r="K3734" s="24" t="s">
        <v>87</v>
      </c>
      <c r="L3734" s="26" t="s">
        <v>87</v>
      </c>
      <c r="M3734" s="27" t="n">
        <v>1</v>
      </c>
      <c r="N3734" s="28" t="str">
        <f aca="false">IF(ISBLANK(M3734),"",IF(M3734=0,"Relevant to Streamer",IF(M3734=1,"Irrelevant to Streamer",IF(M3734=2,"Greetings/Gratitude","Others"))))</f>
        <v>Irrelevant to Streamer</v>
      </c>
      <c r="O3734" s="29" t="s">
        <v>88</v>
      </c>
    </row>
    <row r="3735" customFormat="false" ht="15.65" hidden="false" customHeight="false" outlineLevel="0" collapsed="false">
      <c r="A3735" s="24" t="n">
        <v>1294656573</v>
      </c>
      <c r="B3735" s="24" t="s">
        <v>8827</v>
      </c>
      <c r="C3735" s="34" t="s">
        <v>64</v>
      </c>
      <c r="D3735" s="24" t="s">
        <v>8828</v>
      </c>
      <c r="E3735" s="25" t="s">
        <v>8829</v>
      </c>
      <c r="F3735" s="24" t="n">
        <v>18</v>
      </c>
      <c r="G3735" s="24" t="n">
        <v>32</v>
      </c>
      <c r="H3735" s="24" t="n">
        <v>12</v>
      </c>
      <c r="I3735" s="24" t="n">
        <v>1</v>
      </c>
      <c r="J3735" s="24" t="s">
        <v>109</v>
      </c>
      <c r="K3735" s="24" t="s">
        <v>109</v>
      </c>
      <c r="L3735" s="26" t="s">
        <v>109</v>
      </c>
      <c r="M3735" s="27" t="n">
        <v>0</v>
      </c>
      <c r="N3735" s="28" t="str">
        <f aca="false">IF(ISBLANK(M3735),"",IF(M3735=0,"Relevant to Streamer",IF(M3735=1,"Irrelevant to Streamer",IF(M3735=2,"Greetings/Gratitude","Others"))))</f>
        <v>Relevant to Streamer</v>
      </c>
      <c r="O3735" s="29" t="s">
        <v>88</v>
      </c>
    </row>
    <row r="3736" customFormat="false" ht="15.65" hidden="false" customHeight="false" outlineLevel="0" collapsed="false">
      <c r="A3736" s="24" t="n">
        <v>1294656573</v>
      </c>
      <c r="B3736" s="24" t="s">
        <v>8830</v>
      </c>
      <c r="C3736" s="34" t="s">
        <v>64</v>
      </c>
      <c r="D3736" s="24" t="s">
        <v>8831</v>
      </c>
      <c r="E3736" s="25" t="s">
        <v>8832</v>
      </c>
      <c r="F3736" s="24" t="n">
        <v>18</v>
      </c>
      <c r="G3736" s="24" t="n">
        <v>36</v>
      </c>
      <c r="H3736" s="24" t="n">
        <v>16</v>
      </c>
      <c r="I3736" s="24" t="n">
        <v>1</v>
      </c>
      <c r="J3736" s="24" t="s">
        <v>109</v>
      </c>
      <c r="K3736" s="24" t="s">
        <v>109</v>
      </c>
      <c r="L3736" s="26" t="s">
        <v>109</v>
      </c>
      <c r="M3736" s="27" t="n">
        <v>1</v>
      </c>
      <c r="N3736" s="28" t="str">
        <f aca="false">IF(ISBLANK(M3736),"",IF(M3736=0,"Relevant to Streamer",IF(M3736=1,"Irrelevant to Streamer",IF(M3736=2,"Greetings/Gratitude","Others"))))</f>
        <v>Irrelevant to Streamer</v>
      </c>
      <c r="O3736" s="29" t="s">
        <v>88</v>
      </c>
    </row>
    <row r="3737" customFormat="false" ht="15.65" hidden="false" customHeight="false" outlineLevel="0" collapsed="false">
      <c r="A3737" s="24" t="n">
        <v>1294656573</v>
      </c>
      <c r="B3737" s="24" t="s">
        <v>8833</v>
      </c>
      <c r="C3737" s="34" t="s">
        <v>64</v>
      </c>
      <c r="D3737" s="24" t="s">
        <v>8834</v>
      </c>
      <c r="E3737" s="25" t="s">
        <v>8835</v>
      </c>
      <c r="F3737" s="24" t="n">
        <v>17</v>
      </c>
      <c r="G3737" s="24" t="n">
        <v>29</v>
      </c>
      <c r="H3737" s="24" t="n">
        <v>33</v>
      </c>
      <c r="I3737" s="24" t="n">
        <v>1</v>
      </c>
      <c r="J3737" s="24" t="s">
        <v>109</v>
      </c>
      <c r="K3737" s="24" t="s">
        <v>109</v>
      </c>
      <c r="L3737" s="26" t="s">
        <v>109</v>
      </c>
      <c r="M3737" s="27" t="n">
        <v>1</v>
      </c>
      <c r="N3737" s="28" t="str">
        <f aca="false">IF(ISBLANK(M3737),"",IF(M3737=0,"Relevant to Streamer",IF(M3737=1,"Irrelevant to Streamer",IF(M3737=2,"Greetings/Gratitude","Others"))))</f>
        <v>Irrelevant to Streamer</v>
      </c>
      <c r="O3737" s="29" t="s">
        <v>88</v>
      </c>
    </row>
    <row r="3738" customFormat="false" ht="15.65" hidden="false" customHeight="false" outlineLevel="0" collapsed="false">
      <c r="A3738" s="24" t="n">
        <v>1294656573</v>
      </c>
      <c r="B3738" s="24" t="s">
        <v>8836</v>
      </c>
      <c r="C3738" s="34" t="s">
        <v>64</v>
      </c>
      <c r="D3738" s="24" t="s">
        <v>1647</v>
      </c>
      <c r="E3738" s="25" t="s">
        <v>8837</v>
      </c>
      <c r="F3738" s="24" t="n">
        <v>17</v>
      </c>
      <c r="G3738" s="24" t="n">
        <v>32</v>
      </c>
      <c r="H3738" s="24" t="n">
        <v>45</v>
      </c>
      <c r="I3738" s="24" t="n">
        <v>1</v>
      </c>
      <c r="J3738" s="24" t="s">
        <v>109</v>
      </c>
      <c r="K3738" s="24" t="s">
        <v>109</v>
      </c>
      <c r="L3738" s="26" t="s">
        <v>109</v>
      </c>
      <c r="M3738" s="27" t="n">
        <v>0</v>
      </c>
      <c r="N3738" s="28" t="str">
        <f aca="false">IF(ISBLANK(M3738),"",IF(M3738=0,"Relevant to Streamer",IF(M3738=1,"Irrelevant to Streamer",IF(M3738=2,"Greetings/Gratitude","Others"))))</f>
        <v>Relevant to Streamer</v>
      </c>
      <c r="O3738" s="29" t="s">
        <v>88</v>
      </c>
    </row>
    <row r="3739" customFormat="false" ht="15.65" hidden="false" customHeight="false" outlineLevel="0" collapsed="false">
      <c r="A3739" s="24" t="n">
        <v>1294656573</v>
      </c>
      <c r="B3739" s="24" t="s">
        <v>8838</v>
      </c>
      <c r="C3739" s="34" t="s">
        <v>64</v>
      </c>
      <c r="D3739" s="24" t="s">
        <v>8839</v>
      </c>
      <c r="E3739" s="25" t="s">
        <v>8840</v>
      </c>
      <c r="F3739" s="24" t="n">
        <v>20</v>
      </c>
      <c r="G3739" s="24" t="n">
        <v>10</v>
      </c>
      <c r="H3739" s="24" t="n">
        <v>28</v>
      </c>
      <c r="I3739" s="24" t="n">
        <v>1</v>
      </c>
      <c r="J3739" s="24" t="s">
        <v>87</v>
      </c>
      <c r="K3739" s="24" t="s">
        <v>87</v>
      </c>
      <c r="L3739" s="26" t="s">
        <v>87</v>
      </c>
      <c r="M3739" s="27" t="n">
        <v>1</v>
      </c>
      <c r="N3739" s="28" t="str">
        <f aca="false">IF(ISBLANK(M3739),"",IF(M3739=0,"Relevant to Streamer",IF(M3739=1,"Irrelevant to Streamer",IF(M3739=2,"Greetings/Gratitude","Others"))))</f>
        <v>Irrelevant to Streamer</v>
      </c>
      <c r="O3739" s="29" t="s">
        <v>88</v>
      </c>
    </row>
    <row r="3740" customFormat="false" ht="15.65" hidden="false" customHeight="false" outlineLevel="0" collapsed="false">
      <c r="A3740" s="24" t="n">
        <v>1294656573</v>
      </c>
      <c r="B3740" s="24" t="s">
        <v>8841</v>
      </c>
      <c r="C3740" s="34" t="s">
        <v>64</v>
      </c>
      <c r="D3740" s="24" t="s">
        <v>222</v>
      </c>
      <c r="E3740" s="25" t="s">
        <v>8842</v>
      </c>
      <c r="F3740" s="24" t="n">
        <v>20</v>
      </c>
      <c r="G3740" s="24" t="n">
        <v>4</v>
      </c>
      <c r="H3740" s="24" t="n">
        <v>26</v>
      </c>
      <c r="I3740" s="24" t="n">
        <v>1</v>
      </c>
      <c r="J3740" s="24" t="s">
        <v>109</v>
      </c>
      <c r="K3740" s="24" t="s">
        <v>109</v>
      </c>
      <c r="L3740" s="26" t="s">
        <v>109</v>
      </c>
      <c r="M3740" s="27" t="n">
        <v>1</v>
      </c>
      <c r="N3740" s="28" t="str">
        <f aca="false">IF(ISBLANK(M3740),"",IF(M3740=0,"Relevant to Streamer",IF(M3740=1,"Irrelevant to Streamer",IF(M3740=2,"Greetings/Gratitude","Others"))))</f>
        <v>Irrelevant to Streamer</v>
      </c>
      <c r="O3740" s="29" t="s">
        <v>88</v>
      </c>
    </row>
    <row r="3741" customFormat="false" ht="15.65" hidden="false" customHeight="false" outlineLevel="0" collapsed="false">
      <c r="A3741" s="24" t="n">
        <v>1294656573</v>
      </c>
      <c r="B3741" s="24" t="s">
        <v>8843</v>
      </c>
      <c r="C3741" s="34" t="s">
        <v>64</v>
      </c>
      <c r="D3741" s="24" t="s">
        <v>8844</v>
      </c>
      <c r="E3741" s="25" t="s">
        <v>8845</v>
      </c>
      <c r="F3741" s="24" t="n">
        <v>19</v>
      </c>
      <c r="G3741" s="24" t="n">
        <v>3</v>
      </c>
      <c r="H3741" s="24" t="n">
        <v>55</v>
      </c>
      <c r="I3741" s="24" t="n">
        <v>1</v>
      </c>
      <c r="J3741" s="24" t="s">
        <v>109</v>
      </c>
      <c r="K3741" s="24" t="s">
        <v>109</v>
      </c>
      <c r="L3741" s="26" t="s">
        <v>109</v>
      </c>
      <c r="M3741" s="27" t="n">
        <v>1</v>
      </c>
      <c r="N3741" s="28" t="str">
        <f aca="false">IF(ISBLANK(M3741),"",IF(M3741=0,"Relevant to Streamer",IF(M3741=1,"Irrelevant to Streamer",IF(M3741=2,"Greetings/Gratitude","Others"))))</f>
        <v>Irrelevant to Streamer</v>
      </c>
      <c r="O3741" s="29" t="s">
        <v>88</v>
      </c>
    </row>
    <row r="3742" customFormat="false" ht="15.65" hidden="false" customHeight="false" outlineLevel="0" collapsed="false">
      <c r="A3742" s="24" t="n">
        <v>1294656573</v>
      </c>
      <c r="B3742" s="24" t="s">
        <v>8846</v>
      </c>
      <c r="C3742" s="34" t="s">
        <v>64</v>
      </c>
      <c r="D3742" s="24" t="s">
        <v>8847</v>
      </c>
      <c r="E3742" s="25" t="s">
        <v>8848</v>
      </c>
      <c r="F3742" s="24" t="n">
        <v>18</v>
      </c>
      <c r="G3742" s="24" t="n">
        <v>26</v>
      </c>
      <c r="H3742" s="24" t="n">
        <v>49</v>
      </c>
      <c r="I3742" s="24" t="n">
        <v>1</v>
      </c>
      <c r="J3742" s="24" t="s">
        <v>109</v>
      </c>
      <c r="K3742" s="24" t="s">
        <v>109</v>
      </c>
      <c r="L3742" s="26" t="s">
        <v>109</v>
      </c>
      <c r="M3742" s="27" t="n">
        <v>1</v>
      </c>
      <c r="N3742" s="28" t="str">
        <f aca="false">IF(ISBLANK(M3742),"",IF(M3742=0,"Relevant to Streamer",IF(M3742=1,"Irrelevant to Streamer",IF(M3742=2,"Greetings/Gratitude","Others"))))</f>
        <v>Irrelevant to Streamer</v>
      </c>
      <c r="O3742" s="29" t="s">
        <v>88</v>
      </c>
    </row>
    <row r="3743" customFormat="false" ht="15.65" hidden="false" customHeight="false" outlineLevel="0" collapsed="false">
      <c r="A3743" s="24" t="n">
        <v>1294656573</v>
      </c>
      <c r="B3743" s="24" t="s">
        <v>8849</v>
      </c>
      <c r="C3743" s="34" t="s">
        <v>64</v>
      </c>
      <c r="D3743" s="24" t="s">
        <v>8850</v>
      </c>
      <c r="E3743" s="25" t="s">
        <v>8851</v>
      </c>
      <c r="F3743" s="24" t="n">
        <v>17</v>
      </c>
      <c r="G3743" s="24" t="n">
        <v>21</v>
      </c>
      <c r="H3743" s="24" t="n">
        <v>24</v>
      </c>
      <c r="I3743" s="24" t="n">
        <v>1</v>
      </c>
      <c r="J3743" s="24" t="s">
        <v>109</v>
      </c>
      <c r="K3743" s="24" t="s">
        <v>109</v>
      </c>
      <c r="L3743" s="26" t="s">
        <v>109</v>
      </c>
      <c r="M3743" s="27" t="n">
        <v>1</v>
      </c>
      <c r="N3743" s="28" t="str">
        <f aca="false">IF(ISBLANK(M3743),"",IF(M3743=0,"Relevant to Streamer",IF(M3743=1,"Irrelevant to Streamer",IF(M3743=2,"Greetings/Gratitude","Others"))))</f>
        <v>Irrelevant to Streamer</v>
      </c>
      <c r="O3743" s="29" t="s">
        <v>88</v>
      </c>
    </row>
    <row r="3744" customFormat="false" ht="15.65" hidden="false" customHeight="false" outlineLevel="0" collapsed="false">
      <c r="A3744" s="24" t="n">
        <v>1294656573</v>
      </c>
      <c r="B3744" s="24" t="s">
        <v>8852</v>
      </c>
      <c r="C3744" s="34" t="s">
        <v>64</v>
      </c>
      <c r="D3744" s="24" t="s">
        <v>8853</v>
      </c>
      <c r="E3744" s="25" t="s">
        <v>8854</v>
      </c>
      <c r="F3744" s="24" t="n">
        <v>17</v>
      </c>
      <c r="G3744" s="24" t="n">
        <v>18</v>
      </c>
      <c r="H3744" s="24" t="n">
        <v>12</v>
      </c>
      <c r="I3744" s="24" t="n">
        <v>1</v>
      </c>
      <c r="J3744" s="24" t="s">
        <v>109</v>
      </c>
      <c r="K3744" s="24" t="s">
        <v>109</v>
      </c>
      <c r="L3744" s="26" t="s">
        <v>109</v>
      </c>
      <c r="M3744" s="27" t="n">
        <v>1</v>
      </c>
      <c r="N3744" s="28" t="str">
        <f aca="false">IF(ISBLANK(M3744),"",IF(M3744=0,"Relevant to Streamer",IF(M3744=1,"Irrelevant to Streamer",IF(M3744=2,"Greetings/Gratitude","Others"))))</f>
        <v>Irrelevant to Streamer</v>
      </c>
      <c r="O3744" s="29" t="s">
        <v>88</v>
      </c>
    </row>
    <row r="3745" customFormat="false" ht="15.65" hidden="false" customHeight="false" outlineLevel="0" collapsed="false">
      <c r="A3745" s="24" t="n">
        <v>1294656573</v>
      </c>
      <c r="B3745" s="24" t="s">
        <v>8855</v>
      </c>
      <c r="C3745" s="34" t="s">
        <v>64</v>
      </c>
      <c r="D3745" s="24" t="s">
        <v>8856</v>
      </c>
      <c r="E3745" s="25" t="s">
        <v>8857</v>
      </c>
      <c r="F3745" s="24" t="n">
        <v>19</v>
      </c>
      <c r="G3745" s="24" t="n">
        <v>50</v>
      </c>
      <c r="H3745" s="24" t="n">
        <v>22</v>
      </c>
      <c r="I3745" s="24" t="n">
        <v>1</v>
      </c>
      <c r="J3745" s="24" t="s">
        <v>87</v>
      </c>
      <c r="K3745" s="24" t="s">
        <v>87</v>
      </c>
      <c r="L3745" s="26" t="s">
        <v>87</v>
      </c>
      <c r="M3745" s="27" t="n">
        <v>1</v>
      </c>
      <c r="N3745" s="28" t="str">
        <f aca="false">IF(ISBLANK(M3745),"",IF(M3745=0,"Relevant to Streamer",IF(M3745=1,"Irrelevant to Streamer",IF(M3745=2,"Greetings/Gratitude","Others"))))</f>
        <v>Irrelevant to Streamer</v>
      </c>
      <c r="O3745" s="29" t="s">
        <v>88</v>
      </c>
    </row>
    <row r="3746" customFormat="false" ht="15.65" hidden="false" customHeight="false" outlineLevel="0" collapsed="false">
      <c r="A3746" s="24" t="n">
        <v>1294656573</v>
      </c>
      <c r="B3746" s="24" t="s">
        <v>8858</v>
      </c>
      <c r="C3746" s="34" t="s">
        <v>64</v>
      </c>
      <c r="D3746" s="24" t="s">
        <v>8859</v>
      </c>
      <c r="E3746" s="25" t="s">
        <v>8860</v>
      </c>
      <c r="F3746" s="24" t="n">
        <v>19</v>
      </c>
      <c r="G3746" s="24" t="n">
        <v>40</v>
      </c>
      <c r="H3746" s="24" t="n">
        <v>56</v>
      </c>
      <c r="I3746" s="24" t="n">
        <v>1</v>
      </c>
      <c r="J3746" s="24" t="s">
        <v>109</v>
      </c>
      <c r="K3746" s="24" t="s">
        <v>109</v>
      </c>
      <c r="L3746" s="26" t="s">
        <v>109</v>
      </c>
      <c r="M3746" s="27" t="n">
        <v>0</v>
      </c>
      <c r="N3746" s="28" t="str">
        <f aca="false">IF(ISBLANK(M3746),"",IF(M3746=0,"Relevant to Streamer",IF(M3746=1,"Irrelevant to Streamer",IF(M3746=2,"Greetings/Gratitude","Others"))))</f>
        <v>Relevant to Streamer</v>
      </c>
      <c r="O3746" s="29" t="s">
        <v>88</v>
      </c>
    </row>
    <row r="3747" customFormat="false" ht="15.65" hidden="false" customHeight="false" outlineLevel="0" collapsed="false">
      <c r="A3747" s="24" t="n">
        <v>1294656573</v>
      </c>
      <c r="B3747" s="24" t="s">
        <v>8861</v>
      </c>
      <c r="C3747" s="34" t="s">
        <v>64</v>
      </c>
      <c r="D3747" s="24" t="s">
        <v>8862</v>
      </c>
      <c r="E3747" s="25" t="s">
        <v>8863</v>
      </c>
      <c r="F3747" s="24" t="n">
        <v>17</v>
      </c>
      <c r="G3747" s="24" t="n">
        <v>33</v>
      </c>
      <c r="H3747" s="24" t="n">
        <v>54</v>
      </c>
      <c r="I3747" s="24" t="n">
        <v>1</v>
      </c>
      <c r="J3747" s="24" t="s">
        <v>87</v>
      </c>
      <c r="K3747" s="24" t="s">
        <v>87</v>
      </c>
      <c r="L3747" s="26" t="s">
        <v>87</v>
      </c>
      <c r="M3747" s="27" t="n">
        <v>1</v>
      </c>
      <c r="N3747" s="28" t="str">
        <f aca="false">IF(ISBLANK(M3747),"",IF(M3747=0,"Relevant to Streamer",IF(M3747=1,"Irrelevant to Streamer",IF(M3747=2,"Greetings/Gratitude","Others"))))</f>
        <v>Irrelevant to Streamer</v>
      </c>
      <c r="O3747" s="29" t="s">
        <v>88</v>
      </c>
    </row>
    <row r="3748" customFormat="false" ht="15.65" hidden="false" customHeight="false" outlineLevel="0" collapsed="false">
      <c r="A3748" s="24" t="n">
        <v>1294656573</v>
      </c>
      <c r="B3748" s="24" t="s">
        <v>8864</v>
      </c>
      <c r="C3748" s="34" t="s">
        <v>64</v>
      </c>
      <c r="D3748" s="24" t="s">
        <v>8865</v>
      </c>
      <c r="E3748" s="25" t="s">
        <v>8866</v>
      </c>
      <c r="F3748" s="24" t="n">
        <v>17</v>
      </c>
      <c r="G3748" s="24" t="n">
        <v>29</v>
      </c>
      <c r="H3748" s="24" t="n">
        <v>42</v>
      </c>
      <c r="I3748" s="24" t="n">
        <v>1</v>
      </c>
      <c r="J3748" s="24" t="s">
        <v>87</v>
      </c>
      <c r="K3748" s="24" t="s">
        <v>87</v>
      </c>
      <c r="L3748" s="26" t="s">
        <v>87</v>
      </c>
      <c r="M3748" s="27" t="n">
        <v>1</v>
      </c>
      <c r="N3748" s="28" t="str">
        <f aca="false">IF(ISBLANK(M3748),"",IF(M3748=0,"Relevant to Streamer",IF(M3748=1,"Irrelevant to Streamer",IF(M3748=2,"Greetings/Gratitude","Others"))))</f>
        <v>Irrelevant to Streamer</v>
      </c>
      <c r="O3748" s="29" t="s">
        <v>88</v>
      </c>
    </row>
    <row r="3749" customFormat="false" ht="15.65" hidden="false" customHeight="false" outlineLevel="0" collapsed="false">
      <c r="A3749" s="24" t="n">
        <v>1294656573</v>
      </c>
      <c r="B3749" s="24" t="s">
        <v>8867</v>
      </c>
      <c r="C3749" s="34" t="s">
        <v>64</v>
      </c>
      <c r="D3749" s="24" t="s">
        <v>8868</v>
      </c>
      <c r="E3749" s="25" t="s">
        <v>8869</v>
      </c>
      <c r="F3749" s="24" t="n">
        <v>19</v>
      </c>
      <c r="G3749" s="24" t="n">
        <v>8</v>
      </c>
      <c r="H3749" s="24" t="n">
        <v>16</v>
      </c>
      <c r="I3749" s="24" t="n">
        <v>1</v>
      </c>
      <c r="J3749" s="24" t="s">
        <v>109</v>
      </c>
      <c r="K3749" s="24" t="s">
        <v>109</v>
      </c>
      <c r="L3749" s="26" t="s">
        <v>109</v>
      </c>
      <c r="M3749" s="27" t="n">
        <v>0</v>
      </c>
      <c r="N3749" s="28" t="str">
        <f aca="false">IF(ISBLANK(M3749),"",IF(M3749=0,"Relevant to Streamer",IF(M3749=1,"Irrelevant to Streamer",IF(M3749=2,"Greetings/Gratitude","Others"))))</f>
        <v>Relevant to Streamer</v>
      </c>
      <c r="O3749" s="29" t="s">
        <v>88</v>
      </c>
    </row>
    <row r="3750" customFormat="false" ht="15.65" hidden="false" customHeight="false" outlineLevel="0" collapsed="false">
      <c r="A3750" s="24" t="n">
        <v>1294656573</v>
      </c>
      <c r="B3750" s="24" t="s">
        <v>8870</v>
      </c>
      <c r="C3750" s="34" t="s">
        <v>64</v>
      </c>
      <c r="D3750" s="24" t="s">
        <v>8871</v>
      </c>
      <c r="E3750" s="25" t="s">
        <v>8872</v>
      </c>
      <c r="F3750" s="24" t="n">
        <v>17</v>
      </c>
      <c r="G3750" s="24" t="n">
        <v>19</v>
      </c>
      <c r="H3750" s="24" t="n">
        <v>20</v>
      </c>
      <c r="I3750" s="24" t="n">
        <v>1</v>
      </c>
      <c r="J3750" s="24" t="s">
        <v>87</v>
      </c>
      <c r="K3750" s="24" t="s">
        <v>87</v>
      </c>
      <c r="L3750" s="26" t="s">
        <v>87</v>
      </c>
      <c r="M3750" s="27" t="n">
        <v>1</v>
      </c>
      <c r="N3750" s="28" t="str">
        <f aca="false">IF(ISBLANK(M3750),"",IF(M3750=0,"Relevant to Streamer",IF(M3750=1,"Irrelevant to Streamer",IF(M3750=2,"Greetings/Gratitude","Others"))))</f>
        <v>Irrelevant to Streamer</v>
      </c>
      <c r="O3750" s="29" t="s">
        <v>88</v>
      </c>
    </row>
    <row r="3751" customFormat="false" ht="15.65" hidden="false" customHeight="false" outlineLevel="0" collapsed="false">
      <c r="A3751" s="24" t="n">
        <v>1294656573</v>
      </c>
      <c r="B3751" s="24" t="s">
        <v>8873</v>
      </c>
      <c r="C3751" s="34" t="s">
        <v>64</v>
      </c>
      <c r="D3751" s="24" t="s">
        <v>8874</v>
      </c>
      <c r="E3751" s="25" t="s">
        <v>8875</v>
      </c>
      <c r="F3751" s="24" t="n">
        <v>19</v>
      </c>
      <c r="G3751" s="24" t="n">
        <v>47</v>
      </c>
      <c r="H3751" s="24" t="n">
        <v>20</v>
      </c>
      <c r="I3751" s="24" t="n">
        <v>1</v>
      </c>
      <c r="J3751" s="24" t="s">
        <v>109</v>
      </c>
      <c r="K3751" s="24" t="s">
        <v>109</v>
      </c>
      <c r="L3751" s="26" t="s">
        <v>109</v>
      </c>
      <c r="M3751" s="27" t="n">
        <v>0</v>
      </c>
      <c r="N3751" s="28" t="str">
        <f aca="false">IF(ISBLANK(M3751),"",IF(M3751=0,"Relevant to Streamer",IF(M3751=1,"Irrelevant to Streamer",IF(M3751=2,"Greetings/Gratitude","Others"))))</f>
        <v>Relevant to Streamer</v>
      </c>
      <c r="O3751" s="29" t="s">
        <v>88</v>
      </c>
    </row>
    <row r="3752" customFormat="false" ht="15.65" hidden="false" customHeight="false" outlineLevel="0" collapsed="false">
      <c r="A3752" s="24" t="n">
        <v>1294656573</v>
      </c>
      <c r="B3752" s="24" t="s">
        <v>8876</v>
      </c>
      <c r="C3752" s="34" t="s">
        <v>64</v>
      </c>
      <c r="D3752" s="24" t="s">
        <v>8877</v>
      </c>
      <c r="E3752" s="25" t="s">
        <v>8878</v>
      </c>
      <c r="F3752" s="24" t="n">
        <v>19</v>
      </c>
      <c r="G3752" s="24" t="n">
        <v>50</v>
      </c>
      <c r="H3752" s="24" t="n">
        <v>15</v>
      </c>
      <c r="I3752" s="24" t="n">
        <v>1</v>
      </c>
      <c r="J3752" s="24" t="s">
        <v>87</v>
      </c>
      <c r="K3752" s="24" t="s">
        <v>87</v>
      </c>
      <c r="L3752" s="26" t="s">
        <v>87</v>
      </c>
      <c r="M3752" s="27" t="n">
        <v>1</v>
      </c>
      <c r="N3752" s="28" t="str">
        <f aca="false">IF(ISBLANK(M3752),"",IF(M3752=0,"Relevant to Streamer",IF(M3752=1,"Irrelevant to Streamer",IF(M3752=2,"Greetings/Gratitude","Others"))))</f>
        <v>Irrelevant to Streamer</v>
      </c>
      <c r="O3752" s="29" t="s">
        <v>88</v>
      </c>
    </row>
    <row r="3753" customFormat="false" ht="15.65" hidden="false" customHeight="false" outlineLevel="0" collapsed="false">
      <c r="A3753" s="24" t="n">
        <v>1294656573</v>
      </c>
      <c r="B3753" s="24" t="s">
        <v>8879</v>
      </c>
      <c r="C3753" s="34" t="s">
        <v>64</v>
      </c>
      <c r="D3753" s="24" t="s">
        <v>8880</v>
      </c>
      <c r="E3753" s="25" t="s">
        <v>8881</v>
      </c>
      <c r="F3753" s="24" t="n">
        <v>19</v>
      </c>
      <c r="G3753" s="24" t="n">
        <v>44</v>
      </c>
      <c r="H3753" s="24" t="n">
        <v>44</v>
      </c>
      <c r="I3753" s="24" t="n">
        <v>1</v>
      </c>
      <c r="J3753" s="24" t="s">
        <v>109</v>
      </c>
      <c r="K3753" s="24" t="s">
        <v>109</v>
      </c>
      <c r="L3753" s="26" t="s">
        <v>109</v>
      </c>
      <c r="M3753" s="27" t="n">
        <v>1</v>
      </c>
      <c r="N3753" s="28" t="str">
        <f aca="false">IF(ISBLANK(M3753),"",IF(M3753=0,"Relevant to Streamer",IF(M3753=1,"Irrelevant to Streamer",IF(M3753=2,"Greetings/Gratitude","Others"))))</f>
        <v>Irrelevant to Streamer</v>
      </c>
      <c r="O3753" s="29" t="s">
        <v>88</v>
      </c>
    </row>
    <row r="3754" customFormat="false" ht="15.65" hidden="false" customHeight="false" outlineLevel="0" collapsed="false">
      <c r="A3754" s="24" t="n">
        <v>1294656573</v>
      </c>
      <c r="B3754" s="24" t="s">
        <v>8882</v>
      </c>
      <c r="C3754" s="34" t="s">
        <v>64</v>
      </c>
      <c r="D3754" s="24" t="s">
        <v>8883</v>
      </c>
      <c r="E3754" s="25" t="s">
        <v>8884</v>
      </c>
      <c r="F3754" s="24" t="n">
        <v>19</v>
      </c>
      <c r="G3754" s="24" t="n">
        <v>38</v>
      </c>
      <c r="H3754" s="24" t="n">
        <v>37</v>
      </c>
      <c r="I3754" s="24" t="n">
        <v>1</v>
      </c>
      <c r="J3754" s="24" t="s">
        <v>109</v>
      </c>
      <c r="K3754" s="24" t="s">
        <v>109</v>
      </c>
      <c r="L3754" s="26" t="s">
        <v>109</v>
      </c>
      <c r="M3754" s="27" t="n">
        <v>1</v>
      </c>
      <c r="N3754" s="28" t="str">
        <f aca="false">IF(ISBLANK(M3754),"",IF(M3754=0,"Relevant to Streamer",IF(M3754=1,"Irrelevant to Streamer",IF(M3754=2,"Greetings/Gratitude","Others"))))</f>
        <v>Irrelevant to Streamer</v>
      </c>
      <c r="O3754" s="29" t="s">
        <v>88</v>
      </c>
    </row>
    <row r="3755" customFormat="false" ht="15.65" hidden="false" customHeight="false" outlineLevel="0" collapsed="false">
      <c r="A3755" s="24" t="n">
        <v>1294656573</v>
      </c>
      <c r="B3755" s="24" t="s">
        <v>8885</v>
      </c>
      <c r="C3755" s="34" t="s">
        <v>64</v>
      </c>
      <c r="D3755" s="24" t="s">
        <v>8886</v>
      </c>
      <c r="E3755" s="25" t="s">
        <v>8887</v>
      </c>
      <c r="F3755" s="24" t="n">
        <v>19</v>
      </c>
      <c r="G3755" s="24" t="n">
        <v>55</v>
      </c>
      <c r="H3755" s="24" t="n">
        <v>10</v>
      </c>
      <c r="I3755" s="24" t="n">
        <v>1</v>
      </c>
      <c r="J3755" s="24" t="s">
        <v>109</v>
      </c>
      <c r="K3755" s="24" t="s">
        <v>109</v>
      </c>
      <c r="L3755" s="26" t="s">
        <v>109</v>
      </c>
      <c r="M3755" s="27" t="n">
        <v>0</v>
      </c>
      <c r="N3755" s="28" t="str">
        <f aca="false">IF(ISBLANK(M3755),"",IF(M3755=0,"Relevant to Streamer",IF(M3755=1,"Irrelevant to Streamer",IF(M3755=2,"Greetings/Gratitude","Others"))))</f>
        <v>Relevant to Streamer</v>
      </c>
      <c r="O3755" s="29" t="s">
        <v>88</v>
      </c>
    </row>
    <row r="3756" customFormat="false" ht="15.65" hidden="false" customHeight="false" outlineLevel="0" collapsed="false">
      <c r="A3756" s="24" t="n">
        <v>1294656573</v>
      </c>
      <c r="B3756" s="24" t="s">
        <v>8888</v>
      </c>
      <c r="C3756" s="34" t="s">
        <v>64</v>
      </c>
      <c r="D3756" s="24" t="s">
        <v>8889</v>
      </c>
      <c r="E3756" s="25" t="s">
        <v>8890</v>
      </c>
      <c r="F3756" s="24" t="n">
        <v>18</v>
      </c>
      <c r="G3756" s="24" t="n">
        <v>3</v>
      </c>
      <c r="H3756" s="24" t="n">
        <v>49</v>
      </c>
      <c r="I3756" s="24" t="n">
        <v>1</v>
      </c>
      <c r="J3756" s="24" t="s">
        <v>93</v>
      </c>
      <c r="K3756" s="24" t="s">
        <v>93</v>
      </c>
      <c r="L3756" s="26" t="s">
        <v>93</v>
      </c>
      <c r="M3756" s="27" t="n">
        <v>1</v>
      </c>
      <c r="N3756" s="28" t="str">
        <f aca="false">IF(ISBLANK(M3756),"",IF(M3756=0,"Relevant to Streamer",IF(M3756=1,"Irrelevant to Streamer",IF(M3756=2,"Greetings/Gratitude","Others"))))</f>
        <v>Irrelevant to Streamer</v>
      </c>
      <c r="O3756" s="29" t="s">
        <v>88</v>
      </c>
    </row>
    <row r="3757" customFormat="false" ht="15.65" hidden="false" customHeight="false" outlineLevel="0" collapsed="false">
      <c r="A3757" s="24" t="n">
        <v>1294656573</v>
      </c>
      <c r="B3757" s="24" t="s">
        <v>8891</v>
      </c>
      <c r="C3757" s="34" t="s">
        <v>64</v>
      </c>
      <c r="D3757" s="24" t="s">
        <v>5487</v>
      </c>
      <c r="E3757" s="25" t="s">
        <v>8892</v>
      </c>
      <c r="F3757" s="24" t="n">
        <v>17</v>
      </c>
      <c r="G3757" s="24" t="n">
        <v>41</v>
      </c>
      <c r="H3757" s="24" t="n">
        <v>6</v>
      </c>
      <c r="I3757" s="24" t="n">
        <v>1</v>
      </c>
      <c r="J3757" s="24" t="s">
        <v>109</v>
      </c>
      <c r="K3757" s="24" t="s">
        <v>109</v>
      </c>
      <c r="L3757" s="26" t="s">
        <v>109</v>
      </c>
      <c r="M3757" s="27" t="n">
        <v>1</v>
      </c>
      <c r="N3757" s="28" t="str">
        <f aca="false">IF(ISBLANK(M3757),"",IF(M3757=0,"Relevant to Streamer",IF(M3757=1,"Irrelevant to Streamer",IF(M3757=2,"Greetings/Gratitude","Others"))))</f>
        <v>Irrelevant to Streamer</v>
      </c>
      <c r="O3757" s="29" t="s">
        <v>88</v>
      </c>
    </row>
    <row r="3758" customFormat="false" ht="15.65" hidden="false" customHeight="false" outlineLevel="0" collapsed="false">
      <c r="A3758" s="24" t="n">
        <v>1294656573</v>
      </c>
      <c r="B3758" s="24" t="s">
        <v>8893</v>
      </c>
      <c r="C3758" s="34" t="s">
        <v>64</v>
      </c>
      <c r="D3758" s="24" t="s">
        <v>8894</v>
      </c>
      <c r="E3758" s="25" t="s">
        <v>8895</v>
      </c>
      <c r="F3758" s="24" t="n">
        <v>17</v>
      </c>
      <c r="G3758" s="24" t="n">
        <v>24</v>
      </c>
      <c r="H3758" s="24" t="n">
        <v>44</v>
      </c>
      <c r="I3758" s="24" t="n">
        <v>1</v>
      </c>
      <c r="J3758" s="24" t="s">
        <v>93</v>
      </c>
      <c r="K3758" s="24" t="s">
        <v>93</v>
      </c>
      <c r="L3758" s="26" t="s">
        <v>93</v>
      </c>
      <c r="M3758" s="27" t="n">
        <v>0</v>
      </c>
      <c r="N3758" s="28" t="str">
        <f aca="false">IF(ISBLANK(M3758),"",IF(M3758=0,"Relevant to Streamer",IF(M3758=1,"Irrelevant to Streamer",IF(M3758=2,"Greetings/Gratitude","Others"))))</f>
        <v>Relevant to Streamer</v>
      </c>
      <c r="O3758" s="29" t="s">
        <v>88</v>
      </c>
    </row>
    <row r="3759" customFormat="false" ht="15.65" hidden="false" customHeight="false" outlineLevel="0" collapsed="false">
      <c r="A3759" s="24" t="n">
        <v>1294656573</v>
      </c>
      <c r="B3759" s="24" t="s">
        <v>8896</v>
      </c>
      <c r="C3759" s="34" t="s">
        <v>64</v>
      </c>
      <c r="D3759" s="24" t="s">
        <v>8897</v>
      </c>
      <c r="E3759" s="25" t="s">
        <v>655</v>
      </c>
      <c r="F3759" s="24" t="n">
        <v>19</v>
      </c>
      <c r="G3759" s="24" t="n">
        <v>57</v>
      </c>
      <c r="H3759" s="24" t="n">
        <v>14</v>
      </c>
      <c r="I3759" s="24" t="n">
        <v>1</v>
      </c>
      <c r="J3759" s="24" t="s">
        <v>87</v>
      </c>
      <c r="K3759" s="24" t="s">
        <v>87</v>
      </c>
      <c r="L3759" s="26" t="s">
        <v>87</v>
      </c>
      <c r="M3759" s="27" t="n">
        <v>1</v>
      </c>
      <c r="N3759" s="28" t="str">
        <f aca="false">IF(ISBLANK(M3759),"",IF(M3759=0,"Relevant to Streamer",IF(M3759=1,"Irrelevant to Streamer",IF(M3759=2,"Greetings/Gratitude","Others"))))</f>
        <v>Irrelevant to Streamer</v>
      </c>
      <c r="O3759" s="29" t="s">
        <v>88</v>
      </c>
    </row>
    <row r="3760" customFormat="false" ht="15.65" hidden="false" customHeight="false" outlineLevel="0" collapsed="false">
      <c r="A3760" s="24" t="n">
        <v>1294656573</v>
      </c>
      <c r="B3760" s="24" t="s">
        <v>8898</v>
      </c>
      <c r="C3760" s="34" t="s">
        <v>64</v>
      </c>
      <c r="D3760" s="24" t="s">
        <v>8899</v>
      </c>
      <c r="E3760" s="25" t="s">
        <v>8900</v>
      </c>
      <c r="F3760" s="24" t="n">
        <v>17</v>
      </c>
      <c r="G3760" s="24" t="n">
        <v>10</v>
      </c>
      <c r="H3760" s="24" t="n">
        <v>55</v>
      </c>
      <c r="I3760" s="24" t="n">
        <v>1</v>
      </c>
      <c r="J3760" s="24" t="s">
        <v>109</v>
      </c>
      <c r="K3760" s="24" t="s">
        <v>109</v>
      </c>
      <c r="L3760" s="26" t="s">
        <v>109</v>
      </c>
      <c r="M3760" s="27" t="n">
        <v>1</v>
      </c>
      <c r="N3760" s="28" t="str">
        <f aca="false">IF(ISBLANK(M3760),"",IF(M3760=0,"Relevant to Streamer",IF(M3760=1,"Irrelevant to Streamer",IF(M3760=2,"Greetings/Gratitude","Others"))))</f>
        <v>Irrelevant to Streamer</v>
      </c>
      <c r="O3760" s="29" t="s">
        <v>88</v>
      </c>
    </row>
    <row r="3761" customFormat="false" ht="15.65" hidden="false" customHeight="false" outlineLevel="0" collapsed="false">
      <c r="A3761" s="24" t="n">
        <v>1294656573</v>
      </c>
      <c r="B3761" s="24" t="s">
        <v>8901</v>
      </c>
      <c r="C3761" s="34" t="s">
        <v>64</v>
      </c>
      <c r="D3761" s="24" t="s">
        <v>8902</v>
      </c>
      <c r="E3761" s="25" t="s">
        <v>8903</v>
      </c>
      <c r="F3761" s="24" t="n">
        <v>18</v>
      </c>
      <c r="G3761" s="24" t="n">
        <v>40</v>
      </c>
      <c r="H3761" s="24" t="n">
        <v>32</v>
      </c>
      <c r="I3761" s="24" t="n">
        <v>1</v>
      </c>
      <c r="J3761" s="24" t="s">
        <v>93</v>
      </c>
      <c r="K3761" s="24" t="s">
        <v>93</v>
      </c>
      <c r="L3761" s="26" t="s">
        <v>93</v>
      </c>
      <c r="M3761" s="27" t="n">
        <v>0</v>
      </c>
      <c r="N3761" s="28" t="str">
        <f aca="false">IF(ISBLANK(M3761),"",IF(M3761=0,"Relevant to Streamer",IF(M3761=1,"Irrelevant to Streamer",IF(M3761=2,"Greetings/Gratitude","Others"))))</f>
        <v>Relevant to Streamer</v>
      </c>
      <c r="O3761" s="29" t="s">
        <v>88</v>
      </c>
    </row>
    <row r="3762" customFormat="false" ht="15.65" hidden="false" customHeight="false" outlineLevel="0" collapsed="false">
      <c r="A3762" s="24" t="n">
        <v>1294656573</v>
      </c>
      <c r="B3762" s="24" t="s">
        <v>8904</v>
      </c>
      <c r="C3762" s="34" t="s">
        <v>64</v>
      </c>
      <c r="D3762" s="24" t="s">
        <v>8905</v>
      </c>
      <c r="E3762" s="25" t="s">
        <v>8906</v>
      </c>
      <c r="F3762" s="24" t="n">
        <v>19</v>
      </c>
      <c r="G3762" s="24" t="n">
        <v>25</v>
      </c>
      <c r="H3762" s="24" t="n">
        <v>32</v>
      </c>
      <c r="I3762" s="24" t="n">
        <v>1</v>
      </c>
      <c r="J3762" s="24" t="s">
        <v>109</v>
      </c>
      <c r="K3762" s="24" t="s">
        <v>109</v>
      </c>
      <c r="L3762" s="26" t="s">
        <v>109</v>
      </c>
      <c r="M3762" s="27" t="n">
        <v>1</v>
      </c>
      <c r="N3762" s="28" t="str">
        <f aca="false">IF(ISBLANK(M3762),"",IF(M3762=0,"Relevant to Streamer",IF(M3762=1,"Irrelevant to Streamer",IF(M3762=2,"Greetings/Gratitude","Others"))))</f>
        <v>Irrelevant to Streamer</v>
      </c>
      <c r="O3762" s="29" t="s">
        <v>88</v>
      </c>
    </row>
    <row r="3763" customFormat="false" ht="15.65" hidden="false" customHeight="false" outlineLevel="0" collapsed="false">
      <c r="A3763" s="24" t="n">
        <v>1294656573</v>
      </c>
      <c r="B3763" s="24" t="s">
        <v>8907</v>
      </c>
      <c r="C3763" s="34" t="s">
        <v>64</v>
      </c>
      <c r="D3763" s="24" t="s">
        <v>8908</v>
      </c>
      <c r="E3763" s="25" t="s">
        <v>8909</v>
      </c>
      <c r="F3763" s="24" t="n">
        <v>17</v>
      </c>
      <c r="G3763" s="24" t="n">
        <v>45</v>
      </c>
      <c r="H3763" s="24" t="n">
        <v>54</v>
      </c>
      <c r="I3763" s="24" t="n">
        <v>1</v>
      </c>
      <c r="J3763" s="24" t="s">
        <v>109</v>
      </c>
      <c r="K3763" s="24" t="s">
        <v>109</v>
      </c>
      <c r="L3763" s="26" t="s">
        <v>109</v>
      </c>
      <c r="M3763" s="27" t="n">
        <v>0</v>
      </c>
      <c r="N3763" s="28" t="str">
        <f aca="false">IF(ISBLANK(M3763),"",IF(M3763=0,"Relevant to Streamer",IF(M3763=1,"Irrelevant to Streamer",IF(M3763=2,"Greetings/Gratitude","Others"))))</f>
        <v>Relevant to Streamer</v>
      </c>
      <c r="O3763" s="29" t="s">
        <v>88</v>
      </c>
    </row>
    <row r="3764" customFormat="false" ht="15.65" hidden="false" customHeight="false" outlineLevel="0" collapsed="false">
      <c r="A3764" s="24" t="n">
        <v>1294656573</v>
      </c>
      <c r="B3764" s="24" t="s">
        <v>8910</v>
      </c>
      <c r="C3764" s="34" t="s">
        <v>64</v>
      </c>
      <c r="D3764" s="24" t="s">
        <v>8911</v>
      </c>
      <c r="E3764" s="25" t="e">
        <f aca="false">theprimeagen you have a faster keyboard</f>
        <v>#VALUE!</v>
      </c>
      <c r="F3764" s="24" t="n">
        <v>17</v>
      </c>
      <c r="G3764" s="24" t="n">
        <v>28</v>
      </c>
      <c r="H3764" s="24" t="n">
        <v>55</v>
      </c>
      <c r="I3764" s="24" t="n">
        <v>1</v>
      </c>
      <c r="J3764" s="24" t="s">
        <v>109</v>
      </c>
      <c r="K3764" s="24" t="s">
        <v>109</v>
      </c>
      <c r="L3764" s="26" t="s">
        <v>109</v>
      </c>
      <c r="M3764" s="27" t="n">
        <v>1</v>
      </c>
      <c r="N3764" s="28" t="str">
        <f aca="false">IF(ISBLANK(M3764),"",IF(M3764=0,"Relevant to Streamer",IF(M3764=1,"Irrelevant to Streamer",IF(M3764=2,"Greetings/Gratitude","Others"))))</f>
        <v>Irrelevant to Streamer</v>
      </c>
      <c r="O3764" s="29" t="s">
        <v>88</v>
      </c>
    </row>
    <row r="3765" customFormat="false" ht="15.65" hidden="false" customHeight="false" outlineLevel="0" collapsed="false">
      <c r="A3765" s="24" t="n">
        <v>1294656573</v>
      </c>
      <c r="B3765" s="24" t="s">
        <v>8912</v>
      </c>
      <c r="C3765" s="34" t="s">
        <v>64</v>
      </c>
      <c r="D3765" s="24" t="s">
        <v>8913</v>
      </c>
      <c r="E3765" s="25" t="s">
        <v>8914</v>
      </c>
      <c r="F3765" s="24" t="n">
        <v>18</v>
      </c>
      <c r="G3765" s="24" t="n">
        <v>3</v>
      </c>
      <c r="H3765" s="24" t="n">
        <v>7</v>
      </c>
      <c r="I3765" s="24" t="n">
        <v>1</v>
      </c>
      <c r="J3765" s="24" t="s">
        <v>109</v>
      </c>
      <c r="K3765" s="24" t="s">
        <v>109</v>
      </c>
      <c r="L3765" s="26" t="s">
        <v>109</v>
      </c>
      <c r="M3765" s="27" t="n">
        <v>0</v>
      </c>
      <c r="N3765" s="28" t="str">
        <f aca="false">IF(ISBLANK(M3765),"",IF(M3765=0,"Relevant to Streamer",IF(M3765=1,"Irrelevant to Streamer",IF(M3765=2,"Greetings/Gratitude","Others"))))</f>
        <v>Relevant to Streamer</v>
      </c>
      <c r="O3765" s="29" t="s">
        <v>88</v>
      </c>
    </row>
    <row r="3766" customFormat="false" ht="15.65" hidden="false" customHeight="false" outlineLevel="0" collapsed="false">
      <c r="A3766" s="24" t="n">
        <v>1294656573</v>
      </c>
      <c r="B3766" s="24" t="s">
        <v>8915</v>
      </c>
      <c r="C3766" s="34" t="s">
        <v>64</v>
      </c>
      <c r="D3766" s="24" t="s">
        <v>8916</v>
      </c>
      <c r="E3766" s="25" t="s">
        <v>8917</v>
      </c>
      <c r="F3766" s="24" t="n">
        <v>18</v>
      </c>
      <c r="G3766" s="24" t="n">
        <v>26</v>
      </c>
      <c r="H3766" s="24" t="n">
        <v>45</v>
      </c>
      <c r="I3766" s="24" t="n">
        <v>1</v>
      </c>
      <c r="J3766" s="24" t="s">
        <v>109</v>
      </c>
      <c r="K3766" s="24" t="s">
        <v>109</v>
      </c>
      <c r="L3766" s="26" t="s">
        <v>109</v>
      </c>
      <c r="M3766" s="27" t="n">
        <v>1</v>
      </c>
      <c r="N3766" s="28" t="str">
        <f aca="false">IF(ISBLANK(M3766),"",IF(M3766=0,"Relevant to Streamer",IF(M3766=1,"Irrelevant to Streamer",IF(M3766=2,"Greetings/Gratitude","Others"))))</f>
        <v>Irrelevant to Streamer</v>
      </c>
      <c r="O3766" s="29" t="s">
        <v>88</v>
      </c>
    </row>
    <row r="3767" customFormat="false" ht="15.65" hidden="false" customHeight="false" outlineLevel="0" collapsed="false">
      <c r="A3767" s="24" t="n">
        <v>1294656573</v>
      </c>
      <c r="B3767" s="24" t="s">
        <v>8918</v>
      </c>
      <c r="C3767" s="34" t="s">
        <v>64</v>
      </c>
      <c r="D3767" s="24" t="s">
        <v>8919</v>
      </c>
      <c r="E3767" s="25" t="s">
        <v>8920</v>
      </c>
      <c r="F3767" s="24" t="n">
        <v>19</v>
      </c>
      <c r="G3767" s="24" t="n">
        <v>42</v>
      </c>
      <c r="H3767" s="24" t="n">
        <v>57</v>
      </c>
      <c r="I3767" s="24" t="n">
        <v>1</v>
      </c>
      <c r="J3767" s="24" t="s">
        <v>109</v>
      </c>
      <c r="K3767" s="24" t="s">
        <v>109</v>
      </c>
      <c r="L3767" s="26" t="s">
        <v>109</v>
      </c>
      <c r="M3767" s="27" t="n">
        <v>1</v>
      </c>
      <c r="N3767" s="28" t="str">
        <f aca="false">IF(ISBLANK(M3767),"",IF(M3767=0,"Relevant to Streamer",IF(M3767=1,"Irrelevant to Streamer",IF(M3767=2,"Greetings/Gratitude","Others"))))</f>
        <v>Irrelevant to Streamer</v>
      </c>
      <c r="O3767" s="29" t="s">
        <v>88</v>
      </c>
    </row>
    <row r="3768" customFormat="false" ht="15.65" hidden="false" customHeight="false" outlineLevel="0" collapsed="false">
      <c r="A3768" s="24" t="n">
        <v>1294656573</v>
      </c>
      <c r="B3768" s="24" t="s">
        <v>8921</v>
      </c>
      <c r="C3768" s="34" t="s">
        <v>64</v>
      </c>
      <c r="D3768" s="24" t="s">
        <v>8922</v>
      </c>
      <c r="E3768" s="25" t="s">
        <v>8923</v>
      </c>
      <c r="F3768" s="24" t="n">
        <v>18</v>
      </c>
      <c r="G3768" s="24" t="n">
        <v>18</v>
      </c>
      <c r="H3768" s="24" t="n">
        <v>6</v>
      </c>
      <c r="I3768" s="24" t="n">
        <v>1</v>
      </c>
      <c r="J3768" s="24" t="s">
        <v>109</v>
      </c>
      <c r="K3768" s="24" t="s">
        <v>109</v>
      </c>
      <c r="L3768" s="26" t="s">
        <v>109</v>
      </c>
      <c r="M3768" s="27" t="n">
        <v>1</v>
      </c>
      <c r="N3768" s="28" t="str">
        <f aca="false">IF(ISBLANK(M3768),"",IF(M3768=0,"Relevant to Streamer",IF(M3768=1,"Irrelevant to Streamer",IF(M3768=2,"Greetings/Gratitude","Others"))))</f>
        <v>Irrelevant to Streamer</v>
      </c>
      <c r="O3768" s="29" t="s">
        <v>88</v>
      </c>
    </row>
    <row r="3769" customFormat="false" ht="15.65" hidden="false" customHeight="false" outlineLevel="0" collapsed="false">
      <c r="A3769" s="24" t="n">
        <v>1294656573</v>
      </c>
      <c r="B3769" s="24" t="s">
        <v>8924</v>
      </c>
      <c r="C3769" s="34" t="s">
        <v>64</v>
      </c>
      <c r="D3769" s="24" t="s">
        <v>8925</v>
      </c>
      <c r="E3769" s="25" t="s">
        <v>8926</v>
      </c>
      <c r="F3769" s="24" t="n">
        <v>20</v>
      </c>
      <c r="G3769" s="24" t="n">
        <v>1</v>
      </c>
      <c r="H3769" s="24" t="n">
        <v>34</v>
      </c>
      <c r="I3769" s="24" t="n">
        <v>1</v>
      </c>
      <c r="J3769" s="24" t="s">
        <v>109</v>
      </c>
      <c r="K3769" s="24" t="s">
        <v>109</v>
      </c>
      <c r="L3769" s="26" t="s">
        <v>109</v>
      </c>
      <c r="M3769" s="27" t="n">
        <v>1</v>
      </c>
      <c r="N3769" s="28" t="str">
        <f aca="false">IF(ISBLANK(M3769),"",IF(M3769=0,"Relevant to Streamer",IF(M3769=1,"Irrelevant to Streamer",IF(M3769=2,"Greetings/Gratitude","Others"))))</f>
        <v>Irrelevant to Streamer</v>
      </c>
      <c r="O3769" s="29" t="s">
        <v>88</v>
      </c>
    </row>
    <row r="3770" customFormat="false" ht="15.65" hidden="false" customHeight="false" outlineLevel="0" collapsed="false">
      <c r="A3770" s="24" t="n">
        <v>1294656573</v>
      </c>
      <c r="B3770" s="24" t="s">
        <v>8927</v>
      </c>
      <c r="C3770" s="34" t="s">
        <v>64</v>
      </c>
      <c r="D3770" s="24" t="s">
        <v>8928</v>
      </c>
      <c r="E3770" s="25" t="s">
        <v>8929</v>
      </c>
      <c r="F3770" s="24" t="n">
        <v>17</v>
      </c>
      <c r="G3770" s="24" t="n">
        <v>54</v>
      </c>
      <c r="H3770" s="24" t="n">
        <v>41</v>
      </c>
      <c r="I3770" s="24" t="n">
        <v>1</v>
      </c>
      <c r="J3770" s="24" t="s">
        <v>109</v>
      </c>
      <c r="K3770" s="24" t="s">
        <v>109</v>
      </c>
      <c r="L3770" s="26" t="s">
        <v>109</v>
      </c>
      <c r="M3770" s="27" t="n">
        <v>1</v>
      </c>
      <c r="N3770" s="28" t="str">
        <f aca="false">IF(ISBLANK(M3770),"",IF(M3770=0,"Relevant to Streamer",IF(M3770=1,"Irrelevant to Streamer",IF(M3770=2,"Greetings/Gratitude","Others"))))</f>
        <v>Irrelevant to Streamer</v>
      </c>
      <c r="O3770" s="29" t="s">
        <v>88</v>
      </c>
    </row>
    <row r="3771" customFormat="false" ht="15.65" hidden="false" customHeight="false" outlineLevel="0" collapsed="false">
      <c r="A3771" s="24" t="n">
        <v>1294656573</v>
      </c>
      <c r="B3771" s="24" t="s">
        <v>8930</v>
      </c>
      <c r="C3771" s="34" t="s">
        <v>64</v>
      </c>
      <c r="D3771" s="24" t="s">
        <v>8931</v>
      </c>
      <c r="E3771" s="25" t="s">
        <v>8932</v>
      </c>
      <c r="F3771" s="24" t="n">
        <v>19</v>
      </c>
      <c r="G3771" s="24" t="n">
        <v>38</v>
      </c>
      <c r="H3771" s="24" t="n">
        <v>38</v>
      </c>
      <c r="I3771" s="24" t="n">
        <v>1</v>
      </c>
      <c r="J3771" s="24" t="s">
        <v>109</v>
      </c>
      <c r="K3771" s="24" t="s">
        <v>109</v>
      </c>
      <c r="L3771" s="26" t="s">
        <v>109</v>
      </c>
      <c r="M3771" s="27" t="n">
        <v>0</v>
      </c>
      <c r="N3771" s="28" t="str">
        <f aca="false">IF(ISBLANK(M3771),"",IF(M3771=0,"Relevant to Streamer",IF(M3771=1,"Irrelevant to Streamer",IF(M3771=2,"Greetings/Gratitude","Others"))))</f>
        <v>Relevant to Streamer</v>
      </c>
      <c r="O3771" s="29" t="s">
        <v>88</v>
      </c>
    </row>
    <row r="3772" customFormat="false" ht="15.65" hidden="false" customHeight="false" outlineLevel="0" collapsed="false">
      <c r="A3772" s="24" t="n">
        <v>1294656573</v>
      </c>
      <c r="B3772" s="24" t="s">
        <v>8933</v>
      </c>
      <c r="C3772" s="34" t="s">
        <v>64</v>
      </c>
      <c r="D3772" s="24" t="s">
        <v>8934</v>
      </c>
      <c r="E3772" s="25" t="s">
        <v>8935</v>
      </c>
      <c r="F3772" s="24" t="n">
        <v>18</v>
      </c>
      <c r="G3772" s="24" t="n">
        <v>46</v>
      </c>
      <c r="H3772" s="24" t="n">
        <v>6</v>
      </c>
      <c r="I3772" s="24" t="n">
        <v>1</v>
      </c>
      <c r="J3772" s="24" t="s">
        <v>87</v>
      </c>
      <c r="K3772" s="24" t="s">
        <v>109</v>
      </c>
      <c r="L3772" s="26" t="s">
        <v>109</v>
      </c>
      <c r="M3772" s="27" t="n">
        <v>0</v>
      </c>
      <c r="N3772" s="28" t="str">
        <f aca="false">IF(ISBLANK(M3772),"",IF(M3772=0,"Relevant to Streamer",IF(M3772=1,"Irrelevant to Streamer",IF(M3772=2,"Greetings/Gratitude","Others"))))</f>
        <v>Relevant to Streamer</v>
      </c>
      <c r="O3772" s="29" t="s">
        <v>104</v>
      </c>
    </row>
    <row r="3773" customFormat="false" ht="15.65" hidden="false" customHeight="false" outlineLevel="0" collapsed="false">
      <c r="A3773" s="24" t="n">
        <v>1294656573</v>
      </c>
      <c r="B3773" s="24" t="s">
        <v>8936</v>
      </c>
      <c r="C3773" s="34" t="s">
        <v>64</v>
      </c>
      <c r="D3773" s="24" t="s">
        <v>8937</v>
      </c>
      <c r="E3773" s="25" t="s">
        <v>8938</v>
      </c>
      <c r="F3773" s="24" t="n">
        <v>17</v>
      </c>
      <c r="G3773" s="24" t="n">
        <v>23</v>
      </c>
      <c r="H3773" s="24" t="n">
        <v>48</v>
      </c>
      <c r="I3773" s="24" t="n">
        <v>1</v>
      </c>
      <c r="J3773" s="24" t="s">
        <v>87</v>
      </c>
      <c r="K3773" s="24" t="s">
        <v>87</v>
      </c>
      <c r="L3773" s="26" t="s">
        <v>109</v>
      </c>
      <c r="M3773" s="27" t="n">
        <v>1</v>
      </c>
      <c r="N3773" s="28" t="str">
        <f aca="false">IF(ISBLANK(M3773),"",IF(M3773=0,"Relevant to Streamer",IF(M3773=1,"Irrelevant to Streamer",IF(M3773=2,"Greetings/Gratitude","Others"))))</f>
        <v>Irrelevant to Streamer</v>
      </c>
      <c r="O3773" s="29" t="s">
        <v>104</v>
      </c>
    </row>
    <row r="3774" customFormat="false" ht="15.65" hidden="false" customHeight="false" outlineLevel="0" collapsed="false">
      <c r="A3774" s="24" t="n">
        <v>1294656573</v>
      </c>
      <c r="B3774" s="24" t="s">
        <v>8939</v>
      </c>
      <c r="C3774" s="34" t="s">
        <v>64</v>
      </c>
      <c r="D3774" s="24" t="s">
        <v>597</v>
      </c>
      <c r="E3774" s="25" t="s">
        <v>8940</v>
      </c>
      <c r="F3774" s="24" t="n">
        <v>17</v>
      </c>
      <c r="G3774" s="24" t="n">
        <v>49</v>
      </c>
      <c r="H3774" s="24" t="n">
        <v>32</v>
      </c>
      <c r="I3774" s="24" t="n">
        <v>1</v>
      </c>
      <c r="J3774" s="24" t="s">
        <v>109</v>
      </c>
      <c r="K3774" s="24" t="s">
        <v>109</v>
      </c>
      <c r="L3774" s="26" t="s">
        <v>109</v>
      </c>
      <c r="M3774" s="27" t="n">
        <v>1</v>
      </c>
      <c r="N3774" s="28" t="str">
        <f aca="false">IF(ISBLANK(M3774),"",IF(M3774=0,"Relevant to Streamer",IF(M3774=1,"Irrelevant to Streamer",IF(M3774=2,"Greetings/Gratitude","Others"))))</f>
        <v>Irrelevant to Streamer</v>
      </c>
      <c r="O3774" s="29" t="s">
        <v>88</v>
      </c>
    </row>
    <row r="3775" customFormat="false" ht="15.65" hidden="false" customHeight="false" outlineLevel="0" collapsed="false">
      <c r="A3775" s="24" t="n">
        <v>1294656573</v>
      </c>
      <c r="B3775" s="24" t="s">
        <v>8941</v>
      </c>
      <c r="C3775" s="34" t="s">
        <v>64</v>
      </c>
      <c r="D3775" s="24" t="s">
        <v>8942</v>
      </c>
      <c r="E3775" s="25" t="s">
        <v>8943</v>
      </c>
      <c r="F3775" s="24" t="n">
        <v>18</v>
      </c>
      <c r="G3775" s="24" t="n">
        <v>35</v>
      </c>
      <c r="H3775" s="24" t="n">
        <v>18</v>
      </c>
      <c r="I3775" s="24" t="n">
        <v>1</v>
      </c>
      <c r="J3775" s="24" t="s">
        <v>93</v>
      </c>
      <c r="K3775" s="24" t="s">
        <v>93</v>
      </c>
      <c r="L3775" s="26" t="s">
        <v>93</v>
      </c>
      <c r="M3775" s="27" t="n">
        <v>1</v>
      </c>
      <c r="N3775" s="28" t="str">
        <f aca="false">IF(ISBLANK(M3775),"",IF(M3775=0,"Relevant to Streamer",IF(M3775=1,"Irrelevant to Streamer",IF(M3775=2,"Greetings/Gratitude","Others"))))</f>
        <v>Irrelevant to Streamer</v>
      </c>
      <c r="O3775" s="29" t="s">
        <v>88</v>
      </c>
    </row>
    <row r="3776" customFormat="false" ht="15.65" hidden="false" customHeight="false" outlineLevel="0" collapsed="false">
      <c r="A3776" s="24" t="n">
        <v>1294656573</v>
      </c>
      <c r="B3776" s="24" t="s">
        <v>8944</v>
      </c>
      <c r="C3776" s="34" t="s">
        <v>64</v>
      </c>
      <c r="D3776" s="24" t="s">
        <v>8945</v>
      </c>
      <c r="E3776" s="25" t="e">
        <f aca="false">euqnes lul</f>
        <v>#VALUE!</v>
      </c>
      <c r="F3776" s="24" t="n">
        <v>18</v>
      </c>
      <c r="G3776" s="24" t="n">
        <v>12</v>
      </c>
      <c r="H3776" s="24" t="n">
        <v>30</v>
      </c>
      <c r="I3776" s="24" t="n">
        <v>1</v>
      </c>
      <c r="J3776" s="24" t="s">
        <v>87</v>
      </c>
      <c r="K3776" s="24" t="s">
        <v>87</v>
      </c>
      <c r="L3776" s="26" t="s">
        <v>87</v>
      </c>
      <c r="M3776" s="27" t="n">
        <v>1</v>
      </c>
      <c r="N3776" s="28" t="str">
        <f aca="false">IF(ISBLANK(M3776),"",IF(M3776=0,"Relevant to Streamer",IF(M3776=1,"Irrelevant to Streamer",IF(M3776=2,"Greetings/Gratitude","Others"))))</f>
        <v>Irrelevant to Streamer</v>
      </c>
      <c r="O3776" s="29" t="s">
        <v>88</v>
      </c>
    </row>
    <row r="3777" customFormat="false" ht="15.65" hidden="false" customHeight="false" outlineLevel="0" collapsed="false">
      <c r="A3777" s="24" t="n">
        <v>1294656573</v>
      </c>
      <c r="B3777" s="24" t="s">
        <v>8946</v>
      </c>
      <c r="C3777" s="34" t="s">
        <v>64</v>
      </c>
      <c r="D3777" s="24" t="s">
        <v>8947</v>
      </c>
      <c r="E3777" s="25" t="s">
        <v>8948</v>
      </c>
      <c r="F3777" s="24" t="n">
        <v>20</v>
      </c>
      <c r="G3777" s="24" t="n">
        <v>2</v>
      </c>
      <c r="H3777" s="24" t="n">
        <v>38</v>
      </c>
      <c r="I3777" s="24" t="n">
        <v>1</v>
      </c>
      <c r="J3777" s="24" t="s">
        <v>109</v>
      </c>
      <c r="K3777" s="24" t="s">
        <v>109</v>
      </c>
      <c r="L3777" s="26" t="s">
        <v>109</v>
      </c>
      <c r="M3777" s="27" t="n">
        <v>0</v>
      </c>
      <c r="N3777" s="28" t="str">
        <f aca="false">IF(ISBLANK(M3777),"",IF(M3777=0,"Relevant to Streamer",IF(M3777=1,"Irrelevant to Streamer",IF(M3777=2,"Greetings/Gratitude","Others"))))</f>
        <v>Relevant to Streamer</v>
      </c>
      <c r="O3777" s="29" t="s">
        <v>88</v>
      </c>
    </row>
    <row r="3778" customFormat="false" ht="15.65" hidden="false" customHeight="false" outlineLevel="0" collapsed="false">
      <c r="A3778" s="24" t="n">
        <v>1294656573</v>
      </c>
      <c r="B3778" s="24" t="s">
        <v>8949</v>
      </c>
      <c r="C3778" s="34" t="s">
        <v>64</v>
      </c>
      <c r="D3778" s="24" t="s">
        <v>8950</v>
      </c>
      <c r="E3778" s="25" t="s">
        <v>8951</v>
      </c>
      <c r="F3778" s="24" t="n">
        <v>19</v>
      </c>
      <c r="G3778" s="24" t="n">
        <v>18</v>
      </c>
      <c r="H3778" s="24" t="n">
        <v>52</v>
      </c>
      <c r="I3778" s="24" t="n">
        <v>1</v>
      </c>
      <c r="J3778" s="24" t="s">
        <v>109</v>
      </c>
      <c r="K3778" s="24" t="s">
        <v>109</v>
      </c>
      <c r="L3778" s="26" t="s">
        <v>109</v>
      </c>
      <c r="M3778" s="27" t="n">
        <v>1</v>
      </c>
      <c r="N3778" s="28" t="str">
        <f aca="false">IF(ISBLANK(M3778),"",IF(M3778=0,"Relevant to Streamer",IF(M3778=1,"Irrelevant to Streamer",IF(M3778=2,"Greetings/Gratitude","Others"))))</f>
        <v>Irrelevant to Streamer</v>
      </c>
      <c r="O3778" s="29" t="s">
        <v>88</v>
      </c>
    </row>
    <row r="3779" customFormat="false" ht="15.65" hidden="false" customHeight="false" outlineLevel="0" collapsed="false">
      <c r="A3779" s="24" t="n">
        <v>1294656573</v>
      </c>
      <c r="B3779" s="24" t="s">
        <v>8952</v>
      </c>
      <c r="C3779" s="34" t="s">
        <v>64</v>
      </c>
      <c r="D3779" s="24" t="s">
        <v>8953</v>
      </c>
      <c r="E3779" s="25" t="s">
        <v>8954</v>
      </c>
      <c r="F3779" s="24" t="n">
        <v>18</v>
      </c>
      <c r="G3779" s="24" t="n">
        <v>35</v>
      </c>
      <c r="H3779" s="24" t="n">
        <v>29</v>
      </c>
      <c r="I3779" s="24" t="n">
        <v>1</v>
      </c>
      <c r="J3779" s="24" t="s">
        <v>109</v>
      </c>
      <c r="K3779" s="24" t="s">
        <v>109</v>
      </c>
      <c r="L3779" s="26" t="s">
        <v>109</v>
      </c>
      <c r="M3779" s="27" t="n">
        <v>1</v>
      </c>
      <c r="N3779" s="28" t="str">
        <f aca="false">IF(ISBLANK(M3779),"",IF(M3779=0,"Relevant to Streamer",IF(M3779=1,"Irrelevant to Streamer",IF(M3779=2,"Greetings/Gratitude","Others"))))</f>
        <v>Irrelevant to Streamer</v>
      </c>
      <c r="O3779" s="29" t="s">
        <v>88</v>
      </c>
    </row>
    <row r="3780" customFormat="false" ht="15.65" hidden="false" customHeight="false" outlineLevel="0" collapsed="false">
      <c r="A3780" s="24" t="n">
        <v>1294656573</v>
      </c>
      <c r="B3780" s="24" t="s">
        <v>8955</v>
      </c>
      <c r="C3780" s="34" t="s">
        <v>64</v>
      </c>
      <c r="D3780" s="24" t="s">
        <v>8956</v>
      </c>
      <c r="E3780" s="25" t="s">
        <v>8957</v>
      </c>
      <c r="F3780" s="24" t="n">
        <v>17</v>
      </c>
      <c r="G3780" s="24" t="n">
        <v>58</v>
      </c>
      <c r="H3780" s="24" t="n">
        <v>52</v>
      </c>
      <c r="I3780" s="24" t="n">
        <v>1</v>
      </c>
      <c r="J3780" s="24" t="s">
        <v>109</v>
      </c>
      <c r="K3780" s="24" t="s">
        <v>109</v>
      </c>
      <c r="L3780" s="26" t="s">
        <v>109</v>
      </c>
      <c r="M3780" s="27" t="n">
        <v>0</v>
      </c>
      <c r="N3780" s="28" t="str">
        <f aca="false">IF(ISBLANK(M3780),"",IF(M3780=0,"Relevant to Streamer",IF(M3780=1,"Irrelevant to Streamer",IF(M3780=2,"Greetings/Gratitude","Others"))))</f>
        <v>Relevant to Streamer</v>
      </c>
      <c r="O3780" s="29" t="s">
        <v>88</v>
      </c>
    </row>
    <row r="3781" customFormat="false" ht="15.65" hidden="false" customHeight="false" outlineLevel="0" collapsed="false">
      <c r="A3781" s="24" t="n">
        <v>1294656573</v>
      </c>
      <c r="B3781" s="24" t="s">
        <v>8958</v>
      </c>
      <c r="C3781" s="34" t="s">
        <v>64</v>
      </c>
      <c r="D3781" s="24" t="s">
        <v>8959</v>
      </c>
      <c r="E3781" s="25" t="s">
        <v>8960</v>
      </c>
      <c r="F3781" s="24" t="n">
        <v>18</v>
      </c>
      <c r="G3781" s="24" t="n">
        <v>30</v>
      </c>
      <c r="H3781" s="24" t="n">
        <v>31</v>
      </c>
      <c r="I3781" s="24" t="n">
        <v>1</v>
      </c>
      <c r="J3781" s="24" t="s">
        <v>109</v>
      </c>
      <c r="K3781" s="24" t="s">
        <v>109</v>
      </c>
      <c r="L3781" s="26" t="s">
        <v>109</v>
      </c>
      <c r="M3781" s="27" t="n">
        <v>1</v>
      </c>
      <c r="N3781" s="28" t="str">
        <f aca="false">IF(ISBLANK(M3781),"",IF(M3781=0,"Relevant to Streamer",IF(M3781=1,"Irrelevant to Streamer",IF(M3781=2,"Greetings/Gratitude","Others"))))</f>
        <v>Irrelevant to Streamer</v>
      </c>
      <c r="O3781" s="29" t="s">
        <v>88</v>
      </c>
    </row>
    <row r="3782" customFormat="false" ht="15.65" hidden="false" customHeight="false" outlineLevel="0" collapsed="false">
      <c r="A3782" s="24" t="n">
        <v>1294656573</v>
      </c>
      <c r="B3782" s="24" t="s">
        <v>8961</v>
      </c>
      <c r="C3782" s="34" t="s">
        <v>64</v>
      </c>
      <c r="D3782" s="24" t="s">
        <v>8962</v>
      </c>
      <c r="E3782" s="25" t="s">
        <v>8963</v>
      </c>
      <c r="F3782" s="24" t="n">
        <v>18</v>
      </c>
      <c r="G3782" s="24" t="n">
        <v>20</v>
      </c>
      <c r="H3782" s="24" t="n">
        <v>33</v>
      </c>
      <c r="I3782" s="24" t="n">
        <v>1</v>
      </c>
      <c r="J3782" s="24" t="s">
        <v>109</v>
      </c>
      <c r="K3782" s="24" t="s">
        <v>109</v>
      </c>
      <c r="L3782" s="26" t="s">
        <v>109</v>
      </c>
      <c r="M3782" s="27" t="n">
        <v>1</v>
      </c>
      <c r="N3782" s="28" t="str">
        <f aca="false">IF(ISBLANK(M3782),"",IF(M3782=0,"Relevant to Streamer",IF(M3782=1,"Irrelevant to Streamer",IF(M3782=2,"Greetings/Gratitude","Others"))))</f>
        <v>Irrelevant to Streamer</v>
      </c>
      <c r="O3782" s="29" t="s">
        <v>88</v>
      </c>
    </row>
    <row r="3783" customFormat="false" ht="15.65" hidden="false" customHeight="false" outlineLevel="0" collapsed="false">
      <c r="A3783" s="24" t="n">
        <v>1294656573</v>
      </c>
      <c r="B3783" s="24" t="s">
        <v>8964</v>
      </c>
      <c r="C3783" s="34" t="s">
        <v>64</v>
      </c>
      <c r="D3783" s="24" t="s">
        <v>8965</v>
      </c>
      <c r="E3783" s="25" t="s">
        <v>8966</v>
      </c>
      <c r="F3783" s="24" t="n">
        <v>18</v>
      </c>
      <c r="G3783" s="24" t="n">
        <v>17</v>
      </c>
      <c r="H3783" s="24" t="n">
        <v>14</v>
      </c>
      <c r="I3783" s="24" t="n">
        <v>1</v>
      </c>
      <c r="J3783" s="24" t="s">
        <v>109</v>
      </c>
      <c r="K3783" s="24" t="s">
        <v>109</v>
      </c>
      <c r="L3783" s="26" t="s">
        <v>109</v>
      </c>
      <c r="M3783" s="27" t="n">
        <v>1</v>
      </c>
      <c r="N3783" s="28" t="str">
        <f aca="false">IF(ISBLANK(M3783),"",IF(M3783=0,"Relevant to Streamer",IF(M3783=1,"Irrelevant to Streamer",IF(M3783=2,"Greetings/Gratitude","Others"))))</f>
        <v>Irrelevant to Streamer</v>
      </c>
      <c r="O3783" s="29" t="s">
        <v>88</v>
      </c>
    </row>
    <row r="3784" customFormat="false" ht="15.65" hidden="false" customHeight="false" outlineLevel="0" collapsed="false">
      <c r="A3784" s="24" t="n">
        <v>1294656573</v>
      </c>
      <c r="B3784" s="24" t="s">
        <v>8967</v>
      </c>
      <c r="C3784" s="34" t="s">
        <v>64</v>
      </c>
      <c r="D3784" s="24" t="s">
        <v>8968</v>
      </c>
      <c r="E3784" s="25" t="s">
        <v>8969</v>
      </c>
      <c r="F3784" s="24" t="n">
        <v>17</v>
      </c>
      <c r="G3784" s="24" t="n">
        <v>9</v>
      </c>
      <c r="H3784" s="24" t="n">
        <v>23</v>
      </c>
      <c r="I3784" s="24" t="n">
        <v>1</v>
      </c>
      <c r="J3784" s="24" t="s">
        <v>87</v>
      </c>
      <c r="K3784" s="24" t="s">
        <v>87</v>
      </c>
      <c r="L3784" s="26" t="s">
        <v>87</v>
      </c>
      <c r="M3784" s="27" t="n">
        <v>1</v>
      </c>
      <c r="N3784" s="28" t="str">
        <f aca="false">IF(ISBLANK(M3784),"",IF(M3784=0,"Relevant to Streamer",IF(M3784=1,"Irrelevant to Streamer",IF(M3784=2,"Greetings/Gratitude","Others"))))</f>
        <v>Irrelevant to Streamer</v>
      </c>
      <c r="O3784" s="29" t="s">
        <v>88</v>
      </c>
    </row>
    <row r="3785" customFormat="false" ht="15.65" hidden="false" customHeight="false" outlineLevel="0" collapsed="false">
      <c r="A3785" s="24" t="n">
        <v>1294656573</v>
      </c>
      <c r="B3785" s="24" t="s">
        <v>8970</v>
      </c>
      <c r="C3785" s="34" t="s">
        <v>64</v>
      </c>
      <c r="D3785" s="24" t="s">
        <v>8971</v>
      </c>
      <c r="E3785" s="25" t="s">
        <v>8972</v>
      </c>
      <c r="F3785" s="24" t="n">
        <v>18</v>
      </c>
      <c r="G3785" s="24" t="n">
        <v>46</v>
      </c>
      <c r="H3785" s="24" t="n">
        <v>31</v>
      </c>
      <c r="I3785" s="24" t="n">
        <v>1</v>
      </c>
      <c r="J3785" s="24" t="s">
        <v>109</v>
      </c>
      <c r="K3785" s="24" t="s">
        <v>109</v>
      </c>
      <c r="L3785" s="26" t="s">
        <v>109</v>
      </c>
      <c r="M3785" s="27" t="n">
        <v>0</v>
      </c>
      <c r="N3785" s="28" t="str">
        <f aca="false">IF(ISBLANK(M3785),"",IF(M3785=0,"Relevant to Streamer",IF(M3785=1,"Irrelevant to Streamer",IF(M3785=2,"Greetings/Gratitude","Others"))))</f>
        <v>Relevant to Streamer</v>
      </c>
      <c r="O3785" s="29" t="s">
        <v>88</v>
      </c>
    </row>
    <row r="3786" customFormat="false" ht="15.65" hidden="false" customHeight="false" outlineLevel="0" collapsed="false">
      <c r="A3786" s="24" t="n">
        <v>1294656573</v>
      </c>
      <c r="B3786" s="24" t="s">
        <v>8973</v>
      </c>
      <c r="C3786" s="34" t="s">
        <v>64</v>
      </c>
      <c r="D3786" s="24" t="s">
        <v>8974</v>
      </c>
      <c r="E3786" s="25" t="e">
        <f aca="false">oldmanjudo lol do you have all boys</f>
        <v>#VALUE!</v>
      </c>
      <c r="F3786" s="24" t="n">
        <v>17</v>
      </c>
      <c r="G3786" s="24" t="n">
        <v>37</v>
      </c>
      <c r="H3786" s="24" t="n">
        <v>43</v>
      </c>
      <c r="I3786" s="24" t="n">
        <v>1</v>
      </c>
      <c r="J3786" s="24" t="s">
        <v>109</v>
      </c>
      <c r="K3786" s="24" t="s">
        <v>109</v>
      </c>
      <c r="L3786" s="26" t="s">
        <v>109</v>
      </c>
      <c r="M3786" s="27" t="n">
        <v>1</v>
      </c>
      <c r="N3786" s="28" t="str">
        <f aca="false">IF(ISBLANK(M3786),"",IF(M3786=0,"Relevant to Streamer",IF(M3786=1,"Irrelevant to Streamer",IF(M3786=2,"Greetings/Gratitude","Others"))))</f>
        <v>Irrelevant to Streamer</v>
      </c>
      <c r="O3786" s="29" t="s">
        <v>88</v>
      </c>
    </row>
    <row r="3787" customFormat="false" ht="15.65" hidden="false" customHeight="false" outlineLevel="0" collapsed="false">
      <c r="A3787" s="24" t="n">
        <v>1294656573</v>
      </c>
      <c r="B3787" s="24" t="s">
        <v>8975</v>
      </c>
      <c r="C3787" s="34" t="s">
        <v>64</v>
      </c>
      <c r="D3787" s="24" t="s">
        <v>8976</v>
      </c>
      <c r="E3787" s="25" t="s">
        <v>8977</v>
      </c>
      <c r="F3787" s="24" t="n">
        <v>20</v>
      </c>
      <c r="G3787" s="24" t="n">
        <v>0</v>
      </c>
      <c r="H3787" s="24" t="n">
        <v>53</v>
      </c>
      <c r="I3787" s="24" t="n">
        <v>1</v>
      </c>
      <c r="J3787" s="24" t="s">
        <v>109</v>
      </c>
      <c r="K3787" s="24" t="s">
        <v>109</v>
      </c>
      <c r="L3787" s="26" t="s">
        <v>109</v>
      </c>
      <c r="M3787" s="27" t="n">
        <v>1</v>
      </c>
      <c r="N3787" s="28" t="str">
        <f aca="false">IF(ISBLANK(M3787),"",IF(M3787=0,"Relevant to Streamer",IF(M3787=1,"Irrelevant to Streamer",IF(M3787=2,"Greetings/Gratitude","Others"))))</f>
        <v>Irrelevant to Streamer</v>
      </c>
      <c r="O3787" s="29" t="s">
        <v>88</v>
      </c>
    </row>
    <row r="3788" customFormat="false" ht="15.65" hidden="false" customHeight="false" outlineLevel="0" collapsed="false">
      <c r="A3788" s="24" t="n">
        <v>1294656573</v>
      </c>
      <c r="B3788" s="24" t="s">
        <v>8978</v>
      </c>
      <c r="C3788" s="34" t="s">
        <v>64</v>
      </c>
      <c r="D3788" s="24" t="s">
        <v>8979</v>
      </c>
      <c r="E3788" s="25" t="s">
        <v>8980</v>
      </c>
      <c r="F3788" s="24" t="n">
        <v>19</v>
      </c>
      <c r="G3788" s="24" t="n">
        <v>45</v>
      </c>
      <c r="H3788" s="24" t="n">
        <v>32</v>
      </c>
      <c r="I3788" s="24" t="n">
        <v>1</v>
      </c>
      <c r="J3788" s="24" t="s">
        <v>109</v>
      </c>
      <c r="K3788" s="24" t="s">
        <v>109</v>
      </c>
      <c r="L3788" s="26" t="s">
        <v>109</v>
      </c>
      <c r="M3788" s="27" t="n">
        <v>1</v>
      </c>
      <c r="N3788" s="28" t="str">
        <f aca="false">IF(ISBLANK(M3788),"",IF(M3788=0,"Relevant to Streamer",IF(M3788=1,"Irrelevant to Streamer",IF(M3788=2,"Greetings/Gratitude","Others"))))</f>
        <v>Irrelevant to Streamer</v>
      </c>
      <c r="O3788" s="29" t="s">
        <v>88</v>
      </c>
    </row>
    <row r="3789" customFormat="false" ht="15.65" hidden="false" customHeight="false" outlineLevel="0" collapsed="false">
      <c r="A3789" s="24" t="n">
        <v>1294656573</v>
      </c>
      <c r="B3789" s="24" t="s">
        <v>8981</v>
      </c>
      <c r="C3789" s="34" t="s">
        <v>64</v>
      </c>
      <c r="D3789" s="24" t="s">
        <v>8982</v>
      </c>
      <c r="E3789" s="25" t="s">
        <v>8983</v>
      </c>
      <c r="F3789" s="24" t="n">
        <v>18</v>
      </c>
      <c r="G3789" s="24" t="n">
        <v>58</v>
      </c>
      <c r="H3789" s="24" t="n">
        <v>29</v>
      </c>
      <c r="I3789" s="24" t="n">
        <v>1</v>
      </c>
      <c r="J3789" s="24" t="s">
        <v>93</v>
      </c>
      <c r="K3789" s="24" t="s">
        <v>93</v>
      </c>
      <c r="L3789" s="26" t="s">
        <v>93</v>
      </c>
      <c r="M3789" s="27" t="n">
        <v>1</v>
      </c>
      <c r="N3789" s="28" t="str">
        <f aca="false">IF(ISBLANK(M3789),"",IF(M3789=0,"Relevant to Streamer",IF(M3789=1,"Irrelevant to Streamer",IF(M3789=2,"Greetings/Gratitude","Others"))))</f>
        <v>Irrelevant to Streamer</v>
      </c>
      <c r="O3789" s="29" t="s">
        <v>88</v>
      </c>
    </row>
    <row r="3790" customFormat="false" ht="15.65" hidden="false" customHeight="false" outlineLevel="0" collapsed="false">
      <c r="A3790" s="24" t="n">
        <v>1294656573</v>
      </c>
      <c r="B3790" s="24" t="s">
        <v>8984</v>
      </c>
      <c r="C3790" s="34" t="s">
        <v>64</v>
      </c>
      <c r="D3790" s="24" t="s">
        <v>8985</v>
      </c>
      <c r="E3790" s="25" t="s">
        <v>8986</v>
      </c>
      <c r="F3790" s="24" t="n">
        <v>19</v>
      </c>
      <c r="G3790" s="24" t="n">
        <v>23</v>
      </c>
      <c r="H3790" s="24" t="n">
        <v>17</v>
      </c>
      <c r="I3790" s="24" t="n">
        <v>1</v>
      </c>
      <c r="J3790" s="24" t="s">
        <v>87</v>
      </c>
      <c r="K3790" s="24" t="s">
        <v>87</v>
      </c>
      <c r="L3790" s="26" t="s">
        <v>87</v>
      </c>
      <c r="M3790" s="27" t="n">
        <v>1</v>
      </c>
      <c r="N3790" s="28" t="str">
        <f aca="false">IF(ISBLANK(M3790),"",IF(M3790=0,"Relevant to Streamer",IF(M3790=1,"Irrelevant to Streamer",IF(M3790=2,"Greetings/Gratitude","Others"))))</f>
        <v>Irrelevant to Streamer</v>
      </c>
      <c r="O3790" s="29" t="s">
        <v>88</v>
      </c>
    </row>
    <row r="3791" customFormat="false" ht="15.65" hidden="false" customHeight="false" outlineLevel="0" collapsed="false">
      <c r="A3791" s="24" t="n">
        <v>1294656573</v>
      </c>
      <c r="B3791" s="24" t="s">
        <v>8987</v>
      </c>
      <c r="C3791" s="34" t="s">
        <v>64</v>
      </c>
      <c r="D3791" s="24" t="s">
        <v>8988</v>
      </c>
      <c r="E3791" s="25" t="s">
        <v>8989</v>
      </c>
      <c r="F3791" s="24" t="n">
        <v>19</v>
      </c>
      <c r="G3791" s="24" t="n">
        <v>54</v>
      </c>
      <c r="H3791" s="24" t="n">
        <v>56</v>
      </c>
      <c r="I3791" s="24" t="n">
        <v>1</v>
      </c>
      <c r="J3791" s="24" t="s">
        <v>109</v>
      </c>
      <c r="K3791" s="24" t="s">
        <v>109</v>
      </c>
      <c r="L3791" s="26" t="s">
        <v>109</v>
      </c>
      <c r="M3791" s="27" t="n">
        <v>0</v>
      </c>
      <c r="N3791" s="28" t="str">
        <f aca="false">IF(ISBLANK(M3791),"",IF(M3791=0,"Relevant to Streamer",IF(M3791=1,"Irrelevant to Streamer",IF(M3791=2,"Greetings/Gratitude","Others"))))</f>
        <v>Relevant to Streamer</v>
      </c>
      <c r="O3791" s="29" t="s">
        <v>88</v>
      </c>
    </row>
    <row r="3792" customFormat="false" ht="15.65" hidden="false" customHeight="false" outlineLevel="0" collapsed="false">
      <c r="A3792" s="24" t="n">
        <v>1294656573</v>
      </c>
      <c r="B3792" s="24" t="s">
        <v>8990</v>
      </c>
      <c r="C3792" s="34" t="s">
        <v>64</v>
      </c>
      <c r="D3792" s="24" t="s">
        <v>8991</v>
      </c>
      <c r="E3792" s="25" t="s">
        <v>8992</v>
      </c>
      <c r="F3792" s="24" t="n">
        <v>18</v>
      </c>
      <c r="G3792" s="24" t="n">
        <v>44</v>
      </c>
      <c r="H3792" s="24" t="n">
        <v>38</v>
      </c>
      <c r="I3792" s="24" t="n">
        <v>1</v>
      </c>
      <c r="J3792" s="24" t="s">
        <v>109</v>
      </c>
      <c r="K3792" s="24" t="s">
        <v>109</v>
      </c>
      <c r="L3792" s="26" t="s">
        <v>109</v>
      </c>
      <c r="M3792" s="27" t="n">
        <v>1</v>
      </c>
      <c r="N3792" s="28" t="str">
        <f aca="false">IF(ISBLANK(M3792),"",IF(M3792=0,"Relevant to Streamer",IF(M3792=1,"Irrelevant to Streamer",IF(M3792=2,"Greetings/Gratitude","Others"))))</f>
        <v>Irrelevant to Streamer</v>
      </c>
      <c r="O3792" s="29" t="s">
        <v>88</v>
      </c>
    </row>
    <row r="3793" customFormat="false" ht="15.65" hidden="false" customHeight="false" outlineLevel="0" collapsed="false">
      <c r="A3793" s="24" t="n">
        <v>1294656573</v>
      </c>
      <c r="B3793" s="24" t="s">
        <v>8993</v>
      </c>
      <c r="C3793" s="34" t="s">
        <v>64</v>
      </c>
      <c r="D3793" s="24" t="s">
        <v>8994</v>
      </c>
      <c r="E3793" s="25" t="s">
        <v>8995</v>
      </c>
      <c r="F3793" s="24" t="n">
        <v>17</v>
      </c>
      <c r="G3793" s="24" t="n">
        <v>49</v>
      </c>
      <c r="H3793" s="24" t="n">
        <v>47</v>
      </c>
      <c r="I3793" s="24" t="n">
        <v>1</v>
      </c>
      <c r="J3793" s="24" t="s">
        <v>109</v>
      </c>
      <c r="K3793" s="24" t="s">
        <v>109</v>
      </c>
      <c r="L3793" s="26" t="s">
        <v>109</v>
      </c>
      <c r="M3793" s="27" t="n">
        <v>1</v>
      </c>
      <c r="N3793" s="28" t="str">
        <f aca="false">IF(ISBLANK(M3793),"",IF(M3793=0,"Relevant to Streamer",IF(M3793=1,"Irrelevant to Streamer",IF(M3793=2,"Greetings/Gratitude","Others"))))</f>
        <v>Irrelevant to Streamer</v>
      </c>
      <c r="O3793" s="29" t="s">
        <v>88</v>
      </c>
    </row>
    <row r="3794" customFormat="false" ht="15.65" hidden="false" customHeight="false" outlineLevel="0" collapsed="false">
      <c r="A3794" s="24" t="n">
        <v>1294656573</v>
      </c>
      <c r="B3794" s="24" t="s">
        <v>8996</v>
      </c>
      <c r="C3794" s="34" t="s">
        <v>64</v>
      </c>
      <c r="D3794" s="24" t="s">
        <v>8997</v>
      </c>
      <c r="E3794" s="25" t="s">
        <v>8998</v>
      </c>
      <c r="F3794" s="24" t="n">
        <v>19</v>
      </c>
      <c r="G3794" s="24" t="n">
        <v>59</v>
      </c>
      <c r="H3794" s="24" t="n">
        <v>16</v>
      </c>
      <c r="I3794" s="24" t="n">
        <v>1</v>
      </c>
      <c r="J3794" s="24" t="s">
        <v>93</v>
      </c>
      <c r="K3794" s="24" t="s">
        <v>93</v>
      </c>
      <c r="L3794" s="26" t="s">
        <v>93</v>
      </c>
      <c r="M3794" s="27" t="n">
        <v>0</v>
      </c>
      <c r="N3794" s="28" t="str">
        <f aca="false">IF(ISBLANK(M3794),"",IF(M3794=0,"Relevant to Streamer",IF(M3794=1,"Irrelevant to Streamer",IF(M3794=2,"Greetings/Gratitude","Others"))))</f>
        <v>Relevant to Streamer</v>
      </c>
      <c r="O3794" s="29" t="s">
        <v>88</v>
      </c>
    </row>
    <row r="3795" customFormat="false" ht="15.65" hidden="false" customHeight="false" outlineLevel="0" collapsed="false">
      <c r="A3795" s="24" t="n">
        <v>1294656573</v>
      </c>
      <c r="B3795" s="24" t="s">
        <v>8999</v>
      </c>
      <c r="C3795" s="34" t="s">
        <v>64</v>
      </c>
      <c r="D3795" s="24" t="s">
        <v>9000</v>
      </c>
      <c r="E3795" s="25" t="s">
        <v>9001</v>
      </c>
      <c r="F3795" s="24" t="n">
        <v>18</v>
      </c>
      <c r="G3795" s="24" t="n">
        <v>42</v>
      </c>
      <c r="H3795" s="24" t="n">
        <v>31</v>
      </c>
      <c r="I3795" s="24" t="n">
        <v>1</v>
      </c>
      <c r="J3795" s="24" t="s">
        <v>109</v>
      </c>
      <c r="K3795" s="24" t="s">
        <v>109</v>
      </c>
      <c r="L3795" s="26" t="s">
        <v>109</v>
      </c>
      <c r="M3795" s="27" t="n">
        <v>1</v>
      </c>
      <c r="N3795" s="28" t="str">
        <f aca="false">IF(ISBLANK(M3795),"",IF(M3795=0,"Relevant to Streamer",IF(M3795=1,"Irrelevant to Streamer",IF(M3795=2,"Greetings/Gratitude","Others"))))</f>
        <v>Irrelevant to Streamer</v>
      </c>
      <c r="O3795" s="29" t="s">
        <v>88</v>
      </c>
    </row>
    <row r="3796" customFormat="false" ht="15.65" hidden="false" customHeight="false" outlineLevel="0" collapsed="false">
      <c r="A3796" s="24" t="n">
        <v>1294656573</v>
      </c>
      <c r="B3796" s="24" t="s">
        <v>9002</v>
      </c>
      <c r="C3796" s="34" t="s">
        <v>64</v>
      </c>
      <c r="D3796" s="24" t="s">
        <v>9003</v>
      </c>
      <c r="E3796" s="25" t="s">
        <v>728</v>
      </c>
      <c r="F3796" s="24" t="n">
        <v>19</v>
      </c>
      <c r="G3796" s="24" t="n">
        <v>41</v>
      </c>
      <c r="H3796" s="24" t="n">
        <v>11</v>
      </c>
      <c r="I3796" s="24" t="n">
        <v>1</v>
      </c>
      <c r="J3796" s="24" t="s">
        <v>87</v>
      </c>
      <c r="K3796" s="24" t="s">
        <v>87</v>
      </c>
      <c r="L3796" s="26" t="s">
        <v>87</v>
      </c>
      <c r="M3796" s="27" t="n">
        <v>1</v>
      </c>
      <c r="N3796" s="28" t="str">
        <f aca="false">IF(ISBLANK(M3796),"",IF(M3796=0,"Relevant to Streamer",IF(M3796=1,"Irrelevant to Streamer",IF(M3796=2,"Greetings/Gratitude","Others"))))</f>
        <v>Irrelevant to Streamer</v>
      </c>
      <c r="O3796" s="29" t="s">
        <v>88</v>
      </c>
    </row>
    <row r="3797" customFormat="false" ht="15.65" hidden="false" customHeight="false" outlineLevel="0" collapsed="false">
      <c r="A3797" s="24" t="n">
        <v>1294656573</v>
      </c>
      <c r="B3797" s="24" t="s">
        <v>9004</v>
      </c>
      <c r="C3797" s="34" t="s">
        <v>64</v>
      </c>
      <c r="D3797" s="24" t="s">
        <v>9005</v>
      </c>
      <c r="E3797" s="25" t="s">
        <v>9006</v>
      </c>
      <c r="F3797" s="24" t="n">
        <v>17</v>
      </c>
      <c r="G3797" s="24" t="n">
        <v>41</v>
      </c>
      <c r="H3797" s="24" t="n">
        <v>52</v>
      </c>
      <c r="I3797" s="24" t="n">
        <v>1</v>
      </c>
      <c r="J3797" s="24" t="s">
        <v>93</v>
      </c>
      <c r="K3797" s="24" t="s">
        <v>93</v>
      </c>
      <c r="L3797" s="26" t="s">
        <v>93</v>
      </c>
      <c r="M3797" s="27" t="n">
        <v>0</v>
      </c>
      <c r="N3797" s="28" t="str">
        <f aca="false">IF(ISBLANK(M3797),"",IF(M3797=0,"Relevant to Streamer",IF(M3797=1,"Irrelevant to Streamer",IF(M3797=2,"Greetings/Gratitude","Others"))))</f>
        <v>Relevant to Streamer</v>
      </c>
      <c r="O3797" s="29" t="s">
        <v>88</v>
      </c>
    </row>
    <row r="3798" customFormat="false" ht="15.65" hidden="false" customHeight="false" outlineLevel="0" collapsed="false">
      <c r="A3798" s="24" t="n">
        <v>1294656573</v>
      </c>
      <c r="B3798" s="24" t="s">
        <v>9007</v>
      </c>
      <c r="C3798" s="34" t="s">
        <v>64</v>
      </c>
      <c r="D3798" s="24" t="s">
        <v>9008</v>
      </c>
      <c r="E3798" s="25" t="s">
        <v>346</v>
      </c>
      <c r="F3798" s="24" t="n">
        <v>18</v>
      </c>
      <c r="G3798" s="24" t="n">
        <v>45</v>
      </c>
      <c r="H3798" s="24" t="n">
        <v>8</v>
      </c>
      <c r="I3798" s="24" t="n">
        <v>1</v>
      </c>
      <c r="J3798" s="24" t="s">
        <v>87</v>
      </c>
      <c r="K3798" s="24" t="s">
        <v>87</v>
      </c>
      <c r="L3798" s="26" t="s">
        <v>87</v>
      </c>
      <c r="M3798" s="27" t="n">
        <v>1</v>
      </c>
      <c r="N3798" s="28" t="str">
        <f aca="false">IF(ISBLANK(M3798),"",IF(M3798=0,"Relevant to Streamer",IF(M3798=1,"Irrelevant to Streamer",IF(M3798=2,"Greetings/Gratitude","Others"))))</f>
        <v>Irrelevant to Streamer</v>
      </c>
      <c r="O3798" s="29" t="s">
        <v>88</v>
      </c>
    </row>
    <row r="3799" customFormat="false" ht="15.65" hidden="false" customHeight="false" outlineLevel="0" collapsed="false">
      <c r="A3799" s="24" t="n">
        <v>1294656573</v>
      </c>
      <c r="B3799" s="24" t="s">
        <v>9009</v>
      </c>
      <c r="C3799" s="34" t="s">
        <v>64</v>
      </c>
      <c r="D3799" s="24" t="s">
        <v>9010</v>
      </c>
      <c r="E3799" s="25" t="s">
        <v>9011</v>
      </c>
      <c r="F3799" s="24" t="n">
        <v>17</v>
      </c>
      <c r="G3799" s="24" t="n">
        <v>18</v>
      </c>
      <c r="H3799" s="24" t="n">
        <v>13</v>
      </c>
      <c r="I3799" s="24" t="n">
        <v>1</v>
      </c>
      <c r="J3799" s="24" t="s">
        <v>87</v>
      </c>
      <c r="K3799" s="24" t="s">
        <v>87</v>
      </c>
      <c r="L3799" s="26" t="s">
        <v>87</v>
      </c>
      <c r="M3799" s="27" t="n">
        <v>1</v>
      </c>
      <c r="N3799" s="28" t="str">
        <f aca="false">IF(ISBLANK(M3799),"",IF(M3799=0,"Relevant to Streamer",IF(M3799=1,"Irrelevant to Streamer",IF(M3799=2,"Greetings/Gratitude","Others"))))</f>
        <v>Irrelevant to Streamer</v>
      </c>
      <c r="O3799" s="29" t="s">
        <v>88</v>
      </c>
    </row>
    <row r="3800" customFormat="false" ht="15.65" hidden="false" customHeight="false" outlineLevel="0" collapsed="false">
      <c r="A3800" s="24" t="n">
        <v>1294656573</v>
      </c>
      <c r="B3800" s="24" t="s">
        <v>9012</v>
      </c>
      <c r="C3800" s="34" t="s">
        <v>64</v>
      </c>
      <c r="D3800" s="24" t="s">
        <v>9013</v>
      </c>
      <c r="E3800" s="25" t="s">
        <v>9014</v>
      </c>
      <c r="F3800" s="24" t="n">
        <v>18</v>
      </c>
      <c r="G3800" s="24" t="n">
        <v>43</v>
      </c>
      <c r="H3800" s="24" t="n">
        <v>1</v>
      </c>
      <c r="I3800" s="24" t="n">
        <v>1</v>
      </c>
      <c r="J3800" s="24" t="s">
        <v>109</v>
      </c>
      <c r="K3800" s="24" t="s">
        <v>109</v>
      </c>
      <c r="L3800" s="26" t="s">
        <v>109</v>
      </c>
      <c r="M3800" s="27" t="n">
        <v>1</v>
      </c>
      <c r="N3800" s="28" t="str">
        <f aca="false">IF(ISBLANK(M3800),"",IF(M3800=0,"Relevant to Streamer",IF(M3800=1,"Irrelevant to Streamer",IF(M3800=2,"Greetings/Gratitude","Others"))))</f>
        <v>Irrelevant to Streamer</v>
      </c>
      <c r="O3800" s="29" t="s">
        <v>88</v>
      </c>
    </row>
    <row r="3801" customFormat="false" ht="15.65" hidden="false" customHeight="false" outlineLevel="0" collapsed="false">
      <c r="A3801" s="24" t="n">
        <v>1294656573</v>
      </c>
      <c r="B3801" s="24" t="s">
        <v>9015</v>
      </c>
      <c r="C3801" s="34" t="s">
        <v>64</v>
      </c>
      <c r="D3801" s="24" t="s">
        <v>9016</v>
      </c>
      <c r="E3801" s="25" t="s">
        <v>9017</v>
      </c>
      <c r="F3801" s="24" t="n">
        <v>19</v>
      </c>
      <c r="G3801" s="24" t="n">
        <v>6</v>
      </c>
      <c r="H3801" s="24" t="n">
        <v>10</v>
      </c>
      <c r="I3801" s="24" t="n">
        <v>1</v>
      </c>
      <c r="J3801" s="24" t="s">
        <v>109</v>
      </c>
      <c r="K3801" s="24" t="s">
        <v>109</v>
      </c>
      <c r="L3801" s="26" t="s">
        <v>109</v>
      </c>
      <c r="M3801" s="27" t="n">
        <v>1</v>
      </c>
      <c r="N3801" s="28" t="str">
        <f aca="false">IF(ISBLANK(M3801),"",IF(M3801=0,"Relevant to Streamer",IF(M3801=1,"Irrelevant to Streamer",IF(M3801=2,"Greetings/Gratitude","Others"))))</f>
        <v>Irrelevant to Streamer</v>
      </c>
      <c r="O3801" s="29" t="s">
        <v>88</v>
      </c>
    </row>
    <row r="3802" customFormat="false" ht="15.65" hidden="false" customHeight="false" outlineLevel="0" collapsed="false">
      <c r="A3802" s="24" t="n">
        <v>1271180475</v>
      </c>
      <c r="B3802" s="24" t="s">
        <v>9018</v>
      </c>
      <c r="C3802" s="34" t="s">
        <v>23</v>
      </c>
      <c r="D3802" s="24" t="s">
        <v>1813</v>
      </c>
      <c r="E3802" s="25" t="s">
        <v>9019</v>
      </c>
      <c r="F3802" s="24" t="n">
        <v>20</v>
      </c>
      <c r="G3802" s="24" t="n">
        <v>37</v>
      </c>
      <c r="H3802" s="24" t="n">
        <v>33</v>
      </c>
      <c r="I3802" s="24" t="n">
        <v>1</v>
      </c>
      <c r="J3802" s="24" t="s">
        <v>109</v>
      </c>
      <c r="K3802" s="24" t="s">
        <v>109</v>
      </c>
      <c r="L3802" s="26" t="s">
        <v>109</v>
      </c>
      <c r="M3802" s="27" t="n">
        <v>1</v>
      </c>
      <c r="N3802" s="28" t="str">
        <f aca="false">IF(ISBLANK(M3802),"",IF(M3802=0,"Relevant to Streamer",IF(M3802=1,"Irrelevant to Streamer",IF(M3802=2,"Greetings/Gratitude","Others"))))</f>
        <v>Irrelevant to Streamer</v>
      </c>
      <c r="O3802" s="29" t="s">
        <v>88</v>
      </c>
    </row>
    <row r="3803" customFormat="false" ht="15.65" hidden="false" customHeight="false" outlineLevel="0" collapsed="false">
      <c r="A3803" s="24" t="n">
        <v>1271180475</v>
      </c>
      <c r="B3803" s="24" t="s">
        <v>9020</v>
      </c>
      <c r="C3803" s="34" t="s">
        <v>23</v>
      </c>
      <c r="D3803" s="24" t="s">
        <v>9021</v>
      </c>
      <c r="E3803" s="25" t="s">
        <v>358</v>
      </c>
      <c r="F3803" s="24" t="n">
        <v>19</v>
      </c>
      <c r="G3803" s="24" t="n">
        <v>39</v>
      </c>
      <c r="H3803" s="24" t="n">
        <v>32</v>
      </c>
      <c r="I3803" s="24" t="n">
        <v>1</v>
      </c>
      <c r="J3803" s="24" t="s">
        <v>87</v>
      </c>
      <c r="K3803" s="24" t="s">
        <v>87</v>
      </c>
      <c r="L3803" s="26" t="s">
        <v>87</v>
      </c>
      <c r="M3803" s="27" t="n">
        <v>1</v>
      </c>
      <c r="N3803" s="28" t="str">
        <f aca="false">IF(ISBLANK(M3803),"",IF(M3803=0,"Relevant to Streamer",IF(M3803=1,"Irrelevant to Streamer",IF(M3803=2,"Greetings/Gratitude","Others"))))</f>
        <v>Irrelevant to Streamer</v>
      </c>
      <c r="O3803" s="29" t="s">
        <v>88</v>
      </c>
    </row>
    <row r="3804" customFormat="false" ht="15.65" hidden="false" customHeight="false" outlineLevel="0" collapsed="false">
      <c r="A3804" s="24" t="n">
        <v>1271180475</v>
      </c>
      <c r="B3804" s="24" t="s">
        <v>9022</v>
      </c>
      <c r="C3804" s="34" t="s">
        <v>23</v>
      </c>
      <c r="D3804" s="24" t="s">
        <v>8481</v>
      </c>
      <c r="E3804" s="25" t="s">
        <v>9023</v>
      </c>
      <c r="F3804" s="24" t="n">
        <v>22</v>
      </c>
      <c r="G3804" s="24" t="n">
        <v>2</v>
      </c>
      <c r="H3804" s="24" t="n">
        <v>43</v>
      </c>
      <c r="I3804" s="24" t="n">
        <v>1</v>
      </c>
      <c r="J3804" s="24" t="s">
        <v>93</v>
      </c>
      <c r="K3804" s="24" t="s">
        <v>93</v>
      </c>
      <c r="L3804" s="26" t="s">
        <v>93</v>
      </c>
      <c r="M3804" s="27" t="n">
        <v>0</v>
      </c>
      <c r="N3804" s="28" t="str">
        <f aca="false">IF(ISBLANK(M3804),"",IF(M3804=0,"Relevant to Streamer",IF(M3804=1,"Irrelevant to Streamer",IF(M3804=2,"Greetings/Gratitude","Others"))))</f>
        <v>Relevant to Streamer</v>
      </c>
      <c r="O3804" s="29" t="s">
        <v>88</v>
      </c>
    </row>
    <row r="3805" customFormat="false" ht="15.65" hidden="false" customHeight="false" outlineLevel="0" collapsed="false">
      <c r="A3805" s="24" t="n">
        <v>1271180475</v>
      </c>
      <c r="B3805" s="24" t="s">
        <v>9024</v>
      </c>
      <c r="C3805" s="34" t="s">
        <v>23</v>
      </c>
      <c r="D3805" s="24" t="s">
        <v>222</v>
      </c>
      <c r="E3805" s="25" t="s">
        <v>9025</v>
      </c>
      <c r="F3805" s="24" t="n">
        <v>20</v>
      </c>
      <c r="G3805" s="24" t="n">
        <v>52</v>
      </c>
      <c r="H3805" s="24" t="n">
        <v>7</v>
      </c>
      <c r="I3805" s="24" t="n">
        <v>1</v>
      </c>
      <c r="J3805" s="24" t="s">
        <v>109</v>
      </c>
      <c r="K3805" s="24" t="s">
        <v>109</v>
      </c>
      <c r="L3805" s="26" t="s">
        <v>109</v>
      </c>
      <c r="M3805" s="27" t="n">
        <v>1</v>
      </c>
      <c r="N3805" s="28" t="str">
        <f aca="false">IF(ISBLANK(M3805),"",IF(M3805=0,"Relevant to Streamer",IF(M3805=1,"Irrelevant to Streamer",IF(M3805=2,"Greetings/Gratitude","Others"))))</f>
        <v>Irrelevant to Streamer</v>
      </c>
      <c r="O3805" s="29" t="s">
        <v>88</v>
      </c>
    </row>
    <row r="3806" customFormat="false" ht="15.65" hidden="false" customHeight="false" outlineLevel="0" collapsed="false">
      <c r="A3806" s="24" t="n">
        <v>1271180475</v>
      </c>
      <c r="B3806" s="24" t="s">
        <v>9026</v>
      </c>
      <c r="C3806" s="34" t="s">
        <v>23</v>
      </c>
      <c r="D3806" s="24" t="s">
        <v>6279</v>
      </c>
      <c r="E3806" s="25" t="s">
        <v>9027</v>
      </c>
      <c r="F3806" s="24" t="n">
        <v>18</v>
      </c>
      <c r="G3806" s="24" t="n">
        <v>58</v>
      </c>
      <c r="H3806" s="24" t="n">
        <v>35</v>
      </c>
      <c r="I3806" s="24" t="n">
        <v>1</v>
      </c>
      <c r="J3806" s="24" t="s">
        <v>109</v>
      </c>
      <c r="K3806" s="24" t="s">
        <v>109</v>
      </c>
      <c r="L3806" s="26" t="s">
        <v>109</v>
      </c>
      <c r="M3806" s="27" t="n">
        <v>0</v>
      </c>
      <c r="N3806" s="28" t="str">
        <f aca="false">IF(ISBLANK(M3806),"",IF(M3806=0,"Relevant to Streamer",IF(M3806=1,"Irrelevant to Streamer",IF(M3806=2,"Greetings/Gratitude","Others"))))</f>
        <v>Relevant to Streamer</v>
      </c>
      <c r="O3806" s="29" t="s">
        <v>88</v>
      </c>
    </row>
    <row r="3807" customFormat="false" ht="15.65" hidden="false" customHeight="false" outlineLevel="0" collapsed="false">
      <c r="A3807" s="24" t="n">
        <v>1271180475</v>
      </c>
      <c r="B3807" s="24" t="s">
        <v>9028</v>
      </c>
      <c r="C3807" s="34" t="s">
        <v>23</v>
      </c>
      <c r="D3807" s="24" t="s">
        <v>9029</v>
      </c>
      <c r="E3807" s="25" t="s">
        <v>9030</v>
      </c>
      <c r="F3807" s="24" t="n">
        <v>21</v>
      </c>
      <c r="G3807" s="24" t="n">
        <v>52</v>
      </c>
      <c r="H3807" s="24" t="n">
        <v>56</v>
      </c>
      <c r="I3807" s="24" t="n">
        <v>1</v>
      </c>
      <c r="J3807" s="24" t="s">
        <v>109</v>
      </c>
      <c r="K3807" s="24" t="s">
        <v>109</v>
      </c>
      <c r="L3807" s="26" t="s">
        <v>109</v>
      </c>
      <c r="M3807" s="27" t="n">
        <v>0</v>
      </c>
      <c r="N3807" s="28" t="str">
        <f aca="false">IF(ISBLANK(M3807),"",IF(M3807=0,"Relevant to Streamer",IF(M3807=1,"Irrelevant to Streamer",IF(M3807=2,"Greetings/Gratitude","Others"))))</f>
        <v>Relevant to Streamer</v>
      </c>
      <c r="O3807" s="29" t="s">
        <v>88</v>
      </c>
    </row>
    <row r="3808" customFormat="false" ht="15.65" hidden="false" customHeight="false" outlineLevel="0" collapsed="false">
      <c r="A3808" s="24" t="n">
        <v>1271180475</v>
      </c>
      <c r="B3808" s="24" t="s">
        <v>9031</v>
      </c>
      <c r="C3808" s="34" t="s">
        <v>23</v>
      </c>
      <c r="D3808" s="24" t="s">
        <v>9032</v>
      </c>
      <c r="E3808" s="25" t="s">
        <v>9033</v>
      </c>
      <c r="F3808" s="24" t="n">
        <v>21</v>
      </c>
      <c r="G3808" s="24" t="n">
        <v>16</v>
      </c>
      <c r="H3808" s="24" t="n">
        <v>4</v>
      </c>
      <c r="I3808" s="24" t="n">
        <v>1</v>
      </c>
      <c r="J3808" s="24" t="s">
        <v>93</v>
      </c>
      <c r="K3808" s="24" t="s">
        <v>93</v>
      </c>
      <c r="L3808" s="26" t="s">
        <v>93</v>
      </c>
      <c r="M3808" s="27" t="n">
        <v>0</v>
      </c>
      <c r="N3808" s="28" t="str">
        <f aca="false">IF(ISBLANK(M3808),"",IF(M3808=0,"Relevant to Streamer",IF(M3808=1,"Irrelevant to Streamer",IF(M3808=2,"Greetings/Gratitude","Others"))))</f>
        <v>Relevant to Streamer</v>
      </c>
      <c r="O3808" s="29" t="s">
        <v>88</v>
      </c>
    </row>
    <row r="3809" customFormat="false" ht="15.65" hidden="false" customHeight="false" outlineLevel="0" collapsed="false">
      <c r="A3809" s="24" t="n">
        <v>1271180475</v>
      </c>
      <c r="B3809" s="24" t="s">
        <v>9034</v>
      </c>
      <c r="C3809" s="34" t="s">
        <v>23</v>
      </c>
      <c r="D3809" s="24" t="s">
        <v>8507</v>
      </c>
      <c r="E3809" s="25" t="s">
        <v>9035</v>
      </c>
      <c r="F3809" s="24" t="n">
        <v>19</v>
      </c>
      <c r="G3809" s="24" t="n">
        <v>5</v>
      </c>
      <c r="H3809" s="24" t="n">
        <v>16</v>
      </c>
      <c r="I3809" s="24" t="n">
        <v>1</v>
      </c>
      <c r="J3809" s="24" t="s">
        <v>93</v>
      </c>
      <c r="K3809" s="24" t="s">
        <v>93</v>
      </c>
      <c r="L3809" s="26" t="s">
        <v>93</v>
      </c>
      <c r="M3809" s="27" t="n">
        <v>0</v>
      </c>
      <c r="N3809" s="28" t="str">
        <f aca="false">IF(ISBLANK(M3809),"",IF(M3809=0,"Relevant to Streamer",IF(M3809=1,"Irrelevant to Streamer",IF(M3809=2,"Greetings/Gratitude","Others"))))</f>
        <v>Relevant to Streamer</v>
      </c>
      <c r="O3809" s="29" t="s">
        <v>88</v>
      </c>
    </row>
    <row r="3810" customFormat="false" ht="15.65" hidden="false" customHeight="false" outlineLevel="0" collapsed="false">
      <c r="A3810" s="24" t="n">
        <v>1271180475</v>
      </c>
      <c r="B3810" s="24" t="s">
        <v>9036</v>
      </c>
      <c r="C3810" s="34" t="s">
        <v>23</v>
      </c>
      <c r="D3810" s="24" t="s">
        <v>8737</v>
      </c>
      <c r="E3810" s="25" t="s">
        <v>9037</v>
      </c>
      <c r="F3810" s="24" t="n">
        <v>22</v>
      </c>
      <c r="G3810" s="24" t="n">
        <v>9</v>
      </c>
      <c r="H3810" s="24" t="n">
        <v>7</v>
      </c>
      <c r="I3810" s="24" t="n">
        <v>1</v>
      </c>
      <c r="J3810" s="24" t="s">
        <v>109</v>
      </c>
      <c r="K3810" s="24" t="s">
        <v>109</v>
      </c>
      <c r="L3810" s="26" t="s">
        <v>109</v>
      </c>
      <c r="M3810" s="27" t="n">
        <v>1</v>
      </c>
      <c r="N3810" s="28" t="str">
        <f aca="false">IF(ISBLANK(M3810),"",IF(M3810=0,"Relevant to Streamer",IF(M3810=1,"Irrelevant to Streamer",IF(M3810=2,"Greetings/Gratitude","Others"))))</f>
        <v>Irrelevant to Streamer</v>
      </c>
      <c r="O3810" s="29" t="s">
        <v>88</v>
      </c>
    </row>
    <row r="3811" customFormat="false" ht="15.65" hidden="false" customHeight="false" outlineLevel="0" collapsed="false">
      <c r="A3811" s="24" t="n">
        <v>1271180475</v>
      </c>
      <c r="B3811" s="24" t="s">
        <v>9038</v>
      </c>
      <c r="C3811" s="34" t="s">
        <v>23</v>
      </c>
      <c r="D3811" s="24" t="s">
        <v>9039</v>
      </c>
      <c r="E3811" s="25" t="s">
        <v>9040</v>
      </c>
      <c r="F3811" s="24" t="n">
        <v>21</v>
      </c>
      <c r="G3811" s="24" t="n">
        <v>44</v>
      </c>
      <c r="H3811" s="24" t="n">
        <v>45</v>
      </c>
      <c r="I3811" s="24" t="n">
        <v>1</v>
      </c>
      <c r="J3811" s="24" t="s">
        <v>109</v>
      </c>
      <c r="K3811" s="24" t="s">
        <v>109</v>
      </c>
      <c r="L3811" s="26" t="s">
        <v>109</v>
      </c>
      <c r="M3811" s="27" t="n">
        <v>0</v>
      </c>
      <c r="N3811" s="28" t="str">
        <f aca="false">IF(ISBLANK(M3811),"",IF(M3811=0,"Relevant to Streamer",IF(M3811=1,"Irrelevant to Streamer",IF(M3811=2,"Greetings/Gratitude","Others"))))</f>
        <v>Relevant to Streamer</v>
      </c>
      <c r="O3811" s="29" t="s">
        <v>88</v>
      </c>
    </row>
    <row r="3812" customFormat="false" ht="15.65" hidden="false" customHeight="false" outlineLevel="0" collapsed="false">
      <c r="A3812" s="24" t="n">
        <v>1271180475</v>
      </c>
      <c r="B3812" s="24" t="s">
        <v>9041</v>
      </c>
      <c r="C3812" s="34" t="s">
        <v>23</v>
      </c>
      <c r="D3812" s="24" t="s">
        <v>8577</v>
      </c>
      <c r="E3812" s="25" t="s">
        <v>9042</v>
      </c>
      <c r="F3812" s="24" t="n">
        <v>22</v>
      </c>
      <c r="G3812" s="24" t="n">
        <v>55</v>
      </c>
      <c r="H3812" s="24" t="n">
        <v>9</v>
      </c>
      <c r="I3812" s="24" t="n">
        <v>1</v>
      </c>
      <c r="J3812" s="24" t="s">
        <v>109</v>
      </c>
      <c r="K3812" s="24" t="s">
        <v>109</v>
      </c>
      <c r="L3812" s="26" t="s">
        <v>109</v>
      </c>
      <c r="M3812" s="27" t="n">
        <v>1</v>
      </c>
      <c r="N3812" s="28" t="str">
        <f aca="false">IF(ISBLANK(M3812),"",IF(M3812=0,"Relevant to Streamer",IF(M3812=1,"Irrelevant to Streamer",IF(M3812=2,"Greetings/Gratitude","Others"))))</f>
        <v>Irrelevant to Streamer</v>
      </c>
      <c r="O3812" s="29" t="s">
        <v>88</v>
      </c>
    </row>
    <row r="3813" customFormat="false" ht="15.65" hidden="false" customHeight="false" outlineLevel="0" collapsed="false">
      <c r="A3813" s="24" t="n">
        <v>1271180475</v>
      </c>
      <c r="B3813" s="24" t="s">
        <v>9043</v>
      </c>
      <c r="C3813" s="34" t="s">
        <v>23</v>
      </c>
      <c r="D3813" s="24" t="s">
        <v>9044</v>
      </c>
      <c r="E3813" s="25" t="s">
        <v>9045</v>
      </c>
      <c r="F3813" s="24" t="n">
        <v>21</v>
      </c>
      <c r="G3813" s="24" t="n">
        <v>10</v>
      </c>
      <c r="H3813" s="24" t="n">
        <v>26</v>
      </c>
      <c r="I3813" s="24" t="n">
        <v>1</v>
      </c>
      <c r="J3813" s="24" t="s">
        <v>109</v>
      </c>
      <c r="K3813" s="24" t="s">
        <v>109</v>
      </c>
      <c r="L3813" s="26" t="s">
        <v>109</v>
      </c>
      <c r="M3813" s="27" t="n">
        <v>1</v>
      </c>
      <c r="N3813" s="28" t="str">
        <f aca="false">IF(ISBLANK(M3813),"",IF(M3813=0,"Relevant to Streamer",IF(M3813=1,"Irrelevant to Streamer",IF(M3813=2,"Greetings/Gratitude","Others"))))</f>
        <v>Irrelevant to Streamer</v>
      </c>
      <c r="O3813" s="29" t="s">
        <v>88</v>
      </c>
    </row>
    <row r="3814" customFormat="false" ht="15.65" hidden="false" customHeight="false" outlineLevel="0" collapsed="false">
      <c r="A3814" s="24" t="n">
        <v>1271180475</v>
      </c>
      <c r="B3814" s="24" t="s">
        <v>9046</v>
      </c>
      <c r="C3814" s="34" t="s">
        <v>23</v>
      </c>
      <c r="D3814" s="24" t="s">
        <v>9047</v>
      </c>
      <c r="E3814" s="25" t="s">
        <v>9048</v>
      </c>
      <c r="F3814" s="24" t="n">
        <v>18</v>
      </c>
      <c r="G3814" s="24" t="n">
        <v>53</v>
      </c>
      <c r="H3814" s="24" t="n">
        <v>22</v>
      </c>
      <c r="I3814" s="24" t="n">
        <v>1</v>
      </c>
      <c r="J3814" s="24" t="s">
        <v>109</v>
      </c>
      <c r="K3814" s="24" t="s">
        <v>109</v>
      </c>
      <c r="L3814" s="26" t="s">
        <v>109</v>
      </c>
      <c r="M3814" s="27" t="n">
        <v>1</v>
      </c>
      <c r="N3814" s="28" t="str">
        <f aca="false">IF(ISBLANK(M3814),"",IF(M3814=0,"Relevant to Streamer",IF(M3814=1,"Irrelevant to Streamer",IF(M3814=2,"Greetings/Gratitude","Others"))))</f>
        <v>Irrelevant to Streamer</v>
      </c>
      <c r="O3814" s="29" t="s">
        <v>88</v>
      </c>
    </row>
    <row r="3815" customFormat="false" ht="15.65" hidden="false" customHeight="false" outlineLevel="0" collapsed="false">
      <c r="A3815" s="24" t="n">
        <v>1271180475</v>
      </c>
      <c r="B3815" s="24" t="s">
        <v>9049</v>
      </c>
      <c r="C3815" s="34" t="s">
        <v>23</v>
      </c>
      <c r="D3815" s="24" t="s">
        <v>8899</v>
      </c>
      <c r="E3815" s="25" t="s">
        <v>9050</v>
      </c>
      <c r="F3815" s="24" t="n">
        <v>22</v>
      </c>
      <c r="G3815" s="24" t="n">
        <v>12</v>
      </c>
      <c r="H3815" s="24" t="n">
        <v>10</v>
      </c>
      <c r="I3815" s="24" t="n">
        <v>1</v>
      </c>
      <c r="J3815" s="24" t="s">
        <v>109</v>
      </c>
      <c r="K3815" s="24" t="s">
        <v>109</v>
      </c>
      <c r="L3815" s="26" t="s">
        <v>109</v>
      </c>
      <c r="M3815" s="27" t="n">
        <v>0</v>
      </c>
      <c r="N3815" s="28" t="str">
        <f aca="false">IF(ISBLANK(M3815),"",IF(M3815=0,"Relevant to Streamer",IF(M3815=1,"Irrelevant to Streamer",IF(M3815=2,"Greetings/Gratitude","Others"))))</f>
        <v>Relevant to Streamer</v>
      </c>
      <c r="O3815" s="29" t="s">
        <v>88</v>
      </c>
    </row>
    <row r="3816" customFormat="false" ht="15.65" hidden="false" customHeight="false" outlineLevel="0" collapsed="false">
      <c r="A3816" s="24" t="n">
        <v>1271180475</v>
      </c>
      <c r="B3816" s="24" t="s">
        <v>9051</v>
      </c>
      <c r="C3816" s="34" t="s">
        <v>23</v>
      </c>
      <c r="D3816" s="24" t="s">
        <v>9052</v>
      </c>
      <c r="E3816" s="25" t="s">
        <v>9053</v>
      </c>
      <c r="F3816" s="24" t="n">
        <v>19</v>
      </c>
      <c r="G3816" s="24" t="n">
        <v>0</v>
      </c>
      <c r="H3816" s="24" t="n">
        <v>48</v>
      </c>
      <c r="I3816" s="24" t="n">
        <v>1</v>
      </c>
      <c r="J3816" s="24" t="s">
        <v>109</v>
      </c>
      <c r="K3816" s="24" t="s">
        <v>109</v>
      </c>
      <c r="L3816" s="26" t="s">
        <v>109</v>
      </c>
      <c r="M3816" s="27" t="n">
        <v>1</v>
      </c>
      <c r="N3816" s="28" t="str">
        <f aca="false">IF(ISBLANK(M3816),"",IF(M3816=0,"Relevant to Streamer",IF(M3816=1,"Irrelevant to Streamer",IF(M3816=2,"Greetings/Gratitude","Others"))))</f>
        <v>Irrelevant to Streamer</v>
      </c>
      <c r="O3816" s="29" t="s">
        <v>88</v>
      </c>
    </row>
    <row r="3817" customFormat="false" ht="15.65" hidden="false" customHeight="false" outlineLevel="0" collapsed="false">
      <c r="A3817" s="24" t="n">
        <v>1271180475</v>
      </c>
      <c r="B3817" s="24" t="s">
        <v>9054</v>
      </c>
      <c r="C3817" s="34" t="s">
        <v>23</v>
      </c>
      <c r="D3817" s="24" t="s">
        <v>9055</v>
      </c>
      <c r="E3817" s="25" t="s">
        <v>9056</v>
      </c>
      <c r="F3817" s="24" t="n">
        <v>20</v>
      </c>
      <c r="G3817" s="24" t="n">
        <v>28</v>
      </c>
      <c r="H3817" s="24" t="n">
        <v>50</v>
      </c>
      <c r="I3817" s="24" t="n">
        <v>1</v>
      </c>
      <c r="J3817" s="24" t="s">
        <v>109</v>
      </c>
      <c r="K3817" s="24" t="s">
        <v>109</v>
      </c>
      <c r="L3817" s="26" t="s">
        <v>109</v>
      </c>
      <c r="M3817" s="27" t="n">
        <v>1</v>
      </c>
      <c r="N3817" s="28" t="str">
        <f aca="false">IF(ISBLANK(M3817),"",IF(M3817=0,"Relevant to Streamer",IF(M3817=1,"Irrelevant to Streamer",IF(M3817=2,"Greetings/Gratitude","Others"))))</f>
        <v>Irrelevant to Streamer</v>
      </c>
      <c r="O3817" s="29" t="s">
        <v>88</v>
      </c>
    </row>
    <row r="3818" customFormat="false" ht="15.65" hidden="false" customHeight="false" outlineLevel="0" collapsed="false">
      <c r="A3818" s="24" t="n">
        <v>1271180475</v>
      </c>
      <c r="B3818" s="24" t="s">
        <v>9057</v>
      </c>
      <c r="C3818" s="34" t="s">
        <v>23</v>
      </c>
      <c r="D3818" s="24" t="s">
        <v>9058</v>
      </c>
      <c r="E3818" s="25" t="s">
        <v>9059</v>
      </c>
      <c r="F3818" s="24" t="n">
        <v>18</v>
      </c>
      <c r="G3818" s="24" t="n">
        <v>52</v>
      </c>
      <c r="H3818" s="24" t="n">
        <v>45</v>
      </c>
      <c r="I3818" s="24" t="n">
        <v>1</v>
      </c>
      <c r="J3818" s="24" t="s">
        <v>87</v>
      </c>
      <c r="K3818" s="24" t="s">
        <v>109</v>
      </c>
      <c r="L3818" s="26" t="s">
        <v>109</v>
      </c>
      <c r="M3818" s="27" t="n">
        <v>1</v>
      </c>
      <c r="N3818" s="28" t="str">
        <f aca="false">IF(ISBLANK(M3818),"",IF(M3818=0,"Relevant to Streamer",IF(M3818=1,"Irrelevant to Streamer",IF(M3818=2,"Greetings/Gratitude","Others"))))</f>
        <v>Irrelevant to Streamer</v>
      </c>
      <c r="O3818" s="29" t="s">
        <v>104</v>
      </c>
    </row>
    <row r="3819" customFormat="false" ht="15.65" hidden="false" customHeight="false" outlineLevel="0" collapsed="false">
      <c r="A3819" s="24" t="n">
        <v>1271180475</v>
      </c>
      <c r="B3819" s="24" t="s">
        <v>9060</v>
      </c>
      <c r="C3819" s="34" t="s">
        <v>23</v>
      </c>
      <c r="D3819" s="24" t="s">
        <v>9061</v>
      </c>
      <c r="E3819" s="25" t="s">
        <v>9062</v>
      </c>
      <c r="F3819" s="24" t="n">
        <v>20</v>
      </c>
      <c r="G3819" s="24" t="n">
        <v>44</v>
      </c>
      <c r="H3819" s="24" t="n">
        <v>15</v>
      </c>
      <c r="I3819" s="24" t="n">
        <v>1</v>
      </c>
      <c r="J3819" s="24" t="s">
        <v>109</v>
      </c>
      <c r="K3819" s="24" t="s">
        <v>109</v>
      </c>
      <c r="L3819" s="26" t="s">
        <v>109</v>
      </c>
      <c r="M3819" s="27" t="n">
        <v>1</v>
      </c>
      <c r="N3819" s="28" t="str">
        <f aca="false">IF(ISBLANK(M3819),"",IF(M3819=0,"Relevant to Streamer",IF(M3819=1,"Irrelevant to Streamer",IF(M3819=2,"Greetings/Gratitude","Others"))))</f>
        <v>Irrelevant to Streamer</v>
      </c>
      <c r="O3819" s="29" t="s">
        <v>88</v>
      </c>
    </row>
    <row r="3820" customFormat="false" ht="15.65" hidden="false" customHeight="false" outlineLevel="0" collapsed="false">
      <c r="A3820" s="24" t="n">
        <v>1271180475</v>
      </c>
      <c r="B3820" s="24" t="s">
        <v>9063</v>
      </c>
      <c r="C3820" s="34" t="s">
        <v>23</v>
      </c>
      <c r="D3820" s="24" t="s">
        <v>7170</v>
      </c>
      <c r="E3820" s="25" t="s">
        <v>9064</v>
      </c>
      <c r="F3820" s="24" t="n">
        <v>19</v>
      </c>
      <c r="G3820" s="24" t="n">
        <v>41</v>
      </c>
      <c r="H3820" s="24" t="n">
        <v>43</v>
      </c>
      <c r="I3820" s="24" t="n">
        <v>1</v>
      </c>
      <c r="J3820" s="24" t="s">
        <v>93</v>
      </c>
      <c r="K3820" s="24" t="s">
        <v>93</v>
      </c>
      <c r="L3820" s="26" t="s">
        <v>93</v>
      </c>
      <c r="M3820" s="27" t="n">
        <v>1</v>
      </c>
      <c r="N3820" s="28" t="str">
        <f aca="false">IF(ISBLANK(M3820),"",IF(M3820=0,"Relevant to Streamer",IF(M3820=1,"Irrelevant to Streamer",IF(M3820=2,"Greetings/Gratitude","Others"))))</f>
        <v>Irrelevant to Streamer</v>
      </c>
      <c r="O3820" s="29" t="s">
        <v>88</v>
      </c>
    </row>
    <row r="3821" customFormat="false" ht="15.65" hidden="false" customHeight="false" outlineLevel="0" collapsed="false">
      <c r="A3821" s="24" t="n">
        <v>1271180475</v>
      </c>
      <c r="B3821" s="24" t="s">
        <v>9065</v>
      </c>
      <c r="C3821" s="34" t="s">
        <v>23</v>
      </c>
      <c r="D3821" s="24" t="s">
        <v>8847</v>
      </c>
      <c r="E3821" s="25" t="s">
        <v>9066</v>
      </c>
      <c r="F3821" s="24" t="n">
        <v>20</v>
      </c>
      <c r="G3821" s="24" t="n">
        <v>53</v>
      </c>
      <c r="H3821" s="24" t="n">
        <v>41</v>
      </c>
      <c r="I3821" s="24" t="n">
        <v>1</v>
      </c>
      <c r="J3821" s="24" t="s">
        <v>109</v>
      </c>
      <c r="K3821" s="24" t="s">
        <v>109</v>
      </c>
      <c r="L3821" s="26" t="s">
        <v>109</v>
      </c>
      <c r="M3821" s="27" t="n">
        <v>1</v>
      </c>
      <c r="N3821" s="28" t="str">
        <f aca="false">IF(ISBLANK(M3821),"",IF(M3821=0,"Relevant to Streamer",IF(M3821=1,"Irrelevant to Streamer",IF(M3821=2,"Greetings/Gratitude","Others"))))</f>
        <v>Irrelevant to Streamer</v>
      </c>
      <c r="O3821" s="29" t="s">
        <v>88</v>
      </c>
    </row>
    <row r="3822" customFormat="false" ht="15.65" hidden="false" customHeight="false" outlineLevel="0" collapsed="false">
      <c r="A3822" s="24" t="n">
        <v>1271180475</v>
      </c>
      <c r="B3822" s="24" t="s">
        <v>9067</v>
      </c>
      <c r="C3822" s="34" t="s">
        <v>23</v>
      </c>
      <c r="D3822" s="24" t="s">
        <v>8473</v>
      </c>
      <c r="E3822" s="25" t="e">
        <f aca="false">_xlfn.single(pit9117) &lt;3</f>
        <v>#NAME?</v>
      </c>
      <c r="F3822" s="24" t="n">
        <v>19</v>
      </c>
      <c r="G3822" s="24" t="n">
        <v>17</v>
      </c>
      <c r="H3822" s="24" t="n">
        <v>56</v>
      </c>
      <c r="I3822" s="24" t="n">
        <v>1</v>
      </c>
      <c r="J3822" s="24" t="s">
        <v>87</v>
      </c>
      <c r="K3822" s="24" t="s">
        <v>87</v>
      </c>
      <c r="L3822" s="26" t="s">
        <v>109</v>
      </c>
      <c r="M3822" s="27" t="n">
        <v>1</v>
      </c>
      <c r="N3822" s="28" t="str">
        <f aca="false">IF(ISBLANK(M3822),"",IF(M3822=0,"Relevant to Streamer",IF(M3822=1,"Irrelevant to Streamer",IF(M3822=2,"Greetings/Gratitude","Others"))))</f>
        <v>Irrelevant to Streamer</v>
      </c>
      <c r="O3822" s="29" t="s">
        <v>104</v>
      </c>
    </row>
    <row r="3823" customFormat="false" ht="15.65" hidden="false" customHeight="false" outlineLevel="0" collapsed="false">
      <c r="A3823" s="24" t="n">
        <v>1271180475</v>
      </c>
      <c r="B3823" s="24" t="s">
        <v>9068</v>
      </c>
      <c r="C3823" s="34" t="s">
        <v>23</v>
      </c>
      <c r="D3823" s="24" t="s">
        <v>9069</v>
      </c>
      <c r="E3823" s="25" t="s">
        <v>9070</v>
      </c>
      <c r="F3823" s="24" t="n">
        <v>21</v>
      </c>
      <c r="G3823" s="24" t="n">
        <v>43</v>
      </c>
      <c r="H3823" s="24" t="n">
        <v>58</v>
      </c>
      <c r="I3823" s="24" t="n">
        <v>1</v>
      </c>
      <c r="J3823" s="24" t="s">
        <v>109</v>
      </c>
      <c r="K3823" s="24" t="s">
        <v>109</v>
      </c>
      <c r="L3823" s="26" t="s">
        <v>109</v>
      </c>
      <c r="M3823" s="27" t="n">
        <v>1</v>
      </c>
      <c r="N3823" s="28" t="str">
        <f aca="false">IF(ISBLANK(M3823),"",IF(M3823=0,"Relevant to Streamer",IF(M3823=1,"Irrelevant to Streamer",IF(M3823=2,"Greetings/Gratitude","Others"))))</f>
        <v>Irrelevant to Streamer</v>
      </c>
      <c r="O3823" s="29" t="s">
        <v>88</v>
      </c>
    </row>
    <row r="3824" customFormat="false" ht="15.65" hidden="false" customHeight="false" outlineLevel="0" collapsed="false">
      <c r="A3824" s="24" t="n">
        <v>1271180475</v>
      </c>
      <c r="B3824" s="24" t="s">
        <v>9071</v>
      </c>
      <c r="C3824" s="34" t="s">
        <v>23</v>
      </c>
      <c r="D3824" s="24" t="s">
        <v>9072</v>
      </c>
      <c r="E3824" s="25" t="s">
        <v>9073</v>
      </c>
      <c r="F3824" s="24" t="n">
        <v>22</v>
      </c>
      <c r="G3824" s="24" t="n">
        <v>54</v>
      </c>
      <c r="H3824" s="24" t="n">
        <v>36</v>
      </c>
      <c r="I3824" s="24" t="n">
        <v>1</v>
      </c>
      <c r="J3824" s="24" t="s">
        <v>93</v>
      </c>
      <c r="K3824" s="24" t="s">
        <v>93</v>
      </c>
      <c r="L3824" s="26" t="s">
        <v>93</v>
      </c>
      <c r="M3824" s="27" t="n">
        <v>0</v>
      </c>
      <c r="N3824" s="28" t="str">
        <f aca="false">IF(ISBLANK(M3824),"",IF(M3824=0,"Relevant to Streamer",IF(M3824=1,"Irrelevant to Streamer",IF(M3824=2,"Greetings/Gratitude","Others"))))</f>
        <v>Relevant to Streamer</v>
      </c>
      <c r="O3824" s="29" t="s">
        <v>88</v>
      </c>
    </row>
    <row r="3825" customFormat="false" ht="15.65" hidden="false" customHeight="false" outlineLevel="0" collapsed="false">
      <c r="A3825" s="24" t="n">
        <v>1271180475</v>
      </c>
      <c r="B3825" s="24" t="s">
        <v>9074</v>
      </c>
      <c r="C3825" s="34" t="s">
        <v>23</v>
      </c>
      <c r="D3825" s="24" t="s">
        <v>8487</v>
      </c>
      <c r="E3825" s="25" t="s">
        <v>9075</v>
      </c>
      <c r="F3825" s="24" t="n">
        <v>18</v>
      </c>
      <c r="G3825" s="24" t="n">
        <v>43</v>
      </c>
      <c r="H3825" s="24" t="n">
        <v>30</v>
      </c>
      <c r="I3825" s="24" t="n">
        <v>1</v>
      </c>
      <c r="J3825" s="24" t="s">
        <v>93</v>
      </c>
      <c r="K3825" s="24" t="s">
        <v>93</v>
      </c>
      <c r="L3825" s="26" t="s">
        <v>93</v>
      </c>
      <c r="M3825" s="27" t="n">
        <v>0</v>
      </c>
      <c r="N3825" s="28" t="str">
        <f aca="false">IF(ISBLANK(M3825),"",IF(M3825=0,"Relevant to Streamer",IF(M3825=1,"Irrelevant to Streamer",IF(M3825=2,"Greetings/Gratitude","Others"))))</f>
        <v>Relevant to Streamer</v>
      </c>
      <c r="O3825" s="29" t="s">
        <v>88</v>
      </c>
    </row>
    <row r="3826" customFormat="false" ht="15.65" hidden="false" customHeight="false" outlineLevel="0" collapsed="false">
      <c r="A3826" s="24" t="n">
        <v>1271180475</v>
      </c>
      <c r="B3826" s="24" t="s">
        <v>9076</v>
      </c>
      <c r="C3826" s="34" t="s">
        <v>23</v>
      </c>
      <c r="D3826" s="24" t="s">
        <v>1810</v>
      </c>
      <c r="E3826" s="25" t="s">
        <v>9077</v>
      </c>
      <c r="F3826" s="24" t="n">
        <v>19</v>
      </c>
      <c r="G3826" s="24" t="n">
        <v>51</v>
      </c>
      <c r="H3826" s="24" t="n">
        <v>8</v>
      </c>
      <c r="I3826" s="24" t="n">
        <v>1</v>
      </c>
      <c r="J3826" s="24" t="s">
        <v>109</v>
      </c>
      <c r="K3826" s="24" t="s">
        <v>109</v>
      </c>
      <c r="L3826" s="26" t="s">
        <v>109</v>
      </c>
      <c r="M3826" s="27" t="n">
        <v>0</v>
      </c>
      <c r="N3826" s="28" t="str">
        <f aca="false">IF(ISBLANK(M3826),"",IF(M3826=0,"Relevant to Streamer",IF(M3826=1,"Irrelevant to Streamer",IF(M3826=2,"Greetings/Gratitude","Others"))))</f>
        <v>Relevant to Streamer</v>
      </c>
      <c r="O3826" s="29" t="s">
        <v>88</v>
      </c>
    </row>
    <row r="3827" customFormat="false" ht="15.65" hidden="false" customHeight="false" outlineLevel="0" collapsed="false">
      <c r="A3827" s="24" t="n">
        <v>1271180475</v>
      </c>
      <c r="B3827" s="24" t="s">
        <v>9078</v>
      </c>
      <c r="C3827" s="34" t="s">
        <v>23</v>
      </c>
      <c r="D3827" s="24" t="s">
        <v>8806</v>
      </c>
      <c r="E3827" s="25" t="s">
        <v>9079</v>
      </c>
      <c r="F3827" s="24" t="n">
        <v>21</v>
      </c>
      <c r="G3827" s="24" t="n">
        <v>1</v>
      </c>
      <c r="H3827" s="24" t="n">
        <v>6</v>
      </c>
      <c r="I3827" s="24" t="n">
        <v>1</v>
      </c>
      <c r="J3827" s="24" t="s">
        <v>109</v>
      </c>
      <c r="K3827" s="24" t="s">
        <v>109</v>
      </c>
      <c r="L3827" s="26" t="s">
        <v>109</v>
      </c>
      <c r="M3827" s="27" t="n">
        <v>1</v>
      </c>
      <c r="N3827" s="28" t="str">
        <f aca="false">IF(ISBLANK(M3827),"",IF(M3827=0,"Relevant to Streamer",IF(M3827=1,"Irrelevant to Streamer",IF(M3827=2,"Greetings/Gratitude","Others"))))</f>
        <v>Irrelevant to Streamer</v>
      </c>
      <c r="O3827" s="29" t="s">
        <v>88</v>
      </c>
    </row>
    <row r="3828" customFormat="false" ht="15.65" hidden="false" customHeight="false" outlineLevel="0" collapsed="false">
      <c r="A3828" s="24" t="n">
        <v>1271180475</v>
      </c>
      <c r="B3828" s="24" t="s">
        <v>9080</v>
      </c>
      <c r="C3828" s="34" t="s">
        <v>23</v>
      </c>
      <c r="D3828" s="24" t="s">
        <v>9081</v>
      </c>
      <c r="E3828" s="25" t="s">
        <v>9082</v>
      </c>
      <c r="F3828" s="24" t="n">
        <v>20</v>
      </c>
      <c r="G3828" s="24" t="n">
        <v>24</v>
      </c>
      <c r="H3828" s="24" t="n">
        <v>32</v>
      </c>
      <c r="I3828" s="24" t="n">
        <v>1</v>
      </c>
      <c r="J3828" s="24" t="s">
        <v>87</v>
      </c>
      <c r="K3828" s="24" t="s">
        <v>87</v>
      </c>
      <c r="L3828" s="26" t="s">
        <v>87</v>
      </c>
      <c r="M3828" s="27" t="n">
        <v>1</v>
      </c>
      <c r="N3828" s="28" t="str">
        <f aca="false">IF(ISBLANK(M3828),"",IF(M3828=0,"Relevant to Streamer",IF(M3828=1,"Irrelevant to Streamer",IF(M3828=2,"Greetings/Gratitude","Others"))))</f>
        <v>Irrelevant to Streamer</v>
      </c>
      <c r="O3828" s="29" t="s">
        <v>88</v>
      </c>
    </row>
    <row r="3829" customFormat="false" ht="15.65" hidden="false" customHeight="false" outlineLevel="0" collapsed="false">
      <c r="A3829" s="24" t="n">
        <v>1271180475</v>
      </c>
      <c r="B3829" s="24" t="s">
        <v>9083</v>
      </c>
      <c r="C3829" s="34" t="s">
        <v>23</v>
      </c>
      <c r="D3829" s="24" t="s">
        <v>9084</v>
      </c>
      <c r="E3829" s="25" t="s">
        <v>9085</v>
      </c>
      <c r="F3829" s="24" t="n">
        <v>22</v>
      </c>
      <c r="G3829" s="24" t="n">
        <v>57</v>
      </c>
      <c r="H3829" s="24" t="n">
        <v>6</v>
      </c>
      <c r="I3829" s="24" t="n">
        <v>1</v>
      </c>
      <c r="J3829" s="24" t="s">
        <v>87</v>
      </c>
      <c r="K3829" s="24" t="s">
        <v>87</v>
      </c>
      <c r="L3829" s="26" t="s">
        <v>87</v>
      </c>
      <c r="M3829" s="27" t="n">
        <v>1</v>
      </c>
      <c r="N3829" s="28" t="str">
        <f aca="false">IF(ISBLANK(M3829),"",IF(M3829=0,"Relevant to Streamer",IF(M3829=1,"Irrelevant to Streamer",IF(M3829=2,"Greetings/Gratitude","Others"))))</f>
        <v>Irrelevant to Streamer</v>
      </c>
      <c r="O3829" s="29" t="s">
        <v>88</v>
      </c>
    </row>
    <row r="3830" customFormat="false" ht="15.65" hidden="false" customHeight="false" outlineLevel="0" collapsed="false">
      <c r="A3830" s="24" t="n">
        <v>1271180475</v>
      </c>
      <c r="B3830" s="24" t="s">
        <v>9086</v>
      </c>
      <c r="C3830" s="34" t="s">
        <v>23</v>
      </c>
      <c r="D3830" s="24" t="s">
        <v>9087</v>
      </c>
      <c r="E3830" s="25" t="s">
        <v>3522</v>
      </c>
      <c r="F3830" s="24" t="n">
        <v>22</v>
      </c>
      <c r="G3830" s="24" t="n">
        <v>51</v>
      </c>
      <c r="H3830" s="24" t="n">
        <v>31</v>
      </c>
      <c r="I3830" s="24" t="n">
        <v>1</v>
      </c>
      <c r="J3830" s="24" t="s">
        <v>87</v>
      </c>
      <c r="K3830" s="24" t="s">
        <v>87</v>
      </c>
      <c r="L3830" s="26" t="s">
        <v>87</v>
      </c>
      <c r="M3830" s="27" t="n">
        <v>1</v>
      </c>
      <c r="N3830" s="28" t="str">
        <f aca="false">IF(ISBLANK(M3830),"",IF(M3830=0,"Relevant to Streamer",IF(M3830=1,"Irrelevant to Streamer",IF(M3830=2,"Greetings/Gratitude","Others"))))</f>
        <v>Irrelevant to Streamer</v>
      </c>
      <c r="O3830" s="29" t="s">
        <v>88</v>
      </c>
    </row>
    <row r="3831" customFormat="false" ht="15.65" hidden="false" customHeight="false" outlineLevel="0" collapsed="false">
      <c r="A3831" s="24" t="n">
        <v>1271180475</v>
      </c>
      <c r="B3831" s="24" t="s">
        <v>9088</v>
      </c>
      <c r="C3831" s="34" t="s">
        <v>23</v>
      </c>
      <c r="D3831" s="24" t="s">
        <v>6739</v>
      </c>
      <c r="E3831" s="25" t="s">
        <v>9089</v>
      </c>
      <c r="F3831" s="24" t="n">
        <v>21</v>
      </c>
      <c r="G3831" s="24" t="n">
        <v>4</v>
      </c>
      <c r="H3831" s="24" t="n">
        <v>33</v>
      </c>
      <c r="I3831" s="24" t="n">
        <v>1</v>
      </c>
      <c r="J3831" s="24" t="s">
        <v>109</v>
      </c>
      <c r="K3831" s="24" t="s">
        <v>109</v>
      </c>
      <c r="L3831" s="26" t="s">
        <v>109</v>
      </c>
      <c r="M3831" s="27" t="n">
        <v>1</v>
      </c>
      <c r="N3831" s="28" t="str">
        <f aca="false">IF(ISBLANK(M3831),"",IF(M3831=0,"Relevant to Streamer",IF(M3831=1,"Irrelevant to Streamer",IF(M3831=2,"Greetings/Gratitude","Others"))))</f>
        <v>Irrelevant to Streamer</v>
      </c>
      <c r="O3831" s="29" t="s">
        <v>88</v>
      </c>
    </row>
    <row r="3832" customFormat="false" ht="15.65" hidden="false" customHeight="false" outlineLevel="0" collapsed="false">
      <c r="A3832" s="24" t="n">
        <v>1271180475</v>
      </c>
      <c r="B3832" s="24" t="s">
        <v>9090</v>
      </c>
      <c r="C3832" s="34" t="s">
        <v>23</v>
      </c>
      <c r="D3832" s="24" t="s">
        <v>9091</v>
      </c>
      <c r="E3832" s="25" t="s">
        <v>9092</v>
      </c>
      <c r="F3832" s="24" t="n">
        <v>23</v>
      </c>
      <c r="G3832" s="24" t="n">
        <v>15</v>
      </c>
      <c r="H3832" s="24" t="n">
        <v>33</v>
      </c>
      <c r="I3832" s="24" t="n">
        <v>1</v>
      </c>
      <c r="J3832" s="24" t="s">
        <v>93</v>
      </c>
      <c r="K3832" s="24" t="s">
        <v>93</v>
      </c>
      <c r="L3832" s="26" t="s">
        <v>93</v>
      </c>
      <c r="M3832" s="27" t="n">
        <v>1</v>
      </c>
      <c r="N3832" s="28" t="str">
        <f aca="false">IF(ISBLANK(M3832),"",IF(M3832=0,"Relevant to Streamer",IF(M3832=1,"Irrelevant to Streamer",IF(M3832=2,"Greetings/Gratitude","Others"))))</f>
        <v>Irrelevant to Streamer</v>
      </c>
      <c r="O3832" s="29" t="s">
        <v>88</v>
      </c>
    </row>
    <row r="3833" customFormat="false" ht="15.65" hidden="false" customHeight="false" outlineLevel="0" collapsed="false">
      <c r="A3833" s="24" t="n">
        <v>1271180475</v>
      </c>
      <c r="B3833" s="24" t="s">
        <v>9093</v>
      </c>
      <c r="C3833" s="34" t="s">
        <v>23</v>
      </c>
      <c r="D3833" s="24" t="s">
        <v>8513</v>
      </c>
      <c r="E3833" s="25" t="s">
        <v>9094</v>
      </c>
      <c r="F3833" s="24" t="n">
        <v>22</v>
      </c>
      <c r="G3833" s="24" t="n">
        <v>50</v>
      </c>
      <c r="H3833" s="24" t="n">
        <v>17</v>
      </c>
      <c r="I3833" s="24" t="n">
        <v>1</v>
      </c>
      <c r="J3833" s="24" t="s">
        <v>109</v>
      </c>
      <c r="K3833" s="24" t="s">
        <v>109</v>
      </c>
      <c r="L3833" s="26" t="s">
        <v>109</v>
      </c>
      <c r="M3833" s="27" t="n">
        <v>1</v>
      </c>
      <c r="N3833" s="28" t="str">
        <f aca="false">IF(ISBLANK(M3833),"",IF(M3833=0,"Relevant to Streamer",IF(M3833=1,"Irrelevant to Streamer",IF(M3833=2,"Greetings/Gratitude","Others"))))</f>
        <v>Irrelevant to Streamer</v>
      </c>
      <c r="O3833" s="29" t="s">
        <v>88</v>
      </c>
    </row>
    <row r="3834" customFormat="false" ht="15.65" hidden="false" customHeight="false" outlineLevel="0" collapsed="false">
      <c r="A3834" s="24" t="n">
        <v>1271180475</v>
      </c>
      <c r="B3834" s="24" t="s">
        <v>9095</v>
      </c>
      <c r="C3834" s="34" t="s">
        <v>23</v>
      </c>
      <c r="D3834" s="24" t="s">
        <v>9096</v>
      </c>
      <c r="E3834" s="25" t="s">
        <v>9097</v>
      </c>
      <c r="F3834" s="24" t="n">
        <v>22</v>
      </c>
      <c r="G3834" s="24" t="n">
        <v>43</v>
      </c>
      <c r="H3834" s="24" t="n">
        <v>58</v>
      </c>
      <c r="I3834" s="24" t="n">
        <v>1</v>
      </c>
      <c r="J3834" s="24" t="s">
        <v>109</v>
      </c>
      <c r="K3834" s="24" t="s">
        <v>109</v>
      </c>
      <c r="L3834" s="26" t="s">
        <v>109</v>
      </c>
      <c r="M3834" s="27" t="n">
        <v>0</v>
      </c>
      <c r="N3834" s="28" t="str">
        <f aca="false">IF(ISBLANK(M3834),"",IF(M3834=0,"Relevant to Streamer",IF(M3834=1,"Irrelevant to Streamer",IF(M3834=2,"Greetings/Gratitude","Others"))))</f>
        <v>Relevant to Streamer</v>
      </c>
      <c r="O3834" s="29" t="s">
        <v>88</v>
      </c>
    </row>
    <row r="3835" customFormat="false" ht="15.65" hidden="false" customHeight="false" outlineLevel="0" collapsed="false">
      <c r="A3835" s="24" t="n">
        <v>1271180475</v>
      </c>
      <c r="B3835" s="24" t="s">
        <v>9098</v>
      </c>
      <c r="C3835" s="34" t="s">
        <v>23</v>
      </c>
      <c r="D3835" s="24" t="s">
        <v>9099</v>
      </c>
      <c r="E3835" s="25" t="e">
        <f aca="false">agent_random lul</f>
        <v>#VALUE!</v>
      </c>
      <c r="F3835" s="24" t="n">
        <v>22</v>
      </c>
      <c r="G3835" s="24" t="n">
        <v>6</v>
      </c>
      <c r="H3835" s="24" t="n">
        <v>29</v>
      </c>
      <c r="I3835" s="24" t="n">
        <v>1</v>
      </c>
      <c r="J3835" s="24" t="s">
        <v>87</v>
      </c>
      <c r="K3835" s="24" t="s">
        <v>87</v>
      </c>
      <c r="L3835" s="26" t="s">
        <v>87</v>
      </c>
      <c r="M3835" s="27" t="n">
        <v>1</v>
      </c>
      <c r="N3835" s="28" t="str">
        <f aca="false">IF(ISBLANK(M3835),"",IF(M3835=0,"Relevant to Streamer",IF(M3835=1,"Irrelevant to Streamer",IF(M3835=2,"Greetings/Gratitude","Others"))))</f>
        <v>Irrelevant to Streamer</v>
      </c>
      <c r="O3835" s="29" t="s">
        <v>88</v>
      </c>
    </row>
    <row r="3836" customFormat="false" ht="15.65" hidden="false" customHeight="false" outlineLevel="0" collapsed="false">
      <c r="A3836" s="24" t="n">
        <v>1271180475</v>
      </c>
      <c r="B3836" s="24" t="s">
        <v>9100</v>
      </c>
      <c r="C3836" s="34" t="s">
        <v>23</v>
      </c>
      <c r="D3836" s="24" t="s">
        <v>9101</v>
      </c>
      <c r="E3836" s="25" t="s">
        <v>9102</v>
      </c>
      <c r="F3836" s="24" t="n">
        <v>23</v>
      </c>
      <c r="G3836" s="24" t="n">
        <v>21</v>
      </c>
      <c r="H3836" s="24" t="n">
        <v>43</v>
      </c>
      <c r="I3836" s="24" t="n">
        <v>1</v>
      </c>
      <c r="J3836" s="24" t="s">
        <v>109</v>
      </c>
      <c r="K3836" s="24" t="s">
        <v>109</v>
      </c>
      <c r="L3836" s="26" t="s">
        <v>109</v>
      </c>
      <c r="M3836" s="27" t="n">
        <v>1</v>
      </c>
      <c r="N3836" s="28" t="str">
        <f aca="false">IF(ISBLANK(M3836),"",IF(M3836=0,"Relevant to Streamer",IF(M3836=1,"Irrelevant to Streamer",IF(M3836=2,"Greetings/Gratitude","Others"))))</f>
        <v>Irrelevant to Streamer</v>
      </c>
      <c r="O3836" s="29" t="s">
        <v>88</v>
      </c>
    </row>
    <row r="3837" customFormat="false" ht="15.65" hidden="false" customHeight="false" outlineLevel="0" collapsed="false">
      <c r="A3837" s="24" t="n">
        <v>1271180475</v>
      </c>
      <c r="B3837" s="24" t="s">
        <v>9103</v>
      </c>
      <c r="C3837" s="34" t="s">
        <v>23</v>
      </c>
      <c r="D3837" s="24" t="s">
        <v>9104</v>
      </c>
      <c r="E3837" s="25" t="s">
        <v>9105</v>
      </c>
      <c r="F3837" s="24" t="n">
        <v>19</v>
      </c>
      <c r="G3837" s="24" t="n">
        <v>45</v>
      </c>
      <c r="H3837" s="24" t="n">
        <v>13</v>
      </c>
      <c r="I3837" s="24" t="n">
        <v>1</v>
      </c>
      <c r="J3837" s="24" t="s">
        <v>109</v>
      </c>
      <c r="K3837" s="24" t="s">
        <v>109</v>
      </c>
      <c r="L3837" s="26" t="s">
        <v>109</v>
      </c>
      <c r="M3837" s="27" t="n">
        <v>1</v>
      </c>
      <c r="N3837" s="28" t="str">
        <f aca="false">IF(ISBLANK(M3837),"",IF(M3837=0,"Relevant to Streamer",IF(M3837=1,"Irrelevant to Streamer",IF(M3837=2,"Greetings/Gratitude","Others"))))</f>
        <v>Irrelevant to Streamer</v>
      </c>
      <c r="O3837" s="29" t="s">
        <v>88</v>
      </c>
    </row>
    <row r="3838" customFormat="false" ht="15.65" hidden="false" customHeight="false" outlineLevel="0" collapsed="false">
      <c r="A3838" s="24" t="n">
        <v>1271180475</v>
      </c>
      <c r="B3838" s="24" t="s">
        <v>9106</v>
      </c>
      <c r="C3838" s="34" t="s">
        <v>23</v>
      </c>
      <c r="D3838" s="24" t="s">
        <v>9107</v>
      </c>
      <c r="E3838" s="25" t="s">
        <v>9108</v>
      </c>
      <c r="F3838" s="24" t="n">
        <v>23</v>
      </c>
      <c r="G3838" s="24" t="n">
        <v>22</v>
      </c>
      <c r="H3838" s="24" t="n">
        <v>56</v>
      </c>
      <c r="I3838" s="24" t="n">
        <v>1</v>
      </c>
      <c r="J3838" s="24" t="s">
        <v>109</v>
      </c>
      <c r="K3838" s="24" t="s">
        <v>109</v>
      </c>
      <c r="L3838" s="26" t="s">
        <v>109</v>
      </c>
      <c r="M3838" s="27" t="n">
        <v>1</v>
      </c>
      <c r="N3838" s="28" t="str">
        <f aca="false">IF(ISBLANK(M3838),"",IF(M3838=0,"Relevant to Streamer",IF(M3838=1,"Irrelevant to Streamer",IF(M3838=2,"Greetings/Gratitude","Others"))))</f>
        <v>Irrelevant to Streamer</v>
      </c>
      <c r="O3838" s="29" t="s">
        <v>88</v>
      </c>
    </row>
    <row r="3839" customFormat="false" ht="15.65" hidden="false" customHeight="false" outlineLevel="0" collapsed="false">
      <c r="A3839" s="24" t="n">
        <v>1271180475</v>
      </c>
      <c r="B3839" s="24" t="s">
        <v>9109</v>
      </c>
      <c r="C3839" s="34" t="s">
        <v>23</v>
      </c>
      <c r="D3839" s="24" t="s">
        <v>8539</v>
      </c>
      <c r="E3839" s="25" t="s">
        <v>9110</v>
      </c>
      <c r="F3839" s="24" t="n">
        <v>23</v>
      </c>
      <c r="G3839" s="24" t="n">
        <v>9</v>
      </c>
      <c r="H3839" s="24" t="n">
        <v>34</v>
      </c>
      <c r="I3839" s="24" t="n">
        <v>1</v>
      </c>
      <c r="J3839" s="24" t="s">
        <v>109</v>
      </c>
      <c r="K3839" s="24" t="s">
        <v>109</v>
      </c>
      <c r="L3839" s="26" t="s">
        <v>109</v>
      </c>
      <c r="M3839" s="27" t="n">
        <v>1</v>
      </c>
      <c r="N3839" s="28" t="str">
        <f aca="false">IF(ISBLANK(M3839),"",IF(M3839=0,"Relevant to Streamer",IF(M3839=1,"Irrelevant to Streamer",IF(M3839=2,"Greetings/Gratitude","Others"))))</f>
        <v>Irrelevant to Streamer</v>
      </c>
      <c r="O3839" s="29" t="s">
        <v>88</v>
      </c>
    </row>
    <row r="3840" customFormat="false" ht="15.65" hidden="false" customHeight="false" outlineLevel="0" collapsed="false">
      <c r="A3840" s="24" t="n">
        <v>1271180475</v>
      </c>
      <c r="B3840" s="24" t="s">
        <v>9111</v>
      </c>
      <c r="C3840" s="34" t="s">
        <v>23</v>
      </c>
      <c r="D3840" s="24" t="s">
        <v>9112</v>
      </c>
      <c r="E3840" s="25" t="s">
        <v>9113</v>
      </c>
      <c r="F3840" s="24" t="n">
        <v>20</v>
      </c>
      <c r="G3840" s="24" t="n">
        <v>31</v>
      </c>
      <c r="H3840" s="24" t="n">
        <v>24</v>
      </c>
      <c r="I3840" s="24" t="n">
        <v>1</v>
      </c>
      <c r="J3840" s="24" t="s">
        <v>109</v>
      </c>
      <c r="K3840" s="24" t="s">
        <v>109</v>
      </c>
      <c r="L3840" s="26" t="s">
        <v>109</v>
      </c>
      <c r="M3840" s="27" t="n">
        <v>1</v>
      </c>
      <c r="N3840" s="28" t="str">
        <f aca="false">IF(ISBLANK(M3840),"",IF(M3840=0,"Relevant to Streamer",IF(M3840=1,"Irrelevant to Streamer",IF(M3840=2,"Greetings/Gratitude","Others"))))</f>
        <v>Irrelevant to Streamer</v>
      </c>
      <c r="O3840" s="29" t="s">
        <v>88</v>
      </c>
    </row>
    <row r="3841" customFormat="false" ht="15.65" hidden="false" customHeight="false" outlineLevel="0" collapsed="false">
      <c r="A3841" s="24" t="n">
        <v>1271180475</v>
      </c>
      <c r="B3841" s="24" t="s">
        <v>9114</v>
      </c>
      <c r="C3841" s="34" t="s">
        <v>23</v>
      </c>
      <c r="D3841" s="24" t="s">
        <v>64</v>
      </c>
      <c r="E3841" s="25" t="s">
        <v>9115</v>
      </c>
      <c r="F3841" s="24" t="n">
        <v>20</v>
      </c>
      <c r="G3841" s="24" t="n">
        <v>20</v>
      </c>
      <c r="H3841" s="24" t="n">
        <v>39</v>
      </c>
      <c r="I3841" s="24" t="n">
        <v>1</v>
      </c>
      <c r="J3841" s="24" t="s">
        <v>109</v>
      </c>
      <c r="K3841" s="24" t="s">
        <v>109</v>
      </c>
      <c r="L3841" s="26" t="s">
        <v>109</v>
      </c>
      <c r="M3841" s="27" t="n">
        <v>1</v>
      </c>
      <c r="N3841" s="28" t="str">
        <f aca="false">IF(ISBLANK(M3841),"",IF(M3841=0,"Relevant to Streamer",IF(M3841=1,"Irrelevant to Streamer",IF(M3841=2,"Greetings/Gratitude","Others"))))</f>
        <v>Irrelevant to Streamer</v>
      </c>
      <c r="O3841" s="29" t="s">
        <v>88</v>
      </c>
    </row>
    <row r="3842" customFormat="false" ht="15.65" hidden="false" customHeight="false" outlineLevel="0" collapsed="false">
      <c r="A3842" s="24" t="n">
        <v>1271180475</v>
      </c>
      <c r="B3842" s="24" t="s">
        <v>9116</v>
      </c>
      <c r="C3842" s="34" t="s">
        <v>23</v>
      </c>
      <c r="D3842" s="24" t="s">
        <v>8613</v>
      </c>
      <c r="E3842" s="25" t="s">
        <v>9117</v>
      </c>
      <c r="F3842" s="24" t="n">
        <v>20</v>
      </c>
      <c r="G3842" s="24" t="n">
        <v>33</v>
      </c>
      <c r="H3842" s="24" t="n">
        <v>44</v>
      </c>
      <c r="I3842" s="24" t="n">
        <v>1</v>
      </c>
      <c r="J3842" s="24" t="s">
        <v>109</v>
      </c>
      <c r="K3842" s="24" t="s">
        <v>109</v>
      </c>
      <c r="L3842" s="26" t="s">
        <v>109</v>
      </c>
      <c r="M3842" s="27" t="n">
        <v>1</v>
      </c>
      <c r="N3842" s="28" t="str">
        <f aca="false">IF(ISBLANK(M3842),"",IF(M3842=0,"Relevant to Streamer",IF(M3842=1,"Irrelevant to Streamer",IF(M3842=2,"Greetings/Gratitude","Others"))))</f>
        <v>Irrelevant to Streamer</v>
      </c>
      <c r="O3842" s="29" t="s">
        <v>88</v>
      </c>
    </row>
    <row r="3843" customFormat="false" ht="15.65" hidden="false" customHeight="false" outlineLevel="0" collapsed="false">
      <c r="A3843" s="24" t="n">
        <v>1271180475</v>
      </c>
      <c r="B3843" s="24" t="s">
        <v>9118</v>
      </c>
      <c r="C3843" s="34" t="s">
        <v>23</v>
      </c>
      <c r="D3843" s="24" t="s">
        <v>9119</v>
      </c>
      <c r="E3843" s="25" t="s">
        <v>9120</v>
      </c>
      <c r="F3843" s="24" t="n">
        <v>19</v>
      </c>
      <c r="G3843" s="24" t="n">
        <v>42</v>
      </c>
      <c r="H3843" s="24" t="n">
        <v>57</v>
      </c>
      <c r="I3843" s="24" t="n">
        <v>1</v>
      </c>
      <c r="J3843" s="24" t="s">
        <v>109</v>
      </c>
      <c r="K3843" s="24" t="s">
        <v>109</v>
      </c>
      <c r="L3843" s="26" t="s">
        <v>109</v>
      </c>
      <c r="M3843" s="27" t="n">
        <v>1</v>
      </c>
      <c r="N3843" s="28" t="str">
        <f aca="false">IF(ISBLANK(M3843),"",IF(M3843=0,"Relevant to Streamer",IF(M3843=1,"Irrelevant to Streamer",IF(M3843=2,"Greetings/Gratitude","Others"))))</f>
        <v>Irrelevant to Streamer</v>
      </c>
      <c r="O3843" s="29" t="s">
        <v>88</v>
      </c>
    </row>
    <row r="3844" customFormat="false" ht="15.65" hidden="false" customHeight="false" outlineLevel="0" collapsed="false">
      <c r="A3844" s="24" t="n">
        <v>1271180475</v>
      </c>
      <c r="B3844" s="24" t="s">
        <v>9121</v>
      </c>
      <c r="C3844" s="34" t="s">
        <v>23</v>
      </c>
      <c r="D3844" s="24" t="s">
        <v>9122</v>
      </c>
      <c r="E3844" s="25" t="s">
        <v>9123</v>
      </c>
      <c r="F3844" s="24" t="n">
        <v>21</v>
      </c>
      <c r="G3844" s="24" t="n">
        <v>27</v>
      </c>
      <c r="H3844" s="24" t="n">
        <v>2</v>
      </c>
      <c r="I3844" s="24" t="n">
        <v>1</v>
      </c>
      <c r="J3844" s="24" t="s">
        <v>109</v>
      </c>
      <c r="K3844" s="24" t="s">
        <v>109</v>
      </c>
      <c r="L3844" s="26" t="s">
        <v>109</v>
      </c>
      <c r="M3844" s="27" t="n">
        <v>0</v>
      </c>
      <c r="N3844" s="28" t="str">
        <f aca="false">IF(ISBLANK(M3844),"",IF(M3844=0,"Relevant to Streamer",IF(M3844=1,"Irrelevant to Streamer",IF(M3844=2,"Greetings/Gratitude","Others"))))</f>
        <v>Relevant to Streamer</v>
      </c>
      <c r="O3844" s="29" t="s">
        <v>88</v>
      </c>
    </row>
    <row r="3845" customFormat="false" ht="15.65" hidden="false" customHeight="false" outlineLevel="0" collapsed="false">
      <c r="A3845" s="24" t="n">
        <v>1271180475</v>
      </c>
      <c r="B3845" s="24" t="s">
        <v>9124</v>
      </c>
      <c r="C3845" s="34" t="s">
        <v>23</v>
      </c>
      <c r="D3845" s="24" t="s">
        <v>3326</v>
      </c>
      <c r="E3845" s="25" t="s">
        <v>9125</v>
      </c>
      <c r="F3845" s="24" t="n">
        <v>23</v>
      </c>
      <c r="G3845" s="24" t="n">
        <v>8</v>
      </c>
      <c r="H3845" s="24" t="n">
        <v>49</v>
      </c>
      <c r="I3845" s="24" t="n">
        <v>1</v>
      </c>
      <c r="J3845" s="24" t="s">
        <v>87</v>
      </c>
      <c r="K3845" s="24" t="s">
        <v>87</v>
      </c>
      <c r="L3845" s="26" t="s">
        <v>87</v>
      </c>
      <c r="M3845" s="27" t="n">
        <v>1</v>
      </c>
      <c r="N3845" s="28" t="str">
        <f aca="false">IF(ISBLANK(M3845),"",IF(M3845=0,"Relevant to Streamer",IF(M3845=1,"Irrelevant to Streamer",IF(M3845=2,"Greetings/Gratitude","Others"))))</f>
        <v>Irrelevant to Streamer</v>
      </c>
      <c r="O3845" s="29" t="s">
        <v>88</v>
      </c>
    </row>
    <row r="3846" customFormat="false" ht="15.65" hidden="false" customHeight="false" outlineLevel="0" collapsed="false">
      <c r="A3846" s="24" t="n">
        <v>1271180475</v>
      </c>
      <c r="B3846" s="24" t="s">
        <v>9126</v>
      </c>
      <c r="C3846" s="34" t="s">
        <v>23</v>
      </c>
      <c r="D3846" s="24" t="s">
        <v>9127</v>
      </c>
      <c r="E3846" s="25" t="s">
        <v>9128</v>
      </c>
      <c r="F3846" s="24" t="n">
        <v>20</v>
      </c>
      <c r="G3846" s="24" t="n">
        <v>11</v>
      </c>
      <c r="H3846" s="24" t="n">
        <v>2</v>
      </c>
      <c r="I3846" s="24" t="n">
        <v>1</v>
      </c>
      <c r="J3846" s="24" t="s">
        <v>87</v>
      </c>
      <c r="K3846" s="24" t="s">
        <v>87</v>
      </c>
      <c r="L3846" s="26" t="s">
        <v>87</v>
      </c>
      <c r="M3846" s="27" t="n">
        <v>1</v>
      </c>
      <c r="N3846" s="28" t="str">
        <f aca="false">IF(ISBLANK(M3846),"",IF(M3846=0,"Relevant to Streamer",IF(M3846=1,"Irrelevant to Streamer",IF(M3846=2,"Greetings/Gratitude","Others"))))</f>
        <v>Irrelevant to Streamer</v>
      </c>
      <c r="O3846" s="29" t="s">
        <v>88</v>
      </c>
    </row>
    <row r="3847" customFormat="false" ht="15.65" hidden="false" customHeight="false" outlineLevel="0" collapsed="false">
      <c r="A3847" s="24" t="n">
        <v>1271180475</v>
      </c>
      <c r="B3847" s="24" t="s">
        <v>9129</v>
      </c>
      <c r="C3847" s="34" t="s">
        <v>23</v>
      </c>
      <c r="D3847" s="24" t="s">
        <v>9130</v>
      </c>
      <c r="E3847" s="25" t="s">
        <v>4130</v>
      </c>
      <c r="F3847" s="24" t="n">
        <v>21</v>
      </c>
      <c r="G3847" s="24" t="n">
        <v>17</v>
      </c>
      <c r="H3847" s="24" t="n">
        <v>21</v>
      </c>
      <c r="I3847" s="24" t="n">
        <v>1</v>
      </c>
      <c r="J3847" s="24" t="s">
        <v>9131</v>
      </c>
      <c r="K3847" s="24" t="s">
        <v>9131</v>
      </c>
      <c r="L3847" s="26" t="s">
        <v>109</v>
      </c>
      <c r="M3847" s="27" t="n">
        <v>1</v>
      </c>
      <c r="N3847" s="28" t="str">
        <f aca="false">IF(ISBLANK(M3847),"",IF(M3847=0,"Relevant to Streamer",IF(M3847=1,"Irrelevant to Streamer",IF(M3847=2,"Greetings/Gratitude","Others"))))</f>
        <v>Irrelevant to Streamer</v>
      </c>
      <c r="O3847" s="29" t="s">
        <v>104</v>
      </c>
    </row>
    <row r="3848" customFormat="false" ht="15.65" hidden="false" customHeight="false" outlineLevel="0" collapsed="false">
      <c r="A3848" s="24" t="n">
        <v>1271180475</v>
      </c>
      <c r="B3848" s="24" t="s">
        <v>9132</v>
      </c>
      <c r="C3848" s="34" t="s">
        <v>23</v>
      </c>
      <c r="D3848" s="24" t="s">
        <v>9133</v>
      </c>
      <c r="E3848" s="25" t="s">
        <v>9134</v>
      </c>
      <c r="F3848" s="24" t="n">
        <v>20</v>
      </c>
      <c r="G3848" s="24" t="n">
        <v>26</v>
      </c>
      <c r="H3848" s="24" t="n">
        <v>35</v>
      </c>
      <c r="I3848" s="24" t="n">
        <v>1</v>
      </c>
      <c r="J3848" s="24" t="s">
        <v>9131</v>
      </c>
      <c r="K3848" s="24" t="s">
        <v>9131</v>
      </c>
      <c r="L3848" s="26" t="s">
        <v>87</v>
      </c>
      <c r="M3848" s="27" t="n">
        <v>1</v>
      </c>
      <c r="N3848" s="28" t="str">
        <f aca="false">IF(ISBLANK(M3848),"",IF(M3848=0,"Relevant to Streamer",IF(M3848=1,"Irrelevant to Streamer",IF(M3848=2,"Greetings/Gratitude","Others"))))</f>
        <v>Irrelevant to Streamer</v>
      </c>
      <c r="O3848" s="29" t="s">
        <v>104</v>
      </c>
    </row>
    <row r="3849" customFormat="false" ht="15.65" hidden="false" customHeight="false" outlineLevel="0" collapsed="false">
      <c r="A3849" s="24" t="n">
        <v>1271180475</v>
      </c>
      <c r="B3849" s="24" t="s">
        <v>9135</v>
      </c>
      <c r="C3849" s="34" t="s">
        <v>23</v>
      </c>
      <c r="D3849" s="24" t="s">
        <v>9136</v>
      </c>
      <c r="E3849" s="25" t="s">
        <v>9137</v>
      </c>
      <c r="F3849" s="24" t="n">
        <v>21</v>
      </c>
      <c r="G3849" s="24" t="n">
        <v>17</v>
      </c>
      <c r="H3849" s="24" t="n">
        <v>19</v>
      </c>
      <c r="I3849" s="24" t="n">
        <v>1</v>
      </c>
      <c r="J3849" s="24" t="s">
        <v>109</v>
      </c>
      <c r="K3849" s="24" t="s">
        <v>109</v>
      </c>
      <c r="L3849" s="26" t="s">
        <v>109</v>
      </c>
      <c r="M3849" s="27" t="n">
        <v>0</v>
      </c>
      <c r="N3849" s="28" t="str">
        <f aca="false">IF(ISBLANK(M3849),"",IF(M3849=0,"Relevant to Streamer",IF(M3849=1,"Irrelevant to Streamer",IF(M3849=2,"Greetings/Gratitude","Others"))))</f>
        <v>Relevant to Streamer</v>
      </c>
      <c r="O3849" s="29" t="s">
        <v>88</v>
      </c>
    </row>
    <row r="3850" customFormat="false" ht="15.65" hidden="false" customHeight="false" outlineLevel="0" collapsed="false">
      <c r="A3850" s="24" t="n">
        <v>1271180475</v>
      </c>
      <c r="B3850" s="24" t="s">
        <v>9138</v>
      </c>
      <c r="C3850" s="34" t="s">
        <v>23</v>
      </c>
      <c r="D3850" s="24" t="s">
        <v>9139</v>
      </c>
      <c r="E3850" s="25" t="e">
        <f aca="false">wintermu_ yes but no tmux so no.</f>
        <v>#VALUE!</v>
      </c>
      <c r="F3850" s="24" t="n">
        <v>20</v>
      </c>
      <c r="G3850" s="24" t="n">
        <v>59</v>
      </c>
      <c r="H3850" s="24" t="n">
        <v>6</v>
      </c>
      <c r="I3850" s="24" t="n">
        <v>1</v>
      </c>
      <c r="J3850" s="24" t="s">
        <v>109</v>
      </c>
      <c r="K3850" s="24" t="s">
        <v>109</v>
      </c>
      <c r="L3850" s="26" t="s">
        <v>109</v>
      </c>
      <c r="M3850" s="27" t="n">
        <v>1</v>
      </c>
      <c r="N3850" s="28" t="str">
        <f aca="false">IF(ISBLANK(M3850),"",IF(M3850=0,"Relevant to Streamer",IF(M3850=1,"Irrelevant to Streamer",IF(M3850=2,"Greetings/Gratitude","Others"))))</f>
        <v>Irrelevant to Streamer</v>
      </c>
      <c r="O3850" s="29" t="s">
        <v>88</v>
      </c>
    </row>
    <row r="3851" customFormat="false" ht="15.65" hidden="false" customHeight="false" outlineLevel="0" collapsed="false">
      <c r="A3851" s="24" t="n">
        <v>1271180475</v>
      </c>
      <c r="B3851" s="24" t="s">
        <v>9140</v>
      </c>
      <c r="C3851" s="34" t="s">
        <v>23</v>
      </c>
      <c r="D3851" s="24" t="s">
        <v>8962</v>
      </c>
      <c r="E3851" s="25" t="s">
        <v>9141</v>
      </c>
      <c r="F3851" s="24" t="n">
        <v>21</v>
      </c>
      <c r="G3851" s="24" t="n">
        <v>22</v>
      </c>
      <c r="H3851" s="24" t="n">
        <v>44</v>
      </c>
      <c r="I3851" s="24" t="n">
        <v>1</v>
      </c>
      <c r="J3851" s="24" t="s">
        <v>109</v>
      </c>
      <c r="K3851" s="24" t="s">
        <v>109</v>
      </c>
      <c r="L3851" s="26" t="s">
        <v>109</v>
      </c>
      <c r="M3851" s="27" t="n">
        <v>1</v>
      </c>
      <c r="N3851" s="28" t="str">
        <f aca="false">IF(ISBLANK(M3851),"",IF(M3851=0,"Relevant to Streamer",IF(M3851=1,"Irrelevant to Streamer",IF(M3851=2,"Greetings/Gratitude","Others"))))</f>
        <v>Irrelevant to Streamer</v>
      </c>
      <c r="O3851" s="29" t="s">
        <v>88</v>
      </c>
    </row>
    <row r="3852" customFormat="false" ht="15.65" hidden="false" customHeight="false" outlineLevel="0" collapsed="false">
      <c r="A3852" s="24" t="n">
        <v>1271180475</v>
      </c>
      <c r="B3852" s="24" t="s">
        <v>9142</v>
      </c>
      <c r="C3852" s="34" t="s">
        <v>23</v>
      </c>
      <c r="D3852" s="24" t="s">
        <v>9143</v>
      </c>
      <c r="E3852" s="25" t="s">
        <v>9144</v>
      </c>
      <c r="F3852" s="24" t="n">
        <v>22</v>
      </c>
      <c r="G3852" s="24" t="n">
        <v>6</v>
      </c>
      <c r="H3852" s="24" t="n">
        <v>9</v>
      </c>
      <c r="I3852" s="24" t="n">
        <v>1</v>
      </c>
      <c r="J3852" s="24" t="s">
        <v>87</v>
      </c>
      <c r="K3852" s="24" t="s">
        <v>87</v>
      </c>
      <c r="L3852" s="26" t="s">
        <v>87</v>
      </c>
      <c r="M3852" s="27" t="n">
        <v>1</v>
      </c>
      <c r="N3852" s="28" t="str">
        <f aca="false">IF(ISBLANK(M3852),"",IF(M3852=0,"Relevant to Streamer",IF(M3852=1,"Irrelevant to Streamer",IF(M3852=2,"Greetings/Gratitude","Others"))))</f>
        <v>Irrelevant to Streamer</v>
      </c>
      <c r="O3852" s="29" t="s">
        <v>88</v>
      </c>
    </row>
    <row r="3853" customFormat="false" ht="15.65" hidden="false" customHeight="false" outlineLevel="0" collapsed="false">
      <c r="A3853" s="24" t="n">
        <v>1271180475</v>
      </c>
      <c r="B3853" s="24" t="s">
        <v>9145</v>
      </c>
      <c r="C3853" s="34" t="s">
        <v>23</v>
      </c>
      <c r="D3853" s="24" t="s">
        <v>9146</v>
      </c>
      <c r="E3853" s="25" t="s">
        <v>9147</v>
      </c>
      <c r="F3853" s="24" t="n">
        <v>22</v>
      </c>
      <c r="G3853" s="24" t="n">
        <v>11</v>
      </c>
      <c r="H3853" s="24" t="n">
        <v>8</v>
      </c>
      <c r="I3853" s="24" t="n">
        <v>1</v>
      </c>
      <c r="J3853" s="24" t="s">
        <v>109</v>
      </c>
      <c r="K3853" s="24" t="s">
        <v>109</v>
      </c>
      <c r="L3853" s="26" t="s">
        <v>109</v>
      </c>
      <c r="M3853" s="27" t="n">
        <v>1</v>
      </c>
      <c r="N3853" s="28" t="str">
        <f aca="false">IF(ISBLANK(M3853),"",IF(M3853=0,"Relevant to Streamer",IF(M3853=1,"Irrelevant to Streamer",IF(M3853=2,"Greetings/Gratitude","Others"))))</f>
        <v>Irrelevant to Streamer</v>
      </c>
      <c r="O3853" s="29" t="s">
        <v>88</v>
      </c>
    </row>
    <row r="3854" customFormat="false" ht="15.65" hidden="false" customHeight="false" outlineLevel="0" collapsed="false">
      <c r="A3854" s="24" t="n">
        <v>1271180475</v>
      </c>
      <c r="B3854" s="24" t="s">
        <v>9148</v>
      </c>
      <c r="C3854" s="34" t="s">
        <v>23</v>
      </c>
      <c r="D3854" s="24" t="s">
        <v>843</v>
      </c>
      <c r="E3854" s="25" t="s">
        <v>9149</v>
      </c>
      <c r="F3854" s="24" t="n">
        <v>18</v>
      </c>
      <c r="G3854" s="24" t="n">
        <v>51</v>
      </c>
      <c r="H3854" s="24" t="n">
        <v>19</v>
      </c>
      <c r="I3854" s="24" t="n">
        <v>1</v>
      </c>
      <c r="J3854" s="24" t="s">
        <v>109</v>
      </c>
      <c r="K3854" s="24" t="s">
        <v>109</v>
      </c>
      <c r="L3854" s="26" t="s">
        <v>109</v>
      </c>
      <c r="M3854" s="27" t="n">
        <v>0</v>
      </c>
      <c r="N3854" s="28" t="str">
        <f aca="false">IF(ISBLANK(M3854),"",IF(M3854=0,"Relevant to Streamer",IF(M3854=1,"Irrelevant to Streamer",IF(M3854=2,"Greetings/Gratitude","Others"))))</f>
        <v>Relevant to Streamer</v>
      </c>
      <c r="O3854" s="29" t="s">
        <v>88</v>
      </c>
    </row>
    <row r="3855" customFormat="false" ht="15.65" hidden="false" customHeight="false" outlineLevel="0" collapsed="false">
      <c r="A3855" s="24" t="n">
        <v>1271180475</v>
      </c>
      <c r="B3855" s="24" t="s">
        <v>9150</v>
      </c>
      <c r="C3855" s="34" t="s">
        <v>23</v>
      </c>
      <c r="D3855" s="24" t="s">
        <v>9151</v>
      </c>
      <c r="E3855" s="25" t="s">
        <v>9152</v>
      </c>
      <c r="F3855" s="24" t="n">
        <v>18</v>
      </c>
      <c r="G3855" s="24" t="n">
        <v>57</v>
      </c>
      <c r="H3855" s="24" t="n">
        <v>29</v>
      </c>
      <c r="I3855" s="24" t="n">
        <v>1</v>
      </c>
      <c r="J3855" s="24" t="s">
        <v>109</v>
      </c>
      <c r="K3855" s="24" t="s">
        <v>109</v>
      </c>
      <c r="L3855" s="26" t="s">
        <v>109</v>
      </c>
      <c r="M3855" s="27" t="n">
        <v>1</v>
      </c>
      <c r="N3855" s="28" t="str">
        <f aca="false">IF(ISBLANK(M3855),"",IF(M3855=0,"Relevant to Streamer",IF(M3855=1,"Irrelevant to Streamer",IF(M3855=2,"Greetings/Gratitude","Others"))))</f>
        <v>Irrelevant to Streamer</v>
      </c>
      <c r="O3855" s="29" t="s">
        <v>88</v>
      </c>
    </row>
    <row r="3856" customFormat="false" ht="15.65" hidden="false" customHeight="false" outlineLevel="0" collapsed="false">
      <c r="A3856" s="24" t="n">
        <v>1271180475</v>
      </c>
      <c r="B3856" s="24" t="s">
        <v>9153</v>
      </c>
      <c r="C3856" s="34" t="s">
        <v>23</v>
      </c>
      <c r="D3856" s="24" t="s">
        <v>9154</v>
      </c>
      <c r="E3856" s="25" t="s">
        <v>9155</v>
      </c>
      <c r="F3856" s="24" t="n">
        <v>23</v>
      </c>
      <c r="G3856" s="24" t="n">
        <v>5</v>
      </c>
      <c r="H3856" s="24" t="n">
        <v>34</v>
      </c>
      <c r="I3856" s="24" t="n">
        <v>1</v>
      </c>
      <c r="J3856" s="24" t="s">
        <v>87</v>
      </c>
      <c r="K3856" s="24" t="s">
        <v>87</v>
      </c>
      <c r="L3856" s="26" t="s">
        <v>87</v>
      </c>
      <c r="M3856" s="27" t="n">
        <v>1</v>
      </c>
      <c r="N3856" s="28" t="str">
        <f aca="false">IF(ISBLANK(M3856),"",IF(M3856=0,"Relevant to Streamer",IF(M3856=1,"Irrelevant to Streamer",IF(M3856=2,"Greetings/Gratitude","Others"))))</f>
        <v>Irrelevant to Streamer</v>
      </c>
      <c r="O3856" s="29" t="s">
        <v>88</v>
      </c>
    </row>
    <row r="3857" customFormat="false" ht="15.65" hidden="false" customHeight="false" outlineLevel="0" collapsed="false">
      <c r="A3857" s="24" t="n">
        <v>1271180475</v>
      </c>
      <c r="B3857" s="24" t="s">
        <v>9156</v>
      </c>
      <c r="C3857" s="34" t="s">
        <v>23</v>
      </c>
      <c r="D3857" s="24" t="s">
        <v>9157</v>
      </c>
      <c r="E3857" s="25" t="s">
        <v>9158</v>
      </c>
      <c r="F3857" s="24" t="n">
        <v>23</v>
      </c>
      <c r="G3857" s="24" t="n">
        <v>12</v>
      </c>
      <c r="H3857" s="24" t="n">
        <v>17</v>
      </c>
      <c r="I3857" s="24" t="n">
        <v>1</v>
      </c>
      <c r="J3857" s="24" t="s">
        <v>93</v>
      </c>
      <c r="K3857" s="24" t="s">
        <v>93</v>
      </c>
      <c r="L3857" s="26" t="s">
        <v>93</v>
      </c>
      <c r="M3857" s="27" t="n">
        <v>0</v>
      </c>
      <c r="N3857" s="28" t="str">
        <f aca="false">IF(ISBLANK(M3857),"",IF(M3857=0,"Relevant to Streamer",IF(M3857=1,"Irrelevant to Streamer",IF(M3857=2,"Greetings/Gratitude","Others"))))</f>
        <v>Relevant to Streamer</v>
      </c>
      <c r="O3857" s="29" t="s">
        <v>88</v>
      </c>
    </row>
    <row r="3858" customFormat="false" ht="15.65" hidden="false" customHeight="false" outlineLevel="0" collapsed="false">
      <c r="A3858" s="24" t="n">
        <v>1271180475</v>
      </c>
      <c r="B3858" s="24" t="s">
        <v>9159</v>
      </c>
      <c r="C3858" s="34" t="s">
        <v>23</v>
      </c>
      <c r="D3858" s="24" t="s">
        <v>9160</v>
      </c>
      <c r="E3858" s="25" t="s">
        <v>9161</v>
      </c>
      <c r="F3858" s="24" t="n">
        <v>20</v>
      </c>
      <c r="G3858" s="24" t="n">
        <v>54</v>
      </c>
      <c r="H3858" s="24" t="n">
        <v>47</v>
      </c>
      <c r="I3858" s="24" t="n">
        <v>1</v>
      </c>
      <c r="J3858" s="24" t="s">
        <v>109</v>
      </c>
      <c r="K3858" s="24" t="s">
        <v>109</v>
      </c>
      <c r="L3858" s="26" t="s">
        <v>109</v>
      </c>
      <c r="M3858" s="27" t="n">
        <v>1</v>
      </c>
      <c r="N3858" s="28" t="str">
        <f aca="false">IF(ISBLANK(M3858),"",IF(M3858=0,"Relevant to Streamer",IF(M3858=1,"Irrelevant to Streamer",IF(M3858=2,"Greetings/Gratitude","Others"))))</f>
        <v>Irrelevant to Streamer</v>
      </c>
      <c r="O3858" s="29" t="s">
        <v>88</v>
      </c>
    </row>
    <row r="3859" customFormat="false" ht="15.65" hidden="false" customHeight="false" outlineLevel="0" collapsed="false">
      <c r="A3859" s="24" t="n">
        <v>1271180475</v>
      </c>
      <c r="B3859" s="24" t="s">
        <v>9162</v>
      </c>
      <c r="C3859" s="34" t="s">
        <v>23</v>
      </c>
      <c r="D3859" s="24" t="s">
        <v>9163</v>
      </c>
      <c r="E3859" s="25" t="s">
        <v>150</v>
      </c>
      <c r="F3859" s="24" t="n">
        <v>23</v>
      </c>
      <c r="G3859" s="24" t="n">
        <v>15</v>
      </c>
      <c r="H3859" s="24" t="n">
        <v>56</v>
      </c>
      <c r="I3859" s="24" t="n">
        <v>1</v>
      </c>
      <c r="J3859" s="24" t="s">
        <v>87</v>
      </c>
      <c r="K3859" s="24" t="s">
        <v>87</v>
      </c>
      <c r="L3859" s="26" t="s">
        <v>87</v>
      </c>
      <c r="M3859" s="27" t="n">
        <v>1</v>
      </c>
      <c r="N3859" s="28" t="str">
        <f aca="false">IF(ISBLANK(M3859),"",IF(M3859=0,"Relevant to Streamer",IF(M3859=1,"Irrelevant to Streamer",IF(M3859=2,"Greetings/Gratitude","Others"))))</f>
        <v>Irrelevant to Streamer</v>
      </c>
      <c r="O3859" s="29" t="s">
        <v>88</v>
      </c>
    </row>
    <row r="3860" customFormat="false" ht="15.65" hidden="false" customHeight="false" outlineLevel="0" collapsed="false">
      <c r="A3860" s="24" t="n">
        <v>1271180475</v>
      </c>
      <c r="B3860" s="24" t="s">
        <v>9164</v>
      </c>
      <c r="C3860" s="34" t="s">
        <v>23</v>
      </c>
      <c r="D3860" s="24" t="s">
        <v>8523</v>
      </c>
      <c r="E3860" s="25" t="s">
        <v>4130</v>
      </c>
      <c r="F3860" s="24" t="n">
        <v>19</v>
      </c>
      <c r="G3860" s="24" t="n">
        <v>42</v>
      </c>
      <c r="H3860" s="24" t="n">
        <v>51</v>
      </c>
      <c r="I3860" s="24" t="n">
        <v>1</v>
      </c>
      <c r="J3860" s="24" t="s">
        <v>87</v>
      </c>
      <c r="K3860" s="24" t="s">
        <v>87</v>
      </c>
      <c r="L3860" s="26" t="s">
        <v>87</v>
      </c>
      <c r="M3860" s="27" t="n">
        <v>1</v>
      </c>
      <c r="N3860" s="28" t="str">
        <f aca="false">IF(ISBLANK(M3860),"",IF(M3860=0,"Relevant to Streamer",IF(M3860=1,"Irrelevant to Streamer",IF(M3860=2,"Greetings/Gratitude","Others"))))</f>
        <v>Irrelevant to Streamer</v>
      </c>
      <c r="O3860" s="29" t="s">
        <v>88</v>
      </c>
    </row>
    <row r="3861" customFormat="false" ht="15.65" hidden="false" customHeight="false" outlineLevel="0" collapsed="false">
      <c r="A3861" s="24" t="n">
        <v>1271180475</v>
      </c>
      <c r="B3861" s="24" t="s">
        <v>9165</v>
      </c>
      <c r="C3861" s="34" t="s">
        <v>23</v>
      </c>
      <c r="D3861" s="24" t="s">
        <v>9166</v>
      </c>
      <c r="E3861" s="25" t="s">
        <v>9167</v>
      </c>
      <c r="F3861" s="24" t="n">
        <v>20</v>
      </c>
      <c r="G3861" s="24" t="n">
        <v>52</v>
      </c>
      <c r="H3861" s="24" t="n">
        <v>6</v>
      </c>
      <c r="I3861" s="24" t="n">
        <v>1</v>
      </c>
      <c r="J3861" s="24" t="s">
        <v>109</v>
      </c>
      <c r="K3861" s="24" t="s">
        <v>109</v>
      </c>
      <c r="L3861" s="26" t="s">
        <v>109</v>
      </c>
      <c r="M3861" s="27" t="n">
        <v>0</v>
      </c>
      <c r="N3861" s="28" t="str">
        <f aca="false">IF(ISBLANK(M3861),"",IF(M3861=0,"Relevant to Streamer",IF(M3861=1,"Irrelevant to Streamer",IF(M3861=2,"Greetings/Gratitude","Others"))))</f>
        <v>Relevant to Streamer</v>
      </c>
      <c r="O3861" s="29" t="s">
        <v>88</v>
      </c>
    </row>
    <row r="3862" customFormat="false" ht="15.65" hidden="false" customHeight="false" outlineLevel="0" collapsed="false">
      <c r="A3862" s="24" t="n">
        <v>1271180475</v>
      </c>
      <c r="B3862" s="24" t="s">
        <v>9168</v>
      </c>
      <c r="C3862" s="34" t="s">
        <v>23</v>
      </c>
      <c r="D3862" s="24" t="s">
        <v>9169</v>
      </c>
      <c r="E3862" s="25" t="s">
        <v>9170</v>
      </c>
      <c r="F3862" s="24" t="n">
        <v>23</v>
      </c>
      <c r="G3862" s="24" t="n">
        <v>16</v>
      </c>
      <c r="H3862" s="24" t="n">
        <v>27</v>
      </c>
      <c r="I3862" s="24" t="n">
        <v>1</v>
      </c>
      <c r="J3862" s="24" t="s">
        <v>109</v>
      </c>
      <c r="K3862" s="24" t="s">
        <v>109</v>
      </c>
      <c r="L3862" s="26" t="s">
        <v>109</v>
      </c>
      <c r="M3862" s="27" t="n">
        <v>1</v>
      </c>
      <c r="N3862" s="28" t="str">
        <f aca="false">IF(ISBLANK(M3862),"",IF(M3862=0,"Relevant to Streamer",IF(M3862=1,"Irrelevant to Streamer",IF(M3862=2,"Greetings/Gratitude","Others"))))</f>
        <v>Irrelevant to Streamer</v>
      </c>
      <c r="O3862" s="29" t="s">
        <v>88</v>
      </c>
    </row>
    <row r="3863" customFormat="false" ht="15.65" hidden="false" customHeight="false" outlineLevel="0" collapsed="false">
      <c r="A3863" s="24" t="n">
        <v>1271180475</v>
      </c>
      <c r="B3863" s="24" t="s">
        <v>9171</v>
      </c>
      <c r="C3863" s="34" t="s">
        <v>23</v>
      </c>
      <c r="D3863" s="24" t="s">
        <v>9172</v>
      </c>
      <c r="E3863" s="25" t="s">
        <v>9173</v>
      </c>
      <c r="F3863" s="24" t="n">
        <v>22</v>
      </c>
      <c r="G3863" s="24" t="n">
        <v>34</v>
      </c>
      <c r="H3863" s="24" t="n">
        <v>46</v>
      </c>
      <c r="I3863" s="24" t="n">
        <v>1</v>
      </c>
      <c r="J3863" s="24" t="s">
        <v>109</v>
      </c>
      <c r="K3863" s="24" t="s">
        <v>109</v>
      </c>
      <c r="L3863" s="26" t="s">
        <v>109</v>
      </c>
      <c r="M3863" s="27" t="n">
        <v>0</v>
      </c>
      <c r="N3863" s="28" t="str">
        <f aca="false">IF(ISBLANK(M3863),"",IF(M3863=0,"Relevant to Streamer",IF(M3863=1,"Irrelevant to Streamer",IF(M3863=2,"Greetings/Gratitude","Others"))))</f>
        <v>Relevant to Streamer</v>
      </c>
      <c r="O3863" s="29" t="s">
        <v>88</v>
      </c>
    </row>
    <row r="3864" customFormat="false" ht="15.65" hidden="false" customHeight="false" outlineLevel="0" collapsed="false">
      <c r="A3864" s="24" t="n">
        <v>1271180475</v>
      </c>
      <c r="B3864" s="24" t="s">
        <v>9174</v>
      </c>
      <c r="C3864" s="34" t="s">
        <v>23</v>
      </c>
      <c r="D3864" s="24" t="s">
        <v>9175</v>
      </c>
      <c r="E3864" s="25" t="s">
        <v>9176</v>
      </c>
      <c r="F3864" s="24" t="n">
        <v>20</v>
      </c>
      <c r="G3864" s="24" t="n">
        <v>25</v>
      </c>
      <c r="H3864" s="24" t="n">
        <v>7</v>
      </c>
      <c r="I3864" s="24" t="n">
        <v>1</v>
      </c>
      <c r="J3864" s="24" t="s">
        <v>87</v>
      </c>
      <c r="K3864" s="24" t="s">
        <v>87</v>
      </c>
      <c r="L3864" s="26" t="s">
        <v>87</v>
      </c>
      <c r="M3864" s="27" t="n">
        <v>1</v>
      </c>
      <c r="N3864" s="28" t="str">
        <f aca="false">IF(ISBLANK(M3864),"",IF(M3864=0,"Relevant to Streamer",IF(M3864=1,"Irrelevant to Streamer",IF(M3864=2,"Greetings/Gratitude","Others"))))</f>
        <v>Irrelevant to Streamer</v>
      </c>
      <c r="O3864" s="29" t="s">
        <v>88</v>
      </c>
    </row>
    <row r="3865" customFormat="false" ht="15.65" hidden="false" customHeight="false" outlineLevel="0" collapsed="false">
      <c r="A3865" s="24" t="n">
        <v>1271180475</v>
      </c>
      <c r="B3865" s="24" t="s">
        <v>9177</v>
      </c>
      <c r="C3865" s="34" t="s">
        <v>23</v>
      </c>
      <c r="D3865" s="24" t="s">
        <v>9178</v>
      </c>
      <c r="E3865" s="25" t="s">
        <v>9179</v>
      </c>
      <c r="F3865" s="24" t="n">
        <v>21</v>
      </c>
      <c r="G3865" s="24" t="n">
        <v>37</v>
      </c>
      <c r="H3865" s="24" t="n">
        <v>36</v>
      </c>
      <c r="I3865" s="24" t="n">
        <v>1</v>
      </c>
      <c r="J3865" s="24" t="s">
        <v>87</v>
      </c>
      <c r="K3865" s="24" t="s">
        <v>87</v>
      </c>
      <c r="L3865" s="26" t="s">
        <v>87</v>
      </c>
      <c r="M3865" s="27" t="n">
        <v>0</v>
      </c>
      <c r="N3865" s="28" t="str">
        <f aca="false">IF(ISBLANK(M3865),"",IF(M3865=0,"Relevant to Streamer",IF(M3865=1,"Irrelevant to Streamer",IF(M3865=2,"Greetings/Gratitude","Others"))))</f>
        <v>Relevant to Streamer</v>
      </c>
      <c r="O3865" s="29" t="s">
        <v>88</v>
      </c>
    </row>
    <row r="3866" customFormat="false" ht="15.65" hidden="false" customHeight="false" outlineLevel="0" collapsed="false">
      <c r="A3866" s="24" t="n">
        <v>1271180475</v>
      </c>
      <c r="B3866" s="24" t="s">
        <v>9180</v>
      </c>
      <c r="C3866" s="34" t="s">
        <v>23</v>
      </c>
      <c r="D3866" s="24" t="s">
        <v>9181</v>
      </c>
      <c r="E3866" s="25" t="s">
        <v>9182</v>
      </c>
      <c r="F3866" s="24" t="n">
        <v>23</v>
      </c>
      <c r="G3866" s="24" t="n">
        <v>9</v>
      </c>
      <c r="H3866" s="24" t="n">
        <v>15</v>
      </c>
      <c r="I3866" s="24" t="n">
        <v>1</v>
      </c>
      <c r="J3866" s="24" t="s">
        <v>87</v>
      </c>
      <c r="K3866" s="24" t="s">
        <v>87</v>
      </c>
      <c r="L3866" s="26" t="s">
        <v>87</v>
      </c>
      <c r="M3866" s="27" t="n">
        <v>1</v>
      </c>
      <c r="N3866" s="28" t="str">
        <f aca="false">IF(ISBLANK(M3866),"",IF(M3866=0,"Relevant to Streamer",IF(M3866=1,"Irrelevant to Streamer",IF(M3866=2,"Greetings/Gratitude","Others"))))</f>
        <v>Irrelevant to Streamer</v>
      </c>
      <c r="O3866" s="29" t="s">
        <v>88</v>
      </c>
    </row>
    <row r="3867" customFormat="false" ht="15.65" hidden="false" customHeight="false" outlineLevel="0" collapsed="false">
      <c r="A3867" s="24" t="n">
        <v>1271180475</v>
      </c>
      <c r="B3867" s="24" t="s">
        <v>9183</v>
      </c>
      <c r="C3867" s="34" t="s">
        <v>23</v>
      </c>
      <c r="D3867" s="24" t="s">
        <v>8880</v>
      </c>
      <c r="E3867" s="25" t="e">
        <f aca="false">neves_101 oh wow. i never knew that _xludf.even tho i am a pretty long _xludf.time vim user. well. atleast i learned something _xludf.today</f>
        <v>#VALUE!</v>
      </c>
      <c r="F3867" s="24" t="n">
        <v>21</v>
      </c>
      <c r="G3867" s="24" t="n">
        <v>46</v>
      </c>
      <c r="H3867" s="24" t="n">
        <v>50</v>
      </c>
      <c r="I3867" s="24" t="n">
        <v>1</v>
      </c>
      <c r="J3867" s="24" t="s">
        <v>109</v>
      </c>
      <c r="K3867" s="24" t="s">
        <v>109</v>
      </c>
      <c r="L3867" s="26" t="s">
        <v>109</v>
      </c>
      <c r="M3867" s="27" t="n">
        <v>1</v>
      </c>
      <c r="N3867" s="28" t="str">
        <f aca="false">IF(ISBLANK(M3867),"",IF(M3867=0,"Relevant to Streamer",IF(M3867=1,"Irrelevant to Streamer",IF(M3867=2,"Greetings/Gratitude","Others"))))</f>
        <v>Irrelevant to Streamer</v>
      </c>
      <c r="O3867" s="29" t="s">
        <v>88</v>
      </c>
    </row>
    <row r="3868" customFormat="false" ht="15.65" hidden="false" customHeight="false" outlineLevel="0" collapsed="false">
      <c r="A3868" s="24" t="n">
        <v>1271180475</v>
      </c>
      <c r="B3868" s="24" t="s">
        <v>9184</v>
      </c>
      <c r="C3868" s="34" t="s">
        <v>23</v>
      </c>
      <c r="D3868" s="24" t="s">
        <v>9185</v>
      </c>
      <c r="E3868" s="25" t="s">
        <v>9186</v>
      </c>
      <c r="F3868" s="24" t="n">
        <v>18</v>
      </c>
      <c r="G3868" s="24" t="n">
        <v>42</v>
      </c>
      <c r="H3868" s="24" t="n">
        <v>52</v>
      </c>
      <c r="I3868" s="24" t="n">
        <v>1</v>
      </c>
      <c r="J3868" s="24" t="s">
        <v>93</v>
      </c>
      <c r="K3868" s="24" t="s">
        <v>93</v>
      </c>
      <c r="L3868" s="26" t="s">
        <v>93</v>
      </c>
      <c r="M3868" s="27" t="n">
        <v>0</v>
      </c>
      <c r="N3868" s="28" t="str">
        <f aca="false">IF(ISBLANK(M3868),"",IF(M3868=0,"Relevant to Streamer",IF(M3868=1,"Irrelevant to Streamer",IF(M3868=2,"Greetings/Gratitude","Others"))))</f>
        <v>Relevant to Streamer</v>
      </c>
      <c r="O3868" s="29" t="s">
        <v>88</v>
      </c>
    </row>
    <row r="3869" customFormat="false" ht="15.65" hidden="false" customHeight="false" outlineLevel="0" collapsed="false">
      <c r="A3869" s="24" t="n">
        <v>1271180475</v>
      </c>
      <c r="B3869" s="24" t="s">
        <v>9187</v>
      </c>
      <c r="C3869" s="34" t="s">
        <v>23</v>
      </c>
      <c r="D3869" s="24" t="s">
        <v>8496</v>
      </c>
      <c r="E3869" s="25" t="s">
        <v>9188</v>
      </c>
      <c r="F3869" s="24" t="n">
        <v>20</v>
      </c>
      <c r="G3869" s="24" t="n">
        <v>20</v>
      </c>
      <c r="H3869" s="24" t="n">
        <v>43</v>
      </c>
      <c r="I3869" s="24" t="n">
        <v>1</v>
      </c>
      <c r="J3869" s="24" t="s">
        <v>109</v>
      </c>
      <c r="K3869" s="24" t="s">
        <v>109</v>
      </c>
      <c r="L3869" s="26" t="s">
        <v>109</v>
      </c>
      <c r="M3869" s="27" t="n">
        <v>1</v>
      </c>
      <c r="N3869" s="28" t="str">
        <f aca="false">IF(ISBLANK(M3869),"",IF(M3869=0,"Relevant to Streamer",IF(M3869=1,"Irrelevant to Streamer",IF(M3869=2,"Greetings/Gratitude","Others"))))</f>
        <v>Irrelevant to Streamer</v>
      </c>
      <c r="O3869" s="29" t="s">
        <v>88</v>
      </c>
    </row>
    <row r="3870" customFormat="false" ht="15.65" hidden="false" customHeight="false" outlineLevel="0" collapsed="false">
      <c r="A3870" s="24" t="n">
        <v>1271180475</v>
      </c>
      <c r="B3870" s="24" t="s">
        <v>9189</v>
      </c>
      <c r="C3870" s="34" t="s">
        <v>23</v>
      </c>
      <c r="D3870" s="24" t="s">
        <v>9190</v>
      </c>
      <c r="E3870" s="25" t="s">
        <v>9191</v>
      </c>
      <c r="F3870" s="24" t="n">
        <v>20</v>
      </c>
      <c r="G3870" s="24" t="n">
        <v>20</v>
      </c>
      <c r="H3870" s="24" t="n">
        <v>37</v>
      </c>
      <c r="I3870" s="24" t="n">
        <v>1</v>
      </c>
      <c r="J3870" s="24" t="s">
        <v>93</v>
      </c>
      <c r="K3870" s="24" t="s">
        <v>93</v>
      </c>
      <c r="L3870" s="26" t="s">
        <v>93</v>
      </c>
      <c r="M3870" s="27" t="n">
        <v>0</v>
      </c>
      <c r="N3870" s="28" t="str">
        <f aca="false">IF(ISBLANK(M3870),"",IF(M3870=0,"Relevant to Streamer",IF(M3870=1,"Irrelevant to Streamer",IF(M3870=2,"Greetings/Gratitude","Others"))))</f>
        <v>Relevant to Streamer</v>
      </c>
      <c r="O3870" s="29" t="s">
        <v>88</v>
      </c>
    </row>
    <row r="3871" customFormat="false" ht="15.65" hidden="false" customHeight="false" outlineLevel="0" collapsed="false">
      <c r="A3871" s="24" t="n">
        <v>1271180475</v>
      </c>
      <c r="B3871" s="24" t="s">
        <v>9192</v>
      </c>
      <c r="C3871" s="34" t="s">
        <v>23</v>
      </c>
      <c r="D3871" s="24" t="s">
        <v>9193</v>
      </c>
      <c r="E3871" s="25" t="s">
        <v>6097</v>
      </c>
      <c r="F3871" s="24" t="n">
        <v>20</v>
      </c>
      <c r="G3871" s="24" t="n">
        <v>10</v>
      </c>
      <c r="H3871" s="24" t="n">
        <v>54</v>
      </c>
      <c r="I3871" s="24" t="n">
        <v>1</v>
      </c>
      <c r="J3871" s="24" t="s">
        <v>87</v>
      </c>
      <c r="K3871" s="24" t="s">
        <v>87</v>
      </c>
      <c r="L3871" s="26" t="s">
        <v>87</v>
      </c>
      <c r="M3871" s="27" t="n">
        <v>1</v>
      </c>
      <c r="N3871" s="28" t="str">
        <f aca="false">IF(ISBLANK(M3871),"",IF(M3871=0,"Relevant to Streamer",IF(M3871=1,"Irrelevant to Streamer",IF(M3871=2,"Greetings/Gratitude","Others"))))</f>
        <v>Irrelevant to Streamer</v>
      </c>
      <c r="O3871" s="29" t="s">
        <v>88</v>
      </c>
    </row>
    <row r="3872" customFormat="false" ht="15.65" hidden="false" customHeight="false" outlineLevel="0" collapsed="false">
      <c r="A3872" s="24" t="n">
        <v>1271180475</v>
      </c>
      <c r="B3872" s="24" t="s">
        <v>9194</v>
      </c>
      <c r="C3872" s="34" t="s">
        <v>23</v>
      </c>
      <c r="D3872" s="24" t="s">
        <v>9195</v>
      </c>
      <c r="E3872" s="25" t="s">
        <v>4026</v>
      </c>
      <c r="F3872" s="24" t="n">
        <v>18</v>
      </c>
      <c r="G3872" s="24" t="n">
        <v>43</v>
      </c>
      <c r="H3872" s="24" t="n">
        <v>36</v>
      </c>
      <c r="I3872" s="24" t="n">
        <v>1</v>
      </c>
      <c r="J3872" s="24" t="s">
        <v>87</v>
      </c>
      <c r="K3872" s="24" t="s">
        <v>87</v>
      </c>
      <c r="L3872" s="26" t="s">
        <v>87</v>
      </c>
      <c r="M3872" s="27" t="n">
        <v>1</v>
      </c>
      <c r="N3872" s="28" t="str">
        <f aca="false">IF(ISBLANK(M3872),"",IF(M3872=0,"Relevant to Streamer",IF(M3872=1,"Irrelevant to Streamer",IF(M3872=2,"Greetings/Gratitude","Others"))))</f>
        <v>Irrelevant to Streamer</v>
      </c>
      <c r="O3872" s="29" t="s">
        <v>88</v>
      </c>
    </row>
    <row r="3873" customFormat="false" ht="15.65" hidden="false" customHeight="false" outlineLevel="0" collapsed="false">
      <c r="A3873" s="24" t="n">
        <v>1271180475</v>
      </c>
      <c r="B3873" s="24" t="s">
        <v>9196</v>
      </c>
      <c r="C3873" s="34" t="s">
        <v>23</v>
      </c>
      <c r="D3873" s="24" t="s">
        <v>9197</v>
      </c>
      <c r="E3873" s="25" t="s">
        <v>9198</v>
      </c>
      <c r="F3873" s="24" t="n">
        <v>22</v>
      </c>
      <c r="G3873" s="24" t="n">
        <v>36</v>
      </c>
      <c r="H3873" s="24" t="n">
        <v>53</v>
      </c>
      <c r="I3873" s="24" t="n">
        <v>1</v>
      </c>
      <c r="J3873" s="24" t="s">
        <v>109</v>
      </c>
      <c r="K3873" s="24" t="s">
        <v>109</v>
      </c>
      <c r="L3873" s="26" t="s">
        <v>109</v>
      </c>
      <c r="M3873" s="27" t="n">
        <v>1</v>
      </c>
      <c r="N3873" s="28" t="str">
        <f aca="false">IF(ISBLANK(M3873),"",IF(M3873=0,"Relevant to Streamer",IF(M3873=1,"Irrelevant to Streamer",IF(M3873=2,"Greetings/Gratitude","Others"))))</f>
        <v>Irrelevant to Streamer</v>
      </c>
      <c r="O3873" s="29" t="s">
        <v>88</v>
      </c>
    </row>
    <row r="3874" customFormat="false" ht="15.65" hidden="false" customHeight="false" outlineLevel="0" collapsed="false">
      <c r="A3874" s="24" t="n">
        <v>1271180475</v>
      </c>
      <c r="B3874" s="24" t="s">
        <v>9199</v>
      </c>
      <c r="C3874" s="34" t="s">
        <v>23</v>
      </c>
      <c r="D3874" s="24" t="s">
        <v>1794</v>
      </c>
      <c r="E3874" s="25" t="s">
        <v>9200</v>
      </c>
      <c r="F3874" s="24" t="n">
        <v>20</v>
      </c>
      <c r="G3874" s="24" t="n">
        <v>11</v>
      </c>
      <c r="H3874" s="24" t="n">
        <v>27</v>
      </c>
      <c r="I3874" s="24" t="n">
        <v>1</v>
      </c>
      <c r="J3874" s="24" t="s">
        <v>87</v>
      </c>
      <c r="K3874" s="24" t="s">
        <v>87</v>
      </c>
      <c r="L3874" s="26" t="s">
        <v>87</v>
      </c>
      <c r="M3874" s="27" t="n">
        <v>1</v>
      </c>
      <c r="N3874" s="28" t="str">
        <f aca="false">IF(ISBLANK(M3874),"",IF(M3874=0,"Relevant to Streamer",IF(M3874=1,"Irrelevant to Streamer",IF(M3874=2,"Greetings/Gratitude","Others"))))</f>
        <v>Irrelevant to Streamer</v>
      </c>
      <c r="O3874" s="29" t="s">
        <v>88</v>
      </c>
    </row>
    <row r="3875" customFormat="false" ht="15.65" hidden="false" customHeight="false" outlineLevel="0" collapsed="false">
      <c r="A3875" s="24" t="n">
        <v>1271180475</v>
      </c>
      <c r="B3875" s="24" t="s">
        <v>9201</v>
      </c>
      <c r="C3875" s="34" t="s">
        <v>23</v>
      </c>
      <c r="D3875" s="24" t="s">
        <v>9202</v>
      </c>
      <c r="E3875" s="25" t="s">
        <v>9203</v>
      </c>
      <c r="F3875" s="24" t="n">
        <v>21</v>
      </c>
      <c r="G3875" s="24" t="n">
        <v>5</v>
      </c>
      <c r="H3875" s="24" t="n">
        <v>34</v>
      </c>
      <c r="I3875" s="24" t="n">
        <v>1</v>
      </c>
      <c r="J3875" s="24" t="s">
        <v>109</v>
      </c>
      <c r="K3875" s="24" t="s">
        <v>109</v>
      </c>
      <c r="L3875" s="26" t="s">
        <v>109</v>
      </c>
      <c r="M3875" s="27" t="n">
        <v>0</v>
      </c>
      <c r="N3875" s="28" t="str">
        <f aca="false">IF(ISBLANK(M3875),"",IF(M3875=0,"Relevant to Streamer",IF(M3875=1,"Irrelevant to Streamer",IF(M3875=2,"Greetings/Gratitude","Others"))))</f>
        <v>Relevant to Streamer</v>
      </c>
      <c r="O3875" s="29" t="s">
        <v>88</v>
      </c>
    </row>
    <row r="3876" customFormat="false" ht="15.65" hidden="false" customHeight="false" outlineLevel="0" collapsed="false">
      <c r="A3876" s="24" t="n">
        <v>1271180475</v>
      </c>
      <c r="B3876" s="24" t="s">
        <v>9204</v>
      </c>
      <c r="C3876" s="34" t="s">
        <v>23</v>
      </c>
      <c r="D3876" s="24" t="s">
        <v>9205</v>
      </c>
      <c r="E3876" s="25" t="e">
        <f aca="false">agent_random i refuse to believe that sir</f>
        <v>#VALUE!</v>
      </c>
      <c r="F3876" s="24" t="n">
        <v>20</v>
      </c>
      <c r="G3876" s="24" t="n">
        <v>23</v>
      </c>
      <c r="H3876" s="24" t="n">
        <v>53</v>
      </c>
      <c r="I3876" s="24" t="n">
        <v>1</v>
      </c>
      <c r="J3876" s="24" t="s">
        <v>109</v>
      </c>
      <c r="K3876" s="24" t="s">
        <v>109</v>
      </c>
      <c r="L3876" s="26" t="s">
        <v>109</v>
      </c>
      <c r="M3876" s="27" t="n">
        <v>1</v>
      </c>
      <c r="N3876" s="28" t="str">
        <f aca="false">IF(ISBLANK(M3876),"",IF(M3876=0,"Relevant to Streamer",IF(M3876=1,"Irrelevant to Streamer",IF(M3876=2,"Greetings/Gratitude","Others"))))</f>
        <v>Irrelevant to Streamer</v>
      </c>
      <c r="O3876" s="29" t="s">
        <v>88</v>
      </c>
    </row>
    <row r="3877" customFormat="false" ht="15.65" hidden="false" customHeight="false" outlineLevel="0" collapsed="false">
      <c r="A3877" s="24" t="n">
        <v>1271180475</v>
      </c>
      <c r="B3877" s="24" t="s">
        <v>9206</v>
      </c>
      <c r="C3877" s="34" t="s">
        <v>23</v>
      </c>
      <c r="D3877" s="24" t="s">
        <v>9207</v>
      </c>
      <c r="E3877" s="25" t="s">
        <v>9208</v>
      </c>
      <c r="F3877" s="24" t="n">
        <v>18</v>
      </c>
      <c r="G3877" s="24" t="n">
        <v>48</v>
      </c>
      <c r="H3877" s="24" t="n">
        <v>54</v>
      </c>
      <c r="I3877" s="24" t="n">
        <v>1</v>
      </c>
      <c r="J3877" s="24" t="s">
        <v>109</v>
      </c>
      <c r="K3877" s="24" t="s">
        <v>109</v>
      </c>
      <c r="L3877" s="26" t="s">
        <v>109</v>
      </c>
      <c r="M3877" s="27" t="n">
        <v>0</v>
      </c>
      <c r="N3877" s="28" t="str">
        <f aca="false">IF(ISBLANK(M3877),"",IF(M3877=0,"Relevant to Streamer",IF(M3877=1,"Irrelevant to Streamer",IF(M3877=2,"Greetings/Gratitude","Others"))))</f>
        <v>Relevant to Streamer</v>
      </c>
      <c r="O3877" s="29" t="s">
        <v>88</v>
      </c>
    </row>
    <row r="3878" customFormat="false" ht="15.65" hidden="false" customHeight="false" outlineLevel="0" collapsed="false">
      <c r="A3878" s="24" t="n">
        <v>1271180475</v>
      </c>
      <c r="B3878" s="24" t="s">
        <v>9209</v>
      </c>
      <c r="C3878" s="34" t="s">
        <v>23</v>
      </c>
      <c r="D3878" s="24" t="s">
        <v>9210</v>
      </c>
      <c r="E3878" s="25" t="s">
        <v>9211</v>
      </c>
      <c r="F3878" s="24" t="n">
        <v>23</v>
      </c>
      <c r="G3878" s="24" t="n">
        <v>12</v>
      </c>
      <c r="H3878" s="24" t="n">
        <v>24</v>
      </c>
      <c r="I3878" s="24" t="n">
        <v>1</v>
      </c>
      <c r="J3878" s="24" t="s">
        <v>87</v>
      </c>
      <c r="K3878" s="24" t="s">
        <v>87</v>
      </c>
      <c r="L3878" s="26" t="s">
        <v>87</v>
      </c>
      <c r="M3878" s="27" t="n">
        <v>1</v>
      </c>
      <c r="N3878" s="28" t="str">
        <f aca="false">IF(ISBLANK(M3878),"",IF(M3878=0,"Relevant to Streamer",IF(M3878=1,"Irrelevant to Streamer",IF(M3878=2,"Greetings/Gratitude","Others"))))</f>
        <v>Irrelevant to Streamer</v>
      </c>
      <c r="O3878" s="29" t="s">
        <v>88</v>
      </c>
    </row>
    <row r="3879" customFormat="false" ht="15.65" hidden="false" customHeight="false" outlineLevel="0" collapsed="false">
      <c r="A3879" s="24" t="n">
        <v>1271180475</v>
      </c>
      <c r="B3879" s="24" t="s">
        <v>9212</v>
      </c>
      <c r="C3879" s="34" t="s">
        <v>23</v>
      </c>
      <c r="D3879" s="24" t="s">
        <v>1857</v>
      </c>
      <c r="E3879" s="25" t="s">
        <v>9213</v>
      </c>
      <c r="F3879" s="24" t="n">
        <v>20</v>
      </c>
      <c r="G3879" s="24" t="n">
        <v>59</v>
      </c>
      <c r="H3879" s="24" t="n">
        <v>47</v>
      </c>
      <c r="I3879" s="24" t="n">
        <v>1</v>
      </c>
      <c r="J3879" s="24" t="s">
        <v>93</v>
      </c>
      <c r="K3879" s="24" t="s">
        <v>93</v>
      </c>
      <c r="L3879" s="26" t="s">
        <v>93</v>
      </c>
      <c r="M3879" s="27" t="n">
        <v>0</v>
      </c>
      <c r="N3879" s="28" t="str">
        <f aca="false">IF(ISBLANK(M3879),"",IF(M3879=0,"Relevant to Streamer",IF(M3879=1,"Irrelevant to Streamer",IF(M3879=2,"Greetings/Gratitude","Others"))))</f>
        <v>Relevant to Streamer</v>
      </c>
      <c r="O3879" s="29" t="s">
        <v>88</v>
      </c>
    </row>
    <row r="3880" customFormat="false" ht="15.65" hidden="false" customHeight="false" outlineLevel="0" collapsed="false">
      <c r="A3880" s="24" t="n">
        <v>1271180475</v>
      </c>
      <c r="B3880" s="24" t="s">
        <v>9214</v>
      </c>
      <c r="C3880" s="34" t="s">
        <v>23</v>
      </c>
      <c r="D3880" s="24" t="s">
        <v>9215</v>
      </c>
      <c r="E3880" s="25" t="s">
        <v>9216</v>
      </c>
      <c r="F3880" s="24" t="n">
        <v>22</v>
      </c>
      <c r="G3880" s="24" t="n">
        <v>9</v>
      </c>
      <c r="H3880" s="24" t="n">
        <v>16</v>
      </c>
      <c r="I3880" s="24" t="n">
        <v>1</v>
      </c>
      <c r="J3880" s="24" t="s">
        <v>109</v>
      </c>
      <c r="K3880" s="24" t="s">
        <v>109</v>
      </c>
      <c r="L3880" s="26" t="s">
        <v>109</v>
      </c>
      <c r="M3880" s="27" t="n">
        <v>1</v>
      </c>
      <c r="N3880" s="28" t="str">
        <f aca="false">IF(ISBLANK(M3880),"",IF(M3880=0,"Relevant to Streamer",IF(M3880=1,"Irrelevant to Streamer",IF(M3880=2,"Greetings/Gratitude","Others"))))</f>
        <v>Irrelevant to Streamer</v>
      </c>
      <c r="O3880" s="29" t="s">
        <v>88</v>
      </c>
    </row>
    <row r="3881" customFormat="false" ht="15.65" hidden="false" customHeight="false" outlineLevel="0" collapsed="false">
      <c r="A3881" s="24" t="n">
        <v>1271180475</v>
      </c>
      <c r="B3881" s="24" t="s">
        <v>9217</v>
      </c>
      <c r="C3881" s="34" t="s">
        <v>23</v>
      </c>
      <c r="D3881" s="24" t="s">
        <v>8862</v>
      </c>
      <c r="E3881" s="25" t="s">
        <v>9218</v>
      </c>
      <c r="F3881" s="24" t="n">
        <v>20</v>
      </c>
      <c r="G3881" s="24" t="n">
        <v>49</v>
      </c>
      <c r="H3881" s="24" t="n">
        <v>10</v>
      </c>
      <c r="I3881" s="24" t="n">
        <v>1</v>
      </c>
      <c r="J3881" s="24" t="s">
        <v>109</v>
      </c>
      <c r="K3881" s="24" t="s">
        <v>109</v>
      </c>
      <c r="L3881" s="26" t="s">
        <v>109</v>
      </c>
      <c r="M3881" s="27" t="n">
        <v>1</v>
      </c>
      <c r="N3881" s="28" t="str">
        <f aca="false">IF(ISBLANK(M3881),"",IF(M3881=0,"Relevant to Streamer",IF(M3881=1,"Irrelevant to Streamer",IF(M3881=2,"Greetings/Gratitude","Others"))))</f>
        <v>Irrelevant to Streamer</v>
      </c>
      <c r="O3881" s="29" t="s">
        <v>88</v>
      </c>
    </row>
    <row r="3882" customFormat="false" ht="15.65" hidden="false" customHeight="false" outlineLevel="0" collapsed="false">
      <c r="A3882" s="24" t="n">
        <v>1271180475</v>
      </c>
      <c r="B3882" s="24" t="s">
        <v>9219</v>
      </c>
      <c r="C3882" s="34" t="s">
        <v>23</v>
      </c>
      <c r="D3882" s="24" t="s">
        <v>9220</v>
      </c>
      <c r="E3882" s="25" t="s">
        <v>150</v>
      </c>
      <c r="F3882" s="24" t="n">
        <v>18</v>
      </c>
      <c r="G3882" s="24" t="n">
        <v>51</v>
      </c>
      <c r="H3882" s="24" t="n">
        <v>34</v>
      </c>
      <c r="I3882" s="24" t="n">
        <v>1</v>
      </c>
      <c r="J3882" s="24" t="s">
        <v>87</v>
      </c>
      <c r="K3882" s="24" t="s">
        <v>87</v>
      </c>
      <c r="L3882" s="26" t="s">
        <v>87</v>
      </c>
      <c r="M3882" s="27" t="n">
        <v>1</v>
      </c>
      <c r="N3882" s="28" t="str">
        <f aca="false">IF(ISBLANK(M3882),"",IF(M3882=0,"Relevant to Streamer",IF(M3882=1,"Irrelevant to Streamer",IF(M3882=2,"Greetings/Gratitude","Others"))))</f>
        <v>Irrelevant to Streamer</v>
      </c>
      <c r="O3882" s="29" t="s">
        <v>88</v>
      </c>
    </row>
    <row r="3883" customFormat="false" ht="15.65" hidden="false" customHeight="false" outlineLevel="0" collapsed="false">
      <c r="A3883" s="24" t="n">
        <v>1271180475</v>
      </c>
      <c r="B3883" s="24" t="s">
        <v>9221</v>
      </c>
      <c r="C3883" s="34" t="s">
        <v>23</v>
      </c>
      <c r="D3883" s="24" t="s">
        <v>9222</v>
      </c>
      <c r="E3883" s="25" t="s">
        <v>9223</v>
      </c>
      <c r="F3883" s="24" t="n">
        <v>19</v>
      </c>
      <c r="G3883" s="24" t="n">
        <v>43</v>
      </c>
      <c r="H3883" s="24" t="n">
        <v>57</v>
      </c>
      <c r="I3883" s="24" t="n">
        <v>1</v>
      </c>
      <c r="J3883" s="24" t="s">
        <v>109</v>
      </c>
      <c r="K3883" s="24" t="s">
        <v>109</v>
      </c>
      <c r="L3883" s="26" t="s">
        <v>109</v>
      </c>
      <c r="M3883" s="27" t="n">
        <v>0</v>
      </c>
      <c r="N3883" s="28" t="str">
        <f aca="false">IF(ISBLANK(M3883),"",IF(M3883=0,"Relevant to Streamer",IF(M3883=1,"Irrelevant to Streamer",IF(M3883=2,"Greetings/Gratitude","Others"))))</f>
        <v>Relevant to Streamer</v>
      </c>
      <c r="O3883" s="29" t="s">
        <v>88</v>
      </c>
    </row>
    <row r="3884" customFormat="false" ht="15.65" hidden="false" customHeight="false" outlineLevel="0" collapsed="false">
      <c r="A3884" s="24" t="n">
        <v>1271180475</v>
      </c>
      <c r="B3884" s="24" t="s">
        <v>9224</v>
      </c>
      <c r="C3884" s="34" t="s">
        <v>23</v>
      </c>
      <c r="D3884" s="24" t="s">
        <v>9225</v>
      </c>
      <c r="E3884" s="25" t="s">
        <v>9226</v>
      </c>
      <c r="F3884" s="24" t="n">
        <v>18</v>
      </c>
      <c r="G3884" s="24" t="n">
        <v>40</v>
      </c>
      <c r="H3884" s="24" t="n">
        <v>18</v>
      </c>
      <c r="I3884" s="24" t="n">
        <v>1</v>
      </c>
      <c r="J3884" s="24" t="s">
        <v>87</v>
      </c>
      <c r="K3884" s="24" t="s">
        <v>87</v>
      </c>
      <c r="L3884" s="26" t="s">
        <v>87</v>
      </c>
      <c r="M3884" s="27" t="n">
        <v>1</v>
      </c>
      <c r="N3884" s="28" t="str">
        <f aca="false">IF(ISBLANK(M3884),"",IF(M3884=0,"Relevant to Streamer",IF(M3884=1,"Irrelevant to Streamer",IF(M3884=2,"Greetings/Gratitude","Others"))))</f>
        <v>Irrelevant to Streamer</v>
      </c>
      <c r="O3884" s="29" t="s">
        <v>88</v>
      </c>
    </row>
    <row r="3885" customFormat="false" ht="15.65" hidden="false" customHeight="false" outlineLevel="0" collapsed="false">
      <c r="A3885" s="24" t="n">
        <v>1271180475</v>
      </c>
      <c r="B3885" s="24" t="s">
        <v>9227</v>
      </c>
      <c r="C3885" s="34" t="s">
        <v>23</v>
      </c>
      <c r="D3885" s="24" t="s">
        <v>8646</v>
      </c>
      <c r="E3885" s="25" t="s">
        <v>9228</v>
      </c>
      <c r="F3885" s="24" t="n">
        <v>18</v>
      </c>
      <c r="G3885" s="24" t="n">
        <v>35</v>
      </c>
      <c r="H3885" s="24" t="n">
        <v>32</v>
      </c>
      <c r="I3885" s="24" t="n">
        <v>1</v>
      </c>
      <c r="J3885" s="24" t="s">
        <v>109</v>
      </c>
      <c r="K3885" s="24" t="s">
        <v>109</v>
      </c>
      <c r="L3885" s="26" t="s">
        <v>109</v>
      </c>
      <c r="M3885" s="27" t="n">
        <v>1</v>
      </c>
      <c r="N3885" s="28" t="str">
        <f aca="false">IF(ISBLANK(M3885),"",IF(M3885=0,"Relevant to Streamer",IF(M3885=1,"Irrelevant to Streamer",IF(M3885=2,"Greetings/Gratitude","Others"))))</f>
        <v>Irrelevant to Streamer</v>
      </c>
      <c r="O3885" s="29" t="s">
        <v>88</v>
      </c>
    </row>
    <row r="3886" customFormat="false" ht="15.65" hidden="false" customHeight="false" outlineLevel="0" collapsed="false">
      <c r="A3886" s="24" t="n">
        <v>1271180475</v>
      </c>
      <c r="B3886" s="24" t="s">
        <v>9229</v>
      </c>
      <c r="C3886" s="34" t="s">
        <v>23</v>
      </c>
      <c r="D3886" s="24" t="s">
        <v>9230</v>
      </c>
      <c r="E3886" s="25" t="e">
        <f aca="false">batinyarkan dostum kayniyor da adam niye farkli ülkeden birini almak istesin çok kolay alacaklarini sanmam</f>
        <v>#VALUE!</v>
      </c>
      <c r="F3886" s="24" t="n">
        <v>19</v>
      </c>
      <c r="G3886" s="24" t="n">
        <v>1</v>
      </c>
      <c r="H3886" s="24" t="n">
        <v>28</v>
      </c>
      <c r="I3886" s="24" t="n">
        <v>1</v>
      </c>
      <c r="J3886" s="24" t="s">
        <v>109</v>
      </c>
      <c r="K3886" s="24" t="s">
        <v>109</v>
      </c>
      <c r="L3886" s="26" t="s">
        <v>109</v>
      </c>
      <c r="M3886" s="27" t="n">
        <v>1</v>
      </c>
      <c r="N3886" s="28" t="str">
        <f aca="false">IF(ISBLANK(M3886),"",IF(M3886=0,"Relevant to Streamer",IF(M3886=1,"Irrelevant to Streamer",IF(M3886=2,"Greetings/Gratitude","Others"))))</f>
        <v>Irrelevant to Streamer</v>
      </c>
      <c r="O3886" s="29" t="s">
        <v>88</v>
      </c>
    </row>
    <row r="3887" customFormat="false" ht="15.65" hidden="false" customHeight="false" outlineLevel="0" collapsed="false">
      <c r="A3887" s="24" t="n">
        <v>1271180475</v>
      </c>
      <c r="B3887" s="24" t="s">
        <v>9231</v>
      </c>
      <c r="C3887" s="34" t="s">
        <v>23</v>
      </c>
      <c r="D3887" s="24" t="s">
        <v>9232</v>
      </c>
      <c r="E3887" s="25" t="s">
        <v>9233</v>
      </c>
      <c r="F3887" s="24" t="n">
        <v>19</v>
      </c>
      <c r="G3887" s="24" t="n">
        <v>49</v>
      </c>
      <c r="H3887" s="24" t="n">
        <v>11</v>
      </c>
      <c r="I3887" s="24" t="n">
        <v>1</v>
      </c>
      <c r="J3887" s="24" t="s">
        <v>109</v>
      </c>
      <c r="K3887" s="24" t="s">
        <v>109</v>
      </c>
      <c r="L3887" s="26" t="s">
        <v>109</v>
      </c>
      <c r="M3887" s="27" t="n">
        <v>1</v>
      </c>
      <c r="N3887" s="28" t="str">
        <f aca="false">IF(ISBLANK(M3887),"",IF(M3887=0,"Relevant to Streamer",IF(M3887=1,"Irrelevant to Streamer",IF(M3887=2,"Greetings/Gratitude","Others"))))</f>
        <v>Irrelevant to Streamer</v>
      </c>
      <c r="O3887" s="29" t="s">
        <v>88</v>
      </c>
    </row>
    <row r="3888" customFormat="false" ht="15.65" hidden="false" customHeight="false" outlineLevel="0" collapsed="false">
      <c r="A3888" s="24" t="n">
        <v>1271180475</v>
      </c>
      <c r="B3888" s="24" t="s">
        <v>9234</v>
      </c>
      <c r="C3888" s="34" t="s">
        <v>23</v>
      </c>
      <c r="D3888" s="24" t="s">
        <v>9235</v>
      </c>
      <c r="E3888" s="25" t="s">
        <v>4026</v>
      </c>
      <c r="F3888" s="24" t="n">
        <v>19</v>
      </c>
      <c r="G3888" s="24" t="n">
        <v>56</v>
      </c>
      <c r="H3888" s="24" t="n">
        <v>26</v>
      </c>
      <c r="I3888" s="24" t="n">
        <v>1</v>
      </c>
      <c r="J3888" s="24" t="s">
        <v>87</v>
      </c>
      <c r="K3888" s="24" t="s">
        <v>87</v>
      </c>
      <c r="L3888" s="26" t="s">
        <v>87</v>
      </c>
      <c r="M3888" s="27" t="n">
        <v>1</v>
      </c>
      <c r="N3888" s="28" t="str">
        <f aca="false">IF(ISBLANK(M3888),"",IF(M3888=0,"Relevant to Streamer",IF(M3888=1,"Irrelevant to Streamer",IF(M3888=2,"Greetings/Gratitude","Others"))))</f>
        <v>Irrelevant to Streamer</v>
      </c>
      <c r="O3888" s="29" t="s">
        <v>88</v>
      </c>
    </row>
    <row r="3889" customFormat="false" ht="15.65" hidden="false" customHeight="false" outlineLevel="0" collapsed="false">
      <c r="A3889" s="24" t="n">
        <v>1271180475</v>
      </c>
      <c r="B3889" s="24" t="s">
        <v>9236</v>
      </c>
      <c r="C3889" s="34" t="s">
        <v>23</v>
      </c>
      <c r="D3889" s="24" t="s">
        <v>9237</v>
      </c>
      <c r="E3889" s="25" t="s">
        <v>9238</v>
      </c>
      <c r="F3889" s="24" t="n">
        <v>19</v>
      </c>
      <c r="G3889" s="24" t="n">
        <v>50</v>
      </c>
      <c r="H3889" s="24" t="n">
        <v>12</v>
      </c>
      <c r="I3889" s="24" t="n">
        <v>1</v>
      </c>
      <c r="J3889" s="24" t="s">
        <v>87</v>
      </c>
      <c r="K3889" s="24" t="s">
        <v>87</v>
      </c>
      <c r="L3889" s="26" t="s">
        <v>87</v>
      </c>
      <c r="M3889" s="27" t="n">
        <v>1</v>
      </c>
      <c r="N3889" s="28" t="str">
        <f aca="false">IF(ISBLANK(M3889),"",IF(M3889=0,"Relevant to Streamer",IF(M3889=1,"Irrelevant to Streamer",IF(M3889=2,"Greetings/Gratitude","Others"))))</f>
        <v>Irrelevant to Streamer</v>
      </c>
      <c r="O3889" s="29" t="s">
        <v>88</v>
      </c>
    </row>
    <row r="3890" customFormat="false" ht="15.65" hidden="false" customHeight="false" outlineLevel="0" collapsed="false">
      <c r="A3890" s="24" t="n">
        <v>1271180475</v>
      </c>
      <c r="B3890" s="24" t="s">
        <v>9239</v>
      </c>
      <c r="C3890" s="34" t="s">
        <v>23</v>
      </c>
      <c r="D3890" s="24" t="s">
        <v>9240</v>
      </c>
      <c r="E3890" s="25" t="s">
        <v>9241</v>
      </c>
      <c r="F3890" s="24" t="n">
        <v>20</v>
      </c>
      <c r="G3890" s="24" t="n">
        <v>10</v>
      </c>
      <c r="H3890" s="24" t="n">
        <v>25</v>
      </c>
      <c r="I3890" s="24" t="n">
        <v>1</v>
      </c>
      <c r="J3890" s="24" t="s">
        <v>87</v>
      </c>
      <c r="K3890" s="24" t="s">
        <v>87</v>
      </c>
      <c r="L3890" s="26" t="s">
        <v>87</v>
      </c>
      <c r="M3890" s="27" t="n">
        <v>1</v>
      </c>
      <c r="N3890" s="28" t="str">
        <f aca="false">IF(ISBLANK(M3890),"",IF(M3890=0,"Relevant to Streamer",IF(M3890=1,"Irrelevant to Streamer",IF(M3890=2,"Greetings/Gratitude","Others"))))</f>
        <v>Irrelevant to Streamer</v>
      </c>
      <c r="O3890" s="29" t="s">
        <v>88</v>
      </c>
    </row>
    <row r="3891" customFormat="false" ht="15.65" hidden="false" customHeight="false" outlineLevel="0" collapsed="false">
      <c r="A3891" s="24" t="n">
        <v>1271180475</v>
      </c>
      <c r="B3891" s="24" t="s">
        <v>9242</v>
      </c>
      <c r="C3891" s="34" t="s">
        <v>23</v>
      </c>
      <c r="D3891" s="24" t="s">
        <v>9243</v>
      </c>
      <c r="E3891" s="25" t="s">
        <v>9244</v>
      </c>
      <c r="F3891" s="24" t="n">
        <v>20</v>
      </c>
      <c r="G3891" s="24" t="n">
        <v>36</v>
      </c>
      <c r="H3891" s="24" t="n">
        <v>29</v>
      </c>
      <c r="I3891" s="24" t="n">
        <v>1</v>
      </c>
      <c r="J3891" s="24" t="s">
        <v>109</v>
      </c>
      <c r="K3891" s="24" t="s">
        <v>109</v>
      </c>
      <c r="L3891" s="26" t="s">
        <v>109</v>
      </c>
      <c r="M3891" s="27" t="n">
        <v>1</v>
      </c>
      <c r="N3891" s="28" t="str">
        <f aca="false">IF(ISBLANK(M3891),"",IF(M3891=0,"Relevant to Streamer",IF(M3891=1,"Irrelevant to Streamer",IF(M3891=2,"Greetings/Gratitude","Others"))))</f>
        <v>Irrelevant to Streamer</v>
      </c>
      <c r="O3891" s="29" t="s">
        <v>88</v>
      </c>
    </row>
    <row r="3892" customFormat="false" ht="15.65" hidden="false" customHeight="false" outlineLevel="0" collapsed="false">
      <c r="A3892" s="24" t="n">
        <v>1271180475</v>
      </c>
      <c r="B3892" s="24" t="s">
        <v>9245</v>
      </c>
      <c r="C3892" s="34" t="s">
        <v>23</v>
      </c>
      <c r="D3892" s="24" t="s">
        <v>8781</v>
      </c>
      <c r="E3892" s="25" t="s">
        <v>9246</v>
      </c>
      <c r="F3892" s="24" t="n">
        <v>20</v>
      </c>
      <c r="G3892" s="24" t="n">
        <v>8</v>
      </c>
      <c r="H3892" s="24" t="n">
        <v>48</v>
      </c>
      <c r="I3892" s="24" t="n">
        <v>1</v>
      </c>
      <c r="J3892" s="24" t="s">
        <v>93</v>
      </c>
      <c r="K3892" s="24" t="s">
        <v>93</v>
      </c>
      <c r="L3892" s="26" t="s">
        <v>93</v>
      </c>
      <c r="M3892" s="27" t="n">
        <v>0</v>
      </c>
      <c r="N3892" s="28" t="str">
        <f aca="false">IF(ISBLANK(M3892),"",IF(M3892=0,"Relevant to Streamer",IF(M3892=1,"Irrelevant to Streamer",IF(M3892=2,"Greetings/Gratitude","Others"))))</f>
        <v>Relevant to Streamer</v>
      </c>
      <c r="O3892" s="29" t="s">
        <v>88</v>
      </c>
    </row>
    <row r="3893" customFormat="false" ht="15.65" hidden="false" customHeight="false" outlineLevel="0" collapsed="false">
      <c r="A3893" s="24" t="n">
        <v>1271180475</v>
      </c>
      <c r="B3893" s="24" t="s">
        <v>9247</v>
      </c>
      <c r="C3893" s="34" t="s">
        <v>23</v>
      </c>
      <c r="D3893" s="24" t="s">
        <v>9248</v>
      </c>
      <c r="E3893" s="25" t="s">
        <v>9249</v>
      </c>
      <c r="F3893" s="24" t="n">
        <v>21</v>
      </c>
      <c r="G3893" s="24" t="n">
        <v>59</v>
      </c>
      <c r="H3893" s="24" t="n">
        <v>0</v>
      </c>
      <c r="I3893" s="24" t="n">
        <v>1</v>
      </c>
      <c r="J3893" s="24" t="s">
        <v>93</v>
      </c>
      <c r="K3893" s="24" t="s">
        <v>93</v>
      </c>
      <c r="L3893" s="26" t="s">
        <v>93</v>
      </c>
      <c r="M3893" s="27" t="n">
        <v>0</v>
      </c>
      <c r="N3893" s="28" t="str">
        <f aca="false">IF(ISBLANK(M3893),"",IF(M3893=0,"Relevant to Streamer",IF(M3893=1,"Irrelevant to Streamer",IF(M3893=2,"Greetings/Gratitude","Others"))))</f>
        <v>Relevant to Streamer</v>
      </c>
      <c r="O3893" s="29" t="s">
        <v>88</v>
      </c>
    </row>
    <row r="3894" customFormat="false" ht="15.65" hidden="false" customHeight="false" outlineLevel="0" collapsed="false">
      <c r="A3894" s="24" t="n">
        <v>1271180475</v>
      </c>
      <c r="B3894" s="24" t="s">
        <v>9250</v>
      </c>
      <c r="C3894" s="34" t="s">
        <v>23</v>
      </c>
      <c r="D3894" s="24" t="s">
        <v>9251</v>
      </c>
      <c r="E3894" s="25" t="s">
        <v>9252</v>
      </c>
      <c r="F3894" s="24" t="n">
        <v>20</v>
      </c>
      <c r="G3894" s="24" t="n">
        <v>25</v>
      </c>
      <c r="H3894" s="24" t="n">
        <v>56</v>
      </c>
      <c r="I3894" s="24" t="n">
        <v>1</v>
      </c>
      <c r="J3894" s="24" t="s">
        <v>109</v>
      </c>
      <c r="K3894" s="24" t="s">
        <v>109</v>
      </c>
      <c r="L3894" s="26" t="s">
        <v>109</v>
      </c>
      <c r="M3894" s="27" t="n">
        <v>1</v>
      </c>
      <c r="N3894" s="28" t="str">
        <f aca="false">IF(ISBLANK(M3894),"",IF(M3894=0,"Relevant to Streamer",IF(M3894=1,"Irrelevant to Streamer",IF(M3894=2,"Greetings/Gratitude","Others"))))</f>
        <v>Irrelevant to Streamer</v>
      </c>
      <c r="O3894" s="29" t="s">
        <v>88</v>
      </c>
    </row>
    <row r="3895" customFormat="false" ht="15.65" hidden="false" customHeight="false" outlineLevel="0" collapsed="false">
      <c r="A3895" s="24" t="n">
        <v>1271180475</v>
      </c>
      <c r="B3895" s="24" t="s">
        <v>9253</v>
      </c>
      <c r="C3895" s="34" t="s">
        <v>23</v>
      </c>
      <c r="D3895" s="24" t="s">
        <v>9254</v>
      </c>
      <c r="E3895" s="25" t="s">
        <v>9255</v>
      </c>
      <c r="F3895" s="24" t="n">
        <v>22</v>
      </c>
      <c r="G3895" s="24" t="n">
        <v>0</v>
      </c>
      <c r="H3895" s="24" t="n">
        <v>16</v>
      </c>
      <c r="I3895" s="24" t="n">
        <v>1</v>
      </c>
      <c r="J3895" s="24" t="s">
        <v>109</v>
      </c>
      <c r="K3895" s="24" t="s">
        <v>109</v>
      </c>
      <c r="L3895" s="26" t="s">
        <v>109</v>
      </c>
      <c r="M3895" s="27" t="n">
        <v>1</v>
      </c>
      <c r="N3895" s="28" t="str">
        <f aca="false">IF(ISBLANK(M3895),"",IF(M3895=0,"Relevant to Streamer",IF(M3895=1,"Irrelevant to Streamer",IF(M3895=2,"Greetings/Gratitude","Others"))))</f>
        <v>Irrelevant to Streamer</v>
      </c>
      <c r="O3895" s="29" t="s">
        <v>88</v>
      </c>
    </row>
    <row r="3896" customFormat="false" ht="15.65" hidden="false" customHeight="false" outlineLevel="0" collapsed="false">
      <c r="A3896" s="24" t="n">
        <v>1271180475</v>
      </c>
      <c r="B3896" s="24" t="s">
        <v>9256</v>
      </c>
      <c r="C3896" s="34" t="s">
        <v>23</v>
      </c>
      <c r="D3896" s="24" t="s">
        <v>9257</v>
      </c>
      <c r="E3896" s="25" t="s">
        <v>9258</v>
      </c>
      <c r="F3896" s="24" t="n">
        <v>23</v>
      </c>
      <c r="G3896" s="24" t="n">
        <v>12</v>
      </c>
      <c r="H3896" s="24" t="n">
        <v>21</v>
      </c>
      <c r="I3896" s="24" t="n">
        <v>1</v>
      </c>
      <c r="J3896" s="24" t="s">
        <v>109</v>
      </c>
      <c r="K3896" s="24" t="s">
        <v>109</v>
      </c>
      <c r="L3896" s="26" t="s">
        <v>109</v>
      </c>
      <c r="M3896" s="27" t="n">
        <v>1</v>
      </c>
      <c r="N3896" s="28" t="str">
        <f aca="false">IF(ISBLANK(M3896),"",IF(M3896=0,"Relevant to Streamer",IF(M3896=1,"Irrelevant to Streamer",IF(M3896=2,"Greetings/Gratitude","Others"))))</f>
        <v>Irrelevant to Streamer</v>
      </c>
      <c r="O3896" s="29" t="s">
        <v>88</v>
      </c>
    </row>
    <row r="3897" customFormat="false" ht="15.65" hidden="false" customHeight="false" outlineLevel="0" collapsed="false">
      <c r="A3897" s="24" t="n">
        <v>1271180475</v>
      </c>
      <c r="B3897" s="24" t="s">
        <v>9259</v>
      </c>
      <c r="C3897" s="34" t="s">
        <v>23</v>
      </c>
      <c r="D3897" s="24" t="s">
        <v>9260</v>
      </c>
      <c r="E3897" s="25" t="s">
        <v>9261</v>
      </c>
      <c r="F3897" s="24" t="n">
        <v>23</v>
      </c>
      <c r="G3897" s="24" t="n">
        <v>6</v>
      </c>
      <c r="H3897" s="24" t="n">
        <v>43</v>
      </c>
      <c r="I3897" s="24" t="n">
        <v>1</v>
      </c>
      <c r="J3897" s="24" t="s">
        <v>109</v>
      </c>
      <c r="K3897" s="24" t="s">
        <v>109</v>
      </c>
      <c r="L3897" s="26" t="s">
        <v>109</v>
      </c>
      <c r="M3897" s="27" t="n">
        <v>1</v>
      </c>
      <c r="N3897" s="28" t="str">
        <f aca="false">IF(ISBLANK(M3897),"",IF(M3897=0,"Relevant to Streamer",IF(M3897=1,"Irrelevant to Streamer",IF(M3897=2,"Greetings/Gratitude","Others"))))</f>
        <v>Irrelevant to Streamer</v>
      </c>
      <c r="O3897" s="29" t="s">
        <v>88</v>
      </c>
    </row>
    <row r="3898" customFormat="false" ht="15.65" hidden="false" customHeight="false" outlineLevel="0" collapsed="false">
      <c r="A3898" s="24" t="n">
        <v>1271180475</v>
      </c>
      <c r="B3898" s="24" t="s">
        <v>9262</v>
      </c>
      <c r="C3898" s="34" t="s">
        <v>23</v>
      </c>
      <c r="D3898" s="24" t="s">
        <v>9263</v>
      </c>
      <c r="E3898" s="25" t="s">
        <v>9264</v>
      </c>
      <c r="F3898" s="24" t="n">
        <v>21</v>
      </c>
      <c r="G3898" s="24" t="n">
        <v>16</v>
      </c>
      <c r="H3898" s="24" t="n">
        <v>38</v>
      </c>
      <c r="I3898" s="24" t="n">
        <v>1</v>
      </c>
      <c r="J3898" s="24" t="s">
        <v>93</v>
      </c>
      <c r="K3898" s="24" t="s">
        <v>93</v>
      </c>
      <c r="L3898" s="26" t="s">
        <v>93</v>
      </c>
      <c r="M3898" s="27" t="n">
        <v>1</v>
      </c>
      <c r="N3898" s="28" t="str">
        <f aca="false">IF(ISBLANK(M3898),"",IF(M3898=0,"Relevant to Streamer",IF(M3898=1,"Irrelevant to Streamer",IF(M3898=2,"Greetings/Gratitude","Others"))))</f>
        <v>Irrelevant to Streamer</v>
      </c>
      <c r="O3898" s="29" t="s">
        <v>88</v>
      </c>
    </row>
    <row r="3899" customFormat="false" ht="15.65" hidden="false" customHeight="false" outlineLevel="0" collapsed="false">
      <c r="A3899" s="24" t="n">
        <v>1271180475</v>
      </c>
      <c r="B3899" s="24" t="s">
        <v>9265</v>
      </c>
      <c r="C3899" s="34" t="s">
        <v>23</v>
      </c>
      <c r="D3899" s="24" t="s">
        <v>7245</v>
      </c>
      <c r="E3899" s="25" t="s">
        <v>728</v>
      </c>
      <c r="F3899" s="24" t="n">
        <v>20</v>
      </c>
      <c r="G3899" s="24" t="n">
        <v>13</v>
      </c>
      <c r="H3899" s="24" t="n">
        <v>7</v>
      </c>
      <c r="I3899" s="24" t="n">
        <v>1</v>
      </c>
      <c r="J3899" s="24" t="s">
        <v>87</v>
      </c>
      <c r="K3899" s="24" t="s">
        <v>87</v>
      </c>
      <c r="L3899" s="26" t="s">
        <v>87</v>
      </c>
      <c r="M3899" s="27" t="n">
        <v>1</v>
      </c>
      <c r="N3899" s="28" t="str">
        <f aca="false">IF(ISBLANK(M3899),"",IF(M3899=0,"Relevant to Streamer",IF(M3899=1,"Irrelevant to Streamer",IF(M3899=2,"Greetings/Gratitude","Others"))))</f>
        <v>Irrelevant to Streamer</v>
      </c>
      <c r="O3899" s="29" t="s">
        <v>88</v>
      </c>
    </row>
    <row r="3900" customFormat="false" ht="15.65" hidden="false" customHeight="false" outlineLevel="0" collapsed="false">
      <c r="A3900" s="24" t="n">
        <v>1271180475</v>
      </c>
      <c r="B3900" s="24" t="s">
        <v>9266</v>
      </c>
      <c r="C3900" s="34" t="s">
        <v>23</v>
      </c>
      <c r="D3900" s="24" t="s">
        <v>9267</v>
      </c>
      <c r="E3900" s="25" t="s">
        <v>9268</v>
      </c>
      <c r="F3900" s="24" t="n">
        <v>22</v>
      </c>
      <c r="G3900" s="24" t="n">
        <v>10</v>
      </c>
      <c r="H3900" s="24" t="n">
        <v>37</v>
      </c>
      <c r="I3900" s="24" t="n">
        <v>1</v>
      </c>
      <c r="J3900" s="24" t="s">
        <v>109</v>
      </c>
      <c r="K3900" s="24" t="s">
        <v>109</v>
      </c>
      <c r="L3900" s="26" t="s">
        <v>109</v>
      </c>
      <c r="M3900" s="27" t="n">
        <v>1</v>
      </c>
      <c r="N3900" s="28" t="str">
        <f aca="false">IF(ISBLANK(M3900),"",IF(M3900=0,"Relevant to Streamer",IF(M3900=1,"Irrelevant to Streamer",IF(M3900=2,"Greetings/Gratitude","Others"))))</f>
        <v>Irrelevant to Streamer</v>
      </c>
      <c r="O3900" s="29" t="s">
        <v>88</v>
      </c>
    </row>
    <row r="3901" customFormat="false" ht="15.65" hidden="false" customHeight="false" outlineLevel="0" collapsed="false">
      <c r="A3901" s="24" t="n">
        <v>1271180475</v>
      </c>
      <c r="B3901" s="24" t="s">
        <v>9269</v>
      </c>
      <c r="C3901" s="34" t="s">
        <v>23</v>
      </c>
      <c r="D3901" s="24" t="s">
        <v>9270</v>
      </c>
      <c r="E3901" s="25" t="s">
        <v>9271</v>
      </c>
      <c r="F3901" s="24" t="n">
        <v>23</v>
      </c>
      <c r="G3901" s="24" t="n">
        <v>16</v>
      </c>
      <c r="H3901" s="24" t="n">
        <v>26</v>
      </c>
      <c r="I3901" s="24" t="n">
        <v>1</v>
      </c>
      <c r="J3901" s="24" t="s">
        <v>87</v>
      </c>
      <c r="K3901" s="24" t="s">
        <v>87</v>
      </c>
      <c r="L3901" s="26" t="s">
        <v>87</v>
      </c>
      <c r="M3901" s="27" t="n">
        <v>1</v>
      </c>
      <c r="N3901" s="28" t="str">
        <f aca="false">IF(ISBLANK(M3901),"",IF(M3901=0,"Relevant to Streamer",IF(M3901=1,"Irrelevant to Streamer",IF(M3901=2,"Greetings/Gratitude","Others"))))</f>
        <v>Irrelevant to Streamer</v>
      </c>
      <c r="O3901" s="29" t="s">
        <v>88</v>
      </c>
    </row>
    <row r="3902" customFormat="false" ht="15.65" hidden="false" customHeight="false" outlineLevel="0" collapsed="false">
      <c r="A3902" s="24" t="n">
        <v>1271180475</v>
      </c>
      <c r="B3902" s="24" t="s">
        <v>9272</v>
      </c>
      <c r="C3902" s="34" t="s">
        <v>23</v>
      </c>
      <c r="D3902" s="24" t="s">
        <v>9273</v>
      </c>
      <c r="E3902" s="25" t="s">
        <v>9274</v>
      </c>
      <c r="F3902" s="24" t="n">
        <v>21</v>
      </c>
      <c r="G3902" s="24" t="n">
        <v>56</v>
      </c>
      <c r="H3902" s="24" t="n">
        <v>33</v>
      </c>
      <c r="I3902" s="24" t="n">
        <v>1</v>
      </c>
      <c r="J3902" s="24" t="s">
        <v>87</v>
      </c>
      <c r="K3902" s="24" t="s">
        <v>87</v>
      </c>
      <c r="L3902" s="26" t="s">
        <v>87</v>
      </c>
      <c r="M3902" s="27" t="n">
        <v>1</v>
      </c>
      <c r="N3902" s="28" t="str">
        <f aca="false">IF(ISBLANK(M3902),"",IF(M3902=0,"Relevant to Streamer",IF(M3902=1,"Irrelevant to Streamer",IF(M3902=2,"Greetings/Gratitude","Others"))))</f>
        <v>Irrelevant to Streamer</v>
      </c>
      <c r="O3902" s="29" t="s">
        <v>88</v>
      </c>
    </row>
    <row r="3903" customFormat="false" ht="15.65" hidden="false" customHeight="false" outlineLevel="0" collapsed="false">
      <c r="A3903" s="24" t="n">
        <v>1271180475</v>
      </c>
      <c r="B3903" s="24" t="s">
        <v>9275</v>
      </c>
      <c r="C3903" s="34" t="s">
        <v>23</v>
      </c>
      <c r="D3903" s="24" t="s">
        <v>9276</v>
      </c>
      <c r="E3903" s="25" t="s">
        <v>9277</v>
      </c>
      <c r="F3903" s="24" t="n">
        <v>21</v>
      </c>
      <c r="G3903" s="24" t="n">
        <v>38</v>
      </c>
      <c r="H3903" s="24" t="n">
        <v>13</v>
      </c>
      <c r="I3903" s="24" t="n">
        <v>1</v>
      </c>
      <c r="J3903" s="24" t="s">
        <v>87</v>
      </c>
      <c r="K3903" s="24" t="s">
        <v>87</v>
      </c>
      <c r="L3903" s="26" t="s">
        <v>87</v>
      </c>
      <c r="M3903" s="27" t="n">
        <v>1</v>
      </c>
      <c r="N3903" s="28" t="str">
        <f aca="false">IF(ISBLANK(M3903),"",IF(M3903=0,"Relevant to Streamer",IF(M3903=1,"Irrelevant to Streamer",IF(M3903=2,"Greetings/Gratitude","Others"))))</f>
        <v>Irrelevant to Streamer</v>
      </c>
      <c r="O3903" s="29" t="s">
        <v>88</v>
      </c>
    </row>
    <row r="3904" customFormat="false" ht="15.65" hidden="false" customHeight="false" outlineLevel="0" collapsed="false">
      <c r="A3904" s="24" t="n">
        <v>1271180475</v>
      </c>
      <c r="B3904" s="24" t="s">
        <v>9278</v>
      </c>
      <c r="C3904" s="34" t="s">
        <v>23</v>
      </c>
      <c r="D3904" s="24" t="s">
        <v>8913</v>
      </c>
      <c r="E3904" s="25" t="s">
        <v>9279</v>
      </c>
      <c r="F3904" s="24" t="n">
        <v>19</v>
      </c>
      <c r="G3904" s="24" t="n">
        <v>7</v>
      </c>
      <c r="H3904" s="24" t="n">
        <v>56</v>
      </c>
      <c r="I3904" s="24" t="n">
        <v>1</v>
      </c>
      <c r="J3904" s="24" t="s">
        <v>109</v>
      </c>
      <c r="K3904" s="24" t="s">
        <v>109</v>
      </c>
      <c r="L3904" s="26" t="s">
        <v>109</v>
      </c>
      <c r="M3904" s="27" t="n">
        <v>0</v>
      </c>
      <c r="N3904" s="28" t="str">
        <f aca="false">IF(ISBLANK(M3904),"",IF(M3904=0,"Relevant to Streamer",IF(M3904=1,"Irrelevant to Streamer",IF(M3904=2,"Greetings/Gratitude","Others"))))</f>
        <v>Relevant to Streamer</v>
      </c>
      <c r="O3904" s="29" t="s">
        <v>88</v>
      </c>
    </row>
    <row r="3905" customFormat="false" ht="15.65" hidden="false" customHeight="false" outlineLevel="0" collapsed="false">
      <c r="A3905" s="24" t="n">
        <v>1271180475</v>
      </c>
      <c r="B3905" s="24" t="s">
        <v>9280</v>
      </c>
      <c r="C3905" s="34" t="s">
        <v>23</v>
      </c>
      <c r="D3905" s="24" t="s">
        <v>9281</v>
      </c>
      <c r="E3905" s="25" t="e">
        <f aca="false">_xlfn.single(theprimeagen so _xludf.if im starting with coding write), which would you say first, java script, _xludf.or python? which one would be better _xludf.for me to understand the basics?</f>
        <v>#VALUE!</v>
      </c>
      <c r="F3905" s="24" t="n">
        <v>23</v>
      </c>
      <c r="G3905" s="24" t="n">
        <v>4</v>
      </c>
      <c r="H3905" s="24" t="n">
        <v>15</v>
      </c>
      <c r="I3905" s="24" t="n">
        <v>1</v>
      </c>
      <c r="J3905" s="24" t="s">
        <v>93</v>
      </c>
      <c r="K3905" s="24" t="s">
        <v>93</v>
      </c>
      <c r="L3905" s="26" t="s">
        <v>93</v>
      </c>
      <c r="M3905" s="27" t="n">
        <v>1</v>
      </c>
      <c r="N3905" s="28" t="str">
        <f aca="false">IF(ISBLANK(M3905),"",IF(M3905=0,"Relevant to Streamer",IF(M3905=1,"Irrelevant to Streamer",IF(M3905=2,"Greetings/Gratitude","Others"))))</f>
        <v>Irrelevant to Streamer</v>
      </c>
      <c r="O3905" s="29" t="s">
        <v>88</v>
      </c>
    </row>
    <row r="3906" customFormat="false" ht="15.65" hidden="false" customHeight="false" outlineLevel="0" collapsed="false">
      <c r="A3906" s="24" t="n">
        <v>1271180475</v>
      </c>
      <c r="B3906" s="24" t="s">
        <v>9282</v>
      </c>
      <c r="C3906" s="34" t="s">
        <v>23</v>
      </c>
      <c r="D3906" s="24" t="s">
        <v>9283</v>
      </c>
      <c r="E3906" s="25" t="s">
        <v>9284</v>
      </c>
      <c r="F3906" s="24" t="n">
        <v>22</v>
      </c>
      <c r="G3906" s="24" t="n">
        <v>42</v>
      </c>
      <c r="H3906" s="24" t="n">
        <v>28</v>
      </c>
      <c r="I3906" s="24" t="n">
        <v>1</v>
      </c>
      <c r="J3906" s="24" t="s">
        <v>87</v>
      </c>
      <c r="K3906" s="24" t="s">
        <v>87</v>
      </c>
      <c r="L3906" s="26" t="s">
        <v>87</v>
      </c>
      <c r="M3906" s="27" t="n">
        <v>1</v>
      </c>
      <c r="N3906" s="28" t="str">
        <f aca="false">IF(ISBLANK(M3906),"",IF(M3906=0,"Relevant to Streamer",IF(M3906=1,"Irrelevant to Streamer",IF(M3906=2,"Greetings/Gratitude","Others"))))</f>
        <v>Irrelevant to Streamer</v>
      </c>
      <c r="O3906" s="29" t="s">
        <v>88</v>
      </c>
    </row>
    <row r="3907" customFormat="false" ht="15.65" hidden="false" customHeight="false" outlineLevel="0" collapsed="false">
      <c r="A3907" s="24" t="n">
        <v>1271180475</v>
      </c>
      <c r="B3907" s="24" t="s">
        <v>9285</v>
      </c>
      <c r="C3907" s="34" t="s">
        <v>23</v>
      </c>
      <c r="D3907" s="24" t="s">
        <v>9286</v>
      </c>
      <c r="E3907" s="25" t="s">
        <v>9287</v>
      </c>
      <c r="F3907" s="24" t="n">
        <v>19</v>
      </c>
      <c r="G3907" s="24" t="n">
        <v>7</v>
      </c>
      <c r="H3907" s="24" t="n">
        <v>2</v>
      </c>
      <c r="I3907" s="24" t="n">
        <v>1</v>
      </c>
      <c r="J3907" s="24" t="s">
        <v>87</v>
      </c>
      <c r="K3907" s="24" t="s">
        <v>87</v>
      </c>
      <c r="L3907" s="26" t="s">
        <v>87</v>
      </c>
      <c r="M3907" s="27" t="n">
        <v>1</v>
      </c>
      <c r="N3907" s="28" t="str">
        <f aca="false">IF(ISBLANK(M3907),"",IF(M3907=0,"Relevant to Streamer",IF(M3907=1,"Irrelevant to Streamer",IF(M3907=2,"Greetings/Gratitude","Others"))))</f>
        <v>Irrelevant to Streamer</v>
      </c>
      <c r="O3907" s="29" t="s">
        <v>88</v>
      </c>
    </row>
    <row r="3908" customFormat="false" ht="15.65" hidden="false" customHeight="false" outlineLevel="0" collapsed="false">
      <c r="A3908" s="24" t="n">
        <v>1271180475</v>
      </c>
      <c r="B3908" s="24" t="s">
        <v>9288</v>
      </c>
      <c r="C3908" s="34" t="s">
        <v>23</v>
      </c>
      <c r="D3908" s="24" t="s">
        <v>9289</v>
      </c>
      <c r="E3908" s="25" t="s">
        <v>9290</v>
      </c>
      <c r="F3908" s="24" t="n">
        <v>20</v>
      </c>
      <c r="G3908" s="24" t="n">
        <v>12</v>
      </c>
      <c r="H3908" s="24" t="n">
        <v>26</v>
      </c>
      <c r="I3908" s="24" t="n">
        <v>1</v>
      </c>
      <c r="J3908" s="24" t="s">
        <v>109</v>
      </c>
      <c r="K3908" s="24" t="s">
        <v>109</v>
      </c>
      <c r="L3908" s="26" t="s">
        <v>109</v>
      </c>
      <c r="M3908" s="27" t="n">
        <v>1</v>
      </c>
      <c r="N3908" s="28" t="str">
        <f aca="false">IF(ISBLANK(M3908),"",IF(M3908=0,"Relevant to Streamer",IF(M3908=1,"Irrelevant to Streamer",IF(M3908=2,"Greetings/Gratitude","Others"))))</f>
        <v>Irrelevant to Streamer</v>
      </c>
      <c r="O3908" s="29" t="s">
        <v>88</v>
      </c>
    </row>
    <row r="3909" customFormat="false" ht="15.65" hidden="false" customHeight="false" outlineLevel="0" collapsed="false">
      <c r="A3909" s="24" t="n">
        <v>1271180475</v>
      </c>
      <c r="B3909" s="24" t="s">
        <v>9291</v>
      </c>
      <c r="C3909" s="34" t="s">
        <v>23</v>
      </c>
      <c r="D3909" s="24" t="s">
        <v>9292</v>
      </c>
      <c r="E3909" s="25" t="s">
        <v>9293</v>
      </c>
      <c r="F3909" s="24" t="n">
        <v>20</v>
      </c>
      <c r="G3909" s="24" t="n">
        <v>57</v>
      </c>
      <c r="H3909" s="24" t="n">
        <v>51</v>
      </c>
      <c r="I3909" s="24" t="n">
        <v>1</v>
      </c>
      <c r="J3909" s="24" t="s">
        <v>87</v>
      </c>
      <c r="K3909" s="24" t="s">
        <v>87</v>
      </c>
      <c r="L3909" s="26" t="s">
        <v>87</v>
      </c>
      <c r="M3909" s="27" t="n">
        <v>1</v>
      </c>
      <c r="N3909" s="28" t="str">
        <f aca="false">IF(ISBLANK(M3909),"",IF(M3909=0,"Relevant to Streamer",IF(M3909=1,"Irrelevant to Streamer",IF(M3909=2,"Greetings/Gratitude","Others"))))</f>
        <v>Irrelevant to Streamer</v>
      </c>
      <c r="O3909" s="29" t="s">
        <v>88</v>
      </c>
    </row>
    <row r="3910" customFormat="false" ht="15.65" hidden="false" customHeight="false" outlineLevel="0" collapsed="false">
      <c r="A3910" s="24" t="n">
        <v>1271180475</v>
      </c>
      <c r="B3910" s="24" t="s">
        <v>9294</v>
      </c>
      <c r="C3910" s="34" t="s">
        <v>23</v>
      </c>
      <c r="D3910" s="24" t="s">
        <v>9295</v>
      </c>
      <c r="E3910" s="25" t="s">
        <v>9296</v>
      </c>
      <c r="F3910" s="24" t="n">
        <v>21</v>
      </c>
      <c r="G3910" s="24" t="n">
        <v>32</v>
      </c>
      <c r="H3910" s="24" t="n">
        <v>19</v>
      </c>
      <c r="I3910" s="24" t="n">
        <v>1</v>
      </c>
      <c r="J3910" s="24" t="s">
        <v>109</v>
      </c>
      <c r="K3910" s="24" t="s">
        <v>109</v>
      </c>
      <c r="L3910" s="26" t="s">
        <v>109</v>
      </c>
      <c r="M3910" s="27" t="n">
        <v>0</v>
      </c>
      <c r="N3910" s="28" t="str">
        <f aca="false">IF(ISBLANK(M3910),"",IF(M3910=0,"Relevant to Streamer",IF(M3910=1,"Irrelevant to Streamer",IF(M3910=2,"Greetings/Gratitude","Others"))))</f>
        <v>Relevant to Streamer</v>
      </c>
      <c r="O3910" s="29" t="s">
        <v>88</v>
      </c>
    </row>
    <row r="3911" customFormat="false" ht="15.65" hidden="false" customHeight="false" outlineLevel="0" collapsed="false">
      <c r="A3911" s="24" t="n">
        <v>1271180475</v>
      </c>
      <c r="B3911" s="24" t="s">
        <v>9297</v>
      </c>
      <c r="C3911" s="34" t="s">
        <v>23</v>
      </c>
      <c r="D3911" s="24" t="s">
        <v>9298</v>
      </c>
      <c r="E3911" s="25" t="s">
        <v>9299</v>
      </c>
      <c r="F3911" s="24" t="n">
        <v>20</v>
      </c>
      <c r="G3911" s="24" t="n">
        <v>46</v>
      </c>
      <c r="H3911" s="24" t="n">
        <v>30</v>
      </c>
      <c r="I3911" s="24" t="n">
        <v>1</v>
      </c>
      <c r="J3911" s="24" t="s">
        <v>109</v>
      </c>
      <c r="K3911" s="24" t="s">
        <v>109</v>
      </c>
      <c r="L3911" s="26" t="s">
        <v>109</v>
      </c>
      <c r="M3911" s="27" t="n">
        <v>1</v>
      </c>
      <c r="N3911" s="28" t="str">
        <f aca="false">IF(ISBLANK(M3911),"",IF(M3911=0,"Relevant to Streamer",IF(M3911=1,"Irrelevant to Streamer",IF(M3911=2,"Greetings/Gratitude","Others"))))</f>
        <v>Irrelevant to Streamer</v>
      </c>
      <c r="O3911" s="29" t="s">
        <v>88</v>
      </c>
    </row>
    <row r="3912" customFormat="false" ht="15.65" hidden="false" customHeight="false" outlineLevel="0" collapsed="false">
      <c r="A3912" s="24" t="n">
        <v>1271180475</v>
      </c>
      <c r="B3912" s="24" t="s">
        <v>9300</v>
      </c>
      <c r="C3912" s="34" t="s">
        <v>23</v>
      </c>
      <c r="D3912" s="24" t="s">
        <v>9301</v>
      </c>
      <c r="E3912" s="25" t="s">
        <v>9302</v>
      </c>
      <c r="F3912" s="24" t="n">
        <v>23</v>
      </c>
      <c r="G3912" s="24" t="n">
        <v>19</v>
      </c>
      <c r="H3912" s="24" t="n">
        <v>7</v>
      </c>
      <c r="I3912" s="24" t="n">
        <v>1</v>
      </c>
      <c r="J3912" s="24" t="s">
        <v>87</v>
      </c>
      <c r="K3912" s="24" t="s">
        <v>87</v>
      </c>
      <c r="L3912" s="26" t="s">
        <v>87</v>
      </c>
      <c r="M3912" s="27" t="n">
        <v>1</v>
      </c>
      <c r="N3912" s="28" t="str">
        <f aca="false">IF(ISBLANK(M3912),"",IF(M3912=0,"Relevant to Streamer",IF(M3912=1,"Irrelevant to Streamer",IF(M3912=2,"Greetings/Gratitude","Others"))))</f>
        <v>Irrelevant to Streamer</v>
      </c>
      <c r="O3912" s="29" t="s">
        <v>88</v>
      </c>
    </row>
    <row r="3913" customFormat="false" ht="15.65" hidden="false" customHeight="false" outlineLevel="0" collapsed="false">
      <c r="A3913" s="24" t="n">
        <v>1271180475</v>
      </c>
      <c r="B3913" s="24" t="s">
        <v>9303</v>
      </c>
      <c r="C3913" s="34" t="s">
        <v>23</v>
      </c>
      <c r="D3913" s="24" t="s">
        <v>9304</v>
      </c>
      <c r="E3913" s="25" t="s">
        <v>9305</v>
      </c>
      <c r="F3913" s="24" t="n">
        <v>18</v>
      </c>
      <c r="G3913" s="24" t="n">
        <v>51</v>
      </c>
      <c r="H3913" s="24" t="n">
        <v>26</v>
      </c>
      <c r="I3913" s="24" t="n">
        <v>1</v>
      </c>
      <c r="J3913" s="24" t="s">
        <v>93</v>
      </c>
      <c r="K3913" s="24" t="s">
        <v>93</v>
      </c>
      <c r="L3913" s="26" t="s">
        <v>93</v>
      </c>
      <c r="M3913" s="27" t="n">
        <v>0</v>
      </c>
      <c r="N3913" s="28" t="str">
        <f aca="false">IF(ISBLANK(M3913),"",IF(M3913=0,"Relevant to Streamer",IF(M3913=1,"Irrelevant to Streamer",IF(M3913=2,"Greetings/Gratitude","Others"))))</f>
        <v>Relevant to Streamer</v>
      </c>
      <c r="O3913" s="29" t="s">
        <v>88</v>
      </c>
    </row>
    <row r="3914" customFormat="false" ht="15.65" hidden="false" customHeight="false" outlineLevel="0" collapsed="false">
      <c r="A3914" s="24" t="n">
        <v>1271180475</v>
      </c>
      <c r="B3914" s="24" t="s">
        <v>9306</v>
      </c>
      <c r="C3914" s="34" t="s">
        <v>23</v>
      </c>
      <c r="D3914" s="24" t="s">
        <v>9307</v>
      </c>
      <c r="E3914" s="25" t="s">
        <v>9308</v>
      </c>
      <c r="F3914" s="24" t="n">
        <v>21</v>
      </c>
      <c r="G3914" s="24" t="n">
        <v>48</v>
      </c>
      <c r="H3914" s="24" t="n">
        <v>27</v>
      </c>
      <c r="I3914" s="24" t="n">
        <v>1</v>
      </c>
      <c r="J3914" s="24" t="s">
        <v>109</v>
      </c>
      <c r="K3914" s="24" t="s">
        <v>109</v>
      </c>
      <c r="L3914" s="26" t="s">
        <v>109</v>
      </c>
      <c r="M3914" s="27" t="n">
        <v>0</v>
      </c>
      <c r="N3914" s="28" t="str">
        <f aca="false">IF(ISBLANK(M3914),"",IF(M3914=0,"Relevant to Streamer",IF(M3914=1,"Irrelevant to Streamer",IF(M3914=2,"Greetings/Gratitude","Others"))))</f>
        <v>Relevant to Streamer</v>
      </c>
      <c r="O3914" s="29" t="s">
        <v>88</v>
      </c>
    </row>
    <row r="3915" customFormat="false" ht="15.65" hidden="false" customHeight="false" outlineLevel="0" collapsed="false">
      <c r="A3915" s="24" t="n">
        <v>1271180475</v>
      </c>
      <c r="B3915" s="24" t="s">
        <v>9309</v>
      </c>
      <c r="C3915" s="34" t="s">
        <v>23</v>
      </c>
      <c r="D3915" s="24" t="s">
        <v>8911</v>
      </c>
      <c r="E3915" s="25" t="s">
        <v>9310</v>
      </c>
      <c r="F3915" s="24" t="n">
        <v>23</v>
      </c>
      <c r="G3915" s="24" t="n">
        <v>18</v>
      </c>
      <c r="H3915" s="24" t="n">
        <v>19</v>
      </c>
      <c r="I3915" s="24" t="n">
        <v>1</v>
      </c>
      <c r="J3915" s="24" t="s">
        <v>109</v>
      </c>
      <c r="K3915" s="24" t="s">
        <v>109</v>
      </c>
      <c r="L3915" s="26" t="s">
        <v>109</v>
      </c>
      <c r="M3915" s="27" t="n">
        <v>1</v>
      </c>
      <c r="N3915" s="28" t="str">
        <f aca="false">IF(ISBLANK(M3915),"",IF(M3915=0,"Relevant to Streamer",IF(M3915=1,"Irrelevant to Streamer",IF(M3915=2,"Greetings/Gratitude","Others"))))</f>
        <v>Irrelevant to Streamer</v>
      </c>
      <c r="O3915" s="29" t="s">
        <v>88</v>
      </c>
    </row>
    <row r="3916" customFormat="false" ht="15.65" hidden="false" customHeight="false" outlineLevel="0" collapsed="false">
      <c r="A3916" s="24" t="n">
        <v>1271180475</v>
      </c>
      <c r="B3916" s="24" t="s">
        <v>9311</v>
      </c>
      <c r="C3916" s="34" t="s">
        <v>23</v>
      </c>
      <c r="D3916" s="24" t="s">
        <v>9312</v>
      </c>
      <c r="E3916" s="25" t="s">
        <v>9313</v>
      </c>
      <c r="F3916" s="24" t="n">
        <v>21</v>
      </c>
      <c r="G3916" s="24" t="n">
        <v>28</v>
      </c>
      <c r="H3916" s="24" t="n">
        <v>33</v>
      </c>
      <c r="I3916" s="24" t="n">
        <v>1</v>
      </c>
      <c r="J3916" s="24" t="s">
        <v>93</v>
      </c>
      <c r="K3916" s="24" t="s">
        <v>93</v>
      </c>
      <c r="L3916" s="26" t="s">
        <v>93</v>
      </c>
      <c r="M3916" s="27" t="n">
        <v>1</v>
      </c>
      <c r="N3916" s="28" t="str">
        <f aca="false">IF(ISBLANK(M3916),"",IF(M3916=0,"Relevant to Streamer",IF(M3916=1,"Irrelevant to Streamer",IF(M3916=2,"Greetings/Gratitude","Others"))))</f>
        <v>Irrelevant to Streamer</v>
      </c>
      <c r="O3916" s="29" t="s">
        <v>88</v>
      </c>
    </row>
    <row r="3917" customFormat="false" ht="15.65" hidden="false" customHeight="false" outlineLevel="0" collapsed="false">
      <c r="A3917" s="24" t="n">
        <v>1271180475</v>
      </c>
      <c r="B3917" s="24" t="s">
        <v>9314</v>
      </c>
      <c r="C3917" s="34" t="s">
        <v>23</v>
      </c>
      <c r="D3917" s="24" t="s">
        <v>9315</v>
      </c>
      <c r="E3917" s="25" t="s">
        <v>9316</v>
      </c>
      <c r="F3917" s="24" t="n">
        <v>18</v>
      </c>
      <c r="G3917" s="24" t="n">
        <v>36</v>
      </c>
      <c r="H3917" s="24" t="n">
        <v>48</v>
      </c>
      <c r="I3917" s="24" t="n">
        <v>1</v>
      </c>
      <c r="J3917" s="24" t="s">
        <v>87</v>
      </c>
      <c r="K3917" s="24" t="s">
        <v>87</v>
      </c>
      <c r="L3917" s="26" t="s">
        <v>87</v>
      </c>
      <c r="M3917" s="27" t="n">
        <v>1</v>
      </c>
      <c r="N3917" s="28" t="str">
        <f aca="false">IF(ISBLANK(M3917),"",IF(M3917=0,"Relevant to Streamer",IF(M3917=1,"Irrelevant to Streamer",IF(M3917=2,"Greetings/Gratitude","Others"))))</f>
        <v>Irrelevant to Streamer</v>
      </c>
      <c r="O3917" s="29" t="s">
        <v>88</v>
      </c>
    </row>
    <row r="3918" customFormat="false" ht="15.65" hidden="false" customHeight="false" outlineLevel="0" collapsed="false">
      <c r="A3918" s="24" t="n">
        <v>1271180475</v>
      </c>
      <c r="B3918" s="24" t="s">
        <v>9317</v>
      </c>
      <c r="C3918" s="34" t="s">
        <v>23</v>
      </c>
      <c r="D3918" s="24" t="s">
        <v>9318</v>
      </c>
      <c r="E3918" s="25" t="s">
        <v>1339</v>
      </c>
      <c r="F3918" s="24" t="n">
        <v>23</v>
      </c>
      <c r="G3918" s="24" t="n">
        <v>16</v>
      </c>
      <c r="H3918" s="24" t="n">
        <v>18</v>
      </c>
      <c r="I3918" s="24" t="n">
        <v>1</v>
      </c>
      <c r="J3918" s="24" t="s">
        <v>109</v>
      </c>
      <c r="K3918" s="24" t="s">
        <v>109</v>
      </c>
      <c r="L3918" s="26" t="s">
        <v>109</v>
      </c>
      <c r="M3918" s="27" t="n">
        <v>1</v>
      </c>
      <c r="N3918" s="28" t="str">
        <f aca="false">IF(ISBLANK(M3918),"",IF(M3918=0,"Relevant to Streamer",IF(M3918=1,"Irrelevant to Streamer",IF(M3918=2,"Greetings/Gratitude","Others"))))</f>
        <v>Irrelevant to Streamer</v>
      </c>
      <c r="O3918" s="29" t="s">
        <v>88</v>
      </c>
    </row>
    <row r="3919" customFormat="false" ht="15.65" hidden="false" customHeight="false" outlineLevel="0" collapsed="false">
      <c r="A3919" s="24" t="n">
        <v>1271180475</v>
      </c>
      <c r="B3919" s="24" t="s">
        <v>9319</v>
      </c>
      <c r="C3919" s="34" t="s">
        <v>23</v>
      </c>
      <c r="D3919" s="24" t="s">
        <v>9320</v>
      </c>
      <c r="E3919" s="25" t="s">
        <v>9321</v>
      </c>
      <c r="F3919" s="24" t="n">
        <v>21</v>
      </c>
      <c r="G3919" s="24" t="n">
        <v>17</v>
      </c>
      <c r="H3919" s="24" t="n">
        <v>19</v>
      </c>
      <c r="I3919" s="24" t="n">
        <v>1</v>
      </c>
      <c r="J3919" s="24" t="s">
        <v>109</v>
      </c>
      <c r="K3919" s="24" t="s">
        <v>109</v>
      </c>
      <c r="L3919" s="26" t="s">
        <v>109</v>
      </c>
      <c r="M3919" s="27" t="n">
        <v>1</v>
      </c>
      <c r="N3919" s="28" t="str">
        <f aca="false">IF(ISBLANK(M3919),"",IF(M3919=0,"Relevant to Streamer",IF(M3919=1,"Irrelevant to Streamer",IF(M3919=2,"Greetings/Gratitude","Others"))))</f>
        <v>Irrelevant to Streamer</v>
      </c>
      <c r="O3919" s="29" t="s">
        <v>88</v>
      </c>
    </row>
    <row r="3920" customFormat="false" ht="15.65" hidden="false" customHeight="false" outlineLevel="0" collapsed="false">
      <c r="A3920" s="24" t="n">
        <v>1271180475</v>
      </c>
      <c r="B3920" s="24" t="s">
        <v>9322</v>
      </c>
      <c r="C3920" s="34" t="s">
        <v>23</v>
      </c>
      <c r="D3920" s="24" t="s">
        <v>9323</v>
      </c>
      <c r="E3920" s="25" t="s">
        <v>9324</v>
      </c>
      <c r="F3920" s="24" t="n">
        <v>18</v>
      </c>
      <c r="G3920" s="24" t="n">
        <v>50</v>
      </c>
      <c r="H3920" s="24" t="n">
        <v>6</v>
      </c>
      <c r="I3920" s="24" t="n">
        <v>1</v>
      </c>
      <c r="J3920" s="24" t="s">
        <v>109</v>
      </c>
      <c r="K3920" s="24" t="s">
        <v>109</v>
      </c>
      <c r="L3920" s="26" t="s">
        <v>109</v>
      </c>
      <c r="M3920" s="27" t="n">
        <v>1</v>
      </c>
      <c r="N3920" s="28" t="str">
        <f aca="false">IF(ISBLANK(M3920),"",IF(M3920=0,"Relevant to Streamer",IF(M3920=1,"Irrelevant to Streamer",IF(M3920=2,"Greetings/Gratitude","Others"))))</f>
        <v>Irrelevant to Streamer</v>
      </c>
      <c r="O3920" s="29" t="s">
        <v>88</v>
      </c>
    </row>
    <row r="3921" customFormat="false" ht="15.65" hidden="false" customHeight="false" outlineLevel="0" collapsed="false">
      <c r="A3921" s="24" t="n">
        <v>1271180475</v>
      </c>
      <c r="B3921" s="24" t="s">
        <v>9325</v>
      </c>
      <c r="C3921" s="34" t="s">
        <v>23</v>
      </c>
      <c r="D3921" s="24" t="s">
        <v>9326</v>
      </c>
      <c r="E3921" s="25" t="s">
        <v>150</v>
      </c>
      <c r="F3921" s="24" t="n">
        <v>23</v>
      </c>
      <c r="G3921" s="24" t="n">
        <v>7</v>
      </c>
      <c r="H3921" s="24" t="n">
        <v>3</v>
      </c>
      <c r="I3921" s="24" t="n">
        <v>1</v>
      </c>
      <c r="J3921" s="24" t="s">
        <v>87</v>
      </c>
      <c r="K3921" s="24" t="s">
        <v>87</v>
      </c>
      <c r="L3921" s="26" t="s">
        <v>87</v>
      </c>
      <c r="M3921" s="27" t="n">
        <v>1</v>
      </c>
      <c r="N3921" s="28" t="str">
        <f aca="false">IF(ISBLANK(M3921),"",IF(M3921=0,"Relevant to Streamer",IF(M3921=1,"Irrelevant to Streamer",IF(M3921=2,"Greetings/Gratitude","Others"))))</f>
        <v>Irrelevant to Streamer</v>
      </c>
      <c r="O3921" s="29" t="s">
        <v>88</v>
      </c>
    </row>
    <row r="3922" customFormat="false" ht="15.65" hidden="false" customHeight="false" outlineLevel="0" collapsed="false">
      <c r="A3922" s="24" t="n">
        <v>1271180475</v>
      </c>
      <c r="B3922" s="24" t="s">
        <v>9327</v>
      </c>
      <c r="C3922" s="34" t="s">
        <v>23</v>
      </c>
      <c r="D3922" s="24" t="s">
        <v>9328</v>
      </c>
      <c r="E3922" s="25" t="s">
        <v>9329</v>
      </c>
      <c r="F3922" s="24" t="n">
        <v>22</v>
      </c>
      <c r="G3922" s="24" t="n">
        <v>12</v>
      </c>
      <c r="H3922" s="24" t="n">
        <v>55</v>
      </c>
      <c r="I3922" s="24" t="n">
        <v>1</v>
      </c>
      <c r="J3922" s="24" t="s">
        <v>109</v>
      </c>
      <c r="K3922" s="24" t="s">
        <v>109</v>
      </c>
      <c r="L3922" s="26" t="s">
        <v>109</v>
      </c>
      <c r="M3922" s="27" t="n">
        <v>1</v>
      </c>
      <c r="N3922" s="28" t="str">
        <f aca="false">IF(ISBLANK(M3922),"",IF(M3922=0,"Relevant to Streamer",IF(M3922=1,"Irrelevant to Streamer",IF(M3922=2,"Greetings/Gratitude","Others"))))</f>
        <v>Irrelevant to Streamer</v>
      </c>
      <c r="O3922" s="29" t="s">
        <v>88</v>
      </c>
    </row>
    <row r="3923" customFormat="false" ht="15.65" hidden="false" customHeight="false" outlineLevel="0" collapsed="false">
      <c r="A3923" s="24" t="n">
        <v>1271180475</v>
      </c>
      <c r="B3923" s="24" t="s">
        <v>9330</v>
      </c>
      <c r="C3923" s="34" t="s">
        <v>23</v>
      </c>
      <c r="D3923" s="24" t="s">
        <v>9331</v>
      </c>
      <c r="E3923" s="25" t="s">
        <v>9332</v>
      </c>
      <c r="F3923" s="24" t="n">
        <v>22</v>
      </c>
      <c r="G3923" s="24" t="n">
        <v>33</v>
      </c>
      <c r="H3923" s="24" t="n">
        <v>22</v>
      </c>
      <c r="I3923" s="24" t="n">
        <v>1</v>
      </c>
      <c r="J3923" s="24" t="s">
        <v>93</v>
      </c>
      <c r="K3923" s="24" t="s">
        <v>93</v>
      </c>
      <c r="L3923" s="26" t="s">
        <v>93</v>
      </c>
      <c r="M3923" s="27" t="n">
        <v>1</v>
      </c>
      <c r="N3923" s="28" t="str">
        <f aca="false">IF(ISBLANK(M3923),"",IF(M3923=0,"Relevant to Streamer",IF(M3923=1,"Irrelevant to Streamer",IF(M3923=2,"Greetings/Gratitude","Others"))))</f>
        <v>Irrelevant to Streamer</v>
      </c>
      <c r="O3923" s="29" t="s">
        <v>88</v>
      </c>
    </row>
    <row r="3924" customFormat="false" ht="15.65" hidden="false" customHeight="false" outlineLevel="0" collapsed="false">
      <c r="A3924" s="24" t="n">
        <v>1271180475</v>
      </c>
      <c r="B3924" s="24" t="s">
        <v>9333</v>
      </c>
      <c r="C3924" s="34" t="s">
        <v>23</v>
      </c>
      <c r="D3924" s="24" t="s">
        <v>9334</v>
      </c>
      <c r="E3924" s="25" t="s">
        <v>9335</v>
      </c>
      <c r="F3924" s="24" t="n">
        <v>22</v>
      </c>
      <c r="G3924" s="24" t="n">
        <v>27</v>
      </c>
      <c r="H3924" s="24" t="n">
        <v>48</v>
      </c>
      <c r="I3924" s="24" t="n">
        <v>1</v>
      </c>
      <c r="J3924" s="24" t="s">
        <v>87</v>
      </c>
      <c r="K3924" s="24" t="s">
        <v>87</v>
      </c>
      <c r="L3924" s="26" t="s">
        <v>87</v>
      </c>
      <c r="M3924" s="27" t="n">
        <v>1</v>
      </c>
      <c r="N3924" s="28" t="str">
        <f aca="false">IF(ISBLANK(M3924),"",IF(M3924=0,"Relevant to Streamer",IF(M3924=1,"Irrelevant to Streamer",IF(M3924=2,"Greetings/Gratitude","Others"))))</f>
        <v>Irrelevant to Streamer</v>
      </c>
      <c r="O3924" s="29" t="s">
        <v>88</v>
      </c>
    </row>
    <row r="3925" customFormat="false" ht="15.65" hidden="false" customHeight="false" outlineLevel="0" collapsed="false">
      <c r="A3925" s="24" t="n">
        <v>1271180475</v>
      </c>
      <c r="B3925" s="24" t="s">
        <v>9336</v>
      </c>
      <c r="C3925" s="34" t="s">
        <v>23</v>
      </c>
      <c r="D3925" s="24" t="s">
        <v>9337</v>
      </c>
      <c r="E3925" s="25" t="s">
        <v>9338</v>
      </c>
      <c r="F3925" s="24" t="n">
        <v>18</v>
      </c>
      <c r="G3925" s="24" t="n">
        <v>48</v>
      </c>
      <c r="H3925" s="24" t="n">
        <v>14</v>
      </c>
      <c r="I3925" s="24" t="n">
        <v>1</v>
      </c>
      <c r="J3925" s="24" t="s">
        <v>87</v>
      </c>
      <c r="K3925" s="24" t="s">
        <v>87</v>
      </c>
      <c r="L3925" s="26" t="s">
        <v>87</v>
      </c>
      <c r="M3925" s="27" t="n">
        <v>1</v>
      </c>
      <c r="N3925" s="28" t="str">
        <f aca="false">IF(ISBLANK(M3925),"",IF(M3925=0,"Relevant to Streamer",IF(M3925=1,"Irrelevant to Streamer",IF(M3925=2,"Greetings/Gratitude","Others"))))</f>
        <v>Irrelevant to Streamer</v>
      </c>
      <c r="O3925" s="29" t="s">
        <v>88</v>
      </c>
    </row>
    <row r="3926" customFormat="false" ht="15.65" hidden="false" customHeight="false" outlineLevel="0" collapsed="false">
      <c r="A3926" s="24" t="n">
        <v>1271180475</v>
      </c>
      <c r="B3926" s="24" t="s">
        <v>9339</v>
      </c>
      <c r="C3926" s="34" t="s">
        <v>23</v>
      </c>
      <c r="D3926" s="24" t="s">
        <v>9340</v>
      </c>
      <c r="E3926" s="25" t="s">
        <v>9341</v>
      </c>
      <c r="F3926" s="24" t="n">
        <v>19</v>
      </c>
      <c r="G3926" s="24" t="n">
        <v>45</v>
      </c>
      <c r="H3926" s="24" t="n">
        <v>41</v>
      </c>
      <c r="I3926" s="24" t="n">
        <v>1</v>
      </c>
      <c r="J3926" s="24" t="s">
        <v>109</v>
      </c>
      <c r="K3926" s="24" t="s">
        <v>109</v>
      </c>
      <c r="L3926" s="26" t="s">
        <v>109</v>
      </c>
      <c r="M3926" s="27" t="n">
        <v>1</v>
      </c>
      <c r="N3926" s="28" t="str">
        <f aca="false">IF(ISBLANK(M3926),"",IF(M3926=0,"Relevant to Streamer",IF(M3926=1,"Irrelevant to Streamer",IF(M3926=2,"Greetings/Gratitude","Others"))))</f>
        <v>Irrelevant to Streamer</v>
      </c>
      <c r="O3926" s="29" t="s">
        <v>88</v>
      </c>
    </row>
    <row r="3927" customFormat="false" ht="15.65" hidden="false" customHeight="false" outlineLevel="0" collapsed="false">
      <c r="A3927" s="24" t="n">
        <v>1271180475</v>
      </c>
      <c r="B3927" s="24" t="s">
        <v>9342</v>
      </c>
      <c r="C3927" s="34" t="s">
        <v>23</v>
      </c>
      <c r="D3927" s="24" t="s">
        <v>9343</v>
      </c>
      <c r="E3927" s="25" t="s">
        <v>8543</v>
      </c>
      <c r="F3927" s="24" t="n">
        <v>18</v>
      </c>
      <c r="G3927" s="24" t="n">
        <v>36</v>
      </c>
      <c r="H3927" s="24" t="n">
        <v>16</v>
      </c>
      <c r="I3927" s="24" t="n">
        <v>1</v>
      </c>
      <c r="J3927" s="24" t="s">
        <v>87</v>
      </c>
      <c r="K3927" s="24" t="s">
        <v>87</v>
      </c>
      <c r="L3927" s="26" t="s">
        <v>87</v>
      </c>
      <c r="M3927" s="27" t="n">
        <v>1</v>
      </c>
      <c r="N3927" s="28" t="str">
        <f aca="false">IF(ISBLANK(M3927),"",IF(M3927=0,"Relevant to Streamer",IF(M3927=1,"Irrelevant to Streamer",IF(M3927=2,"Greetings/Gratitude","Others"))))</f>
        <v>Irrelevant to Streamer</v>
      </c>
      <c r="O3927" s="29" t="s">
        <v>88</v>
      </c>
    </row>
    <row r="3928" customFormat="false" ht="15.65" hidden="false" customHeight="false" outlineLevel="0" collapsed="false">
      <c r="A3928" s="24" t="n">
        <v>1271180475</v>
      </c>
      <c r="B3928" s="24" t="s">
        <v>9344</v>
      </c>
      <c r="C3928" s="34" t="s">
        <v>23</v>
      </c>
      <c r="D3928" s="24" t="s">
        <v>9345</v>
      </c>
      <c r="E3928" s="25" t="s">
        <v>9346</v>
      </c>
      <c r="F3928" s="24" t="n">
        <v>20</v>
      </c>
      <c r="G3928" s="24" t="n">
        <v>49</v>
      </c>
      <c r="H3928" s="24" t="n">
        <v>59</v>
      </c>
      <c r="I3928" s="24" t="n">
        <v>1</v>
      </c>
      <c r="J3928" s="24" t="s">
        <v>109</v>
      </c>
      <c r="K3928" s="24" t="s">
        <v>109</v>
      </c>
      <c r="L3928" s="26" t="s">
        <v>109</v>
      </c>
      <c r="M3928" s="27" t="n">
        <v>0</v>
      </c>
      <c r="N3928" s="28" t="str">
        <f aca="false">IF(ISBLANK(M3928),"",IF(M3928=0,"Relevant to Streamer",IF(M3928=1,"Irrelevant to Streamer",IF(M3928=2,"Greetings/Gratitude","Others"))))</f>
        <v>Relevant to Streamer</v>
      </c>
      <c r="O3928" s="29" t="s">
        <v>88</v>
      </c>
    </row>
    <row r="3929" customFormat="false" ht="15.65" hidden="false" customHeight="false" outlineLevel="0" collapsed="false">
      <c r="A3929" s="24" t="n">
        <v>1271180475</v>
      </c>
      <c r="B3929" s="24" t="s">
        <v>9347</v>
      </c>
      <c r="C3929" s="34" t="s">
        <v>23</v>
      </c>
      <c r="D3929" s="24" t="s">
        <v>9348</v>
      </c>
      <c r="E3929" s="25" t="s">
        <v>9349</v>
      </c>
      <c r="F3929" s="24" t="n">
        <v>22</v>
      </c>
      <c r="G3929" s="24" t="n">
        <v>1</v>
      </c>
      <c r="H3929" s="24" t="n">
        <v>17</v>
      </c>
      <c r="I3929" s="24" t="n">
        <v>1</v>
      </c>
      <c r="J3929" s="24" t="s">
        <v>93</v>
      </c>
      <c r="K3929" s="24" t="s">
        <v>93</v>
      </c>
      <c r="L3929" s="26" t="s">
        <v>93</v>
      </c>
      <c r="M3929" s="27" t="n">
        <v>1</v>
      </c>
      <c r="N3929" s="28" t="str">
        <f aca="false">IF(ISBLANK(M3929),"",IF(M3929=0,"Relevant to Streamer",IF(M3929=1,"Irrelevant to Streamer",IF(M3929=2,"Greetings/Gratitude","Others"))))</f>
        <v>Irrelevant to Streamer</v>
      </c>
      <c r="O3929" s="29" t="s">
        <v>88</v>
      </c>
    </row>
    <row r="3930" customFormat="false" ht="15.65" hidden="false" customHeight="false" outlineLevel="0" collapsed="false">
      <c r="A3930" s="24" t="n">
        <v>1271180475</v>
      </c>
      <c r="B3930" s="24" t="s">
        <v>9350</v>
      </c>
      <c r="C3930" s="34" t="s">
        <v>23</v>
      </c>
      <c r="D3930" s="24" t="s">
        <v>9351</v>
      </c>
      <c r="E3930" s="25" t="s">
        <v>9352</v>
      </c>
      <c r="F3930" s="24" t="n">
        <v>20</v>
      </c>
      <c r="G3930" s="24" t="n">
        <v>11</v>
      </c>
      <c r="H3930" s="24" t="n">
        <v>20</v>
      </c>
      <c r="I3930" s="24" t="n">
        <v>1</v>
      </c>
      <c r="J3930" s="24" t="s">
        <v>87</v>
      </c>
      <c r="K3930" s="24" t="s">
        <v>87</v>
      </c>
      <c r="L3930" s="26" t="s">
        <v>87</v>
      </c>
      <c r="M3930" s="27" t="n">
        <v>1</v>
      </c>
      <c r="N3930" s="28" t="str">
        <f aca="false">IF(ISBLANK(M3930),"",IF(M3930=0,"Relevant to Streamer",IF(M3930=1,"Irrelevant to Streamer",IF(M3930=2,"Greetings/Gratitude","Others"))))</f>
        <v>Irrelevant to Streamer</v>
      </c>
      <c r="O3930" s="29" t="s">
        <v>88</v>
      </c>
    </row>
    <row r="3931" customFormat="false" ht="15.65" hidden="false" customHeight="false" outlineLevel="0" collapsed="false">
      <c r="A3931" s="24" t="n">
        <v>1271180475</v>
      </c>
      <c r="B3931" s="24" t="s">
        <v>9353</v>
      </c>
      <c r="C3931" s="34" t="s">
        <v>23</v>
      </c>
      <c r="D3931" s="24" t="s">
        <v>8681</v>
      </c>
      <c r="E3931" s="25" t="s">
        <v>9354</v>
      </c>
      <c r="F3931" s="24" t="n">
        <v>19</v>
      </c>
      <c r="G3931" s="24" t="n">
        <v>58</v>
      </c>
      <c r="H3931" s="24" t="n">
        <v>59</v>
      </c>
      <c r="I3931" s="24" t="n">
        <v>1</v>
      </c>
      <c r="J3931" s="24" t="s">
        <v>109</v>
      </c>
      <c r="K3931" s="24" t="s">
        <v>109</v>
      </c>
      <c r="L3931" s="26" t="s">
        <v>109</v>
      </c>
      <c r="M3931" s="27" t="n">
        <v>1</v>
      </c>
      <c r="N3931" s="28" t="str">
        <f aca="false">IF(ISBLANK(M3931),"",IF(M3931=0,"Relevant to Streamer",IF(M3931=1,"Irrelevant to Streamer",IF(M3931=2,"Greetings/Gratitude","Others"))))</f>
        <v>Irrelevant to Streamer</v>
      </c>
      <c r="O3931" s="29" t="s">
        <v>88</v>
      </c>
    </row>
    <row r="3932" customFormat="false" ht="15.65" hidden="false" customHeight="false" outlineLevel="0" collapsed="false">
      <c r="A3932" s="24" t="n">
        <v>1271180475</v>
      </c>
      <c r="B3932" s="24" t="s">
        <v>9355</v>
      </c>
      <c r="C3932" s="34" t="s">
        <v>23</v>
      </c>
      <c r="D3932" s="24" t="s">
        <v>9356</v>
      </c>
      <c r="E3932" s="25" t="s">
        <v>9357</v>
      </c>
      <c r="F3932" s="24" t="n">
        <v>20</v>
      </c>
      <c r="G3932" s="24" t="n">
        <v>25</v>
      </c>
      <c r="H3932" s="24" t="n">
        <v>50</v>
      </c>
      <c r="I3932" s="24" t="n">
        <v>1</v>
      </c>
      <c r="J3932" s="24" t="s">
        <v>109</v>
      </c>
      <c r="K3932" s="24" t="s">
        <v>109</v>
      </c>
      <c r="L3932" s="26" t="s">
        <v>109</v>
      </c>
      <c r="M3932" s="27" t="n">
        <v>1</v>
      </c>
      <c r="N3932" s="28" t="str">
        <f aca="false">IF(ISBLANK(M3932),"",IF(M3932=0,"Relevant to Streamer",IF(M3932=1,"Irrelevant to Streamer",IF(M3932=2,"Greetings/Gratitude","Others"))))</f>
        <v>Irrelevant to Streamer</v>
      </c>
      <c r="O3932" s="29" t="s">
        <v>88</v>
      </c>
    </row>
    <row r="3933" customFormat="false" ht="15.65" hidden="false" customHeight="false" outlineLevel="0" collapsed="false">
      <c r="A3933" s="24" t="n">
        <v>1271180475</v>
      </c>
      <c r="B3933" s="24" t="s">
        <v>9358</v>
      </c>
      <c r="C3933" s="34" t="s">
        <v>23</v>
      </c>
      <c r="D3933" s="24" t="s">
        <v>9359</v>
      </c>
      <c r="E3933" s="25" t="e">
        <f aca="false">jmatth11 ah thanks</f>
        <v>#VALUE!</v>
      </c>
      <c r="F3933" s="24" t="n">
        <v>21</v>
      </c>
      <c r="G3933" s="24" t="n">
        <v>47</v>
      </c>
      <c r="H3933" s="24" t="n">
        <v>58</v>
      </c>
      <c r="I3933" s="24" t="n">
        <v>1</v>
      </c>
      <c r="J3933" s="24" t="s">
        <v>109</v>
      </c>
      <c r="K3933" s="24" t="s">
        <v>109</v>
      </c>
      <c r="L3933" s="26" t="s">
        <v>109</v>
      </c>
      <c r="M3933" s="27" t="n">
        <v>1</v>
      </c>
      <c r="N3933" s="28" t="str">
        <f aca="false">IF(ISBLANK(M3933),"",IF(M3933=0,"Relevant to Streamer",IF(M3933=1,"Irrelevant to Streamer",IF(M3933=2,"Greetings/Gratitude","Others"))))</f>
        <v>Irrelevant to Streamer</v>
      </c>
      <c r="O3933" s="29" t="s">
        <v>88</v>
      </c>
    </row>
    <row r="3934" customFormat="false" ht="15.65" hidden="false" customHeight="false" outlineLevel="0" collapsed="false">
      <c r="A3934" s="24" t="n">
        <v>1271180475</v>
      </c>
      <c r="B3934" s="24" t="s">
        <v>9360</v>
      </c>
      <c r="C3934" s="34" t="s">
        <v>23</v>
      </c>
      <c r="D3934" s="24" t="s">
        <v>9361</v>
      </c>
      <c r="E3934" s="25" t="s">
        <v>9362</v>
      </c>
      <c r="F3934" s="24" t="n">
        <v>23</v>
      </c>
      <c r="G3934" s="24" t="n">
        <v>19</v>
      </c>
      <c r="H3934" s="24" t="n">
        <v>31</v>
      </c>
      <c r="I3934" s="24" t="n">
        <v>1</v>
      </c>
      <c r="J3934" s="24" t="s">
        <v>87</v>
      </c>
      <c r="K3934" s="24" t="s">
        <v>87</v>
      </c>
      <c r="L3934" s="26" t="s">
        <v>87</v>
      </c>
      <c r="M3934" s="27" t="n">
        <v>1</v>
      </c>
      <c r="N3934" s="28" t="str">
        <f aca="false">IF(ISBLANK(M3934),"",IF(M3934=0,"Relevant to Streamer",IF(M3934=1,"Irrelevant to Streamer",IF(M3934=2,"Greetings/Gratitude","Others"))))</f>
        <v>Irrelevant to Streamer</v>
      </c>
      <c r="O3934" s="29" t="s">
        <v>88</v>
      </c>
    </row>
    <row r="3935" customFormat="false" ht="15.65" hidden="false" customHeight="false" outlineLevel="0" collapsed="false">
      <c r="A3935" s="24" t="n">
        <v>1271180475</v>
      </c>
      <c r="B3935" s="24" t="s">
        <v>9363</v>
      </c>
      <c r="C3935" s="34" t="s">
        <v>23</v>
      </c>
      <c r="D3935" s="24" t="s">
        <v>7144</v>
      </c>
      <c r="E3935" s="25" t="s">
        <v>9364</v>
      </c>
      <c r="F3935" s="24" t="n">
        <v>23</v>
      </c>
      <c r="G3935" s="24" t="n">
        <v>21</v>
      </c>
      <c r="H3935" s="24" t="n">
        <v>14</v>
      </c>
      <c r="I3935" s="24" t="n">
        <v>1</v>
      </c>
      <c r="J3935" s="24" t="s">
        <v>87</v>
      </c>
      <c r="K3935" s="24" t="s">
        <v>87</v>
      </c>
      <c r="L3935" s="26" t="s">
        <v>87</v>
      </c>
      <c r="M3935" s="27" t="n">
        <v>1</v>
      </c>
      <c r="N3935" s="28" t="str">
        <f aca="false">IF(ISBLANK(M3935),"",IF(M3935=0,"Relevant to Streamer",IF(M3935=1,"Irrelevant to Streamer",IF(M3935=2,"Greetings/Gratitude","Others"))))</f>
        <v>Irrelevant to Streamer</v>
      </c>
      <c r="O3935" s="29" t="s">
        <v>88</v>
      </c>
    </row>
    <row r="3936" customFormat="false" ht="15.65" hidden="false" customHeight="false" outlineLevel="0" collapsed="false">
      <c r="A3936" s="24" t="n">
        <v>1271180475</v>
      </c>
      <c r="B3936" s="24" t="s">
        <v>9365</v>
      </c>
      <c r="C3936" s="34" t="s">
        <v>23</v>
      </c>
      <c r="D3936" s="24" t="s">
        <v>1598</v>
      </c>
      <c r="E3936" s="25" t="s">
        <v>551</v>
      </c>
      <c r="F3936" s="24" t="n">
        <v>19</v>
      </c>
      <c r="G3936" s="24" t="n">
        <v>51</v>
      </c>
      <c r="H3936" s="24" t="n">
        <v>44</v>
      </c>
      <c r="I3936" s="24" t="n">
        <v>1</v>
      </c>
      <c r="J3936" s="24" t="s">
        <v>87</v>
      </c>
      <c r="K3936" s="24" t="s">
        <v>87</v>
      </c>
      <c r="L3936" s="26" t="s">
        <v>87</v>
      </c>
      <c r="M3936" s="27" t="n">
        <v>1</v>
      </c>
      <c r="N3936" s="28" t="str">
        <f aca="false">IF(ISBLANK(M3936),"",IF(M3936=0,"Relevant to Streamer",IF(M3936=1,"Irrelevant to Streamer",IF(M3936=2,"Greetings/Gratitude","Others"))))</f>
        <v>Irrelevant to Streamer</v>
      </c>
      <c r="O3936" s="29" t="s">
        <v>88</v>
      </c>
    </row>
    <row r="3937" customFormat="false" ht="15.65" hidden="false" customHeight="false" outlineLevel="0" collapsed="false">
      <c r="A3937" s="24" t="n">
        <v>1271180475</v>
      </c>
      <c r="B3937" s="24" t="s">
        <v>9366</v>
      </c>
      <c r="C3937" s="34" t="s">
        <v>23</v>
      </c>
      <c r="D3937" s="24" t="s">
        <v>9367</v>
      </c>
      <c r="E3937" s="25" t="s">
        <v>147</v>
      </c>
      <c r="F3937" s="24" t="n">
        <v>19</v>
      </c>
      <c r="G3937" s="24" t="n">
        <v>2</v>
      </c>
      <c r="H3937" s="24" t="n">
        <v>16</v>
      </c>
      <c r="I3937" s="24" t="n">
        <v>1</v>
      </c>
      <c r="J3937" s="24" t="s">
        <v>87</v>
      </c>
      <c r="K3937" s="24" t="s">
        <v>87</v>
      </c>
      <c r="L3937" s="26" t="s">
        <v>87</v>
      </c>
      <c r="M3937" s="27" t="n">
        <v>1</v>
      </c>
      <c r="N3937" s="28" t="str">
        <f aca="false">IF(ISBLANK(M3937),"",IF(M3937=0,"Relevant to Streamer",IF(M3937=1,"Irrelevant to Streamer",IF(M3937=2,"Greetings/Gratitude","Others"))))</f>
        <v>Irrelevant to Streamer</v>
      </c>
      <c r="O3937" s="29" t="s">
        <v>88</v>
      </c>
    </row>
    <row r="3938" customFormat="false" ht="15.65" hidden="false" customHeight="false" outlineLevel="0" collapsed="false">
      <c r="A3938" s="24" t="n">
        <v>1271180475</v>
      </c>
      <c r="B3938" s="24" t="s">
        <v>9368</v>
      </c>
      <c r="C3938" s="34" t="s">
        <v>23</v>
      </c>
      <c r="D3938" s="24" t="s">
        <v>9369</v>
      </c>
      <c r="E3938" s="25" t="s">
        <v>9370</v>
      </c>
      <c r="F3938" s="24" t="n">
        <v>21</v>
      </c>
      <c r="G3938" s="24" t="n">
        <v>33</v>
      </c>
      <c r="H3938" s="24" t="n">
        <v>9</v>
      </c>
      <c r="I3938" s="24" t="n">
        <v>1</v>
      </c>
      <c r="J3938" s="24" t="s">
        <v>109</v>
      </c>
      <c r="K3938" s="24" t="s">
        <v>109</v>
      </c>
      <c r="L3938" s="26" t="s">
        <v>109</v>
      </c>
      <c r="M3938" s="27" t="n">
        <v>0</v>
      </c>
      <c r="N3938" s="28" t="str">
        <f aca="false">IF(ISBLANK(M3938),"",IF(M3938=0,"Relevant to Streamer",IF(M3938=1,"Irrelevant to Streamer",IF(M3938=2,"Greetings/Gratitude","Others"))))</f>
        <v>Relevant to Streamer</v>
      </c>
      <c r="O3938" s="29" t="s">
        <v>88</v>
      </c>
    </row>
    <row r="3939" customFormat="false" ht="15.65" hidden="false" customHeight="false" outlineLevel="0" collapsed="false">
      <c r="A3939" s="24" t="n">
        <v>1271180475</v>
      </c>
      <c r="B3939" s="24" t="s">
        <v>9371</v>
      </c>
      <c r="C3939" s="34" t="s">
        <v>23</v>
      </c>
      <c r="D3939" s="24" t="s">
        <v>9372</v>
      </c>
      <c r="E3939" s="25" t="s">
        <v>9373</v>
      </c>
      <c r="F3939" s="24" t="n">
        <v>22</v>
      </c>
      <c r="G3939" s="24" t="n">
        <v>20</v>
      </c>
      <c r="H3939" s="24" t="n">
        <v>20</v>
      </c>
      <c r="I3939" s="24" t="n">
        <v>1</v>
      </c>
      <c r="J3939" s="24" t="s">
        <v>87</v>
      </c>
      <c r="K3939" s="24" t="s">
        <v>87</v>
      </c>
      <c r="L3939" s="26" t="s">
        <v>87</v>
      </c>
      <c r="M3939" s="27" t="n">
        <v>1</v>
      </c>
      <c r="N3939" s="28" t="str">
        <f aca="false">IF(ISBLANK(M3939),"",IF(M3939=0,"Relevant to Streamer",IF(M3939=1,"Irrelevant to Streamer",IF(M3939=2,"Greetings/Gratitude","Others"))))</f>
        <v>Irrelevant to Streamer</v>
      </c>
      <c r="O3939" s="29" t="s">
        <v>88</v>
      </c>
    </row>
    <row r="3940" customFormat="false" ht="15.65" hidden="false" customHeight="false" outlineLevel="0" collapsed="false">
      <c r="A3940" s="24" t="n">
        <v>1271180475</v>
      </c>
      <c r="B3940" s="24" t="s">
        <v>9374</v>
      </c>
      <c r="C3940" s="34" t="s">
        <v>23</v>
      </c>
      <c r="D3940" s="24" t="s">
        <v>9375</v>
      </c>
      <c r="E3940" s="25" t="s">
        <v>9376</v>
      </c>
      <c r="F3940" s="24" t="n">
        <v>22</v>
      </c>
      <c r="G3940" s="24" t="n">
        <v>5</v>
      </c>
      <c r="H3940" s="24" t="n">
        <v>34</v>
      </c>
      <c r="I3940" s="24" t="n">
        <v>1</v>
      </c>
      <c r="J3940" s="24" t="s">
        <v>109</v>
      </c>
      <c r="K3940" s="24" t="s">
        <v>87</v>
      </c>
      <c r="L3940" s="26" t="s">
        <v>87</v>
      </c>
      <c r="M3940" s="27" t="n">
        <v>1</v>
      </c>
      <c r="N3940" s="28" t="str">
        <f aca="false">IF(ISBLANK(M3940),"",IF(M3940=0,"Relevant to Streamer",IF(M3940=1,"Irrelevant to Streamer",IF(M3940=2,"Greetings/Gratitude","Others"))))</f>
        <v>Irrelevant to Streamer</v>
      </c>
      <c r="O3940" s="29" t="s">
        <v>104</v>
      </c>
    </row>
    <row r="3941" customFormat="false" ht="15.65" hidden="false" customHeight="false" outlineLevel="0" collapsed="false">
      <c r="A3941" s="24" t="n">
        <v>1271180475</v>
      </c>
      <c r="B3941" s="24" t="s">
        <v>9377</v>
      </c>
      <c r="C3941" s="34" t="s">
        <v>23</v>
      </c>
      <c r="D3941" s="24" t="s">
        <v>9378</v>
      </c>
      <c r="E3941" s="25" t="s">
        <v>9379</v>
      </c>
      <c r="F3941" s="24" t="n">
        <v>19</v>
      </c>
      <c r="G3941" s="24" t="n">
        <v>53</v>
      </c>
      <c r="H3941" s="24" t="n">
        <v>27</v>
      </c>
      <c r="I3941" s="24" t="n">
        <v>1</v>
      </c>
      <c r="J3941" s="24" t="s">
        <v>87</v>
      </c>
      <c r="K3941" s="24" t="s">
        <v>87</v>
      </c>
      <c r="L3941" s="26" t="s">
        <v>87</v>
      </c>
      <c r="M3941" s="27" t="n">
        <v>1</v>
      </c>
      <c r="N3941" s="28" t="str">
        <f aca="false">IF(ISBLANK(M3941),"",IF(M3941=0,"Relevant to Streamer",IF(M3941=1,"Irrelevant to Streamer",IF(M3941=2,"Greetings/Gratitude","Others"))))</f>
        <v>Irrelevant to Streamer</v>
      </c>
      <c r="O3941" s="29" t="s">
        <v>88</v>
      </c>
    </row>
    <row r="3942" customFormat="false" ht="15.65" hidden="false" customHeight="false" outlineLevel="0" collapsed="false">
      <c r="A3942" s="24" t="n">
        <v>1271180475</v>
      </c>
      <c r="B3942" s="24" t="s">
        <v>9380</v>
      </c>
      <c r="C3942" s="34" t="s">
        <v>23</v>
      </c>
      <c r="D3942" s="24" t="s">
        <v>9381</v>
      </c>
      <c r="E3942" s="25" t="s">
        <v>9382</v>
      </c>
      <c r="F3942" s="24" t="n">
        <v>20</v>
      </c>
      <c r="G3942" s="24" t="n">
        <v>30</v>
      </c>
      <c r="H3942" s="24" t="n">
        <v>49</v>
      </c>
      <c r="I3942" s="24" t="n">
        <v>1</v>
      </c>
      <c r="J3942" s="24" t="s">
        <v>87</v>
      </c>
      <c r="K3942" s="24" t="s">
        <v>87</v>
      </c>
      <c r="L3942" s="26" t="s">
        <v>87</v>
      </c>
      <c r="M3942" s="27" t="n">
        <v>1</v>
      </c>
      <c r="N3942" s="28" t="str">
        <f aca="false">IF(ISBLANK(M3942),"",IF(M3942=0,"Relevant to Streamer",IF(M3942=1,"Irrelevant to Streamer",IF(M3942=2,"Greetings/Gratitude","Others"))))</f>
        <v>Irrelevant to Streamer</v>
      </c>
      <c r="O3942" s="29" t="s">
        <v>88</v>
      </c>
    </row>
    <row r="3943" customFormat="false" ht="15.65" hidden="false" customHeight="false" outlineLevel="0" collapsed="false">
      <c r="A3943" s="24" t="n">
        <v>1271180475</v>
      </c>
      <c r="B3943" s="24" t="s">
        <v>9383</v>
      </c>
      <c r="C3943" s="34" t="s">
        <v>23</v>
      </c>
      <c r="D3943" s="24" t="s">
        <v>8637</v>
      </c>
      <c r="E3943" s="25" t="s">
        <v>9384</v>
      </c>
      <c r="F3943" s="24" t="n">
        <v>18</v>
      </c>
      <c r="G3943" s="24" t="n">
        <v>49</v>
      </c>
      <c r="H3943" s="24" t="n">
        <v>16</v>
      </c>
      <c r="I3943" s="24" t="n">
        <v>1</v>
      </c>
      <c r="J3943" s="24" t="s">
        <v>87</v>
      </c>
      <c r="K3943" s="24" t="s">
        <v>87</v>
      </c>
      <c r="L3943" s="26" t="s">
        <v>87</v>
      </c>
      <c r="M3943" s="27" t="n">
        <v>1</v>
      </c>
      <c r="N3943" s="28" t="str">
        <f aca="false">IF(ISBLANK(M3943),"",IF(M3943=0,"Relevant to Streamer",IF(M3943=1,"Irrelevant to Streamer",IF(M3943=2,"Greetings/Gratitude","Others"))))</f>
        <v>Irrelevant to Streamer</v>
      </c>
      <c r="O3943" s="29" t="s">
        <v>88</v>
      </c>
    </row>
    <row r="3944" customFormat="false" ht="15.65" hidden="false" customHeight="false" outlineLevel="0" collapsed="false">
      <c r="A3944" s="24" t="n">
        <v>1271180475</v>
      </c>
      <c r="B3944" s="24" t="s">
        <v>9385</v>
      </c>
      <c r="C3944" s="34" t="s">
        <v>23</v>
      </c>
      <c r="D3944" s="24" t="s">
        <v>623</v>
      </c>
      <c r="E3944" s="25" t="s">
        <v>9386</v>
      </c>
      <c r="F3944" s="24" t="n">
        <v>20</v>
      </c>
      <c r="G3944" s="24" t="n">
        <v>37</v>
      </c>
      <c r="H3944" s="24" t="n">
        <v>44</v>
      </c>
      <c r="I3944" s="24" t="n">
        <v>1</v>
      </c>
      <c r="J3944" s="24" t="s">
        <v>87</v>
      </c>
      <c r="K3944" s="24" t="s">
        <v>87</v>
      </c>
      <c r="L3944" s="26" t="s">
        <v>87</v>
      </c>
      <c r="M3944" s="27" t="n">
        <v>1</v>
      </c>
      <c r="N3944" s="28" t="str">
        <f aca="false">IF(ISBLANK(M3944),"",IF(M3944=0,"Relevant to Streamer",IF(M3944=1,"Irrelevant to Streamer",IF(M3944=2,"Greetings/Gratitude","Others"))))</f>
        <v>Irrelevant to Streamer</v>
      </c>
      <c r="O3944" s="29" t="s">
        <v>88</v>
      </c>
    </row>
    <row r="3945" customFormat="false" ht="15.65" hidden="false" customHeight="false" outlineLevel="0" collapsed="false">
      <c r="A3945" s="24" t="n">
        <v>1271180475</v>
      </c>
      <c r="B3945" s="24" t="s">
        <v>9387</v>
      </c>
      <c r="C3945" s="34" t="s">
        <v>23</v>
      </c>
      <c r="D3945" s="24" t="s">
        <v>8509</v>
      </c>
      <c r="E3945" s="25" t="s">
        <v>9388</v>
      </c>
      <c r="F3945" s="24" t="n">
        <v>18</v>
      </c>
      <c r="G3945" s="24" t="n">
        <v>53</v>
      </c>
      <c r="H3945" s="24" t="n">
        <v>0</v>
      </c>
      <c r="I3945" s="24" t="n">
        <v>1</v>
      </c>
      <c r="J3945" s="24" t="s">
        <v>109</v>
      </c>
      <c r="K3945" s="24" t="s">
        <v>109</v>
      </c>
      <c r="L3945" s="26" t="s">
        <v>109</v>
      </c>
      <c r="M3945" s="27" t="n">
        <v>1</v>
      </c>
      <c r="N3945" s="28" t="str">
        <f aca="false">IF(ISBLANK(M3945),"",IF(M3945=0,"Relevant to Streamer",IF(M3945=1,"Irrelevant to Streamer",IF(M3945=2,"Greetings/Gratitude","Others"))))</f>
        <v>Irrelevant to Streamer</v>
      </c>
      <c r="O3945" s="29" t="s">
        <v>88</v>
      </c>
    </row>
    <row r="3946" customFormat="false" ht="15.65" hidden="false" customHeight="false" outlineLevel="0" collapsed="false">
      <c r="A3946" s="24" t="n">
        <v>1271180475</v>
      </c>
      <c r="B3946" s="24" t="s">
        <v>9389</v>
      </c>
      <c r="C3946" s="34" t="s">
        <v>23</v>
      </c>
      <c r="D3946" s="24" t="s">
        <v>9390</v>
      </c>
      <c r="E3946" s="25" t="s">
        <v>9391</v>
      </c>
      <c r="F3946" s="24" t="n">
        <v>22</v>
      </c>
      <c r="G3946" s="24" t="n">
        <v>12</v>
      </c>
      <c r="H3946" s="24" t="n">
        <v>52</v>
      </c>
      <c r="I3946" s="24" t="n">
        <v>1</v>
      </c>
      <c r="J3946" s="24" t="s">
        <v>109</v>
      </c>
      <c r="K3946" s="24" t="s">
        <v>109</v>
      </c>
      <c r="L3946" s="26" t="s">
        <v>109</v>
      </c>
      <c r="M3946" s="27" t="n">
        <v>0</v>
      </c>
      <c r="N3946" s="28" t="str">
        <f aca="false">IF(ISBLANK(M3946),"",IF(M3946=0,"Relevant to Streamer",IF(M3946=1,"Irrelevant to Streamer",IF(M3946=2,"Greetings/Gratitude","Others"))))</f>
        <v>Relevant to Streamer</v>
      </c>
      <c r="O3946" s="29" t="s">
        <v>88</v>
      </c>
    </row>
    <row r="3947" customFormat="false" ht="15.65" hidden="false" customHeight="false" outlineLevel="0" collapsed="false">
      <c r="A3947" s="24" t="n">
        <v>1271180475</v>
      </c>
      <c r="B3947" s="24" t="s">
        <v>9392</v>
      </c>
      <c r="C3947" s="34" t="s">
        <v>23</v>
      </c>
      <c r="D3947" s="24" t="s">
        <v>9393</v>
      </c>
      <c r="E3947" s="25" t="s">
        <v>9394</v>
      </c>
      <c r="F3947" s="24" t="n">
        <v>18</v>
      </c>
      <c r="G3947" s="24" t="n">
        <v>55</v>
      </c>
      <c r="H3947" s="24" t="n">
        <v>44</v>
      </c>
      <c r="I3947" s="24" t="n">
        <v>1</v>
      </c>
      <c r="J3947" s="24" t="s">
        <v>109</v>
      </c>
      <c r="K3947" s="24" t="s">
        <v>109</v>
      </c>
      <c r="L3947" s="26" t="s">
        <v>109</v>
      </c>
      <c r="M3947" s="27" t="n">
        <v>0</v>
      </c>
      <c r="N3947" s="28" t="str">
        <f aca="false">IF(ISBLANK(M3947),"",IF(M3947=0,"Relevant to Streamer",IF(M3947=1,"Irrelevant to Streamer",IF(M3947=2,"Greetings/Gratitude","Others"))))</f>
        <v>Relevant to Streamer</v>
      </c>
      <c r="O3947" s="29" t="s">
        <v>88</v>
      </c>
    </row>
    <row r="3948" customFormat="false" ht="15.65" hidden="false" customHeight="false" outlineLevel="0" collapsed="false">
      <c r="A3948" s="24" t="n">
        <v>1271180475</v>
      </c>
      <c r="B3948" s="24" t="s">
        <v>9395</v>
      </c>
      <c r="C3948" s="34" t="s">
        <v>23</v>
      </c>
      <c r="D3948" s="24" t="s">
        <v>9396</v>
      </c>
      <c r="E3948" s="25" t="s">
        <v>9397</v>
      </c>
      <c r="F3948" s="24" t="n">
        <v>20</v>
      </c>
      <c r="G3948" s="24" t="n">
        <v>19</v>
      </c>
      <c r="H3948" s="24" t="n">
        <v>15</v>
      </c>
      <c r="I3948" s="24" t="n">
        <v>1</v>
      </c>
      <c r="J3948" s="24" t="s">
        <v>87</v>
      </c>
      <c r="K3948" s="24" t="s">
        <v>87</v>
      </c>
      <c r="L3948" s="26" t="s">
        <v>87</v>
      </c>
      <c r="M3948" s="27" t="n">
        <v>1</v>
      </c>
      <c r="N3948" s="28" t="str">
        <f aca="false">IF(ISBLANK(M3948),"",IF(M3948=0,"Relevant to Streamer",IF(M3948=1,"Irrelevant to Streamer",IF(M3948=2,"Greetings/Gratitude","Others"))))</f>
        <v>Irrelevant to Streamer</v>
      </c>
      <c r="O3948" s="29" t="s">
        <v>88</v>
      </c>
    </row>
    <row r="3949" customFormat="false" ht="15.65" hidden="false" customHeight="false" outlineLevel="0" collapsed="false">
      <c r="A3949" s="24" t="n">
        <v>1271180475</v>
      </c>
      <c r="B3949" s="24" t="s">
        <v>9398</v>
      </c>
      <c r="C3949" s="34" t="s">
        <v>23</v>
      </c>
      <c r="D3949" s="24" t="s">
        <v>9399</v>
      </c>
      <c r="E3949" s="25" t="s">
        <v>9400</v>
      </c>
      <c r="F3949" s="24" t="n">
        <v>22</v>
      </c>
      <c r="G3949" s="24" t="n">
        <v>16</v>
      </c>
      <c r="H3949" s="24" t="n">
        <v>24</v>
      </c>
      <c r="I3949" s="24" t="n">
        <v>1</v>
      </c>
      <c r="J3949" s="24" t="s">
        <v>87</v>
      </c>
      <c r="K3949" s="24" t="s">
        <v>87</v>
      </c>
      <c r="L3949" s="26" t="s">
        <v>87</v>
      </c>
      <c r="M3949" s="27" t="n">
        <v>1</v>
      </c>
      <c r="N3949" s="28" t="str">
        <f aca="false">IF(ISBLANK(M3949),"",IF(M3949=0,"Relevant to Streamer",IF(M3949=1,"Irrelevant to Streamer",IF(M3949=2,"Greetings/Gratitude","Others"))))</f>
        <v>Irrelevant to Streamer</v>
      </c>
      <c r="O3949" s="29" t="s">
        <v>88</v>
      </c>
    </row>
    <row r="3950" customFormat="false" ht="15.65" hidden="false" customHeight="false" outlineLevel="0" collapsed="false">
      <c r="A3950" s="24" t="n">
        <v>1271180475</v>
      </c>
      <c r="B3950" s="24" t="s">
        <v>9401</v>
      </c>
      <c r="C3950" s="34" t="s">
        <v>23</v>
      </c>
      <c r="D3950" s="24" t="s">
        <v>9402</v>
      </c>
      <c r="E3950" s="25" t="s">
        <v>9403</v>
      </c>
      <c r="F3950" s="24" t="n">
        <v>21</v>
      </c>
      <c r="G3950" s="24" t="n">
        <v>36</v>
      </c>
      <c r="H3950" s="24" t="n">
        <v>5</v>
      </c>
      <c r="I3950" s="24" t="n">
        <v>1</v>
      </c>
      <c r="J3950" s="24" t="s">
        <v>109</v>
      </c>
      <c r="K3950" s="24" t="s">
        <v>109</v>
      </c>
      <c r="L3950" s="26" t="s">
        <v>109</v>
      </c>
      <c r="M3950" s="27" t="n">
        <v>0</v>
      </c>
      <c r="N3950" s="28" t="str">
        <f aca="false">IF(ISBLANK(M3950),"",IF(M3950=0,"Relevant to Streamer",IF(M3950=1,"Irrelevant to Streamer",IF(M3950=2,"Greetings/Gratitude","Others"))))</f>
        <v>Relevant to Streamer</v>
      </c>
      <c r="O3950" s="29" t="s">
        <v>88</v>
      </c>
    </row>
    <row r="3951" customFormat="false" ht="15.65" hidden="false" customHeight="false" outlineLevel="0" collapsed="false">
      <c r="A3951" s="24" t="n">
        <v>1271180475</v>
      </c>
      <c r="B3951" s="24" t="s">
        <v>9404</v>
      </c>
      <c r="C3951" s="34" t="s">
        <v>23</v>
      </c>
      <c r="D3951" s="24" t="s">
        <v>9405</v>
      </c>
      <c r="E3951" s="25" t="s">
        <v>9406</v>
      </c>
      <c r="F3951" s="24" t="n">
        <v>21</v>
      </c>
      <c r="G3951" s="24" t="n">
        <v>9</v>
      </c>
      <c r="H3951" s="24" t="n">
        <v>48</v>
      </c>
      <c r="I3951" s="24" t="n">
        <v>1</v>
      </c>
      <c r="J3951" s="24" t="s">
        <v>109</v>
      </c>
      <c r="K3951" s="24" t="s">
        <v>109</v>
      </c>
      <c r="L3951" s="26" t="s">
        <v>109</v>
      </c>
      <c r="M3951" s="27" t="n">
        <v>1</v>
      </c>
      <c r="N3951" s="28" t="str">
        <f aca="false">IF(ISBLANK(M3951),"",IF(M3951=0,"Relevant to Streamer",IF(M3951=1,"Irrelevant to Streamer",IF(M3951=2,"Greetings/Gratitude","Others"))))</f>
        <v>Irrelevant to Streamer</v>
      </c>
      <c r="O3951" s="29" t="s">
        <v>88</v>
      </c>
    </row>
    <row r="3952" customFormat="false" ht="15.65" hidden="false" customHeight="false" outlineLevel="0" collapsed="false">
      <c r="A3952" s="24" t="n">
        <v>1271180475</v>
      </c>
      <c r="B3952" s="24" t="s">
        <v>9407</v>
      </c>
      <c r="C3952" s="34" t="s">
        <v>23</v>
      </c>
      <c r="D3952" s="24" t="s">
        <v>9408</v>
      </c>
      <c r="E3952" s="25" t="s">
        <v>9409</v>
      </c>
      <c r="F3952" s="24" t="n">
        <v>22</v>
      </c>
      <c r="G3952" s="24" t="n">
        <v>14</v>
      </c>
      <c r="H3952" s="24" t="n">
        <v>31</v>
      </c>
      <c r="I3952" s="24" t="n">
        <v>1</v>
      </c>
      <c r="J3952" s="24" t="s">
        <v>109</v>
      </c>
      <c r="K3952" s="24" t="s">
        <v>109</v>
      </c>
      <c r="L3952" s="26" t="s">
        <v>109</v>
      </c>
      <c r="M3952" s="27" t="n">
        <v>1</v>
      </c>
      <c r="N3952" s="28" t="str">
        <f aca="false">IF(ISBLANK(M3952),"",IF(M3952=0,"Relevant to Streamer",IF(M3952=1,"Irrelevant to Streamer",IF(M3952=2,"Greetings/Gratitude","Others"))))</f>
        <v>Irrelevant to Streamer</v>
      </c>
      <c r="O3952" s="29" t="s">
        <v>88</v>
      </c>
    </row>
    <row r="3953" customFormat="false" ht="15.65" hidden="false" customHeight="false" outlineLevel="0" collapsed="false">
      <c r="A3953" s="24" t="n">
        <v>1271180475</v>
      </c>
      <c r="B3953" s="24" t="s">
        <v>9410</v>
      </c>
      <c r="C3953" s="34" t="s">
        <v>23</v>
      </c>
      <c r="D3953" s="24" t="s">
        <v>9411</v>
      </c>
      <c r="E3953" s="25" t="s">
        <v>9412</v>
      </c>
      <c r="F3953" s="24" t="n">
        <v>21</v>
      </c>
      <c r="G3953" s="24" t="n">
        <v>57</v>
      </c>
      <c r="H3953" s="24" t="n">
        <v>52</v>
      </c>
      <c r="I3953" s="24" t="n">
        <v>1</v>
      </c>
      <c r="J3953" s="24" t="s">
        <v>109</v>
      </c>
      <c r="K3953" s="24" t="s">
        <v>109</v>
      </c>
      <c r="L3953" s="26" t="s">
        <v>109</v>
      </c>
      <c r="M3953" s="27" t="n">
        <v>1</v>
      </c>
      <c r="N3953" s="28" t="str">
        <f aca="false">IF(ISBLANK(M3953),"",IF(M3953=0,"Relevant to Streamer",IF(M3953=1,"Irrelevant to Streamer",IF(M3953=2,"Greetings/Gratitude","Others"))))</f>
        <v>Irrelevant to Streamer</v>
      </c>
      <c r="O3953" s="29" t="s">
        <v>88</v>
      </c>
    </row>
    <row r="3954" customFormat="false" ht="15.65" hidden="false" customHeight="false" outlineLevel="0" collapsed="false">
      <c r="A3954" s="24" t="n">
        <v>1271180475</v>
      </c>
      <c r="B3954" s="24" t="s">
        <v>9413</v>
      </c>
      <c r="C3954" s="34" t="s">
        <v>23</v>
      </c>
      <c r="D3954" s="24" t="s">
        <v>9414</v>
      </c>
      <c r="E3954" s="25" t="s">
        <v>9415</v>
      </c>
      <c r="F3954" s="24" t="n">
        <v>23</v>
      </c>
      <c r="G3954" s="24" t="n">
        <v>16</v>
      </c>
      <c r="H3954" s="24" t="n">
        <v>13</v>
      </c>
      <c r="I3954" s="24" t="n">
        <v>1</v>
      </c>
      <c r="J3954" s="24" t="s">
        <v>87</v>
      </c>
      <c r="K3954" s="24" t="s">
        <v>87</v>
      </c>
      <c r="L3954" s="26" t="s">
        <v>87</v>
      </c>
      <c r="M3954" s="27" t="n">
        <v>1</v>
      </c>
      <c r="N3954" s="28" t="str">
        <f aca="false">IF(ISBLANK(M3954),"",IF(M3954=0,"Relevant to Streamer",IF(M3954=1,"Irrelevant to Streamer",IF(M3954=2,"Greetings/Gratitude","Others"))))</f>
        <v>Irrelevant to Streamer</v>
      </c>
      <c r="O3954" s="29" t="s">
        <v>88</v>
      </c>
    </row>
    <row r="3955" customFormat="false" ht="15.65" hidden="false" customHeight="false" outlineLevel="0" collapsed="false">
      <c r="A3955" s="24" t="n">
        <v>1271180475</v>
      </c>
      <c r="B3955" s="24" t="s">
        <v>9416</v>
      </c>
      <c r="C3955" s="34" t="s">
        <v>23</v>
      </c>
      <c r="D3955" s="24" t="s">
        <v>9417</v>
      </c>
      <c r="E3955" s="25" t="s">
        <v>9418</v>
      </c>
      <c r="F3955" s="24" t="n">
        <v>19</v>
      </c>
      <c r="G3955" s="24" t="n">
        <v>1</v>
      </c>
      <c r="H3955" s="24" t="n">
        <v>36</v>
      </c>
      <c r="I3955" s="24" t="n">
        <v>1</v>
      </c>
      <c r="J3955" s="24" t="s">
        <v>93</v>
      </c>
      <c r="K3955" s="24" t="s">
        <v>93</v>
      </c>
      <c r="L3955" s="26" t="s">
        <v>93</v>
      </c>
      <c r="M3955" s="27" t="n">
        <v>0</v>
      </c>
      <c r="N3955" s="28" t="str">
        <f aca="false">IF(ISBLANK(M3955),"",IF(M3955=0,"Relevant to Streamer",IF(M3955=1,"Irrelevant to Streamer",IF(M3955=2,"Greetings/Gratitude","Others"))))</f>
        <v>Relevant to Streamer</v>
      </c>
      <c r="O3955" s="29" t="s">
        <v>88</v>
      </c>
    </row>
    <row r="3956" customFormat="false" ht="15.65" hidden="false" customHeight="false" outlineLevel="0" collapsed="false">
      <c r="A3956" s="24" t="n">
        <v>1271180475</v>
      </c>
      <c r="B3956" s="24" t="s">
        <v>9419</v>
      </c>
      <c r="C3956" s="34" t="s">
        <v>23</v>
      </c>
      <c r="D3956" s="24" t="s">
        <v>9420</v>
      </c>
      <c r="E3956" s="25" t="s">
        <v>728</v>
      </c>
      <c r="F3956" s="24" t="n">
        <v>23</v>
      </c>
      <c r="G3956" s="24" t="n">
        <v>6</v>
      </c>
      <c r="H3956" s="24" t="n">
        <v>33</v>
      </c>
      <c r="I3956" s="24" t="n">
        <v>1</v>
      </c>
      <c r="J3956" s="24" t="s">
        <v>87</v>
      </c>
      <c r="K3956" s="24" t="s">
        <v>87</v>
      </c>
      <c r="L3956" s="26" t="s">
        <v>87</v>
      </c>
      <c r="M3956" s="27" t="n">
        <v>1</v>
      </c>
      <c r="N3956" s="28" t="str">
        <f aca="false">IF(ISBLANK(M3956),"",IF(M3956=0,"Relevant to Streamer",IF(M3956=1,"Irrelevant to Streamer",IF(M3956=2,"Greetings/Gratitude","Others"))))</f>
        <v>Irrelevant to Streamer</v>
      </c>
      <c r="O3956" s="29" t="s">
        <v>88</v>
      </c>
    </row>
    <row r="3957" customFormat="false" ht="15.65" hidden="false" customHeight="false" outlineLevel="0" collapsed="false">
      <c r="A3957" s="24" t="n">
        <v>1271180475</v>
      </c>
      <c r="B3957" s="24" t="s">
        <v>9421</v>
      </c>
      <c r="C3957" s="34" t="s">
        <v>23</v>
      </c>
      <c r="D3957" s="24" t="s">
        <v>9422</v>
      </c>
      <c r="E3957" s="25" t="s">
        <v>9423</v>
      </c>
      <c r="F3957" s="24" t="n">
        <v>20</v>
      </c>
      <c r="G3957" s="24" t="n">
        <v>29</v>
      </c>
      <c r="H3957" s="24" t="n">
        <v>27</v>
      </c>
      <c r="I3957" s="24" t="n">
        <v>1</v>
      </c>
      <c r="J3957" s="24" t="s">
        <v>93</v>
      </c>
      <c r="K3957" s="24" t="s">
        <v>93</v>
      </c>
      <c r="L3957" s="26" t="s">
        <v>93</v>
      </c>
      <c r="M3957" s="27" t="n">
        <v>0</v>
      </c>
      <c r="N3957" s="28" t="str">
        <f aca="false">IF(ISBLANK(M3957),"",IF(M3957=0,"Relevant to Streamer",IF(M3957=1,"Irrelevant to Streamer",IF(M3957=2,"Greetings/Gratitude","Others"))))</f>
        <v>Relevant to Streamer</v>
      </c>
      <c r="O3957" s="29" t="s">
        <v>88</v>
      </c>
    </row>
    <row r="3958" customFormat="false" ht="15.65" hidden="false" customHeight="false" outlineLevel="0" collapsed="false">
      <c r="A3958" s="24" t="n">
        <v>1271180475</v>
      </c>
      <c r="B3958" s="24" t="s">
        <v>9424</v>
      </c>
      <c r="C3958" s="34" t="s">
        <v>23</v>
      </c>
      <c r="D3958" s="24" t="s">
        <v>9425</v>
      </c>
      <c r="E3958" s="25" t="s">
        <v>9426</v>
      </c>
      <c r="F3958" s="24" t="n">
        <v>20</v>
      </c>
      <c r="G3958" s="24" t="n">
        <v>18</v>
      </c>
      <c r="H3958" s="24" t="n">
        <v>38</v>
      </c>
      <c r="I3958" s="24" t="n">
        <v>1</v>
      </c>
      <c r="J3958" s="24" t="s">
        <v>87</v>
      </c>
      <c r="K3958" s="24" t="s">
        <v>87</v>
      </c>
      <c r="L3958" s="26" t="s">
        <v>87</v>
      </c>
      <c r="M3958" s="27" t="n">
        <v>1</v>
      </c>
      <c r="N3958" s="28" t="str">
        <f aca="false">IF(ISBLANK(M3958),"",IF(M3958=0,"Relevant to Streamer",IF(M3958=1,"Irrelevant to Streamer",IF(M3958=2,"Greetings/Gratitude","Others"))))</f>
        <v>Irrelevant to Streamer</v>
      </c>
      <c r="O3958" s="29" t="s">
        <v>88</v>
      </c>
    </row>
    <row r="3959" customFormat="false" ht="15.65" hidden="false" customHeight="false" outlineLevel="0" collapsed="false">
      <c r="A3959" s="24" t="n">
        <v>1271180475</v>
      </c>
      <c r="B3959" s="24" t="s">
        <v>9427</v>
      </c>
      <c r="C3959" s="34" t="s">
        <v>23</v>
      </c>
      <c r="D3959" s="24" t="s">
        <v>9428</v>
      </c>
      <c r="E3959" s="25" t="s">
        <v>9429</v>
      </c>
      <c r="F3959" s="24" t="n">
        <v>19</v>
      </c>
      <c r="G3959" s="24" t="n">
        <v>6</v>
      </c>
      <c r="H3959" s="24" t="n">
        <v>41</v>
      </c>
      <c r="I3959" s="24" t="n">
        <v>1</v>
      </c>
      <c r="J3959" s="24" t="s">
        <v>109</v>
      </c>
      <c r="K3959" s="24" t="s">
        <v>109</v>
      </c>
      <c r="L3959" s="26" t="s">
        <v>109</v>
      </c>
      <c r="M3959" s="27" t="n">
        <v>1</v>
      </c>
      <c r="N3959" s="28" t="str">
        <f aca="false">IF(ISBLANK(M3959),"",IF(M3959=0,"Relevant to Streamer",IF(M3959=1,"Irrelevant to Streamer",IF(M3959=2,"Greetings/Gratitude","Others"))))</f>
        <v>Irrelevant to Streamer</v>
      </c>
      <c r="O3959" s="29" t="s">
        <v>88</v>
      </c>
    </row>
    <row r="3960" customFormat="false" ht="15.65" hidden="false" customHeight="false" outlineLevel="0" collapsed="false">
      <c r="A3960" s="24" t="n">
        <v>1271180475</v>
      </c>
      <c r="B3960" s="24" t="s">
        <v>9430</v>
      </c>
      <c r="C3960" s="34" t="s">
        <v>23</v>
      </c>
      <c r="D3960" s="24" t="s">
        <v>9431</v>
      </c>
      <c r="E3960" s="25" t="s">
        <v>9432</v>
      </c>
      <c r="F3960" s="24" t="n">
        <v>22</v>
      </c>
      <c r="G3960" s="24" t="n">
        <v>56</v>
      </c>
      <c r="H3960" s="24" t="n">
        <v>1</v>
      </c>
      <c r="I3960" s="24" t="n">
        <v>1</v>
      </c>
      <c r="J3960" s="24" t="s">
        <v>93</v>
      </c>
      <c r="K3960" s="24" t="s">
        <v>93</v>
      </c>
      <c r="L3960" s="26" t="s">
        <v>93</v>
      </c>
      <c r="M3960" s="27" t="n">
        <v>0</v>
      </c>
      <c r="N3960" s="28" t="str">
        <f aca="false">IF(ISBLANK(M3960),"",IF(M3960=0,"Relevant to Streamer",IF(M3960=1,"Irrelevant to Streamer",IF(M3960=2,"Greetings/Gratitude","Others"))))</f>
        <v>Relevant to Streamer</v>
      </c>
      <c r="O3960" s="29" t="s">
        <v>88</v>
      </c>
    </row>
    <row r="3961" customFormat="false" ht="15.65" hidden="false" customHeight="false" outlineLevel="0" collapsed="false">
      <c r="A3961" s="24" t="n">
        <v>1271180475</v>
      </c>
      <c r="B3961" s="24" t="s">
        <v>9433</v>
      </c>
      <c r="C3961" s="34" t="s">
        <v>23</v>
      </c>
      <c r="D3961" s="24" t="s">
        <v>9434</v>
      </c>
      <c r="E3961" s="25" t="s">
        <v>9435</v>
      </c>
      <c r="F3961" s="24" t="n">
        <v>21</v>
      </c>
      <c r="G3961" s="24" t="n">
        <v>23</v>
      </c>
      <c r="H3961" s="24" t="n">
        <v>31</v>
      </c>
      <c r="I3961" s="24" t="n">
        <v>1</v>
      </c>
      <c r="J3961" s="24" t="s">
        <v>109</v>
      </c>
      <c r="K3961" s="24" t="s">
        <v>109</v>
      </c>
      <c r="L3961" s="26" t="s">
        <v>109</v>
      </c>
      <c r="M3961" s="27" t="n">
        <v>0</v>
      </c>
      <c r="N3961" s="28" t="str">
        <f aca="false">IF(ISBLANK(M3961),"",IF(M3961=0,"Relevant to Streamer",IF(M3961=1,"Irrelevant to Streamer",IF(M3961=2,"Greetings/Gratitude","Others"))))</f>
        <v>Relevant to Streamer</v>
      </c>
      <c r="O3961" s="29" t="s">
        <v>88</v>
      </c>
    </row>
    <row r="3962" customFormat="false" ht="15.65" hidden="false" customHeight="false" outlineLevel="0" collapsed="false">
      <c r="A3962" s="24" t="n">
        <v>1271180475</v>
      </c>
      <c r="B3962" s="24" t="s">
        <v>9436</v>
      </c>
      <c r="C3962" s="34" t="s">
        <v>23</v>
      </c>
      <c r="D3962" s="24" t="s">
        <v>9437</v>
      </c>
      <c r="E3962" s="25" t="s">
        <v>9438</v>
      </c>
      <c r="F3962" s="24" t="n">
        <v>21</v>
      </c>
      <c r="G3962" s="24" t="n">
        <v>11</v>
      </c>
      <c r="H3962" s="24" t="n">
        <v>54</v>
      </c>
      <c r="I3962" s="24" t="n">
        <v>1</v>
      </c>
      <c r="J3962" s="24" t="s">
        <v>109</v>
      </c>
      <c r="K3962" s="24" t="s">
        <v>109</v>
      </c>
      <c r="L3962" s="26" t="s">
        <v>109</v>
      </c>
      <c r="M3962" s="27" t="n">
        <v>1</v>
      </c>
      <c r="N3962" s="28" t="str">
        <f aca="false">IF(ISBLANK(M3962),"",IF(M3962=0,"Relevant to Streamer",IF(M3962=1,"Irrelevant to Streamer",IF(M3962=2,"Greetings/Gratitude","Others"))))</f>
        <v>Irrelevant to Streamer</v>
      </c>
      <c r="O3962" s="29" t="s">
        <v>88</v>
      </c>
    </row>
    <row r="3963" customFormat="false" ht="15.65" hidden="false" customHeight="false" outlineLevel="0" collapsed="false">
      <c r="A3963" s="24" t="n">
        <v>1271180475</v>
      </c>
      <c r="B3963" s="24" t="s">
        <v>9439</v>
      </c>
      <c r="C3963" s="34" t="s">
        <v>23</v>
      </c>
      <c r="D3963" s="24" t="s">
        <v>9440</v>
      </c>
      <c r="E3963" s="25" t="s">
        <v>9441</v>
      </c>
      <c r="F3963" s="24" t="n">
        <v>18</v>
      </c>
      <c r="G3963" s="24" t="n">
        <v>54</v>
      </c>
      <c r="H3963" s="24" t="n">
        <v>40</v>
      </c>
      <c r="I3963" s="24" t="n">
        <v>1</v>
      </c>
      <c r="J3963" s="24" t="s">
        <v>87</v>
      </c>
      <c r="K3963" s="24" t="s">
        <v>87</v>
      </c>
      <c r="L3963" s="26" t="s">
        <v>87</v>
      </c>
      <c r="M3963" s="27" t="n">
        <v>1</v>
      </c>
      <c r="N3963" s="28" t="str">
        <f aca="false">IF(ISBLANK(M3963),"",IF(M3963=0,"Relevant to Streamer",IF(M3963=1,"Irrelevant to Streamer",IF(M3963=2,"Greetings/Gratitude","Others"))))</f>
        <v>Irrelevant to Streamer</v>
      </c>
      <c r="O3963" s="29" t="s">
        <v>88</v>
      </c>
    </row>
    <row r="3964" customFormat="false" ht="15.65" hidden="false" customHeight="false" outlineLevel="0" collapsed="false">
      <c r="A3964" s="24" t="n">
        <v>1271180475</v>
      </c>
      <c r="B3964" s="24" t="s">
        <v>9442</v>
      </c>
      <c r="C3964" s="34" t="s">
        <v>23</v>
      </c>
      <c r="D3964" s="24" t="s">
        <v>9443</v>
      </c>
      <c r="E3964" s="25" t="s">
        <v>9444</v>
      </c>
      <c r="F3964" s="24" t="n">
        <v>19</v>
      </c>
      <c r="G3964" s="24" t="n">
        <v>45</v>
      </c>
      <c r="H3964" s="24" t="n">
        <v>47</v>
      </c>
      <c r="I3964" s="24" t="n">
        <v>1</v>
      </c>
      <c r="J3964" s="24" t="s">
        <v>109</v>
      </c>
      <c r="K3964" s="24" t="s">
        <v>109</v>
      </c>
      <c r="L3964" s="26" t="s">
        <v>109</v>
      </c>
      <c r="M3964" s="27" t="n">
        <v>1</v>
      </c>
      <c r="N3964" s="28" t="str">
        <f aca="false">IF(ISBLANK(M3964),"",IF(M3964=0,"Relevant to Streamer",IF(M3964=1,"Irrelevant to Streamer",IF(M3964=2,"Greetings/Gratitude","Others"))))</f>
        <v>Irrelevant to Streamer</v>
      </c>
      <c r="O3964" s="29" t="s">
        <v>88</v>
      </c>
    </row>
    <row r="3965" customFormat="false" ht="15.65" hidden="false" customHeight="false" outlineLevel="0" collapsed="false">
      <c r="A3965" s="24" t="n">
        <v>1271180475</v>
      </c>
      <c r="B3965" s="24" t="s">
        <v>9445</v>
      </c>
      <c r="C3965" s="34" t="s">
        <v>23</v>
      </c>
      <c r="D3965" s="24" t="s">
        <v>9446</v>
      </c>
      <c r="E3965" s="25" t="s">
        <v>9447</v>
      </c>
      <c r="F3965" s="24" t="n">
        <v>20</v>
      </c>
      <c r="G3965" s="24" t="n">
        <v>27</v>
      </c>
      <c r="H3965" s="24" t="n">
        <v>54</v>
      </c>
      <c r="I3965" s="24" t="n">
        <v>1</v>
      </c>
      <c r="J3965" s="24" t="s">
        <v>109</v>
      </c>
      <c r="K3965" s="24" t="s">
        <v>109</v>
      </c>
      <c r="L3965" s="26" t="s">
        <v>109</v>
      </c>
      <c r="M3965" s="27" t="n">
        <v>0</v>
      </c>
      <c r="N3965" s="28" t="str">
        <f aca="false">IF(ISBLANK(M3965),"",IF(M3965=0,"Relevant to Streamer",IF(M3965=1,"Irrelevant to Streamer",IF(M3965=2,"Greetings/Gratitude","Others"))))</f>
        <v>Relevant to Streamer</v>
      </c>
      <c r="O3965" s="29" t="s">
        <v>88</v>
      </c>
    </row>
    <row r="3966" customFormat="false" ht="15.65" hidden="false" customHeight="false" outlineLevel="0" collapsed="false">
      <c r="A3966" s="24" t="n">
        <v>1271180475</v>
      </c>
      <c r="B3966" s="24" t="s">
        <v>9448</v>
      </c>
      <c r="C3966" s="34" t="s">
        <v>23</v>
      </c>
      <c r="D3966" s="24" t="s">
        <v>9449</v>
      </c>
      <c r="E3966" s="25" t="s">
        <v>9450</v>
      </c>
      <c r="F3966" s="24" t="n">
        <v>23</v>
      </c>
      <c r="G3966" s="24" t="n">
        <v>15</v>
      </c>
      <c r="H3966" s="24" t="n">
        <v>21</v>
      </c>
      <c r="I3966" s="24" t="n">
        <v>1</v>
      </c>
      <c r="J3966" s="24" t="s">
        <v>93</v>
      </c>
      <c r="K3966" s="24" t="s">
        <v>93</v>
      </c>
      <c r="L3966" s="26" t="s">
        <v>93</v>
      </c>
      <c r="M3966" s="27" t="n">
        <v>0</v>
      </c>
      <c r="N3966" s="28" t="str">
        <f aca="false">IF(ISBLANK(M3966),"",IF(M3966=0,"Relevant to Streamer",IF(M3966=1,"Irrelevant to Streamer",IF(M3966=2,"Greetings/Gratitude","Others"))))</f>
        <v>Relevant to Streamer</v>
      </c>
      <c r="O3966" s="29" t="s">
        <v>88</v>
      </c>
    </row>
    <row r="3967" customFormat="false" ht="15.65" hidden="false" customHeight="false" outlineLevel="0" collapsed="false">
      <c r="A3967" s="24" t="n">
        <v>1271180475</v>
      </c>
      <c r="B3967" s="24" t="s">
        <v>9451</v>
      </c>
      <c r="C3967" s="34" t="s">
        <v>23</v>
      </c>
      <c r="D3967" s="24" t="s">
        <v>9452</v>
      </c>
      <c r="E3967" s="25" t="s">
        <v>9453</v>
      </c>
      <c r="F3967" s="24" t="n">
        <v>23</v>
      </c>
      <c r="G3967" s="24" t="n">
        <v>15</v>
      </c>
      <c r="H3967" s="24" t="n">
        <v>37</v>
      </c>
      <c r="I3967" s="24" t="n">
        <v>1</v>
      </c>
      <c r="J3967" s="24" t="s">
        <v>87</v>
      </c>
      <c r="K3967" s="24" t="s">
        <v>87</v>
      </c>
      <c r="L3967" s="26" t="s">
        <v>87</v>
      </c>
      <c r="M3967" s="27" t="n">
        <v>1</v>
      </c>
      <c r="N3967" s="28" t="str">
        <f aca="false">IF(ISBLANK(M3967),"",IF(M3967=0,"Relevant to Streamer",IF(M3967=1,"Irrelevant to Streamer",IF(M3967=2,"Greetings/Gratitude","Others"))))</f>
        <v>Irrelevant to Streamer</v>
      </c>
      <c r="O3967" s="29" t="s">
        <v>88</v>
      </c>
    </row>
    <row r="3968" customFormat="false" ht="15.65" hidden="false" customHeight="false" outlineLevel="0" collapsed="false">
      <c r="A3968" s="24" t="n">
        <v>1271180475</v>
      </c>
      <c r="B3968" s="24" t="s">
        <v>9454</v>
      </c>
      <c r="C3968" s="34" t="s">
        <v>23</v>
      </c>
      <c r="D3968" s="24" t="s">
        <v>9455</v>
      </c>
      <c r="E3968" s="25" t="s">
        <v>9456</v>
      </c>
      <c r="F3968" s="24" t="n">
        <v>20</v>
      </c>
      <c r="G3968" s="24" t="n">
        <v>24</v>
      </c>
      <c r="H3968" s="24" t="n">
        <v>58</v>
      </c>
      <c r="I3968" s="24" t="n">
        <v>1</v>
      </c>
      <c r="J3968" s="24" t="s">
        <v>87</v>
      </c>
      <c r="K3968" s="24" t="s">
        <v>87</v>
      </c>
      <c r="L3968" s="26" t="s">
        <v>87</v>
      </c>
      <c r="M3968" s="27" t="n">
        <v>1</v>
      </c>
      <c r="N3968" s="28" t="str">
        <f aca="false">IF(ISBLANK(M3968),"",IF(M3968=0,"Relevant to Streamer",IF(M3968=1,"Irrelevant to Streamer",IF(M3968=2,"Greetings/Gratitude","Others"))))</f>
        <v>Irrelevant to Streamer</v>
      </c>
      <c r="O3968" s="29" t="s">
        <v>88</v>
      </c>
    </row>
    <row r="3969" customFormat="false" ht="15.65" hidden="false" customHeight="false" outlineLevel="0" collapsed="false">
      <c r="A3969" s="24" t="n">
        <v>1271180475</v>
      </c>
      <c r="B3969" s="24" t="s">
        <v>9457</v>
      </c>
      <c r="C3969" s="34" t="s">
        <v>23</v>
      </c>
      <c r="D3969" s="24" t="s">
        <v>9458</v>
      </c>
      <c r="E3969" s="25" t="s">
        <v>9459</v>
      </c>
      <c r="F3969" s="24" t="n">
        <v>20</v>
      </c>
      <c r="G3969" s="24" t="n">
        <v>50</v>
      </c>
      <c r="H3969" s="24" t="n">
        <v>13</v>
      </c>
      <c r="I3969" s="24" t="n">
        <v>1</v>
      </c>
      <c r="J3969" s="24" t="s">
        <v>87</v>
      </c>
      <c r="K3969" s="24" t="s">
        <v>87</v>
      </c>
      <c r="L3969" s="26" t="s">
        <v>87</v>
      </c>
      <c r="M3969" s="27" t="n">
        <v>1</v>
      </c>
      <c r="N3969" s="28" t="str">
        <f aca="false">IF(ISBLANK(M3969),"",IF(M3969=0,"Relevant to Streamer",IF(M3969=1,"Irrelevant to Streamer",IF(M3969=2,"Greetings/Gratitude","Others"))))</f>
        <v>Irrelevant to Streamer</v>
      </c>
      <c r="O3969" s="29" t="s">
        <v>88</v>
      </c>
    </row>
    <row r="3970" customFormat="false" ht="15.65" hidden="false" customHeight="false" outlineLevel="0" collapsed="false">
      <c r="A3970" s="24" t="n">
        <v>1271180475</v>
      </c>
      <c r="B3970" s="24" t="s">
        <v>9460</v>
      </c>
      <c r="C3970" s="34" t="s">
        <v>23</v>
      </c>
      <c r="D3970" s="24" t="s">
        <v>9461</v>
      </c>
      <c r="E3970" s="25" t="s">
        <v>9462</v>
      </c>
      <c r="F3970" s="24" t="n">
        <v>18</v>
      </c>
      <c r="G3970" s="24" t="n">
        <v>48</v>
      </c>
      <c r="H3970" s="24" t="n">
        <v>41</v>
      </c>
      <c r="I3970" s="24" t="n">
        <v>1</v>
      </c>
      <c r="J3970" s="24" t="s">
        <v>87</v>
      </c>
      <c r="K3970" s="24" t="s">
        <v>87</v>
      </c>
      <c r="L3970" s="26" t="s">
        <v>87</v>
      </c>
      <c r="M3970" s="27" t="n">
        <v>1</v>
      </c>
      <c r="N3970" s="28" t="str">
        <f aca="false">IF(ISBLANK(M3970),"",IF(M3970=0,"Relevant to Streamer",IF(M3970=1,"Irrelevant to Streamer",IF(M3970=2,"Greetings/Gratitude","Others"))))</f>
        <v>Irrelevant to Streamer</v>
      </c>
      <c r="O3970" s="29" t="s">
        <v>88</v>
      </c>
    </row>
    <row r="3971" customFormat="false" ht="15.65" hidden="false" customHeight="false" outlineLevel="0" collapsed="false">
      <c r="A3971" s="24" t="n">
        <v>1271180475</v>
      </c>
      <c r="B3971" s="24" t="s">
        <v>9463</v>
      </c>
      <c r="C3971" s="34" t="s">
        <v>23</v>
      </c>
      <c r="D3971" s="24" t="s">
        <v>9464</v>
      </c>
      <c r="E3971" s="25" t="s">
        <v>9465</v>
      </c>
      <c r="F3971" s="24" t="n">
        <v>22</v>
      </c>
      <c r="G3971" s="24" t="n">
        <v>58</v>
      </c>
      <c r="H3971" s="24" t="n">
        <v>30</v>
      </c>
      <c r="I3971" s="24" t="n">
        <v>1</v>
      </c>
      <c r="J3971" s="24" t="s">
        <v>109</v>
      </c>
      <c r="K3971" s="24" t="s">
        <v>109</v>
      </c>
      <c r="L3971" s="26" t="s">
        <v>109</v>
      </c>
      <c r="M3971" s="27" t="n">
        <v>0</v>
      </c>
      <c r="N3971" s="28" t="str">
        <f aca="false">IF(ISBLANK(M3971),"",IF(M3971=0,"Relevant to Streamer",IF(M3971=1,"Irrelevant to Streamer",IF(M3971=2,"Greetings/Gratitude","Others"))))</f>
        <v>Relevant to Streamer</v>
      </c>
      <c r="O3971" s="29" t="s">
        <v>88</v>
      </c>
    </row>
    <row r="3972" customFormat="false" ht="15.65" hidden="false" customHeight="false" outlineLevel="0" collapsed="false">
      <c r="A3972" s="24" t="n">
        <v>1271180475</v>
      </c>
      <c r="B3972" s="24" t="s">
        <v>9466</v>
      </c>
      <c r="C3972" s="34" t="s">
        <v>23</v>
      </c>
      <c r="D3972" s="24" t="s">
        <v>8703</v>
      </c>
      <c r="E3972" s="25" t="s">
        <v>9467</v>
      </c>
      <c r="F3972" s="24" t="n">
        <v>19</v>
      </c>
      <c r="G3972" s="24" t="n">
        <v>51</v>
      </c>
      <c r="H3972" s="24" t="n">
        <v>42</v>
      </c>
      <c r="I3972" s="24" t="n">
        <v>1</v>
      </c>
      <c r="J3972" s="24" t="s">
        <v>87</v>
      </c>
      <c r="K3972" s="24" t="s">
        <v>87</v>
      </c>
      <c r="L3972" s="26" t="s">
        <v>87</v>
      </c>
      <c r="M3972" s="27" t="n">
        <v>1</v>
      </c>
      <c r="N3972" s="28" t="str">
        <f aca="false">IF(ISBLANK(M3972),"",IF(M3972=0,"Relevant to Streamer",IF(M3972=1,"Irrelevant to Streamer",IF(M3972=2,"Greetings/Gratitude","Others"))))</f>
        <v>Irrelevant to Streamer</v>
      </c>
      <c r="O3972" s="29" t="s">
        <v>88</v>
      </c>
    </row>
    <row r="3973" customFormat="false" ht="15.65" hidden="false" customHeight="false" outlineLevel="0" collapsed="false">
      <c r="A3973" s="24" t="n">
        <v>1271180475</v>
      </c>
      <c r="B3973" s="24" t="s">
        <v>9468</v>
      </c>
      <c r="C3973" s="34" t="s">
        <v>23</v>
      </c>
      <c r="D3973" s="24" t="s">
        <v>9469</v>
      </c>
      <c r="E3973" s="25" t="s">
        <v>9470</v>
      </c>
      <c r="F3973" s="24" t="n">
        <v>23</v>
      </c>
      <c r="G3973" s="24" t="n">
        <v>9</v>
      </c>
      <c r="H3973" s="24" t="n">
        <v>22</v>
      </c>
      <c r="I3973" s="24" t="n">
        <v>1</v>
      </c>
      <c r="J3973" s="24" t="s">
        <v>109</v>
      </c>
      <c r="K3973" s="24" t="s">
        <v>109</v>
      </c>
      <c r="L3973" s="26" t="s">
        <v>109</v>
      </c>
      <c r="M3973" s="27" t="n">
        <v>1</v>
      </c>
      <c r="N3973" s="28" t="str">
        <f aca="false">IF(ISBLANK(M3973),"",IF(M3973=0,"Relevant to Streamer",IF(M3973=1,"Irrelevant to Streamer",IF(M3973=2,"Greetings/Gratitude","Others"))))</f>
        <v>Irrelevant to Streamer</v>
      </c>
      <c r="O3973" s="29" t="s">
        <v>88</v>
      </c>
    </row>
    <row r="3974" customFormat="false" ht="15.65" hidden="false" customHeight="false" outlineLevel="0" collapsed="false">
      <c r="A3974" s="24" t="n">
        <v>1271180475</v>
      </c>
      <c r="B3974" s="24" t="s">
        <v>9471</v>
      </c>
      <c r="C3974" s="34" t="s">
        <v>23</v>
      </c>
      <c r="D3974" s="24" t="s">
        <v>9472</v>
      </c>
      <c r="E3974" s="25" t="s">
        <v>9473</v>
      </c>
      <c r="F3974" s="24" t="n">
        <v>18</v>
      </c>
      <c r="G3974" s="24" t="n">
        <v>43</v>
      </c>
      <c r="H3974" s="24" t="n">
        <v>42</v>
      </c>
      <c r="I3974" s="24" t="n">
        <v>1</v>
      </c>
      <c r="J3974" s="24" t="s">
        <v>87</v>
      </c>
      <c r="K3974" s="24" t="s">
        <v>87</v>
      </c>
      <c r="L3974" s="26" t="s">
        <v>87</v>
      </c>
      <c r="M3974" s="27" t="n">
        <v>1</v>
      </c>
      <c r="N3974" s="28" t="str">
        <f aca="false">IF(ISBLANK(M3974),"",IF(M3974=0,"Relevant to Streamer",IF(M3974=1,"Irrelevant to Streamer",IF(M3974=2,"Greetings/Gratitude","Others"))))</f>
        <v>Irrelevant to Streamer</v>
      </c>
      <c r="O3974" s="29" t="s">
        <v>88</v>
      </c>
    </row>
    <row r="3975" customFormat="false" ht="15.65" hidden="false" customHeight="false" outlineLevel="0" collapsed="false">
      <c r="A3975" s="24" t="n">
        <v>1271180475</v>
      </c>
      <c r="B3975" s="24" t="s">
        <v>9474</v>
      </c>
      <c r="C3975" s="34" t="s">
        <v>23</v>
      </c>
      <c r="D3975" s="24" t="s">
        <v>9475</v>
      </c>
      <c r="E3975" s="25" t="s">
        <v>9476</v>
      </c>
      <c r="F3975" s="24" t="n">
        <v>20</v>
      </c>
      <c r="G3975" s="24" t="n">
        <v>51</v>
      </c>
      <c r="H3975" s="24" t="n">
        <v>31</v>
      </c>
      <c r="I3975" s="24" t="n">
        <v>1</v>
      </c>
      <c r="J3975" s="24" t="s">
        <v>109</v>
      </c>
      <c r="K3975" s="24" t="s">
        <v>109</v>
      </c>
      <c r="L3975" s="26" t="s">
        <v>109</v>
      </c>
      <c r="M3975" s="27" t="n">
        <v>1</v>
      </c>
      <c r="N3975" s="28" t="str">
        <f aca="false">IF(ISBLANK(M3975),"",IF(M3975=0,"Relevant to Streamer",IF(M3975=1,"Irrelevant to Streamer",IF(M3975=2,"Greetings/Gratitude","Others"))))</f>
        <v>Irrelevant to Streamer</v>
      </c>
      <c r="O3975" s="29" t="s">
        <v>88</v>
      </c>
    </row>
    <row r="3976" customFormat="false" ht="15.65" hidden="false" customHeight="false" outlineLevel="0" collapsed="false">
      <c r="A3976" s="24" t="n">
        <v>1271180475</v>
      </c>
      <c r="B3976" s="24" t="s">
        <v>9477</v>
      </c>
      <c r="C3976" s="34" t="s">
        <v>23</v>
      </c>
      <c r="D3976" s="24" t="s">
        <v>8594</v>
      </c>
      <c r="E3976" s="25" t="s">
        <v>9478</v>
      </c>
      <c r="F3976" s="24" t="n">
        <v>22</v>
      </c>
      <c r="G3976" s="24" t="n">
        <v>23</v>
      </c>
      <c r="H3976" s="24" t="n">
        <v>18</v>
      </c>
      <c r="I3976" s="24" t="n">
        <v>1</v>
      </c>
      <c r="J3976" s="24" t="s">
        <v>93</v>
      </c>
      <c r="K3976" s="24" t="s">
        <v>93</v>
      </c>
      <c r="L3976" s="26" t="s">
        <v>93</v>
      </c>
      <c r="M3976" s="27" t="n">
        <v>0</v>
      </c>
      <c r="N3976" s="28" t="str">
        <f aca="false">IF(ISBLANK(M3976),"",IF(M3976=0,"Relevant to Streamer",IF(M3976=1,"Irrelevant to Streamer",IF(M3976=2,"Greetings/Gratitude","Others"))))</f>
        <v>Relevant to Streamer</v>
      </c>
      <c r="O3976" s="29" t="s">
        <v>88</v>
      </c>
    </row>
    <row r="3977" customFormat="false" ht="15.65" hidden="false" customHeight="false" outlineLevel="0" collapsed="false">
      <c r="A3977" s="24" t="n">
        <v>1271180475</v>
      </c>
      <c r="B3977" s="24" t="s">
        <v>9479</v>
      </c>
      <c r="C3977" s="34" t="s">
        <v>23</v>
      </c>
      <c r="D3977" s="24" t="s">
        <v>9480</v>
      </c>
      <c r="E3977" s="25" t="s">
        <v>9481</v>
      </c>
      <c r="F3977" s="24" t="n">
        <v>18</v>
      </c>
      <c r="G3977" s="24" t="n">
        <v>52</v>
      </c>
      <c r="H3977" s="24" t="n">
        <v>58</v>
      </c>
      <c r="I3977" s="24" t="n">
        <v>1</v>
      </c>
      <c r="J3977" s="24" t="s">
        <v>109</v>
      </c>
      <c r="K3977" s="24" t="s">
        <v>109</v>
      </c>
      <c r="L3977" s="26" t="s">
        <v>109</v>
      </c>
      <c r="M3977" s="27" t="n">
        <v>0</v>
      </c>
      <c r="N3977" s="28" t="str">
        <f aca="false">IF(ISBLANK(M3977),"",IF(M3977=0,"Relevant to Streamer",IF(M3977=1,"Irrelevant to Streamer",IF(M3977=2,"Greetings/Gratitude","Others"))))</f>
        <v>Relevant to Streamer</v>
      </c>
      <c r="O3977" s="29" t="s">
        <v>88</v>
      </c>
    </row>
    <row r="3978" customFormat="false" ht="15.65" hidden="false" customHeight="false" outlineLevel="0" collapsed="false">
      <c r="A3978" s="24" t="n">
        <v>1271180475</v>
      </c>
      <c r="B3978" s="24" t="s">
        <v>9482</v>
      </c>
      <c r="C3978" s="34" t="s">
        <v>23</v>
      </c>
      <c r="D3978" s="24" t="s">
        <v>9483</v>
      </c>
      <c r="E3978" s="25" t="s">
        <v>2002</v>
      </c>
      <c r="F3978" s="24" t="n">
        <v>18</v>
      </c>
      <c r="G3978" s="24" t="n">
        <v>50</v>
      </c>
      <c r="H3978" s="24" t="n">
        <v>44</v>
      </c>
      <c r="I3978" s="24" t="n">
        <v>1</v>
      </c>
      <c r="J3978" s="24" t="s">
        <v>87</v>
      </c>
      <c r="K3978" s="24" t="s">
        <v>87</v>
      </c>
      <c r="L3978" s="26" t="s">
        <v>87</v>
      </c>
      <c r="M3978" s="27" t="n">
        <v>1</v>
      </c>
      <c r="N3978" s="28" t="str">
        <f aca="false">IF(ISBLANK(M3978),"",IF(M3978=0,"Relevant to Streamer",IF(M3978=1,"Irrelevant to Streamer",IF(M3978=2,"Greetings/Gratitude","Others"))))</f>
        <v>Irrelevant to Streamer</v>
      </c>
      <c r="O3978" s="29" t="s">
        <v>88</v>
      </c>
    </row>
    <row r="3979" customFormat="false" ht="15.65" hidden="false" customHeight="false" outlineLevel="0" collapsed="false">
      <c r="A3979" s="24" t="n">
        <v>1271180475</v>
      </c>
      <c r="B3979" s="24" t="s">
        <v>9484</v>
      </c>
      <c r="C3979" s="34" t="s">
        <v>23</v>
      </c>
      <c r="D3979" s="24" t="s">
        <v>9485</v>
      </c>
      <c r="E3979" s="25" t="s">
        <v>9486</v>
      </c>
      <c r="F3979" s="24" t="n">
        <v>23</v>
      </c>
      <c r="G3979" s="24" t="n">
        <v>15</v>
      </c>
      <c r="H3979" s="24" t="n">
        <v>34</v>
      </c>
      <c r="I3979" s="24" t="n">
        <v>1</v>
      </c>
      <c r="J3979" s="24" t="s">
        <v>87</v>
      </c>
      <c r="K3979" s="24" t="s">
        <v>87</v>
      </c>
      <c r="L3979" s="26" t="s">
        <v>87</v>
      </c>
      <c r="M3979" s="27" t="n">
        <v>1</v>
      </c>
      <c r="N3979" s="28" t="str">
        <f aca="false">IF(ISBLANK(M3979),"",IF(M3979=0,"Relevant to Streamer",IF(M3979=1,"Irrelevant to Streamer",IF(M3979=2,"Greetings/Gratitude","Others"))))</f>
        <v>Irrelevant to Streamer</v>
      </c>
      <c r="O3979" s="29" t="s">
        <v>88</v>
      </c>
    </row>
    <row r="3980" customFormat="false" ht="15.65" hidden="false" customHeight="false" outlineLevel="0" collapsed="false">
      <c r="A3980" s="24" t="n">
        <v>1271180475</v>
      </c>
      <c r="B3980" s="24" t="s">
        <v>9487</v>
      </c>
      <c r="C3980" s="34" t="s">
        <v>23</v>
      </c>
      <c r="D3980" s="24" t="s">
        <v>9488</v>
      </c>
      <c r="E3980" s="25" t="s">
        <v>9489</v>
      </c>
      <c r="F3980" s="24" t="n">
        <v>20</v>
      </c>
      <c r="G3980" s="24" t="n">
        <v>57</v>
      </c>
      <c r="H3980" s="24" t="n">
        <v>21</v>
      </c>
      <c r="I3980" s="24" t="n">
        <v>1</v>
      </c>
      <c r="J3980" s="24" t="s">
        <v>93</v>
      </c>
      <c r="K3980" s="24" t="s">
        <v>93</v>
      </c>
      <c r="L3980" s="26" t="s">
        <v>93</v>
      </c>
      <c r="M3980" s="27" t="n">
        <v>0</v>
      </c>
      <c r="N3980" s="28" t="str">
        <f aca="false">IF(ISBLANK(M3980),"",IF(M3980=0,"Relevant to Streamer",IF(M3980=1,"Irrelevant to Streamer",IF(M3980=2,"Greetings/Gratitude","Others"))))</f>
        <v>Relevant to Streamer</v>
      </c>
      <c r="O3980" s="29" t="s">
        <v>88</v>
      </c>
    </row>
    <row r="3981" customFormat="false" ht="15.65" hidden="false" customHeight="false" outlineLevel="0" collapsed="false">
      <c r="A3981" s="24" t="n">
        <v>1271180475</v>
      </c>
      <c r="B3981" s="24" t="s">
        <v>9490</v>
      </c>
      <c r="C3981" s="34" t="s">
        <v>23</v>
      </c>
      <c r="D3981" s="24" t="s">
        <v>9491</v>
      </c>
      <c r="E3981" s="25" t="s">
        <v>9492</v>
      </c>
      <c r="F3981" s="24" t="n">
        <v>20</v>
      </c>
      <c r="G3981" s="24" t="n">
        <v>42</v>
      </c>
      <c r="H3981" s="24" t="n">
        <v>48</v>
      </c>
      <c r="I3981" s="24" t="n">
        <v>1</v>
      </c>
      <c r="J3981" s="24" t="s">
        <v>93</v>
      </c>
      <c r="K3981" s="24" t="s">
        <v>8248</v>
      </c>
      <c r="L3981" s="26" t="s">
        <v>93</v>
      </c>
      <c r="M3981" s="27" t="n">
        <v>0</v>
      </c>
      <c r="N3981" s="28" t="str">
        <f aca="false">IF(ISBLANK(M3981),"",IF(M3981=0,"Relevant to Streamer",IF(M3981=1,"Irrelevant to Streamer",IF(M3981=2,"Greetings/Gratitude","Others"))))</f>
        <v>Relevant to Streamer</v>
      </c>
      <c r="O3981" s="29" t="s">
        <v>104</v>
      </c>
    </row>
    <row r="3982" customFormat="false" ht="15.65" hidden="false" customHeight="false" outlineLevel="0" collapsed="false">
      <c r="A3982" s="24" t="n">
        <v>1271180475</v>
      </c>
      <c r="B3982" s="24" t="s">
        <v>9493</v>
      </c>
      <c r="C3982" s="34" t="s">
        <v>23</v>
      </c>
      <c r="D3982" s="24" t="s">
        <v>9494</v>
      </c>
      <c r="E3982" s="25" t="s">
        <v>9495</v>
      </c>
      <c r="F3982" s="24" t="n">
        <v>23</v>
      </c>
      <c r="G3982" s="24" t="n">
        <v>20</v>
      </c>
      <c r="H3982" s="24" t="n">
        <v>56</v>
      </c>
      <c r="I3982" s="24" t="n">
        <v>1</v>
      </c>
      <c r="J3982" s="24" t="s">
        <v>109</v>
      </c>
      <c r="K3982" s="24" t="s">
        <v>109</v>
      </c>
      <c r="L3982" s="26" t="s">
        <v>109</v>
      </c>
      <c r="M3982" s="27" t="n">
        <v>1</v>
      </c>
      <c r="N3982" s="28" t="str">
        <f aca="false">IF(ISBLANK(M3982),"",IF(M3982=0,"Relevant to Streamer",IF(M3982=1,"Irrelevant to Streamer",IF(M3982=2,"Greetings/Gratitude","Others"))))</f>
        <v>Irrelevant to Streamer</v>
      </c>
      <c r="O3982" s="29" t="s">
        <v>88</v>
      </c>
    </row>
    <row r="3983" customFormat="false" ht="15.65" hidden="false" customHeight="false" outlineLevel="0" collapsed="false">
      <c r="A3983" s="24" t="n">
        <v>1271180475</v>
      </c>
      <c r="B3983" s="24" t="s">
        <v>9496</v>
      </c>
      <c r="C3983" s="34" t="s">
        <v>23</v>
      </c>
      <c r="D3983" s="24" t="s">
        <v>8485</v>
      </c>
      <c r="E3983" s="25" t="e">
        <f aca="false">_xlfn.single(vorxel_), _xlfn.single(sethdrums sthhey)</f>
        <v>#VALUE!</v>
      </c>
      <c r="F3983" s="24" t="n">
        <v>23</v>
      </c>
      <c r="G3983" s="24" t="n">
        <v>9</v>
      </c>
      <c r="H3983" s="24" t="n">
        <v>55</v>
      </c>
      <c r="I3983" s="24" t="n">
        <v>1</v>
      </c>
      <c r="J3983" s="24" t="s">
        <v>109</v>
      </c>
      <c r="K3983" s="24" t="s">
        <v>109</v>
      </c>
      <c r="L3983" s="26" t="s">
        <v>109</v>
      </c>
      <c r="M3983" s="27" t="n">
        <v>1</v>
      </c>
      <c r="N3983" s="28" t="str">
        <f aca="false">IF(ISBLANK(M3983),"",IF(M3983=0,"Relevant to Streamer",IF(M3983=1,"Irrelevant to Streamer",IF(M3983=2,"Greetings/Gratitude","Others"))))</f>
        <v>Irrelevant to Streamer</v>
      </c>
      <c r="O3983" s="29" t="s">
        <v>88</v>
      </c>
    </row>
    <row r="3984" customFormat="false" ht="15.65" hidden="false" customHeight="false" outlineLevel="0" collapsed="false">
      <c r="A3984" s="24" t="n">
        <v>1271180475</v>
      </c>
      <c r="B3984" s="24" t="s">
        <v>9497</v>
      </c>
      <c r="C3984" s="34" t="s">
        <v>23</v>
      </c>
      <c r="D3984" s="24" t="s">
        <v>9498</v>
      </c>
      <c r="E3984" s="25" t="s">
        <v>9499</v>
      </c>
      <c r="F3984" s="24" t="n">
        <v>22</v>
      </c>
      <c r="G3984" s="24" t="n">
        <v>55</v>
      </c>
      <c r="H3984" s="24" t="n">
        <v>51</v>
      </c>
      <c r="I3984" s="24" t="n">
        <v>1</v>
      </c>
      <c r="J3984" s="24" t="s">
        <v>109</v>
      </c>
      <c r="K3984" s="24" t="s">
        <v>109</v>
      </c>
      <c r="L3984" s="26" t="s">
        <v>109</v>
      </c>
      <c r="M3984" s="27" t="n">
        <v>1</v>
      </c>
      <c r="N3984" s="28" t="str">
        <f aca="false">IF(ISBLANK(M3984),"",IF(M3984=0,"Relevant to Streamer",IF(M3984=1,"Irrelevant to Streamer",IF(M3984=2,"Greetings/Gratitude","Others"))))</f>
        <v>Irrelevant to Streamer</v>
      </c>
      <c r="O3984" s="29" t="s">
        <v>88</v>
      </c>
    </row>
    <row r="3985" customFormat="false" ht="15.65" hidden="false" customHeight="false" outlineLevel="0" collapsed="false">
      <c r="A3985" s="24" t="n">
        <v>1271180475</v>
      </c>
      <c r="B3985" s="24" t="s">
        <v>9500</v>
      </c>
      <c r="C3985" s="34" t="s">
        <v>23</v>
      </c>
      <c r="D3985" s="24" t="s">
        <v>9501</v>
      </c>
      <c r="E3985" s="25" t="s">
        <v>9502</v>
      </c>
      <c r="F3985" s="24" t="n">
        <v>21</v>
      </c>
      <c r="G3985" s="24" t="n">
        <v>17</v>
      </c>
      <c r="H3985" s="24" t="n">
        <v>25</v>
      </c>
      <c r="I3985" s="24" t="n">
        <v>1</v>
      </c>
      <c r="J3985" s="24" t="s">
        <v>109</v>
      </c>
      <c r="K3985" s="24" t="s">
        <v>109</v>
      </c>
      <c r="L3985" s="26" t="s">
        <v>109</v>
      </c>
      <c r="M3985" s="27" t="n">
        <v>1</v>
      </c>
      <c r="N3985" s="28" t="str">
        <f aca="false">IF(ISBLANK(M3985),"",IF(M3985=0,"Relevant to Streamer",IF(M3985=1,"Irrelevant to Streamer",IF(M3985=2,"Greetings/Gratitude","Others"))))</f>
        <v>Irrelevant to Streamer</v>
      </c>
      <c r="O3985" s="29" t="s">
        <v>88</v>
      </c>
    </row>
    <row r="3986" customFormat="false" ht="15.65" hidden="false" customHeight="false" outlineLevel="0" collapsed="false">
      <c r="A3986" s="24" t="n">
        <v>1271180475</v>
      </c>
      <c r="B3986" s="24" t="s">
        <v>9503</v>
      </c>
      <c r="C3986" s="34" t="s">
        <v>23</v>
      </c>
      <c r="D3986" s="24" t="s">
        <v>9504</v>
      </c>
      <c r="E3986" s="25" t="s">
        <v>9505</v>
      </c>
      <c r="F3986" s="24" t="n">
        <v>23</v>
      </c>
      <c r="G3986" s="24" t="n">
        <v>13</v>
      </c>
      <c r="H3986" s="24" t="n">
        <v>56</v>
      </c>
      <c r="I3986" s="24" t="n">
        <v>1</v>
      </c>
      <c r="J3986" s="24" t="s">
        <v>93</v>
      </c>
      <c r="K3986" s="24" t="s">
        <v>93</v>
      </c>
      <c r="L3986" s="26" t="s">
        <v>93</v>
      </c>
      <c r="M3986" s="27" t="n">
        <v>0</v>
      </c>
      <c r="N3986" s="28" t="str">
        <f aca="false">IF(ISBLANK(M3986),"",IF(M3986=0,"Relevant to Streamer",IF(M3986=1,"Irrelevant to Streamer",IF(M3986=2,"Greetings/Gratitude","Others"))))</f>
        <v>Relevant to Streamer</v>
      </c>
      <c r="O3986" s="29" t="s">
        <v>88</v>
      </c>
    </row>
    <row r="3987" customFormat="false" ht="15.65" hidden="false" customHeight="false" outlineLevel="0" collapsed="false">
      <c r="A3987" s="24" t="n">
        <v>1271180475</v>
      </c>
      <c r="B3987" s="24" t="s">
        <v>9506</v>
      </c>
      <c r="C3987" s="34" t="s">
        <v>23</v>
      </c>
      <c r="D3987" s="24" t="s">
        <v>9507</v>
      </c>
      <c r="E3987" s="25" t="s">
        <v>9508</v>
      </c>
      <c r="F3987" s="24" t="n">
        <v>21</v>
      </c>
      <c r="G3987" s="24" t="n">
        <v>34</v>
      </c>
      <c r="H3987" s="24" t="n">
        <v>44</v>
      </c>
      <c r="I3987" s="24" t="n">
        <v>1</v>
      </c>
      <c r="J3987" s="24" t="s">
        <v>109</v>
      </c>
      <c r="K3987" s="24" t="s">
        <v>109</v>
      </c>
      <c r="L3987" s="26" t="s">
        <v>109</v>
      </c>
      <c r="M3987" s="27" t="n">
        <v>0</v>
      </c>
      <c r="N3987" s="28" t="str">
        <f aca="false">IF(ISBLANK(M3987),"",IF(M3987=0,"Relevant to Streamer",IF(M3987=1,"Irrelevant to Streamer",IF(M3987=2,"Greetings/Gratitude","Others"))))</f>
        <v>Relevant to Streamer</v>
      </c>
      <c r="O3987" s="29" t="s">
        <v>88</v>
      </c>
    </row>
    <row r="3988" customFormat="false" ht="15.65" hidden="false" customHeight="false" outlineLevel="0" collapsed="false">
      <c r="A3988" s="24" t="n">
        <v>1271180475</v>
      </c>
      <c r="B3988" s="24" t="s">
        <v>9509</v>
      </c>
      <c r="C3988" s="34" t="s">
        <v>23</v>
      </c>
      <c r="D3988" s="24" t="s">
        <v>9510</v>
      </c>
      <c r="E3988" s="25" t="s">
        <v>9511</v>
      </c>
      <c r="F3988" s="24" t="n">
        <v>21</v>
      </c>
      <c r="G3988" s="24" t="n">
        <v>48</v>
      </c>
      <c r="H3988" s="24" t="n">
        <v>6</v>
      </c>
      <c r="I3988" s="24" t="n">
        <v>1</v>
      </c>
      <c r="J3988" s="24" t="s">
        <v>109</v>
      </c>
      <c r="K3988" s="24" t="s">
        <v>109</v>
      </c>
      <c r="L3988" s="26" t="s">
        <v>109</v>
      </c>
      <c r="M3988" s="27" t="n">
        <v>1</v>
      </c>
      <c r="N3988" s="28" t="str">
        <f aca="false">IF(ISBLANK(M3988),"",IF(M3988=0,"Relevant to Streamer",IF(M3988=1,"Irrelevant to Streamer",IF(M3988=2,"Greetings/Gratitude","Others"))))</f>
        <v>Irrelevant to Streamer</v>
      </c>
      <c r="O3988" s="29" t="s">
        <v>88</v>
      </c>
    </row>
    <row r="3989" customFormat="false" ht="15.65" hidden="false" customHeight="false" outlineLevel="0" collapsed="false">
      <c r="A3989" s="24" t="n">
        <v>1271180475</v>
      </c>
      <c r="B3989" s="24" t="s">
        <v>9512</v>
      </c>
      <c r="C3989" s="34" t="s">
        <v>23</v>
      </c>
      <c r="D3989" s="24" t="s">
        <v>9513</v>
      </c>
      <c r="E3989" s="25" t="s">
        <v>9514</v>
      </c>
      <c r="F3989" s="24" t="n">
        <v>19</v>
      </c>
      <c r="G3989" s="24" t="n">
        <v>42</v>
      </c>
      <c r="H3989" s="24" t="n">
        <v>50</v>
      </c>
      <c r="I3989" s="24" t="n">
        <v>1</v>
      </c>
      <c r="J3989" s="24" t="s">
        <v>109</v>
      </c>
      <c r="K3989" s="24" t="s">
        <v>87</v>
      </c>
      <c r="L3989" s="26" t="s">
        <v>87</v>
      </c>
      <c r="M3989" s="27" t="n">
        <v>1</v>
      </c>
      <c r="N3989" s="28" t="str">
        <f aca="false">IF(ISBLANK(M3989),"",IF(M3989=0,"Relevant to Streamer",IF(M3989=1,"Irrelevant to Streamer",IF(M3989=2,"Greetings/Gratitude","Others"))))</f>
        <v>Irrelevant to Streamer</v>
      </c>
      <c r="O3989" s="29" t="s">
        <v>104</v>
      </c>
    </row>
    <row r="3990" customFormat="false" ht="15.65" hidden="false" customHeight="false" outlineLevel="0" collapsed="false">
      <c r="A3990" s="24" t="n">
        <v>1271180475</v>
      </c>
      <c r="B3990" s="24" t="s">
        <v>9515</v>
      </c>
      <c r="C3990" s="34" t="s">
        <v>23</v>
      </c>
      <c r="D3990" s="24" t="s">
        <v>9516</v>
      </c>
      <c r="E3990" s="25" t="s">
        <v>9517</v>
      </c>
      <c r="F3990" s="24" t="n">
        <v>20</v>
      </c>
      <c r="G3990" s="24" t="n">
        <v>55</v>
      </c>
      <c r="H3990" s="24" t="n">
        <v>11</v>
      </c>
      <c r="I3990" s="24" t="n">
        <v>1</v>
      </c>
      <c r="J3990" s="24" t="s">
        <v>109</v>
      </c>
      <c r="K3990" s="24" t="s">
        <v>109</v>
      </c>
      <c r="L3990" s="26" t="s">
        <v>109</v>
      </c>
      <c r="M3990" s="27" t="n">
        <v>0</v>
      </c>
      <c r="N3990" s="28" t="str">
        <f aca="false">IF(ISBLANK(M3990),"",IF(M3990=0,"Relevant to Streamer",IF(M3990=1,"Irrelevant to Streamer",IF(M3990=2,"Greetings/Gratitude","Others"))))</f>
        <v>Relevant to Streamer</v>
      </c>
      <c r="O3990" s="29" t="s">
        <v>88</v>
      </c>
    </row>
    <row r="3991" customFormat="false" ht="15.65" hidden="false" customHeight="false" outlineLevel="0" collapsed="false">
      <c r="A3991" s="24" t="n">
        <v>1271180475</v>
      </c>
      <c r="B3991" s="24" t="s">
        <v>9518</v>
      </c>
      <c r="C3991" s="34" t="s">
        <v>23</v>
      </c>
      <c r="D3991" s="24" t="s">
        <v>9519</v>
      </c>
      <c r="E3991" s="25" t="s">
        <v>9520</v>
      </c>
      <c r="F3991" s="24" t="n">
        <v>19</v>
      </c>
      <c r="G3991" s="24" t="n">
        <v>12</v>
      </c>
      <c r="H3991" s="24" t="n">
        <v>59</v>
      </c>
      <c r="I3991" s="24" t="n">
        <v>1</v>
      </c>
      <c r="J3991" s="24" t="s">
        <v>109</v>
      </c>
      <c r="K3991" s="24" t="s">
        <v>109</v>
      </c>
      <c r="L3991" s="26" t="s">
        <v>109</v>
      </c>
      <c r="M3991" s="27" t="n">
        <v>1</v>
      </c>
      <c r="N3991" s="28" t="str">
        <f aca="false">IF(ISBLANK(M3991),"",IF(M3991=0,"Relevant to Streamer",IF(M3991=1,"Irrelevant to Streamer",IF(M3991=2,"Greetings/Gratitude","Others"))))</f>
        <v>Irrelevant to Streamer</v>
      </c>
      <c r="O3991" s="29" t="s">
        <v>88</v>
      </c>
    </row>
    <row r="3992" customFormat="false" ht="15.65" hidden="false" customHeight="false" outlineLevel="0" collapsed="false">
      <c r="A3992" s="24" t="n">
        <v>1271180475</v>
      </c>
      <c r="B3992" s="24" t="s">
        <v>9521</v>
      </c>
      <c r="C3992" s="34" t="s">
        <v>23</v>
      </c>
      <c r="D3992" s="24" t="s">
        <v>8801</v>
      </c>
      <c r="E3992" s="25" t="s">
        <v>9522</v>
      </c>
      <c r="F3992" s="24" t="n">
        <v>18</v>
      </c>
      <c r="G3992" s="24" t="n">
        <v>33</v>
      </c>
      <c r="H3992" s="24" t="n">
        <v>27</v>
      </c>
      <c r="I3992" s="24" t="n">
        <v>1</v>
      </c>
      <c r="J3992" s="24" t="s">
        <v>93</v>
      </c>
      <c r="K3992" s="24" t="s">
        <v>93</v>
      </c>
      <c r="L3992" s="26" t="s">
        <v>93</v>
      </c>
      <c r="M3992" s="27" t="n">
        <v>1</v>
      </c>
      <c r="N3992" s="28" t="str">
        <f aca="false">IF(ISBLANK(M3992),"",IF(M3992=0,"Relevant to Streamer",IF(M3992=1,"Irrelevant to Streamer",IF(M3992=2,"Greetings/Gratitude","Others"))))</f>
        <v>Irrelevant to Streamer</v>
      </c>
      <c r="O3992" s="29" t="s">
        <v>88</v>
      </c>
    </row>
    <row r="3993" customFormat="false" ht="15.65" hidden="false" customHeight="false" outlineLevel="0" collapsed="false">
      <c r="A3993" s="24" t="n">
        <v>1271180475</v>
      </c>
      <c r="B3993" s="24" t="s">
        <v>9523</v>
      </c>
      <c r="C3993" s="34" t="s">
        <v>23</v>
      </c>
      <c r="D3993" s="24" t="s">
        <v>9524</v>
      </c>
      <c r="E3993" s="25" t="s">
        <v>9525</v>
      </c>
      <c r="F3993" s="24" t="n">
        <v>20</v>
      </c>
      <c r="G3993" s="24" t="n">
        <v>54</v>
      </c>
      <c r="H3993" s="24" t="n">
        <v>44</v>
      </c>
      <c r="I3993" s="24" t="n">
        <v>1</v>
      </c>
      <c r="J3993" s="24" t="s">
        <v>87</v>
      </c>
      <c r="K3993" s="24" t="s">
        <v>87</v>
      </c>
      <c r="L3993" s="26" t="s">
        <v>87</v>
      </c>
      <c r="M3993" s="27" t="n">
        <v>1</v>
      </c>
      <c r="N3993" s="28" t="str">
        <f aca="false">IF(ISBLANK(M3993),"",IF(M3993=0,"Relevant to Streamer",IF(M3993=1,"Irrelevant to Streamer",IF(M3993=2,"Greetings/Gratitude","Others"))))</f>
        <v>Irrelevant to Streamer</v>
      </c>
      <c r="O3993" s="29" t="s">
        <v>88</v>
      </c>
    </row>
    <row r="3994" customFormat="false" ht="15.65" hidden="false" customHeight="false" outlineLevel="0" collapsed="false">
      <c r="A3994" s="24" t="n">
        <v>1271180475</v>
      </c>
      <c r="B3994" s="24" t="s">
        <v>9526</v>
      </c>
      <c r="C3994" s="34" t="s">
        <v>23</v>
      </c>
      <c r="D3994" s="24" t="s">
        <v>8053</v>
      </c>
      <c r="E3994" s="25" t="s">
        <v>9527</v>
      </c>
      <c r="F3994" s="24" t="n">
        <v>22</v>
      </c>
      <c r="G3994" s="24" t="n">
        <v>13</v>
      </c>
      <c r="H3994" s="24" t="n">
        <v>21</v>
      </c>
      <c r="I3994" s="24" t="n">
        <v>1</v>
      </c>
      <c r="J3994" s="24" t="s">
        <v>109</v>
      </c>
      <c r="K3994" s="24" t="s">
        <v>109</v>
      </c>
      <c r="L3994" s="26" t="s">
        <v>109</v>
      </c>
      <c r="M3994" s="27" t="n">
        <v>1</v>
      </c>
      <c r="N3994" s="28" t="str">
        <f aca="false">IF(ISBLANK(M3994),"",IF(M3994=0,"Relevant to Streamer",IF(M3994=1,"Irrelevant to Streamer",IF(M3994=2,"Greetings/Gratitude","Others"))))</f>
        <v>Irrelevant to Streamer</v>
      </c>
      <c r="O3994" s="29" t="s">
        <v>88</v>
      </c>
    </row>
    <row r="3995" customFormat="false" ht="15.65" hidden="false" customHeight="false" outlineLevel="0" collapsed="false">
      <c r="A3995" s="24" t="n">
        <v>1271180475</v>
      </c>
      <c r="B3995" s="24" t="s">
        <v>9528</v>
      </c>
      <c r="C3995" s="34" t="s">
        <v>23</v>
      </c>
      <c r="D3995" s="24" t="s">
        <v>9529</v>
      </c>
      <c r="E3995" s="25" t="s">
        <v>9530</v>
      </c>
      <c r="F3995" s="24" t="n">
        <v>18</v>
      </c>
      <c r="G3995" s="24" t="n">
        <v>35</v>
      </c>
      <c r="H3995" s="24" t="n">
        <v>21</v>
      </c>
      <c r="I3995" s="24" t="n">
        <v>1</v>
      </c>
      <c r="J3995" s="24" t="s">
        <v>109</v>
      </c>
      <c r="K3995" s="24" t="s">
        <v>109</v>
      </c>
      <c r="L3995" s="26" t="s">
        <v>109</v>
      </c>
      <c r="M3995" s="27" t="n">
        <v>1</v>
      </c>
      <c r="N3995" s="28" t="str">
        <f aca="false">IF(ISBLANK(M3995),"",IF(M3995=0,"Relevant to Streamer",IF(M3995=1,"Irrelevant to Streamer",IF(M3995=2,"Greetings/Gratitude","Others"))))</f>
        <v>Irrelevant to Streamer</v>
      </c>
      <c r="O3995" s="29" t="s">
        <v>88</v>
      </c>
    </row>
    <row r="3996" customFormat="false" ht="15.65" hidden="false" customHeight="false" outlineLevel="0" collapsed="false">
      <c r="A3996" s="24" t="n">
        <v>1271180475</v>
      </c>
      <c r="B3996" s="24" t="s">
        <v>9531</v>
      </c>
      <c r="C3996" s="34" t="s">
        <v>23</v>
      </c>
      <c r="D3996" s="24" t="s">
        <v>9532</v>
      </c>
      <c r="E3996" s="25" t="s">
        <v>9533</v>
      </c>
      <c r="F3996" s="24" t="n">
        <v>22</v>
      </c>
      <c r="G3996" s="24" t="n">
        <v>43</v>
      </c>
      <c r="H3996" s="24" t="n">
        <v>37</v>
      </c>
      <c r="I3996" s="24" t="n">
        <v>1</v>
      </c>
      <c r="J3996" s="24" t="s">
        <v>109</v>
      </c>
      <c r="K3996" s="24" t="s">
        <v>109</v>
      </c>
      <c r="L3996" s="26" t="s">
        <v>109</v>
      </c>
      <c r="M3996" s="27" t="n">
        <v>0</v>
      </c>
      <c r="N3996" s="28" t="str">
        <f aca="false">IF(ISBLANK(M3996),"",IF(M3996=0,"Relevant to Streamer",IF(M3996=1,"Irrelevant to Streamer",IF(M3996=2,"Greetings/Gratitude","Others"))))</f>
        <v>Relevant to Streamer</v>
      </c>
      <c r="O3996" s="29" t="s">
        <v>88</v>
      </c>
    </row>
    <row r="3997" customFormat="false" ht="15.65" hidden="false" customHeight="false" outlineLevel="0" collapsed="false">
      <c r="A3997" s="24" t="n">
        <v>1271180475</v>
      </c>
      <c r="B3997" s="24" t="s">
        <v>9534</v>
      </c>
      <c r="C3997" s="34" t="s">
        <v>23</v>
      </c>
      <c r="D3997" s="24" t="s">
        <v>9535</v>
      </c>
      <c r="E3997" s="25" t="s">
        <v>9536</v>
      </c>
      <c r="F3997" s="24" t="n">
        <v>18</v>
      </c>
      <c r="G3997" s="24" t="n">
        <v>59</v>
      </c>
      <c r="H3997" s="24" t="n">
        <v>22</v>
      </c>
      <c r="I3997" s="24" t="n">
        <v>1</v>
      </c>
      <c r="J3997" s="24" t="s">
        <v>87</v>
      </c>
      <c r="K3997" s="24" t="s">
        <v>87</v>
      </c>
      <c r="L3997" s="26" t="s">
        <v>87</v>
      </c>
      <c r="M3997" s="27" t="n">
        <v>1</v>
      </c>
      <c r="N3997" s="28" t="str">
        <f aca="false">IF(ISBLANK(M3997),"",IF(M3997=0,"Relevant to Streamer",IF(M3997=1,"Irrelevant to Streamer",IF(M3997=2,"Greetings/Gratitude","Others"))))</f>
        <v>Irrelevant to Streamer</v>
      </c>
      <c r="O3997" s="29" t="s">
        <v>88</v>
      </c>
    </row>
    <row r="3998" customFormat="false" ht="15.65" hidden="false" customHeight="false" outlineLevel="0" collapsed="false">
      <c r="A3998" s="24" t="n">
        <v>1271180475</v>
      </c>
      <c r="B3998" s="24" t="s">
        <v>9537</v>
      </c>
      <c r="C3998" s="34" t="s">
        <v>23</v>
      </c>
      <c r="D3998" s="24" t="s">
        <v>9538</v>
      </c>
      <c r="E3998" s="25" t="e">
        <f aca="false">illusionman1212 thank you didnt know this</f>
        <v>#VALUE!</v>
      </c>
      <c r="F3998" s="24" t="n">
        <v>21</v>
      </c>
      <c r="G3998" s="24" t="n">
        <v>39</v>
      </c>
      <c r="H3998" s="24" t="n">
        <v>32</v>
      </c>
      <c r="I3998" s="24" t="n">
        <v>1</v>
      </c>
      <c r="J3998" s="24" t="s">
        <v>109</v>
      </c>
      <c r="K3998" s="24" t="s">
        <v>109</v>
      </c>
      <c r="L3998" s="26" t="s">
        <v>109</v>
      </c>
      <c r="M3998" s="27" t="n">
        <v>1</v>
      </c>
      <c r="N3998" s="28" t="str">
        <f aca="false">IF(ISBLANK(M3998),"",IF(M3998=0,"Relevant to Streamer",IF(M3998=1,"Irrelevant to Streamer",IF(M3998=2,"Greetings/Gratitude","Others"))))</f>
        <v>Irrelevant to Streamer</v>
      </c>
      <c r="O3998" s="29" t="s">
        <v>88</v>
      </c>
    </row>
    <row r="3999" customFormat="false" ht="15.65" hidden="false" customHeight="false" outlineLevel="0" collapsed="false">
      <c r="A3999" s="24" t="n">
        <v>1271180475</v>
      </c>
      <c r="B3999" s="24" t="s">
        <v>9539</v>
      </c>
      <c r="C3999" s="34" t="s">
        <v>23</v>
      </c>
      <c r="D3999" s="24" t="s">
        <v>9540</v>
      </c>
      <c r="E3999" s="25" t="s">
        <v>9541</v>
      </c>
      <c r="F3999" s="24" t="n">
        <v>20</v>
      </c>
      <c r="G3999" s="24" t="n">
        <v>23</v>
      </c>
      <c r="H3999" s="24" t="n">
        <v>49</v>
      </c>
      <c r="I3999" s="24" t="n">
        <v>1</v>
      </c>
      <c r="J3999" s="24" t="s">
        <v>93</v>
      </c>
      <c r="K3999" s="24" t="s">
        <v>87</v>
      </c>
      <c r="L3999" s="26" t="s">
        <v>93</v>
      </c>
      <c r="M3999" s="27" t="n">
        <v>1</v>
      </c>
      <c r="N3999" s="28" t="str">
        <f aca="false">IF(ISBLANK(M3999),"",IF(M3999=0,"Relevant to Streamer",IF(M3999=1,"Irrelevant to Streamer",IF(M3999=2,"Greetings/Gratitude","Others"))))</f>
        <v>Irrelevant to Streamer</v>
      </c>
      <c r="O3999" s="29" t="s">
        <v>104</v>
      </c>
    </row>
    <row r="4000" customFormat="false" ht="15.65" hidden="false" customHeight="false" outlineLevel="0" collapsed="false">
      <c r="A4000" s="24" t="n">
        <v>1271180475</v>
      </c>
      <c r="B4000" s="24" t="s">
        <v>9542</v>
      </c>
      <c r="C4000" s="34" t="s">
        <v>23</v>
      </c>
      <c r="D4000" s="24" t="s">
        <v>8551</v>
      </c>
      <c r="E4000" s="25" t="e">
        <f aca="false">itszeuc see you _xludf.next advent of _xludf.code hahaha</f>
        <v>#VALUE!</v>
      </c>
      <c r="F4000" s="24" t="n">
        <v>19</v>
      </c>
      <c r="G4000" s="24" t="n">
        <v>29</v>
      </c>
      <c r="H4000" s="24" t="n">
        <v>30</v>
      </c>
      <c r="I4000" s="24" t="n">
        <v>1</v>
      </c>
      <c r="J4000" s="24" t="s">
        <v>109</v>
      </c>
      <c r="K4000" s="24" t="s">
        <v>109</v>
      </c>
      <c r="L4000" s="26" t="s">
        <v>109</v>
      </c>
      <c r="M4000" s="27" t="n">
        <v>1</v>
      </c>
      <c r="N4000" s="28" t="str">
        <f aca="false">IF(ISBLANK(M4000),"",IF(M4000=0,"Relevant to Streamer",IF(M4000=1,"Irrelevant to Streamer",IF(M4000=2,"Greetings/Gratitude","Others"))))</f>
        <v>Irrelevant to Streamer</v>
      </c>
      <c r="O4000" s="29" t="s">
        <v>88</v>
      </c>
    </row>
    <row r="4001" customFormat="false" ht="15.65" hidden="false" customHeight="false" outlineLevel="0" collapsed="false">
      <c r="A4001" s="24" t="n">
        <v>1271180475</v>
      </c>
      <c r="B4001" s="24" t="s">
        <v>9543</v>
      </c>
      <c r="C4001" s="34" t="s">
        <v>23</v>
      </c>
      <c r="D4001" s="24" t="s">
        <v>8714</v>
      </c>
      <c r="E4001" s="25" t="s">
        <v>9544</v>
      </c>
      <c r="F4001" s="24" t="n">
        <v>21</v>
      </c>
      <c r="G4001" s="24" t="n">
        <v>59</v>
      </c>
      <c r="H4001" s="24" t="n">
        <v>57</v>
      </c>
      <c r="I4001" s="24" t="n">
        <v>1</v>
      </c>
      <c r="J4001" s="24" t="s">
        <v>109</v>
      </c>
      <c r="K4001" s="24" t="s">
        <v>109</v>
      </c>
      <c r="L4001" s="26" t="s">
        <v>109</v>
      </c>
      <c r="M4001" s="27" t="n">
        <v>0</v>
      </c>
      <c r="N4001" s="28" t="str">
        <f aca="false">IF(ISBLANK(M4001),"",IF(M4001=0,"Relevant to Streamer",IF(M4001=1,"Irrelevant to Streamer",IF(M4001=2,"Greetings/Gratitude","Others"))))</f>
        <v>Relevant to Streamer</v>
      </c>
      <c r="O4001" s="29" t="s">
        <v>88</v>
      </c>
    </row>
    <row r="4002" customFormat="false" ht="15" hidden="false" customHeight="false" outlineLevel="0" collapsed="false">
      <c r="N4002" s="28" t="str">
        <f aca="false">IF(ISBLANK(M4002),"",IF(M4002=0,"Relevant to Streamer",IF(M4002=1,"Irrelevant to Streamer",IF(M4002=2,"Greetings/Gratitude","Others"))))</f>
        <v/>
      </c>
    </row>
    <row r="4003" customFormat="false" ht="15" hidden="false" customHeight="false" outlineLevel="0" collapsed="false">
      <c r="N4003" s="28" t="str">
        <f aca="false">IF(ISBLANK(M4003),"",IF(M4003=0,"Relevant to Streamer",IF(M4003=1,"Irrelevant to Streamer",IF(M4003=2,"Greetings/Gratitude","Others"))))</f>
        <v/>
      </c>
    </row>
    <row r="4004" customFormat="false" ht="15" hidden="false" customHeight="false" outlineLevel="0" collapsed="false">
      <c r="N4004" s="28" t="str">
        <f aca="false">IF(ISBLANK(M4004),"",IF(M4004=0,"Relevant to Streamer",IF(M4004=1,"Irrelevant to Streamer",IF(M4004=2,"Greetings/Gratitude","Others"))))</f>
        <v/>
      </c>
    </row>
    <row r="4005" customFormat="false" ht="15" hidden="false" customHeight="false" outlineLevel="0" collapsed="false">
      <c r="N4005" s="28" t="str">
        <f aca="false">IF(ISBLANK(M4005),"",IF(M4005=0,"Relevant to Streamer",IF(M4005=1,"Irrelevant to Streamer",IF(M4005=2,"Greetings/Gratitude","Others"))))</f>
        <v/>
      </c>
    </row>
    <row r="4006" customFormat="false" ht="15" hidden="false" customHeight="false" outlineLevel="0" collapsed="false">
      <c r="N4006" s="28" t="str">
        <f aca="false">IF(ISBLANK(M4006),"",IF(M4006=0,"Relevant to Streamer",IF(M4006=1,"Irrelevant to Streamer",IF(M4006=2,"Greetings/Gratitude","Others"))))</f>
        <v/>
      </c>
    </row>
    <row r="4007" customFormat="false" ht="15" hidden="false" customHeight="false" outlineLevel="0" collapsed="false">
      <c r="N4007" s="28" t="str">
        <f aca="false">IF(ISBLANK(M4007),"",IF(M4007=0,"Relevant to Streamer",IF(M4007=1,"Irrelevant to Streamer",IF(M4007=2,"Greetings/Gratitude","Others"))))</f>
        <v/>
      </c>
    </row>
    <row r="4008" customFormat="false" ht="15" hidden="false" customHeight="false" outlineLevel="0" collapsed="false">
      <c r="N4008" s="28" t="str">
        <f aca="false">IF(ISBLANK(M4008),"",IF(M4008=0,"Relevant to Streamer",IF(M4008=1,"Irrelevant to Streamer",IF(M4008=2,"Greetings/Gratitude","Others"))))</f>
        <v/>
      </c>
    </row>
    <row r="4009" customFormat="false" ht="15" hidden="false" customHeight="false" outlineLevel="0" collapsed="false">
      <c r="N4009" s="28" t="str">
        <f aca="false">IF(ISBLANK(M4009),"",IF(M4009=0,"Relevant to Streamer",IF(M4009=1,"Irrelevant to Streamer",IF(M4009=2,"Greetings/Gratitude","Others"))))</f>
        <v/>
      </c>
    </row>
    <row r="4010" customFormat="false" ht="15" hidden="false" customHeight="false" outlineLevel="0" collapsed="false">
      <c r="N4010" s="28" t="str">
        <f aca="false">IF(ISBLANK(M4010),"",IF(M4010=0,"Relevant to Streamer",IF(M4010=1,"Irrelevant to Streamer",IF(M4010=2,"Greetings/Gratitude","Others"))))</f>
        <v/>
      </c>
    </row>
    <row r="4011" customFormat="false" ht="15" hidden="false" customHeight="false" outlineLevel="0" collapsed="false">
      <c r="N4011" s="28" t="str">
        <f aca="false">IF(ISBLANK(M4011),"",IF(M4011=0,"Relevant to Streamer",IF(M4011=1,"Irrelevant to Streamer",IF(M4011=2,"Greetings/Gratitude","Others"))))</f>
        <v/>
      </c>
    </row>
    <row r="4012" customFormat="false" ht="15" hidden="false" customHeight="false" outlineLevel="0" collapsed="false">
      <c r="N4012" s="28" t="str">
        <f aca="false">IF(ISBLANK(M4012),"",IF(M4012=0,"Relevant to Streamer",IF(M4012=1,"Irrelevant to Streamer",IF(M4012=2,"Greetings/Gratitude","Others"))))</f>
        <v/>
      </c>
    </row>
    <row r="4013" customFormat="false" ht="15" hidden="false" customHeight="false" outlineLevel="0" collapsed="false">
      <c r="N4013" s="28" t="str">
        <f aca="false">IF(ISBLANK(M4013),"",IF(M4013=0,"Relevant to Streamer",IF(M4013=1,"Irrelevant to Streamer",IF(M4013=2,"Greetings/Gratitude","Others"))))</f>
        <v/>
      </c>
    </row>
    <row r="4014" customFormat="false" ht="15" hidden="false" customHeight="false" outlineLevel="0" collapsed="false">
      <c r="N4014" s="28" t="str">
        <f aca="false">IF(ISBLANK(M4014),"",IF(M4014=0,"Relevant to Streamer",IF(M4014=1,"Irrelevant to Streamer",IF(M4014=2,"Greetings/Gratitude","Others"))))</f>
        <v/>
      </c>
    </row>
    <row r="4015" customFormat="false" ht="15" hidden="false" customHeight="false" outlineLevel="0" collapsed="false">
      <c r="N4015" s="28" t="str">
        <f aca="false">IF(ISBLANK(M4015),"",IF(M4015=0,"Relevant to Streamer",IF(M4015=1,"Irrelevant to Streamer",IF(M4015=2,"Greetings/Gratitude","Others"))))</f>
        <v/>
      </c>
    </row>
    <row r="4016" customFormat="false" ht="15" hidden="false" customHeight="false" outlineLevel="0" collapsed="false">
      <c r="N4016" s="28" t="str">
        <f aca="false">IF(ISBLANK(M4016),"",IF(M4016=0,"Relevant to Streamer",IF(M4016=1,"Irrelevant to Streamer",IF(M4016=2,"Greetings/Gratitude","Others"))))</f>
        <v/>
      </c>
    </row>
    <row r="4017" customFormat="false" ht="15" hidden="false" customHeight="false" outlineLevel="0" collapsed="false">
      <c r="N4017" s="28" t="str">
        <f aca="false">IF(ISBLANK(M4017),"",IF(M4017=0,"Relevant to Streamer",IF(M4017=1,"Irrelevant to Streamer",IF(M4017=2,"Greetings/Gratitude","Others"))))</f>
        <v/>
      </c>
    </row>
    <row r="4018" customFormat="false" ht="15" hidden="false" customHeight="false" outlineLevel="0" collapsed="false">
      <c r="N4018" s="28" t="str">
        <f aca="false">IF(ISBLANK(M4018),"",IF(M4018=0,"Relevant to Streamer",IF(M4018=1,"Irrelevant to Streamer",IF(M4018=2,"Greetings/Gratitude","Others"))))</f>
        <v/>
      </c>
    </row>
    <row r="4019" customFormat="false" ht="15" hidden="false" customHeight="false" outlineLevel="0" collapsed="false">
      <c r="N4019" s="28" t="str">
        <f aca="false">IF(ISBLANK(M4019),"",IF(M4019=0,"Relevant to Streamer",IF(M4019=1,"Irrelevant to Streamer",IF(M4019=2,"Greetings/Gratitude","Others"))))</f>
        <v/>
      </c>
    </row>
    <row r="4020" customFormat="false" ht="15" hidden="false" customHeight="false" outlineLevel="0" collapsed="false">
      <c r="N4020" s="28" t="str">
        <f aca="false">IF(ISBLANK(M4020),"",IF(M4020=0,"Relevant to Streamer",IF(M4020=1,"Irrelevant to Streamer",IF(M4020=2,"Greetings/Gratitude","Others"))))</f>
        <v/>
      </c>
    </row>
    <row r="4021" customFormat="false" ht="15" hidden="false" customHeight="false" outlineLevel="0" collapsed="false">
      <c r="N4021" s="28" t="str">
        <f aca="false">IF(ISBLANK(M4021),"",IF(M4021=0,"Relevant to Streamer",IF(M4021=1,"Irrelevant to Streamer",IF(M4021=2,"Greetings/Gratitude","Others"))))</f>
        <v/>
      </c>
    </row>
    <row r="4022" customFormat="false" ht="15" hidden="false" customHeight="false" outlineLevel="0" collapsed="false">
      <c r="N4022" s="28" t="str">
        <f aca="false">IF(ISBLANK(M4022),"",IF(M4022=0,"Relevant to Streamer",IF(M4022=1,"Irrelevant to Streamer",IF(M4022=2,"Greetings/Gratitude","Others"))))</f>
        <v/>
      </c>
    </row>
    <row r="4023" customFormat="false" ht="15" hidden="false" customHeight="false" outlineLevel="0" collapsed="false">
      <c r="N4023" s="28" t="str">
        <f aca="false">IF(ISBLANK(M4023),"",IF(M4023=0,"Relevant to Streamer",IF(M4023=1,"Irrelevant to Streamer",IF(M4023=2,"Greetings/Gratitude","Others"))))</f>
        <v/>
      </c>
    </row>
    <row r="4024" customFormat="false" ht="15" hidden="false" customHeight="false" outlineLevel="0" collapsed="false">
      <c r="N4024" s="28" t="str">
        <f aca="false">IF(ISBLANK(M4024),"",IF(M4024=0,"Relevant to Streamer",IF(M4024=1,"Irrelevant to Streamer",IF(M4024=2,"Greetings/Gratitude","Others"))))</f>
        <v/>
      </c>
    </row>
    <row r="4025" customFormat="false" ht="15" hidden="false" customHeight="false" outlineLevel="0" collapsed="false">
      <c r="N4025" s="28" t="str">
        <f aca="false">IF(ISBLANK(M4025),"",IF(M4025=0,"Relevant to Streamer",IF(M4025=1,"Irrelevant to Streamer",IF(M4025=2,"Greetings/Gratitude","Others"))))</f>
        <v/>
      </c>
    </row>
    <row r="4026" customFormat="false" ht="15" hidden="false" customHeight="false" outlineLevel="0" collapsed="false">
      <c r="N4026" s="28" t="str">
        <f aca="false">IF(ISBLANK(M4026),"",IF(M4026=0,"Relevant to Streamer",IF(M4026=1,"Irrelevant to Streamer",IF(M4026=2,"Greetings/Gratitude","Others"))))</f>
        <v/>
      </c>
    </row>
    <row r="4027" customFormat="false" ht="15" hidden="false" customHeight="false" outlineLevel="0" collapsed="false">
      <c r="N4027" s="28" t="str">
        <f aca="false">IF(ISBLANK(M4027),"",IF(M4027=0,"Relevant to Streamer",IF(M4027=1,"Irrelevant to Streamer",IF(M4027=2,"Greetings/Gratitude","Others"))))</f>
        <v/>
      </c>
    </row>
    <row r="4028" customFormat="false" ht="15" hidden="false" customHeight="false" outlineLevel="0" collapsed="false">
      <c r="N4028" s="28" t="str">
        <f aca="false">IF(ISBLANK(M4028),"",IF(M4028=0,"Relevant to Streamer",IF(M4028=1,"Irrelevant to Streamer",IF(M4028=2,"Greetings/Gratitude","Others"))))</f>
        <v/>
      </c>
    </row>
    <row r="4029" customFormat="false" ht="15" hidden="false" customHeight="false" outlineLevel="0" collapsed="false">
      <c r="N4029" s="28" t="str">
        <f aca="false">IF(ISBLANK(M4029),"",IF(M4029=0,"Relevant to Streamer",IF(M4029=1,"Irrelevant to Streamer",IF(M4029=2,"Greetings/Gratitude","Others"))))</f>
        <v/>
      </c>
    </row>
    <row r="4030" customFormat="false" ht="15" hidden="false" customHeight="false" outlineLevel="0" collapsed="false">
      <c r="N4030" s="28" t="str">
        <f aca="false">IF(ISBLANK(M4030),"",IF(M4030=0,"Relevant to Streamer",IF(M4030=1,"Irrelevant to Streamer",IF(M4030=2,"Greetings/Gratitude","Others"))))</f>
        <v/>
      </c>
    </row>
    <row r="4031" customFormat="false" ht="15" hidden="false" customHeight="false" outlineLevel="0" collapsed="false">
      <c r="N4031" s="28" t="str">
        <f aca="false">IF(ISBLANK(M4031),"",IF(M4031=0,"Relevant to Streamer",IF(M4031=1,"Irrelevant to Streamer",IF(M4031=2,"Greetings/Gratitude","Others"))))</f>
        <v/>
      </c>
    </row>
    <row r="4032" customFormat="false" ht="15" hidden="false" customHeight="false" outlineLevel="0" collapsed="false">
      <c r="N4032" s="28" t="str">
        <f aca="false">IF(ISBLANK(M4032),"",IF(M4032=0,"Relevant to Streamer",IF(M4032=1,"Irrelevant to Streamer",IF(M4032=2,"Greetings/Gratitude","Others"))))</f>
        <v/>
      </c>
    </row>
    <row r="4033" customFormat="false" ht="15" hidden="false" customHeight="false" outlineLevel="0" collapsed="false">
      <c r="N4033" s="28" t="str">
        <f aca="false">IF(ISBLANK(M4033),"",IF(M4033=0,"Relevant to Streamer",IF(M4033=1,"Irrelevant to Streamer",IF(M4033=2,"Greetings/Gratitude","Others"))))</f>
        <v/>
      </c>
    </row>
    <row r="4034" customFormat="false" ht="15" hidden="false" customHeight="false" outlineLevel="0" collapsed="false">
      <c r="N4034" s="28" t="str">
        <f aca="false">IF(ISBLANK(M4034),"",IF(M4034=0,"Relevant to Streamer",IF(M4034=1,"Irrelevant to Streamer",IF(M4034=2,"Greetings/Gratitude","Others"))))</f>
        <v/>
      </c>
    </row>
    <row r="4035" customFormat="false" ht="15" hidden="false" customHeight="false" outlineLevel="0" collapsed="false">
      <c r="N4035" s="28" t="str">
        <f aca="false">IF(ISBLANK(M4035),"",IF(M4035=0,"Relevant to Streamer",IF(M4035=1,"Irrelevant to Streamer",IF(M4035=2,"Greetings/Gratitude","Others"))))</f>
        <v/>
      </c>
    </row>
    <row r="4036" customFormat="false" ht="15" hidden="false" customHeight="false" outlineLevel="0" collapsed="false">
      <c r="N4036" s="28" t="str">
        <f aca="false">IF(ISBLANK(M4036),"",IF(M4036=0,"Relevant to Streamer",IF(M4036=1,"Irrelevant to Streamer",IF(M4036=2,"Greetings/Gratitude","Others"))))</f>
        <v/>
      </c>
    </row>
    <row r="4037" customFormat="false" ht="15" hidden="false" customHeight="false" outlineLevel="0" collapsed="false">
      <c r="N4037" s="28" t="str">
        <f aca="false">IF(ISBLANK(M4037),"",IF(M4037=0,"Relevant to Streamer",IF(M4037=1,"Irrelevant to Streamer",IF(M4037=2,"Greetings/Gratitude","Others"))))</f>
        <v/>
      </c>
    </row>
    <row r="4038" customFormat="false" ht="15" hidden="false" customHeight="false" outlineLevel="0" collapsed="false">
      <c r="N4038" s="28" t="str">
        <f aca="false">IF(ISBLANK(M4038),"",IF(M4038=0,"Relevant to Streamer",IF(M4038=1,"Irrelevant to Streamer",IF(M4038=2,"Greetings/Gratitude","Others"))))</f>
        <v/>
      </c>
    </row>
    <row r="4039" customFormat="false" ht="15" hidden="false" customHeight="false" outlineLevel="0" collapsed="false">
      <c r="N4039" s="28" t="str">
        <f aca="false">IF(ISBLANK(M4039),"",IF(M4039=0,"Relevant to Streamer",IF(M4039=1,"Irrelevant to Streamer",IF(M4039=2,"Greetings/Gratitude","Others"))))</f>
        <v/>
      </c>
    </row>
    <row r="4040" customFormat="false" ht="15" hidden="false" customHeight="false" outlineLevel="0" collapsed="false">
      <c r="N4040" s="28" t="str">
        <f aca="false">IF(ISBLANK(M4040),"",IF(M4040=0,"Relevant to Streamer",IF(M4040=1,"Irrelevant to Streamer",IF(M4040=2,"Greetings/Gratitude","Others"))))</f>
        <v/>
      </c>
    </row>
    <row r="4041" customFormat="false" ht="15" hidden="false" customHeight="false" outlineLevel="0" collapsed="false">
      <c r="N4041" s="28" t="str">
        <f aca="false">IF(ISBLANK(M4041),"",IF(M4041=0,"Relevant to Streamer",IF(M4041=1,"Irrelevant to Streamer",IF(M4041=2,"Greetings/Gratitude","Others"))))</f>
        <v/>
      </c>
    </row>
    <row r="4042" customFormat="false" ht="15" hidden="false" customHeight="false" outlineLevel="0" collapsed="false">
      <c r="N4042" s="28" t="str">
        <f aca="false">IF(ISBLANK(M4042),"",IF(M4042=0,"Relevant to Streamer",IF(M4042=1,"Irrelevant to Streamer",IF(M4042=2,"Greetings/Gratitude","Others"))))</f>
        <v/>
      </c>
    </row>
    <row r="4043" customFormat="false" ht="15" hidden="false" customHeight="false" outlineLevel="0" collapsed="false">
      <c r="N4043" s="28" t="str">
        <f aca="false">IF(ISBLANK(M4043),"",IF(M4043=0,"Relevant to Streamer",IF(M4043=1,"Irrelevant to Streamer",IF(M4043=2,"Greetings/Gratitude","Others"))))</f>
        <v/>
      </c>
    </row>
    <row r="4044" customFormat="false" ht="15" hidden="false" customHeight="false" outlineLevel="0" collapsed="false">
      <c r="N4044" s="28" t="str">
        <f aca="false">IF(ISBLANK(M4044),"",IF(M4044=0,"Relevant to Streamer",IF(M4044=1,"Irrelevant to Streamer",IF(M4044=2,"Greetings/Gratitude","Others"))))</f>
        <v/>
      </c>
    </row>
    <row r="4045" customFormat="false" ht="15" hidden="false" customHeight="false" outlineLevel="0" collapsed="false">
      <c r="N4045" s="28" t="str">
        <f aca="false">IF(ISBLANK(M4045),"",IF(M4045=0,"Relevant to Streamer",IF(M4045=1,"Irrelevant to Streamer",IF(M4045=2,"Greetings/Gratitude","Others"))))</f>
        <v/>
      </c>
    </row>
    <row r="4046" customFormat="false" ht="15" hidden="false" customHeight="false" outlineLevel="0" collapsed="false">
      <c r="N4046" s="28" t="str">
        <f aca="false">IF(ISBLANK(M4046),"",IF(M4046=0,"Relevant to Streamer",IF(M4046=1,"Irrelevant to Streamer",IF(M4046=2,"Greetings/Gratitude","Others"))))</f>
        <v/>
      </c>
    </row>
    <row r="4047" customFormat="false" ht="15" hidden="false" customHeight="false" outlineLevel="0" collapsed="false">
      <c r="N4047" s="28" t="str">
        <f aca="false">IF(ISBLANK(M4047),"",IF(M4047=0,"Relevant to Streamer",IF(M4047=1,"Irrelevant to Streamer",IF(M4047=2,"Greetings/Gratitude","Others"))))</f>
        <v/>
      </c>
    </row>
    <row r="4048" customFormat="false" ht="15" hidden="false" customHeight="false" outlineLevel="0" collapsed="false">
      <c r="N4048" s="28" t="str">
        <f aca="false">IF(ISBLANK(M4048),"",IF(M4048=0,"Relevant to Streamer",IF(M4048=1,"Irrelevant to Streamer",IF(M4048=2,"Greetings/Gratitude","Others"))))</f>
        <v/>
      </c>
    </row>
    <row r="4049" customFormat="false" ht="15" hidden="false" customHeight="false" outlineLevel="0" collapsed="false">
      <c r="N4049" s="28" t="str">
        <f aca="false">IF(ISBLANK(M4049),"",IF(M4049=0,"Relevant to Streamer",IF(M4049=1,"Irrelevant to Streamer",IF(M4049=2,"Greetings/Gratitude","Others"))))</f>
        <v/>
      </c>
    </row>
    <row r="4050" customFormat="false" ht="15" hidden="false" customHeight="false" outlineLevel="0" collapsed="false">
      <c r="N4050" s="28" t="str">
        <f aca="false">IF(ISBLANK(M4050),"",IF(M4050=0,"Relevant to Streamer",IF(M4050=1,"Irrelevant to Streamer",IF(M4050=2,"Greetings/Gratitude","Others"))))</f>
        <v/>
      </c>
    </row>
    <row r="4051" customFormat="false" ht="15" hidden="false" customHeight="false" outlineLevel="0" collapsed="false">
      <c r="N4051" s="28" t="str">
        <f aca="false">IF(ISBLANK(M4051),"",IF(M4051=0,"Relevant to Streamer",IF(M4051=1,"Irrelevant to Streamer",IF(M4051=2,"Greetings/Gratitude","Others"))))</f>
        <v/>
      </c>
    </row>
    <row r="4052" customFormat="false" ht="15" hidden="false" customHeight="false" outlineLevel="0" collapsed="false">
      <c r="N4052" s="28" t="str">
        <f aca="false">IF(ISBLANK(M4052),"",IF(M4052=0,"Relevant to Streamer",IF(M4052=1,"Irrelevant to Streamer",IF(M4052=2,"Greetings/Gratitude","Others"))))</f>
        <v/>
      </c>
    </row>
    <row r="4053" customFormat="false" ht="15" hidden="false" customHeight="false" outlineLevel="0" collapsed="false">
      <c r="N4053" s="28" t="str">
        <f aca="false">IF(ISBLANK(M4053),"",IF(M4053=0,"Relevant to Streamer",IF(M4053=1,"Irrelevant to Streamer",IF(M4053=2,"Greetings/Gratitude","Others"))))</f>
        <v/>
      </c>
    </row>
    <row r="4054" customFormat="false" ht="15" hidden="false" customHeight="false" outlineLevel="0" collapsed="false">
      <c r="N4054" s="28" t="str">
        <f aca="false">IF(ISBLANK(M4054),"",IF(M4054=0,"Relevant to Streamer",IF(M4054=1,"Irrelevant to Streamer",IF(M4054=2,"Greetings/Gratitude","Others"))))</f>
        <v/>
      </c>
    </row>
    <row r="4055" customFormat="false" ht="15" hidden="false" customHeight="false" outlineLevel="0" collapsed="false">
      <c r="N4055" s="28" t="str">
        <f aca="false">IF(ISBLANK(M4055),"",IF(M4055=0,"Relevant to Streamer",IF(M4055=1,"Irrelevant to Streamer",IF(M4055=2,"Greetings/Gratitude","Others"))))</f>
        <v/>
      </c>
    </row>
    <row r="4056" customFormat="false" ht="15" hidden="false" customHeight="false" outlineLevel="0" collapsed="false">
      <c r="N4056" s="28" t="str">
        <f aca="false">IF(ISBLANK(M4056),"",IF(M4056=0,"Relevant to Streamer",IF(M4056=1,"Irrelevant to Streamer",IF(M4056=2,"Greetings/Gratitude","Others"))))</f>
        <v/>
      </c>
    </row>
    <row r="4057" customFormat="false" ht="15" hidden="false" customHeight="false" outlineLevel="0" collapsed="false">
      <c r="N4057" s="28" t="str">
        <f aca="false">IF(ISBLANK(M4057),"",IF(M4057=0,"Relevant to Streamer",IF(M4057=1,"Irrelevant to Streamer",IF(M4057=2,"Greetings/Gratitude","Others"))))</f>
        <v/>
      </c>
    </row>
    <row r="4058" customFormat="false" ht="15" hidden="false" customHeight="false" outlineLevel="0" collapsed="false">
      <c r="N4058" s="28" t="str">
        <f aca="false">IF(ISBLANK(M4058),"",IF(M4058=0,"Relevant to Streamer",IF(M4058=1,"Irrelevant to Streamer",IF(M4058=2,"Greetings/Gratitude","Others"))))</f>
        <v/>
      </c>
    </row>
    <row r="4059" customFormat="false" ht="15" hidden="false" customHeight="false" outlineLevel="0" collapsed="false">
      <c r="N4059" s="28" t="str">
        <f aca="false">IF(ISBLANK(M4059),"",IF(M4059=0,"Relevant to Streamer",IF(M4059=1,"Irrelevant to Streamer",IF(M4059=2,"Greetings/Gratitude","Others"))))</f>
        <v/>
      </c>
    </row>
    <row r="4060" customFormat="false" ht="15" hidden="false" customHeight="false" outlineLevel="0" collapsed="false">
      <c r="N4060" s="28" t="str">
        <f aca="false">IF(ISBLANK(M4060),"",IF(M4060=0,"Relevant to Streamer",IF(M4060=1,"Irrelevant to Streamer",IF(M4060=2,"Greetings/Gratitude","Others"))))</f>
        <v/>
      </c>
    </row>
    <row r="4061" customFormat="false" ht="15" hidden="false" customHeight="false" outlineLevel="0" collapsed="false">
      <c r="N4061" s="28" t="str">
        <f aca="false">IF(ISBLANK(M4061),"",IF(M4061=0,"Relevant to Streamer",IF(M4061=1,"Irrelevant to Streamer",IF(M4061=2,"Greetings/Gratitude","Others"))))</f>
        <v/>
      </c>
    </row>
    <row r="4062" customFormat="false" ht="15" hidden="false" customHeight="false" outlineLevel="0" collapsed="false">
      <c r="N4062" s="28" t="str">
        <f aca="false">IF(ISBLANK(M4062),"",IF(M4062=0,"Relevant to Streamer",IF(M4062=1,"Irrelevant to Streamer",IF(M4062=2,"Greetings/Gratitude","Others"))))</f>
        <v/>
      </c>
    </row>
    <row r="4063" customFormat="false" ht="15" hidden="false" customHeight="false" outlineLevel="0" collapsed="false">
      <c r="N4063" s="28" t="str">
        <f aca="false">IF(ISBLANK(M4063),"",IF(M4063=0,"Relevant to Streamer",IF(M4063=1,"Irrelevant to Streamer",IF(M4063=2,"Greetings/Gratitude","Others"))))</f>
        <v/>
      </c>
    </row>
    <row r="4064" customFormat="false" ht="15" hidden="false" customHeight="false" outlineLevel="0" collapsed="false">
      <c r="N4064" s="28" t="str">
        <f aca="false">IF(ISBLANK(M4064),"",IF(M4064=0,"Relevant to Streamer",IF(M4064=1,"Irrelevant to Streamer",IF(M4064=2,"Greetings/Gratitude","Others"))))</f>
        <v/>
      </c>
    </row>
    <row r="4065" customFormat="false" ht="15" hidden="false" customHeight="false" outlineLevel="0" collapsed="false">
      <c r="N4065" s="28" t="str">
        <f aca="false">IF(ISBLANK(M4065),"",IF(M4065=0,"Relevant to Streamer",IF(M4065=1,"Irrelevant to Streamer",IF(M4065=2,"Greetings/Gratitude","Others"))))</f>
        <v/>
      </c>
    </row>
    <row r="4066" customFormat="false" ht="15" hidden="false" customHeight="false" outlineLevel="0" collapsed="false">
      <c r="N4066" s="28" t="str">
        <f aca="false">IF(ISBLANK(M4066),"",IF(M4066=0,"Relevant to Streamer",IF(M4066=1,"Irrelevant to Streamer",IF(M4066=2,"Greetings/Gratitude","Others"))))</f>
        <v/>
      </c>
    </row>
    <row r="4067" customFormat="false" ht="15" hidden="false" customHeight="false" outlineLevel="0" collapsed="false">
      <c r="N4067" s="28" t="str">
        <f aca="false">IF(ISBLANK(M4067),"",IF(M4067=0,"Relevant to Streamer",IF(M4067=1,"Irrelevant to Streamer",IF(M4067=2,"Greetings/Gratitude","Others"))))</f>
        <v/>
      </c>
    </row>
    <row r="4068" customFormat="false" ht="15" hidden="false" customHeight="false" outlineLevel="0" collapsed="false">
      <c r="N4068" s="28" t="str">
        <f aca="false">IF(ISBLANK(M4068),"",IF(M4068=0,"Relevant to Streamer",IF(M4068=1,"Irrelevant to Streamer",IF(M4068=2,"Greetings/Gratitude","Others"))))</f>
        <v/>
      </c>
    </row>
    <row r="4069" customFormat="false" ht="15" hidden="false" customHeight="false" outlineLevel="0" collapsed="false">
      <c r="N4069" s="28" t="str">
        <f aca="false">IF(ISBLANK(M4069),"",IF(M4069=0,"Relevant to Streamer",IF(M4069=1,"Irrelevant to Streamer",IF(M4069=2,"Greetings/Gratitude","Others"))))</f>
        <v/>
      </c>
    </row>
    <row r="4070" customFormat="false" ht="15" hidden="false" customHeight="false" outlineLevel="0" collapsed="false">
      <c r="N4070" s="28" t="str">
        <f aca="false">IF(ISBLANK(M4070),"",IF(M4070=0,"Relevant to Streamer",IF(M4070=1,"Irrelevant to Streamer",IF(M4070=2,"Greetings/Gratitude","Others"))))</f>
        <v/>
      </c>
    </row>
    <row r="4071" customFormat="false" ht="15" hidden="false" customHeight="false" outlineLevel="0" collapsed="false">
      <c r="N4071" s="28" t="str">
        <f aca="false">IF(ISBLANK(M4071),"",IF(M4071=0,"Relevant to Streamer",IF(M4071=1,"Irrelevant to Streamer",IF(M4071=2,"Greetings/Gratitude","Others"))))</f>
        <v/>
      </c>
    </row>
    <row r="4072" customFormat="false" ht="15" hidden="false" customHeight="false" outlineLevel="0" collapsed="false">
      <c r="N4072" s="28" t="str">
        <f aca="false">IF(ISBLANK(M4072),"",IF(M4072=0,"Relevant to Streamer",IF(M4072=1,"Irrelevant to Streamer",IF(M4072=2,"Greetings/Gratitude","Others"))))</f>
        <v/>
      </c>
    </row>
    <row r="4073" customFormat="false" ht="15" hidden="false" customHeight="false" outlineLevel="0" collapsed="false">
      <c r="N4073" s="28" t="str">
        <f aca="false">IF(ISBLANK(M4073),"",IF(M4073=0,"Relevant to Streamer",IF(M4073=1,"Irrelevant to Streamer",IF(M4073=2,"Greetings/Gratitude","Others"))))</f>
        <v/>
      </c>
    </row>
    <row r="4074" customFormat="false" ht="15" hidden="false" customHeight="false" outlineLevel="0" collapsed="false">
      <c r="N4074" s="28" t="str">
        <f aca="false">IF(ISBLANK(M4074),"",IF(M4074=0,"Relevant to Streamer",IF(M4074=1,"Irrelevant to Streamer",IF(M4074=2,"Greetings/Gratitude","Others"))))</f>
        <v/>
      </c>
    </row>
    <row r="4075" customFormat="false" ht="15" hidden="false" customHeight="false" outlineLevel="0" collapsed="false">
      <c r="N4075" s="28" t="str">
        <f aca="false">IF(ISBLANK(M4075),"",IF(M4075=0,"Relevant to Streamer",IF(M4075=1,"Irrelevant to Streamer",IF(M4075=2,"Greetings/Gratitude","Others"))))</f>
        <v/>
      </c>
    </row>
    <row r="4076" customFormat="false" ht="15" hidden="false" customHeight="false" outlineLevel="0" collapsed="false">
      <c r="N4076" s="28" t="str">
        <f aca="false">IF(ISBLANK(M4076),"",IF(M4076=0,"Relevant to Streamer",IF(M4076=1,"Irrelevant to Streamer",IF(M4076=2,"Greetings/Gratitude","Others"))))</f>
        <v/>
      </c>
    </row>
    <row r="4077" customFormat="false" ht="15" hidden="false" customHeight="false" outlineLevel="0" collapsed="false">
      <c r="N4077" s="28" t="str">
        <f aca="false">IF(ISBLANK(M4077),"",IF(M4077=0,"Relevant to Streamer",IF(M4077=1,"Irrelevant to Streamer",IF(M4077=2,"Greetings/Gratitude","Others"))))</f>
        <v/>
      </c>
    </row>
    <row r="4078" customFormat="false" ht="15" hidden="false" customHeight="false" outlineLevel="0" collapsed="false">
      <c r="N4078" s="28" t="str">
        <f aca="false">IF(ISBLANK(M4078),"",IF(M4078=0,"Relevant to Streamer",IF(M4078=1,"Irrelevant to Streamer",IF(M4078=2,"Greetings/Gratitude","Others"))))</f>
        <v/>
      </c>
    </row>
    <row r="4079" customFormat="false" ht="15" hidden="false" customHeight="false" outlineLevel="0" collapsed="false">
      <c r="N4079" s="28" t="str">
        <f aca="false">IF(ISBLANK(M4079),"",IF(M4079=0,"Relevant to Streamer",IF(M4079=1,"Irrelevant to Streamer",IF(M4079=2,"Greetings/Gratitude","Others"))))</f>
        <v/>
      </c>
    </row>
    <row r="4080" customFormat="false" ht="15" hidden="false" customHeight="false" outlineLevel="0" collapsed="false">
      <c r="N4080" s="28" t="str">
        <f aca="false">IF(ISBLANK(M4080),"",IF(M4080=0,"Relevant to Streamer",IF(M4080=1,"Irrelevant to Streamer",IF(M4080=2,"Greetings/Gratitude","Others"))))</f>
        <v/>
      </c>
    </row>
    <row r="4081" customFormat="false" ht="15" hidden="false" customHeight="false" outlineLevel="0" collapsed="false">
      <c r="N4081" s="28" t="str">
        <f aca="false">IF(ISBLANK(M4081),"",IF(M4081=0,"Relevant to Streamer",IF(M4081=1,"Irrelevant to Streamer",IF(M4081=2,"Greetings/Gratitude","Others"))))</f>
        <v/>
      </c>
    </row>
    <row r="4082" customFormat="false" ht="15" hidden="false" customHeight="false" outlineLevel="0" collapsed="false">
      <c r="N4082" s="28" t="str">
        <f aca="false">IF(ISBLANK(M4082),"",IF(M4082=0,"Relevant to Streamer",IF(M4082=1,"Irrelevant to Streamer",IF(M4082=2,"Greetings/Gratitude","Others"))))</f>
        <v/>
      </c>
    </row>
    <row r="4083" customFormat="false" ht="15" hidden="false" customHeight="false" outlineLevel="0" collapsed="false">
      <c r="N4083" s="28" t="str">
        <f aca="false">IF(ISBLANK(M4083),"",IF(M4083=0,"Relevant to Streamer",IF(M4083=1,"Irrelevant to Streamer",IF(M4083=2,"Greetings/Gratitude","Others"))))</f>
        <v/>
      </c>
    </row>
    <row r="4084" customFormat="false" ht="15" hidden="false" customHeight="false" outlineLevel="0" collapsed="false">
      <c r="N4084" s="28" t="str">
        <f aca="false">IF(ISBLANK(M4084),"",IF(M4084=0,"Relevant to Streamer",IF(M4084=1,"Irrelevant to Streamer",IF(M4084=2,"Greetings/Gratitude","Others"))))</f>
        <v/>
      </c>
    </row>
    <row r="4085" customFormat="false" ht="15" hidden="false" customHeight="false" outlineLevel="0" collapsed="false">
      <c r="N4085" s="28" t="str">
        <f aca="false">IF(ISBLANK(M4085),"",IF(M4085=0,"Relevant to Streamer",IF(M4085=1,"Irrelevant to Streamer",IF(M4085=2,"Greetings/Gratitude","Others"))))</f>
        <v/>
      </c>
    </row>
    <row r="4086" customFormat="false" ht="15" hidden="false" customHeight="false" outlineLevel="0" collapsed="false">
      <c r="N4086" s="28" t="str">
        <f aca="false">IF(ISBLANK(M4086),"",IF(M4086=0,"Relevant to Streamer",IF(M4086=1,"Irrelevant to Streamer",IF(M4086=2,"Greetings/Gratitude","Others"))))</f>
        <v/>
      </c>
    </row>
    <row r="4087" customFormat="false" ht="15" hidden="false" customHeight="false" outlineLevel="0" collapsed="false">
      <c r="N4087" s="28" t="str">
        <f aca="false">IF(ISBLANK(M4087),"",IF(M4087=0,"Relevant to Streamer",IF(M4087=1,"Irrelevant to Streamer",IF(M4087=2,"Greetings/Gratitude","Others"))))</f>
        <v/>
      </c>
    </row>
    <row r="4088" customFormat="false" ht="15" hidden="false" customHeight="false" outlineLevel="0" collapsed="false">
      <c r="N4088" s="28" t="str">
        <f aca="false">IF(ISBLANK(M4088),"",IF(M4088=0,"Relevant to Streamer",IF(M4088=1,"Irrelevant to Streamer",IF(M4088=2,"Greetings/Gratitude","Others"))))</f>
        <v/>
      </c>
    </row>
    <row r="4089" customFormat="false" ht="15" hidden="false" customHeight="false" outlineLevel="0" collapsed="false">
      <c r="N4089" s="28" t="str">
        <f aca="false">IF(ISBLANK(M4089),"",IF(M4089=0,"Relevant to Streamer",IF(M4089=1,"Irrelevant to Streamer",IF(M4089=2,"Greetings/Gratitude","Others"))))</f>
        <v/>
      </c>
    </row>
    <row r="4090" customFormat="false" ht="15" hidden="false" customHeight="false" outlineLevel="0" collapsed="false">
      <c r="N4090" s="28" t="str">
        <f aca="false">IF(ISBLANK(M4090),"",IF(M4090=0,"Relevant to Streamer",IF(M4090=1,"Irrelevant to Streamer",IF(M4090=2,"Greetings/Gratitude","Others"))))</f>
        <v/>
      </c>
    </row>
    <row r="4091" customFormat="false" ht="15" hidden="false" customHeight="false" outlineLevel="0" collapsed="false">
      <c r="N4091" s="28" t="str">
        <f aca="false">IF(ISBLANK(M4091),"",IF(M4091=0,"Relevant to Streamer",IF(M4091=1,"Irrelevant to Streamer",IF(M4091=2,"Greetings/Gratitude","Others"))))</f>
        <v/>
      </c>
    </row>
    <row r="4092" customFormat="false" ht="15" hidden="false" customHeight="false" outlineLevel="0" collapsed="false">
      <c r="N4092" s="28" t="str">
        <f aca="false">IF(ISBLANK(M4092),"",IF(M4092=0,"Relevant to Streamer",IF(M4092=1,"Irrelevant to Streamer",IF(M4092=2,"Greetings/Gratitude","Others"))))</f>
        <v/>
      </c>
    </row>
    <row r="4093" customFormat="false" ht="15" hidden="false" customHeight="false" outlineLevel="0" collapsed="false">
      <c r="N4093" s="28" t="str">
        <f aca="false">IF(ISBLANK(M4093),"",IF(M4093=0,"Relevant to Streamer",IF(M4093=1,"Irrelevant to Streamer",IF(M4093=2,"Greetings/Gratitude","Others"))))</f>
        <v/>
      </c>
    </row>
    <row r="4094" customFormat="false" ht="15" hidden="false" customHeight="false" outlineLevel="0" collapsed="false">
      <c r="N4094" s="28" t="str">
        <f aca="false">IF(ISBLANK(M4094),"",IF(M4094=0,"Relevant to Streamer",IF(M4094=1,"Irrelevant to Streamer",IF(M4094=2,"Greetings/Gratitude","Others"))))</f>
        <v/>
      </c>
    </row>
    <row r="4095" customFormat="false" ht="15" hidden="false" customHeight="false" outlineLevel="0" collapsed="false">
      <c r="N4095" s="28" t="str">
        <f aca="false">IF(ISBLANK(M4095),"",IF(M4095=0,"Relevant to Streamer",IF(M4095=1,"Irrelevant to Streamer",IF(M4095=2,"Greetings/Gratitude","Others"))))</f>
        <v/>
      </c>
    </row>
    <row r="4096" customFormat="false" ht="15" hidden="false" customHeight="false" outlineLevel="0" collapsed="false">
      <c r="N4096" s="28" t="str">
        <f aca="false">IF(ISBLANK(M4096),"",IF(M4096=0,"Relevant to Streamer",IF(M4096=1,"Irrelevant to Streamer",IF(M4096=2,"Greetings/Gratitude","Others"))))</f>
        <v/>
      </c>
    </row>
    <row r="4097" customFormat="false" ht="15" hidden="false" customHeight="false" outlineLevel="0" collapsed="false">
      <c r="N4097" s="28" t="str">
        <f aca="false">IF(ISBLANK(M4097),"",IF(M4097=0,"Relevant to Streamer",IF(M4097=1,"Irrelevant to Streamer",IF(M4097=2,"Greetings/Gratitude","Others"))))</f>
        <v/>
      </c>
    </row>
    <row r="4098" customFormat="false" ht="15" hidden="false" customHeight="false" outlineLevel="0" collapsed="false">
      <c r="N4098" s="28" t="str">
        <f aca="false">IF(ISBLANK(M4098),"",IF(M4098=0,"Relevant to Streamer",IF(M4098=1,"Irrelevant to Streamer",IF(M4098=2,"Greetings/Gratitude","Others"))))</f>
        <v/>
      </c>
    </row>
    <row r="4099" customFormat="false" ht="15" hidden="false" customHeight="false" outlineLevel="0" collapsed="false">
      <c r="N4099" s="28" t="str">
        <f aca="false">IF(ISBLANK(M4099),"",IF(M4099=0,"Relevant to Streamer",IF(M4099=1,"Irrelevant to Streamer",IF(M4099=2,"Greetings/Gratitude","Others"))))</f>
        <v/>
      </c>
    </row>
    <row r="4100" customFormat="false" ht="15" hidden="false" customHeight="false" outlineLevel="0" collapsed="false">
      <c r="N4100" s="28" t="str">
        <f aca="false">IF(ISBLANK(M4100),"",IF(M4100=0,"Relevant to Streamer",IF(M4100=1,"Irrelevant to Streamer",IF(M4100=2,"Greetings/Gratitude","Others"))))</f>
        <v/>
      </c>
    </row>
    <row r="4101" customFormat="false" ht="15" hidden="false" customHeight="false" outlineLevel="0" collapsed="false">
      <c r="N4101" s="28" t="str">
        <f aca="false">IF(ISBLANK(M4101),"",IF(M4101=0,"Relevant to Streamer",IF(M4101=1,"Irrelevant to Streamer",IF(M4101=2,"Greetings/Gratitude","Others"))))</f>
        <v/>
      </c>
    </row>
    <row r="4102" customFormat="false" ht="15" hidden="false" customHeight="false" outlineLevel="0" collapsed="false">
      <c r="N4102" s="28" t="str">
        <f aca="false">IF(ISBLANK(M4102),"",IF(M4102=0,"Relevant to Streamer",IF(M4102=1,"Irrelevant to Streamer",IF(M4102=2,"Greetings/Gratitude","Others"))))</f>
        <v/>
      </c>
    </row>
    <row r="4103" customFormat="false" ht="15" hidden="false" customHeight="false" outlineLevel="0" collapsed="false">
      <c r="N4103" s="28" t="str">
        <f aca="false">IF(ISBLANK(M4103),"",IF(M4103=0,"Relevant to Streamer",IF(M4103=1,"Irrelevant to Streamer",IF(M4103=2,"Greetings/Gratitude","Others"))))</f>
        <v/>
      </c>
    </row>
    <row r="4104" customFormat="false" ht="15" hidden="false" customHeight="false" outlineLevel="0" collapsed="false">
      <c r="N4104" s="28" t="str">
        <f aca="false">IF(ISBLANK(M4104),"",IF(M4104=0,"Relevant to Streamer",IF(M4104=1,"Irrelevant to Streamer",IF(M4104=2,"Greetings/Gratitude","Others"))))</f>
        <v/>
      </c>
    </row>
    <row r="4105" customFormat="false" ht="15" hidden="false" customHeight="false" outlineLevel="0" collapsed="false">
      <c r="N4105" s="28" t="str">
        <f aca="false">IF(ISBLANK(M4105),"",IF(M4105=0,"Relevant to Streamer",IF(M4105=1,"Irrelevant to Streamer",IF(M4105=2,"Greetings/Gratitude","Others"))))</f>
        <v/>
      </c>
    </row>
    <row r="4106" customFormat="false" ht="15" hidden="false" customHeight="false" outlineLevel="0" collapsed="false">
      <c r="N4106" s="28" t="str">
        <f aca="false">IF(ISBLANK(M4106),"",IF(M4106=0,"Relevant to Streamer",IF(M4106=1,"Irrelevant to Streamer",IF(M4106=2,"Greetings/Gratitude","Others"))))</f>
        <v/>
      </c>
    </row>
    <row r="4107" customFormat="false" ht="15" hidden="false" customHeight="false" outlineLevel="0" collapsed="false">
      <c r="N4107" s="28" t="str">
        <f aca="false">IF(ISBLANK(M4107),"",IF(M4107=0,"Relevant to Streamer",IF(M4107=1,"Irrelevant to Streamer",IF(M4107=2,"Greetings/Gratitude","Others"))))</f>
        <v/>
      </c>
    </row>
    <row r="4108" customFormat="false" ht="15" hidden="false" customHeight="false" outlineLevel="0" collapsed="false">
      <c r="N4108" s="28" t="str">
        <f aca="false">IF(ISBLANK(M4108),"",IF(M4108=0,"Relevant to Streamer",IF(M4108=1,"Irrelevant to Streamer",IF(M4108=2,"Greetings/Gratitude","Others"))))</f>
        <v/>
      </c>
    </row>
    <row r="4109" customFormat="false" ht="15" hidden="false" customHeight="false" outlineLevel="0" collapsed="false">
      <c r="N4109" s="28" t="str">
        <f aca="false">IF(ISBLANK(M4109),"",IF(M4109=0,"Relevant to Streamer",IF(M4109=1,"Irrelevant to Streamer",IF(M4109=2,"Greetings/Gratitude","Others"))))</f>
        <v/>
      </c>
    </row>
    <row r="4110" customFormat="false" ht="15" hidden="false" customHeight="false" outlineLevel="0" collapsed="false">
      <c r="N4110" s="28" t="str">
        <f aca="false">IF(ISBLANK(M4110),"",IF(M4110=0,"Relevant to Streamer",IF(M4110=1,"Irrelevant to Streamer",IF(M4110=2,"Greetings/Gratitude","Others"))))</f>
        <v/>
      </c>
    </row>
    <row r="4111" customFormat="false" ht="15" hidden="false" customHeight="false" outlineLevel="0" collapsed="false">
      <c r="N4111" s="28" t="str">
        <f aca="false">IF(ISBLANK(M4111),"",IF(M4111=0,"Relevant to Streamer",IF(M4111=1,"Irrelevant to Streamer",IF(M4111=2,"Greetings/Gratitude","Others"))))</f>
        <v/>
      </c>
    </row>
    <row r="4112" customFormat="false" ht="15" hidden="false" customHeight="false" outlineLevel="0" collapsed="false">
      <c r="N4112" s="28" t="str">
        <f aca="false">IF(ISBLANK(M4112),"",IF(M4112=0,"Relevant to Streamer",IF(M4112=1,"Irrelevant to Streamer",IF(M4112=2,"Greetings/Gratitude","Others"))))</f>
        <v/>
      </c>
    </row>
    <row r="4113" customFormat="false" ht="15" hidden="false" customHeight="false" outlineLevel="0" collapsed="false">
      <c r="N4113" s="28" t="str">
        <f aca="false">IF(ISBLANK(M4113),"",IF(M4113=0,"Relevant to Streamer",IF(M4113=1,"Irrelevant to Streamer",IF(M4113=2,"Greetings/Gratitude","Others"))))</f>
        <v/>
      </c>
    </row>
    <row r="4114" customFormat="false" ht="15" hidden="false" customHeight="false" outlineLevel="0" collapsed="false">
      <c r="N4114" s="28" t="str">
        <f aca="false">IF(ISBLANK(M4114),"",IF(M4114=0,"Relevant to Streamer",IF(M4114=1,"Irrelevant to Streamer",IF(M4114=2,"Greetings/Gratitude","Others"))))</f>
        <v/>
      </c>
    </row>
    <row r="4115" customFormat="false" ht="15" hidden="false" customHeight="false" outlineLevel="0" collapsed="false">
      <c r="N4115" s="28" t="str">
        <f aca="false">IF(ISBLANK(M4115),"",IF(M4115=0,"Relevant to Streamer",IF(M4115=1,"Irrelevant to Streamer",IF(M4115=2,"Greetings/Gratitude","Others"))))</f>
        <v/>
      </c>
    </row>
    <row r="4116" customFormat="false" ht="15" hidden="false" customHeight="false" outlineLevel="0" collapsed="false">
      <c r="N4116" s="28" t="str">
        <f aca="false">IF(ISBLANK(M4116),"",IF(M4116=0,"Relevant to Streamer",IF(M4116=1,"Irrelevant to Streamer",IF(M4116=2,"Greetings/Gratitude","Others"))))</f>
        <v/>
      </c>
    </row>
    <row r="4117" customFormat="false" ht="15" hidden="false" customHeight="false" outlineLevel="0" collapsed="false">
      <c r="N4117" s="28" t="str">
        <f aca="false">IF(ISBLANK(M4117),"",IF(M4117=0,"Relevant to Streamer",IF(M4117=1,"Irrelevant to Streamer",IF(M4117=2,"Greetings/Gratitude","Others"))))</f>
        <v/>
      </c>
    </row>
    <row r="4118" customFormat="false" ht="15" hidden="false" customHeight="false" outlineLevel="0" collapsed="false">
      <c r="N4118" s="28" t="str">
        <f aca="false">IF(ISBLANK(M4118),"",IF(M4118=0,"Relevant to Streamer",IF(M4118=1,"Irrelevant to Streamer",IF(M4118=2,"Greetings/Gratitude","Others"))))</f>
        <v/>
      </c>
    </row>
    <row r="4119" customFormat="false" ht="15" hidden="false" customHeight="false" outlineLevel="0" collapsed="false">
      <c r="N4119" s="28" t="str">
        <f aca="false">IF(ISBLANK(M4119),"",IF(M4119=0,"Relevant to Streamer",IF(M4119=1,"Irrelevant to Streamer",IF(M4119=2,"Greetings/Gratitude","Others"))))</f>
        <v/>
      </c>
    </row>
    <row r="4120" customFormat="false" ht="15" hidden="false" customHeight="false" outlineLevel="0" collapsed="false">
      <c r="N4120" s="28" t="str">
        <f aca="false">IF(ISBLANK(M4120),"",IF(M4120=0,"Relevant to Streamer",IF(M4120=1,"Irrelevant to Streamer",IF(M4120=2,"Greetings/Gratitude","Others"))))</f>
        <v/>
      </c>
    </row>
    <row r="4121" customFormat="false" ht="15" hidden="false" customHeight="false" outlineLevel="0" collapsed="false">
      <c r="N4121" s="28" t="str">
        <f aca="false">IF(ISBLANK(M4121),"",IF(M4121=0,"Relevant to Streamer",IF(M4121=1,"Irrelevant to Streamer",IF(M4121=2,"Greetings/Gratitude","Others"))))</f>
        <v/>
      </c>
    </row>
    <row r="4122" customFormat="false" ht="15" hidden="false" customHeight="false" outlineLevel="0" collapsed="false">
      <c r="N4122" s="28" t="str">
        <f aca="false">IF(ISBLANK(M4122),"",IF(M4122=0,"Relevant to Streamer",IF(M4122=1,"Irrelevant to Streamer",IF(M4122=2,"Greetings/Gratitude","Others"))))</f>
        <v/>
      </c>
    </row>
    <row r="4123" customFormat="false" ht="15" hidden="false" customHeight="false" outlineLevel="0" collapsed="false">
      <c r="N4123" s="28" t="str">
        <f aca="false">IF(ISBLANK(M4123),"",IF(M4123=0,"Relevant to Streamer",IF(M4123=1,"Irrelevant to Streamer",IF(M4123=2,"Greetings/Gratitude","Others"))))</f>
        <v/>
      </c>
    </row>
    <row r="4124" customFormat="false" ht="15" hidden="false" customHeight="false" outlineLevel="0" collapsed="false">
      <c r="N4124" s="28" t="str">
        <f aca="false">IF(ISBLANK(M4124),"",IF(M4124=0,"Relevant to Streamer",IF(M4124=1,"Irrelevant to Streamer",IF(M4124=2,"Greetings/Gratitude","Others"))))</f>
        <v/>
      </c>
    </row>
    <row r="4125" customFormat="false" ht="15" hidden="false" customHeight="false" outlineLevel="0" collapsed="false">
      <c r="N4125" s="28" t="str">
        <f aca="false">IF(ISBLANK(M4125),"",IF(M4125=0,"Relevant to Streamer",IF(M4125=1,"Irrelevant to Streamer",IF(M4125=2,"Greetings/Gratitude","Others"))))</f>
        <v/>
      </c>
    </row>
    <row r="4126" customFormat="false" ht="15" hidden="false" customHeight="false" outlineLevel="0" collapsed="false">
      <c r="N4126" s="28" t="str">
        <f aca="false">IF(ISBLANK(M4126),"",IF(M4126=0,"Relevant to Streamer",IF(M4126=1,"Irrelevant to Streamer",IF(M4126=2,"Greetings/Gratitude","Others"))))</f>
        <v/>
      </c>
    </row>
    <row r="4127" customFormat="false" ht="15" hidden="false" customHeight="false" outlineLevel="0" collapsed="false">
      <c r="N4127" s="28" t="str">
        <f aca="false">IF(ISBLANK(M4127),"",IF(M4127=0,"Relevant to Streamer",IF(M4127=1,"Irrelevant to Streamer",IF(M4127=2,"Greetings/Gratitude","Others"))))</f>
        <v/>
      </c>
    </row>
    <row r="4128" customFormat="false" ht="15" hidden="false" customHeight="false" outlineLevel="0" collapsed="false">
      <c r="N4128" s="28" t="str">
        <f aca="false">IF(ISBLANK(M4128),"",IF(M4128=0,"Relevant to Streamer",IF(M4128=1,"Irrelevant to Streamer",IF(M4128=2,"Greetings/Gratitude","Others"))))</f>
        <v/>
      </c>
    </row>
    <row r="4129" customFormat="false" ht="15" hidden="false" customHeight="false" outlineLevel="0" collapsed="false">
      <c r="N4129" s="28" t="str">
        <f aca="false">IF(ISBLANK(M4129),"",IF(M4129=0,"Relevant to Streamer",IF(M4129=1,"Irrelevant to Streamer",IF(M4129=2,"Greetings/Gratitude","Others"))))</f>
        <v/>
      </c>
    </row>
    <row r="4130" customFormat="false" ht="15" hidden="false" customHeight="false" outlineLevel="0" collapsed="false">
      <c r="N4130" s="28" t="str">
        <f aca="false">IF(ISBLANK(M4130),"",IF(M4130=0,"Relevant to Streamer",IF(M4130=1,"Irrelevant to Streamer",IF(M4130=2,"Greetings/Gratitude","Others"))))</f>
        <v/>
      </c>
    </row>
    <row r="4131" customFormat="false" ht="15" hidden="false" customHeight="false" outlineLevel="0" collapsed="false">
      <c r="N4131" s="28" t="str">
        <f aca="false">IF(ISBLANK(M4131),"",IF(M4131=0,"Relevant to Streamer",IF(M4131=1,"Irrelevant to Streamer",IF(M4131=2,"Greetings/Gratitude","Others"))))</f>
        <v/>
      </c>
    </row>
    <row r="4132" customFormat="false" ht="15" hidden="false" customHeight="false" outlineLevel="0" collapsed="false">
      <c r="N4132" s="28" t="str">
        <f aca="false">IF(ISBLANK(M4132),"",IF(M4132=0,"Relevant to Streamer",IF(M4132=1,"Irrelevant to Streamer",IF(M4132=2,"Greetings/Gratitude","Others"))))</f>
        <v/>
      </c>
    </row>
    <row r="4133" customFormat="false" ht="15" hidden="false" customHeight="false" outlineLevel="0" collapsed="false">
      <c r="N4133" s="28" t="str">
        <f aca="false">IF(ISBLANK(M4133),"",IF(M4133=0,"Relevant to Streamer",IF(M4133=1,"Irrelevant to Streamer",IF(M4133=2,"Greetings/Gratitude","Others"))))</f>
        <v/>
      </c>
    </row>
    <row r="4134" customFormat="false" ht="15" hidden="false" customHeight="false" outlineLevel="0" collapsed="false">
      <c r="N4134" s="28" t="str">
        <f aca="false">IF(ISBLANK(M4134),"",IF(M4134=0,"Relevant to Streamer",IF(M4134=1,"Irrelevant to Streamer",IF(M4134=2,"Greetings/Gratitude","Others"))))</f>
        <v/>
      </c>
    </row>
    <row r="4135" customFormat="false" ht="15" hidden="false" customHeight="false" outlineLevel="0" collapsed="false">
      <c r="N4135" s="28" t="str">
        <f aca="false">IF(ISBLANK(M4135),"",IF(M4135=0,"Relevant to Streamer",IF(M4135=1,"Irrelevant to Streamer",IF(M4135=2,"Greetings/Gratitude","Others"))))</f>
        <v/>
      </c>
    </row>
    <row r="4136" customFormat="false" ht="15" hidden="false" customHeight="false" outlineLevel="0" collapsed="false">
      <c r="N4136" s="28" t="str">
        <f aca="false">IF(ISBLANK(M4136),"",IF(M4136=0,"Relevant to Streamer",IF(M4136=1,"Irrelevant to Streamer",IF(M4136=2,"Greetings/Gratitude","Others"))))</f>
        <v/>
      </c>
    </row>
    <row r="4137" customFormat="false" ht="15" hidden="false" customHeight="false" outlineLevel="0" collapsed="false">
      <c r="N4137" s="28" t="str">
        <f aca="false">IF(ISBLANK(M4137),"",IF(M4137=0,"Relevant to Streamer",IF(M4137=1,"Irrelevant to Streamer",IF(M4137=2,"Greetings/Gratitude","Others"))))</f>
        <v/>
      </c>
    </row>
    <row r="4138" customFormat="false" ht="15" hidden="false" customHeight="false" outlineLevel="0" collapsed="false">
      <c r="N4138" s="28" t="str">
        <f aca="false">IF(ISBLANK(M4138),"",IF(M4138=0,"Relevant to Streamer",IF(M4138=1,"Irrelevant to Streamer",IF(M4138=2,"Greetings/Gratitude","Others"))))</f>
        <v/>
      </c>
    </row>
    <row r="4139" customFormat="false" ht="15" hidden="false" customHeight="false" outlineLevel="0" collapsed="false">
      <c r="N4139" s="28" t="str">
        <f aca="false">IF(ISBLANK(M4139),"",IF(M4139=0,"Relevant to Streamer",IF(M4139=1,"Irrelevant to Streamer",IF(M4139=2,"Greetings/Gratitude","Others"))))</f>
        <v/>
      </c>
    </row>
    <row r="4140" customFormat="false" ht="15" hidden="false" customHeight="false" outlineLevel="0" collapsed="false">
      <c r="N4140" s="28" t="str">
        <f aca="false">IF(ISBLANK(M4140),"",IF(M4140=0,"Relevant to Streamer",IF(M4140=1,"Irrelevant to Streamer",IF(M4140=2,"Greetings/Gratitude","Others"))))</f>
        <v/>
      </c>
    </row>
    <row r="4141" customFormat="false" ht="15" hidden="false" customHeight="false" outlineLevel="0" collapsed="false">
      <c r="N4141" s="28" t="str">
        <f aca="false">IF(ISBLANK(M4141),"",IF(M4141=0,"Relevant to Streamer",IF(M4141=1,"Irrelevant to Streamer",IF(M4141=2,"Greetings/Gratitude","Others"))))</f>
        <v/>
      </c>
    </row>
    <row r="4142" customFormat="false" ht="15" hidden="false" customHeight="false" outlineLevel="0" collapsed="false">
      <c r="N4142" s="28" t="str">
        <f aca="false">IF(ISBLANK(M4142),"",IF(M4142=0,"Relevant to Streamer",IF(M4142=1,"Irrelevant to Streamer",IF(M4142=2,"Greetings/Gratitude","Others"))))</f>
        <v/>
      </c>
    </row>
    <row r="4143" customFormat="false" ht="15" hidden="false" customHeight="false" outlineLevel="0" collapsed="false">
      <c r="N4143" s="28" t="str">
        <f aca="false">IF(ISBLANK(M4143),"",IF(M4143=0,"Relevant to Streamer",IF(M4143=1,"Irrelevant to Streamer",IF(M4143=2,"Greetings/Gratitude","Others"))))</f>
        <v/>
      </c>
    </row>
    <row r="4144" customFormat="false" ht="15" hidden="false" customHeight="false" outlineLevel="0" collapsed="false">
      <c r="N4144" s="28" t="str">
        <f aca="false">IF(ISBLANK(M4144),"",IF(M4144=0,"Relevant to Streamer",IF(M4144=1,"Irrelevant to Streamer",IF(M4144=2,"Greetings/Gratitude","Others"))))</f>
        <v/>
      </c>
    </row>
    <row r="4145" customFormat="false" ht="15" hidden="false" customHeight="false" outlineLevel="0" collapsed="false">
      <c r="N4145" s="28" t="str">
        <f aca="false">IF(ISBLANK(M4145),"",IF(M4145=0,"Relevant to Streamer",IF(M4145=1,"Irrelevant to Streamer",IF(M4145=2,"Greetings/Gratitude","Others"))))</f>
        <v/>
      </c>
    </row>
    <row r="4146" customFormat="false" ht="15" hidden="false" customHeight="false" outlineLevel="0" collapsed="false">
      <c r="N4146" s="28" t="str">
        <f aca="false">IF(ISBLANK(M4146),"",IF(M4146=0,"Relevant to Streamer",IF(M4146=1,"Irrelevant to Streamer",IF(M4146=2,"Greetings/Gratitude","Others"))))</f>
        <v/>
      </c>
    </row>
    <row r="4147" customFormat="false" ht="15" hidden="false" customHeight="false" outlineLevel="0" collapsed="false">
      <c r="N4147" s="28" t="str">
        <f aca="false">IF(ISBLANK(M4147),"",IF(M4147=0,"Relevant to Streamer",IF(M4147=1,"Irrelevant to Streamer",IF(M4147=2,"Greetings/Gratitude","Others"))))</f>
        <v/>
      </c>
    </row>
    <row r="4148" customFormat="false" ht="15" hidden="false" customHeight="false" outlineLevel="0" collapsed="false">
      <c r="N4148" s="28" t="str">
        <f aca="false">IF(ISBLANK(M4148),"",IF(M4148=0,"Relevant to Streamer",IF(M4148=1,"Irrelevant to Streamer",IF(M4148=2,"Greetings/Gratitude","Others"))))</f>
        <v/>
      </c>
    </row>
    <row r="4149" customFormat="false" ht="15" hidden="false" customHeight="false" outlineLevel="0" collapsed="false">
      <c r="N4149" s="28" t="str">
        <f aca="false">IF(ISBLANK(M4149),"",IF(M4149=0,"Relevant to Streamer",IF(M4149=1,"Irrelevant to Streamer",IF(M4149=2,"Greetings/Gratitude","Others"))))</f>
        <v/>
      </c>
    </row>
    <row r="4150" customFormat="false" ht="15" hidden="false" customHeight="false" outlineLevel="0" collapsed="false">
      <c r="N4150" s="28" t="str">
        <f aca="false">IF(ISBLANK(M4150),"",IF(M4150=0,"Relevant to Streamer",IF(M4150=1,"Irrelevant to Streamer",IF(M4150=2,"Greetings/Gratitude","Others"))))</f>
        <v/>
      </c>
    </row>
    <row r="4151" customFormat="false" ht="15" hidden="false" customHeight="false" outlineLevel="0" collapsed="false">
      <c r="N4151" s="28" t="str">
        <f aca="false">IF(ISBLANK(M4151),"",IF(M4151=0,"Relevant to Streamer",IF(M4151=1,"Irrelevant to Streamer",IF(M4151=2,"Greetings/Gratitude","Others"))))</f>
        <v/>
      </c>
    </row>
    <row r="4152" customFormat="false" ht="15" hidden="false" customHeight="false" outlineLevel="0" collapsed="false">
      <c r="N4152" s="28" t="str">
        <f aca="false">IF(ISBLANK(M4152),"",IF(M4152=0,"Relevant to Streamer",IF(M4152=1,"Irrelevant to Streamer",IF(M4152=2,"Greetings/Gratitude","Others"))))</f>
        <v/>
      </c>
    </row>
    <row r="4153" customFormat="false" ht="15" hidden="false" customHeight="false" outlineLevel="0" collapsed="false">
      <c r="N4153" s="28" t="str">
        <f aca="false">IF(ISBLANK(M4153),"",IF(M4153=0,"Relevant to Streamer",IF(M4153=1,"Irrelevant to Streamer",IF(M4153=2,"Greetings/Gratitude","Others"))))</f>
        <v/>
      </c>
    </row>
    <row r="4154" customFormat="false" ht="15" hidden="false" customHeight="false" outlineLevel="0" collapsed="false">
      <c r="N4154" s="28" t="str">
        <f aca="false">IF(ISBLANK(M4154),"",IF(M4154=0,"Relevant to Streamer",IF(M4154=1,"Irrelevant to Streamer",IF(M4154=2,"Greetings/Gratitude","Others"))))</f>
        <v/>
      </c>
    </row>
    <row r="4155" customFormat="false" ht="15" hidden="false" customHeight="false" outlineLevel="0" collapsed="false">
      <c r="N4155" s="28" t="str">
        <f aca="false">IF(ISBLANK(M4155),"",IF(M4155=0,"Relevant to Streamer",IF(M4155=1,"Irrelevant to Streamer",IF(M4155=2,"Greetings/Gratitude","Others"))))</f>
        <v/>
      </c>
    </row>
    <row r="4156" customFormat="false" ht="15" hidden="false" customHeight="false" outlineLevel="0" collapsed="false">
      <c r="N4156" s="28" t="str">
        <f aca="false">IF(ISBLANK(M4156),"",IF(M4156=0,"Relevant to Streamer",IF(M4156=1,"Irrelevant to Streamer",IF(M4156=2,"Greetings/Gratitude","Others"))))</f>
        <v/>
      </c>
    </row>
    <row r="4157" customFormat="false" ht="15" hidden="false" customHeight="false" outlineLevel="0" collapsed="false">
      <c r="N4157" s="28" t="str">
        <f aca="false">IF(ISBLANK(M4157),"",IF(M4157=0,"Relevant to Streamer",IF(M4157=1,"Irrelevant to Streamer",IF(M4157=2,"Greetings/Gratitude","Others"))))</f>
        <v/>
      </c>
    </row>
    <row r="4158" customFormat="false" ht="15" hidden="false" customHeight="false" outlineLevel="0" collapsed="false">
      <c r="N4158" s="28" t="str">
        <f aca="false">IF(ISBLANK(M4158),"",IF(M4158=0,"Relevant to Streamer",IF(M4158=1,"Irrelevant to Streamer",IF(M4158=2,"Greetings/Gratitude","Others"))))</f>
        <v/>
      </c>
    </row>
    <row r="4159" customFormat="false" ht="15" hidden="false" customHeight="false" outlineLevel="0" collapsed="false">
      <c r="N4159" s="28" t="str">
        <f aca="false">IF(ISBLANK(M4159),"",IF(M4159=0,"Relevant to Streamer",IF(M4159=1,"Irrelevant to Streamer",IF(M4159=2,"Greetings/Gratitude","Others"))))</f>
        <v/>
      </c>
    </row>
    <row r="4160" customFormat="false" ht="15" hidden="false" customHeight="false" outlineLevel="0" collapsed="false">
      <c r="N4160" s="28" t="str">
        <f aca="false">IF(ISBLANK(M4160),"",IF(M4160=0,"Relevant to Streamer",IF(M4160=1,"Irrelevant to Streamer",IF(M4160=2,"Greetings/Gratitude","Others"))))</f>
        <v/>
      </c>
    </row>
    <row r="4161" customFormat="false" ht="15" hidden="false" customHeight="false" outlineLevel="0" collapsed="false">
      <c r="N4161" s="28" t="str">
        <f aca="false">IF(ISBLANK(M4161),"",IF(M4161=0,"Relevant to Streamer",IF(M4161=1,"Irrelevant to Streamer",IF(M4161=2,"Greetings/Gratitude","Others"))))</f>
        <v/>
      </c>
    </row>
    <row r="4162" customFormat="false" ht="15" hidden="false" customHeight="false" outlineLevel="0" collapsed="false">
      <c r="N4162" s="28" t="str">
        <f aca="false">IF(ISBLANK(M4162),"",IF(M4162=0,"Relevant to Streamer",IF(M4162=1,"Irrelevant to Streamer",IF(M4162=2,"Greetings/Gratitude","Others"))))</f>
        <v/>
      </c>
    </row>
    <row r="4163" customFormat="false" ht="15" hidden="false" customHeight="false" outlineLevel="0" collapsed="false">
      <c r="N4163" s="28" t="str">
        <f aca="false">IF(ISBLANK(M4163),"",IF(M4163=0,"Relevant to Streamer",IF(M4163=1,"Irrelevant to Streamer",IF(M4163=2,"Greetings/Gratitude","Others"))))</f>
        <v/>
      </c>
    </row>
    <row r="4164" customFormat="false" ht="15" hidden="false" customHeight="false" outlineLevel="0" collapsed="false">
      <c r="N4164" s="28" t="str">
        <f aca="false">IF(ISBLANK(M4164),"",IF(M4164=0,"Relevant to Streamer",IF(M4164=1,"Irrelevant to Streamer",IF(M4164=2,"Greetings/Gratitude","Others"))))</f>
        <v/>
      </c>
    </row>
    <row r="4165" customFormat="false" ht="15" hidden="false" customHeight="false" outlineLevel="0" collapsed="false">
      <c r="N4165" s="28" t="str">
        <f aca="false">IF(ISBLANK(M4165),"",IF(M4165=0,"Relevant to Streamer",IF(M4165=1,"Irrelevant to Streamer",IF(M4165=2,"Greetings/Gratitude","Others"))))</f>
        <v/>
      </c>
    </row>
    <row r="4166" customFormat="false" ht="15" hidden="false" customHeight="false" outlineLevel="0" collapsed="false">
      <c r="N4166" s="28" t="str">
        <f aca="false">IF(ISBLANK(M4166),"",IF(M4166=0,"Relevant to Streamer",IF(M4166=1,"Irrelevant to Streamer",IF(M4166=2,"Greetings/Gratitude","Others"))))</f>
        <v/>
      </c>
    </row>
    <row r="4167" customFormat="false" ht="15" hidden="false" customHeight="false" outlineLevel="0" collapsed="false">
      <c r="N4167" s="28" t="str">
        <f aca="false">IF(ISBLANK(M4167),"",IF(M4167=0,"Relevant to Streamer",IF(M4167=1,"Irrelevant to Streamer",IF(M4167=2,"Greetings/Gratitude","Others"))))</f>
        <v/>
      </c>
    </row>
    <row r="4168" customFormat="false" ht="15" hidden="false" customHeight="false" outlineLevel="0" collapsed="false">
      <c r="N4168" s="28" t="str">
        <f aca="false">IF(ISBLANK(M4168),"",IF(M4168=0,"Relevant to Streamer",IF(M4168=1,"Irrelevant to Streamer",IF(M4168=2,"Greetings/Gratitude","Others"))))</f>
        <v/>
      </c>
    </row>
    <row r="4169" customFormat="false" ht="15" hidden="false" customHeight="false" outlineLevel="0" collapsed="false">
      <c r="N4169" s="28" t="str">
        <f aca="false">IF(ISBLANK(M4169),"",IF(M4169=0,"Relevant to Streamer",IF(M4169=1,"Irrelevant to Streamer",IF(M4169=2,"Greetings/Gratitude","Others"))))</f>
        <v/>
      </c>
    </row>
    <row r="4170" customFormat="false" ht="15" hidden="false" customHeight="false" outlineLevel="0" collapsed="false">
      <c r="N4170" s="28" t="str">
        <f aca="false">IF(ISBLANK(M4170),"",IF(M4170=0,"Relevant to Streamer",IF(M4170=1,"Irrelevant to Streamer",IF(M4170=2,"Greetings/Gratitude","Others"))))</f>
        <v/>
      </c>
    </row>
    <row r="4171" customFormat="false" ht="15" hidden="false" customHeight="false" outlineLevel="0" collapsed="false">
      <c r="N4171" s="28" t="str">
        <f aca="false">IF(ISBLANK(M4171),"",IF(M4171=0,"Relevant to Streamer",IF(M4171=1,"Irrelevant to Streamer",IF(M4171=2,"Greetings/Gratitude","Others"))))</f>
        <v/>
      </c>
    </row>
    <row r="4172" customFormat="false" ht="15" hidden="false" customHeight="false" outlineLevel="0" collapsed="false">
      <c r="N4172" s="28" t="str">
        <f aca="false">IF(ISBLANK(M4172),"",IF(M4172=0,"Relevant to Streamer",IF(M4172=1,"Irrelevant to Streamer",IF(M4172=2,"Greetings/Gratitude","Others"))))</f>
        <v/>
      </c>
    </row>
    <row r="4173" customFormat="false" ht="15" hidden="false" customHeight="false" outlineLevel="0" collapsed="false">
      <c r="N4173" s="28" t="str">
        <f aca="false">IF(ISBLANK(M4173),"",IF(M4173=0,"Relevant to Streamer",IF(M4173=1,"Irrelevant to Streamer",IF(M4173=2,"Greetings/Gratitude","Others"))))</f>
        <v/>
      </c>
    </row>
    <row r="4174" customFormat="false" ht="15" hidden="false" customHeight="false" outlineLevel="0" collapsed="false">
      <c r="N4174" s="28" t="str">
        <f aca="false">IF(ISBLANK(M4174),"",IF(M4174=0,"Relevant to Streamer",IF(M4174=1,"Irrelevant to Streamer",IF(M4174=2,"Greetings/Gratitude","Others"))))</f>
        <v/>
      </c>
    </row>
    <row r="4175" customFormat="false" ht="15" hidden="false" customHeight="false" outlineLevel="0" collapsed="false">
      <c r="N4175" s="28" t="str">
        <f aca="false">IF(ISBLANK(M4175),"",IF(M4175=0,"Relevant to Streamer",IF(M4175=1,"Irrelevant to Streamer",IF(M4175=2,"Greetings/Gratitude","Others"))))</f>
        <v/>
      </c>
    </row>
    <row r="4176" customFormat="false" ht="15" hidden="false" customHeight="false" outlineLevel="0" collapsed="false">
      <c r="N4176" s="28" t="str">
        <f aca="false">IF(ISBLANK(M4176),"",IF(M4176=0,"Relevant to Streamer",IF(M4176=1,"Irrelevant to Streamer",IF(M4176=2,"Greetings/Gratitude","Others"))))</f>
        <v/>
      </c>
    </row>
    <row r="4177" customFormat="false" ht="15" hidden="false" customHeight="false" outlineLevel="0" collapsed="false">
      <c r="N4177" s="28" t="str">
        <f aca="false">IF(ISBLANK(M4177),"",IF(M4177=0,"Relevant to Streamer",IF(M4177=1,"Irrelevant to Streamer",IF(M4177=2,"Greetings/Gratitude","Others"))))</f>
        <v/>
      </c>
    </row>
    <row r="4178" customFormat="false" ht="15" hidden="false" customHeight="false" outlineLevel="0" collapsed="false">
      <c r="N4178" s="28" t="str">
        <f aca="false">IF(ISBLANK(M4178),"",IF(M4178=0,"Relevant to Streamer",IF(M4178=1,"Irrelevant to Streamer",IF(M4178=2,"Greetings/Gratitude","Others"))))</f>
        <v/>
      </c>
    </row>
    <row r="4179" customFormat="false" ht="15" hidden="false" customHeight="false" outlineLevel="0" collapsed="false">
      <c r="N4179" s="28" t="str">
        <f aca="false">IF(ISBLANK(M4179),"",IF(M4179=0,"Relevant to Streamer",IF(M4179=1,"Irrelevant to Streamer",IF(M4179=2,"Greetings/Gratitude","Others"))))</f>
        <v/>
      </c>
    </row>
    <row r="4180" customFormat="false" ht="15" hidden="false" customHeight="false" outlineLevel="0" collapsed="false">
      <c r="N4180" s="28" t="str">
        <f aca="false">IF(ISBLANK(M4180),"",IF(M4180=0,"Relevant to Streamer",IF(M4180=1,"Irrelevant to Streamer",IF(M4180=2,"Greetings/Gratitude","Others"))))</f>
        <v/>
      </c>
    </row>
    <row r="4181" customFormat="false" ht="15" hidden="false" customHeight="false" outlineLevel="0" collapsed="false">
      <c r="N4181" s="28" t="str">
        <f aca="false">IF(ISBLANK(M4181),"",IF(M4181=0,"Relevant to Streamer",IF(M4181=1,"Irrelevant to Streamer",IF(M4181=2,"Greetings/Gratitude","Others"))))</f>
        <v/>
      </c>
    </row>
    <row r="4182" customFormat="false" ht="15" hidden="false" customHeight="false" outlineLevel="0" collapsed="false">
      <c r="N4182" s="28" t="str">
        <f aca="false">IF(ISBLANK(M4182),"",IF(M4182=0,"Relevant to Streamer",IF(M4182=1,"Irrelevant to Streamer",IF(M4182=2,"Greetings/Gratitude","Others"))))</f>
        <v/>
      </c>
    </row>
    <row r="4183" customFormat="false" ht="15" hidden="false" customHeight="false" outlineLevel="0" collapsed="false">
      <c r="N4183" s="28" t="str">
        <f aca="false">IF(ISBLANK(M4183),"",IF(M4183=0,"Relevant to Streamer",IF(M4183=1,"Irrelevant to Streamer",IF(M4183=2,"Greetings/Gratitude","Others"))))</f>
        <v/>
      </c>
    </row>
    <row r="4184" customFormat="false" ht="15" hidden="false" customHeight="false" outlineLevel="0" collapsed="false">
      <c r="N4184" s="28" t="str">
        <f aca="false">IF(ISBLANK(M4184),"",IF(M4184=0,"Relevant to Streamer",IF(M4184=1,"Irrelevant to Streamer",IF(M4184=2,"Greetings/Gratitude","Others"))))</f>
        <v/>
      </c>
    </row>
    <row r="4185" customFormat="false" ht="15" hidden="false" customHeight="false" outlineLevel="0" collapsed="false">
      <c r="N4185" s="28" t="str">
        <f aca="false">IF(ISBLANK(M4185),"",IF(M4185=0,"Relevant to Streamer",IF(M4185=1,"Irrelevant to Streamer",IF(M4185=2,"Greetings/Gratitude","Others"))))</f>
        <v/>
      </c>
    </row>
    <row r="4186" customFormat="false" ht="15" hidden="false" customHeight="false" outlineLevel="0" collapsed="false">
      <c r="N4186" s="28" t="str">
        <f aca="false">IF(ISBLANK(M4186),"",IF(M4186=0,"Relevant to Streamer",IF(M4186=1,"Irrelevant to Streamer",IF(M4186=2,"Greetings/Gratitude","Others"))))</f>
        <v/>
      </c>
    </row>
    <row r="4187" customFormat="false" ht="15" hidden="false" customHeight="false" outlineLevel="0" collapsed="false">
      <c r="N4187" s="28" t="str">
        <f aca="false">IF(ISBLANK(M4187),"",IF(M4187=0,"Relevant to Streamer",IF(M4187=1,"Irrelevant to Streamer",IF(M4187=2,"Greetings/Gratitude","Others"))))</f>
        <v/>
      </c>
    </row>
    <row r="4188" customFormat="false" ht="15" hidden="false" customHeight="false" outlineLevel="0" collapsed="false">
      <c r="N4188" s="28" t="str">
        <f aca="false">IF(ISBLANK(M4188),"",IF(M4188=0,"Relevant to Streamer",IF(M4188=1,"Irrelevant to Streamer",IF(M4188=2,"Greetings/Gratitude","Others"))))</f>
        <v/>
      </c>
    </row>
    <row r="4189" customFormat="false" ht="15" hidden="false" customHeight="false" outlineLevel="0" collapsed="false">
      <c r="N4189" s="28" t="str">
        <f aca="false">IF(ISBLANK(M4189),"",IF(M4189=0,"Relevant to Streamer",IF(M4189=1,"Irrelevant to Streamer",IF(M4189=2,"Greetings/Gratitude","Others"))))</f>
        <v/>
      </c>
    </row>
    <row r="4190" customFormat="false" ht="15" hidden="false" customHeight="false" outlineLevel="0" collapsed="false">
      <c r="N4190" s="28" t="str">
        <f aca="false">IF(ISBLANK(M4190),"",IF(M4190=0,"Relevant to Streamer",IF(M4190=1,"Irrelevant to Streamer",IF(M4190=2,"Greetings/Gratitude","Others"))))</f>
        <v/>
      </c>
    </row>
    <row r="4191" customFormat="false" ht="15" hidden="false" customHeight="false" outlineLevel="0" collapsed="false">
      <c r="N4191" s="28" t="str">
        <f aca="false">IF(ISBLANK(M4191),"",IF(M4191=0,"Relevant to Streamer",IF(M4191=1,"Irrelevant to Streamer",IF(M4191=2,"Greetings/Gratitude","Others"))))</f>
        <v/>
      </c>
    </row>
    <row r="4192" customFormat="false" ht="15" hidden="false" customHeight="false" outlineLevel="0" collapsed="false">
      <c r="N4192" s="28" t="str">
        <f aca="false">IF(ISBLANK(M4192),"",IF(M4192=0,"Relevant to Streamer",IF(M4192=1,"Irrelevant to Streamer",IF(M4192=2,"Greetings/Gratitude","Others"))))</f>
        <v/>
      </c>
    </row>
    <row r="4193" customFormat="false" ht="15" hidden="false" customHeight="false" outlineLevel="0" collapsed="false">
      <c r="N4193" s="28" t="str">
        <f aca="false">IF(ISBLANK(M4193),"",IF(M4193=0,"Relevant to Streamer",IF(M4193=1,"Irrelevant to Streamer",IF(M4193=2,"Greetings/Gratitude","Others"))))</f>
        <v/>
      </c>
    </row>
    <row r="4194" customFormat="false" ht="15" hidden="false" customHeight="false" outlineLevel="0" collapsed="false">
      <c r="N4194" s="28" t="str">
        <f aca="false">IF(ISBLANK(M4194),"",IF(M4194=0,"Relevant to Streamer",IF(M4194=1,"Irrelevant to Streamer",IF(M4194=2,"Greetings/Gratitude","Others"))))</f>
        <v/>
      </c>
    </row>
    <row r="4195" customFormat="false" ht="15" hidden="false" customHeight="false" outlineLevel="0" collapsed="false">
      <c r="N4195" s="28" t="str">
        <f aca="false">IF(ISBLANK(M4195),"",IF(M4195=0,"Relevant to Streamer",IF(M4195=1,"Irrelevant to Streamer",IF(M4195=2,"Greetings/Gratitude","Others"))))</f>
        <v/>
      </c>
    </row>
    <row r="4196" customFormat="false" ht="15" hidden="false" customHeight="false" outlineLevel="0" collapsed="false">
      <c r="N4196" s="28" t="str">
        <f aca="false">IF(ISBLANK(M4196),"",IF(M4196=0,"Relevant to Streamer",IF(M4196=1,"Irrelevant to Streamer",IF(M4196=2,"Greetings/Gratitude","Others"))))</f>
        <v/>
      </c>
    </row>
    <row r="4197" customFormat="false" ht="15" hidden="false" customHeight="false" outlineLevel="0" collapsed="false">
      <c r="N4197" s="28" t="str">
        <f aca="false">IF(ISBLANK(M4197),"",IF(M4197=0,"Relevant to Streamer",IF(M4197=1,"Irrelevant to Streamer",IF(M4197=2,"Greetings/Gratitude","Others"))))</f>
        <v/>
      </c>
    </row>
    <row r="4198" customFormat="false" ht="15" hidden="false" customHeight="false" outlineLevel="0" collapsed="false">
      <c r="N4198" s="28" t="str">
        <f aca="false">IF(ISBLANK(M4198),"",IF(M4198=0,"Relevant to Streamer",IF(M4198=1,"Irrelevant to Streamer",IF(M4198=2,"Greetings/Gratitude","Others"))))</f>
        <v/>
      </c>
    </row>
    <row r="4199" customFormat="false" ht="15" hidden="false" customHeight="false" outlineLevel="0" collapsed="false">
      <c r="N4199" s="28" t="str">
        <f aca="false">IF(ISBLANK(M4199),"",IF(M4199=0,"Relevant to Streamer",IF(M4199=1,"Irrelevant to Streamer",IF(M4199=2,"Greetings/Gratitude","Others"))))</f>
        <v/>
      </c>
    </row>
    <row r="4200" customFormat="false" ht="15" hidden="false" customHeight="false" outlineLevel="0" collapsed="false">
      <c r="N4200" s="28" t="str">
        <f aca="false">IF(ISBLANK(M4200),"",IF(M4200=0,"Relevant to Streamer",IF(M4200=1,"Irrelevant to Streamer",IF(M4200=2,"Greetings/Gratitude","Others"))))</f>
        <v/>
      </c>
    </row>
    <row r="4201" customFormat="false" ht="15" hidden="false" customHeight="false" outlineLevel="0" collapsed="false">
      <c r="N4201" s="28" t="str">
        <f aca="false">IF(ISBLANK(M4201),"",IF(M4201=0,"Relevant to Streamer",IF(M4201=1,"Irrelevant to Streamer",IF(M4201=2,"Greetings/Gratitude","Others"))))</f>
        <v/>
      </c>
    </row>
    <row r="4202" customFormat="false" ht="15" hidden="false" customHeight="false" outlineLevel="0" collapsed="false">
      <c r="N4202" s="28" t="str">
        <f aca="false">IF(ISBLANK(M4202),"",IF(M4202=0,"Relevant to Streamer",IF(M4202=1,"Irrelevant to Streamer",IF(M4202=2,"Greetings/Gratitude","Others"))))</f>
        <v/>
      </c>
    </row>
    <row r="4203" customFormat="false" ht="15" hidden="false" customHeight="false" outlineLevel="0" collapsed="false">
      <c r="N4203" s="28" t="str">
        <f aca="false">IF(ISBLANK(M4203),"",IF(M4203=0,"Relevant to Streamer",IF(M4203=1,"Irrelevant to Streamer",IF(M4203=2,"Greetings/Gratitude","Others"))))</f>
        <v/>
      </c>
    </row>
    <row r="4204" customFormat="false" ht="15" hidden="false" customHeight="false" outlineLevel="0" collapsed="false">
      <c r="N4204" s="28" t="str">
        <f aca="false">IF(ISBLANK(M4204),"",IF(M4204=0,"Relevant to Streamer",IF(M4204=1,"Irrelevant to Streamer",IF(M4204=2,"Greetings/Gratitude","Others"))))</f>
        <v/>
      </c>
    </row>
    <row r="4205" customFormat="false" ht="15" hidden="false" customHeight="false" outlineLevel="0" collapsed="false">
      <c r="N4205" s="28" t="str">
        <f aca="false">IF(ISBLANK(M4205),"",IF(M4205=0,"Relevant to Streamer",IF(M4205=1,"Irrelevant to Streamer",IF(M4205=2,"Greetings/Gratitude","Others"))))</f>
        <v/>
      </c>
    </row>
    <row r="4206" customFormat="false" ht="15" hidden="false" customHeight="false" outlineLevel="0" collapsed="false">
      <c r="N4206" s="28" t="str">
        <f aca="false">IF(ISBLANK(M4206),"",IF(M4206=0,"Relevant to Streamer",IF(M4206=1,"Irrelevant to Streamer",IF(M4206=2,"Greetings/Gratitude","Others"))))</f>
        <v/>
      </c>
    </row>
    <row r="4207" customFormat="false" ht="15" hidden="false" customHeight="false" outlineLevel="0" collapsed="false">
      <c r="N4207" s="28" t="str">
        <f aca="false">IF(ISBLANK(M4207),"",IF(M4207=0,"Relevant to Streamer",IF(M4207=1,"Irrelevant to Streamer",IF(M4207=2,"Greetings/Gratitude","Others"))))</f>
        <v/>
      </c>
    </row>
    <row r="4208" customFormat="false" ht="15" hidden="false" customHeight="false" outlineLevel="0" collapsed="false">
      <c r="N4208" s="28" t="str">
        <f aca="false">IF(ISBLANK(M4208),"",IF(M4208=0,"Relevant to Streamer",IF(M4208=1,"Irrelevant to Streamer",IF(M4208=2,"Greetings/Gratitude","Others"))))</f>
        <v/>
      </c>
    </row>
    <row r="4209" customFormat="false" ht="15" hidden="false" customHeight="false" outlineLevel="0" collapsed="false">
      <c r="N4209" s="28" t="str">
        <f aca="false">IF(ISBLANK(M4209),"",IF(M4209=0,"Relevant to Streamer",IF(M4209=1,"Irrelevant to Streamer",IF(M4209=2,"Greetings/Gratitude","Others"))))</f>
        <v/>
      </c>
    </row>
    <row r="4210" customFormat="false" ht="15" hidden="false" customHeight="false" outlineLevel="0" collapsed="false">
      <c r="N4210" s="28" t="str">
        <f aca="false">IF(ISBLANK(M4210),"",IF(M4210=0,"Relevant to Streamer",IF(M4210=1,"Irrelevant to Streamer",IF(M4210=2,"Greetings/Gratitude","Others"))))</f>
        <v/>
      </c>
    </row>
    <row r="4211" customFormat="false" ht="15" hidden="false" customHeight="false" outlineLevel="0" collapsed="false">
      <c r="N4211" s="28" t="str">
        <f aca="false">IF(ISBLANK(M4211),"",IF(M4211=0,"Relevant to Streamer",IF(M4211=1,"Irrelevant to Streamer",IF(M4211=2,"Greetings/Gratitude","Others"))))</f>
        <v/>
      </c>
    </row>
    <row r="4212" customFormat="false" ht="15" hidden="false" customHeight="false" outlineLevel="0" collapsed="false">
      <c r="N4212" s="28" t="str">
        <f aca="false">IF(ISBLANK(M4212),"",IF(M4212=0,"Relevant to Streamer",IF(M4212=1,"Irrelevant to Streamer",IF(M4212=2,"Greetings/Gratitude","Others"))))</f>
        <v/>
      </c>
    </row>
    <row r="4213" customFormat="false" ht="15" hidden="false" customHeight="false" outlineLevel="0" collapsed="false">
      <c r="N4213" s="28" t="str">
        <f aca="false">IF(ISBLANK(M4213),"",IF(M4213=0,"Relevant to Streamer",IF(M4213=1,"Irrelevant to Streamer",IF(M4213=2,"Greetings/Gratitude","Others"))))</f>
        <v/>
      </c>
    </row>
    <row r="4214" customFormat="false" ht="15" hidden="false" customHeight="false" outlineLevel="0" collapsed="false">
      <c r="N4214" s="28" t="str">
        <f aca="false">IF(ISBLANK(M4214),"",IF(M4214=0,"Relevant to Streamer",IF(M4214=1,"Irrelevant to Streamer",IF(M4214=2,"Greetings/Gratitude","Others"))))</f>
        <v/>
      </c>
    </row>
    <row r="4215" customFormat="false" ht="15" hidden="false" customHeight="false" outlineLevel="0" collapsed="false">
      <c r="N4215" s="28" t="str">
        <f aca="false">IF(ISBLANK(M4215),"",IF(M4215=0,"Relevant to Streamer",IF(M4215=1,"Irrelevant to Streamer",IF(M4215=2,"Greetings/Gratitude","Others"))))</f>
        <v/>
      </c>
    </row>
    <row r="4216" customFormat="false" ht="15" hidden="false" customHeight="false" outlineLevel="0" collapsed="false">
      <c r="N4216" s="28" t="str">
        <f aca="false">IF(ISBLANK(M4216),"",IF(M4216=0,"Relevant to Streamer",IF(M4216=1,"Irrelevant to Streamer",IF(M4216=2,"Greetings/Gratitude","Others"))))</f>
        <v/>
      </c>
    </row>
    <row r="4217" customFormat="false" ht="15" hidden="false" customHeight="false" outlineLevel="0" collapsed="false">
      <c r="N4217" s="28" t="str">
        <f aca="false">IF(ISBLANK(M4217),"",IF(M4217=0,"Relevant to Streamer",IF(M4217=1,"Irrelevant to Streamer",IF(M4217=2,"Greetings/Gratitude","Others"))))</f>
        <v/>
      </c>
    </row>
    <row r="4218" customFormat="false" ht="15" hidden="false" customHeight="false" outlineLevel="0" collapsed="false">
      <c r="N4218" s="28" t="str">
        <f aca="false">IF(ISBLANK(M4218),"",IF(M4218=0,"Relevant to Streamer",IF(M4218=1,"Irrelevant to Streamer",IF(M4218=2,"Greetings/Gratitude","Others"))))</f>
        <v/>
      </c>
    </row>
    <row r="4219" customFormat="false" ht="15" hidden="false" customHeight="false" outlineLevel="0" collapsed="false">
      <c r="N4219" s="28" t="str">
        <f aca="false">IF(ISBLANK(M4219),"",IF(M4219=0,"Relevant to Streamer",IF(M4219=1,"Irrelevant to Streamer",IF(M4219=2,"Greetings/Gratitude","Others"))))</f>
        <v/>
      </c>
    </row>
    <row r="4220" customFormat="false" ht="15" hidden="false" customHeight="false" outlineLevel="0" collapsed="false">
      <c r="N4220" s="28" t="str">
        <f aca="false">IF(ISBLANK(M4220),"",IF(M4220=0,"Relevant to Streamer",IF(M4220=1,"Irrelevant to Streamer",IF(M4220=2,"Greetings/Gratitude","Others"))))</f>
        <v/>
      </c>
    </row>
    <row r="4221" customFormat="false" ht="15" hidden="false" customHeight="false" outlineLevel="0" collapsed="false">
      <c r="N4221" s="28" t="str">
        <f aca="false">IF(ISBLANK(M4221),"",IF(M4221=0,"Relevant to Streamer",IF(M4221=1,"Irrelevant to Streamer",IF(M4221=2,"Greetings/Gratitude","Others"))))</f>
        <v/>
      </c>
    </row>
    <row r="4222" customFormat="false" ht="15" hidden="false" customHeight="false" outlineLevel="0" collapsed="false">
      <c r="N4222" s="28" t="str">
        <f aca="false">IF(ISBLANK(M4222),"",IF(M4222=0,"Relevant to Streamer",IF(M4222=1,"Irrelevant to Streamer",IF(M4222=2,"Greetings/Gratitude","Others"))))</f>
        <v/>
      </c>
    </row>
    <row r="4223" customFormat="false" ht="15" hidden="false" customHeight="false" outlineLevel="0" collapsed="false">
      <c r="N4223" s="28" t="str">
        <f aca="false">IF(ISBLANK(M4223),"",IF(M4223=0,"Relevant to Streamer",IF(M4223=1,"Irrelevant to Streamer",IF(M4223=2,"Greetings/Gratitude","Others"))))</f>
        <v/>
      </c>
    </row>
    <row r="4224" customFormat="false" ht="15" hidden="false" customHeight="false" outlineLevel="0" collapsed="false">
      <c r="N4224" s="28" t="str">
        <f aca="false">IF(ISBLANK(M4224),"",IF(M4224=0,"Relevant to Streamer",IF(M4224=1,"Irrelevant to Streamer",IF(M4224=2,"Greetings/Gratitude","Others"))))</f>
        <v/>
      </c>
    </row>
    <row r="4225" customFormat="false" ht="15" hidden="false" customHeight="false" outlineLevel="0" collapsed="false">
      <c r="N4225" s="28" t="str">
        <f aca="false">IF(ISBLANK(M4225),"",IF(M4225=0,"Relevant to Streamer",IF(M4225=1,"Irrelevant to Streamer",IF(M4225=2,"Greetings/Gratitude","Others"))))</f>
        <v/>
      </c>
    </row>
    <row r="4226" customFormat="false" ht="15" hidden="false" customHeight="false" outlineLevel="0" collapsed="false">
      <c r="N4226" s="28" t="str">
        <f aca="false">IF(ISBLANK(M4226),"",IF(M4226=0,"Relevant to Streamer",IF(M4226=1,"Irrelevant to Streamer",IF(M4226=2,"Greetings/Gratitude","Others"))))</f>
        <v/>
      </c>
    </row>
    <row r="4227" customFormat="false" ht="15" hidden="false" customHeight="false" outlineLevel="0" collapsed="false">
      <c r="N4227" s="28" t="str">
        <f aca="false">IF(ISBLANK(M4227),"",IF(M4227=0,"Relevant to Streamer",IF(M4227=1,"Irrelevant to Streamer",IF(M4227=2,"Greetings/Gratitude","Others"))))</f>
        <v/>
      </c>
    </row>
    <row r="4228" customFormat="false" ht="15" hidden="false" customHeight="false" outlineLevel="0" collapsed="false">
      <c r="N4228" s="28" t="str">
        <f aca="false">IF(ISBLANK(M4228),"",IF(M4228=0,"Relevant to Streamer",IF(M4228=1,"Irrelevant to Streamer",IF(M4228=2,"Greetings/Gratitude","Others"))))</f>
        <v/>
      </c>
    </row>
    <row r="4229" customFormat="false" ht="15" hidden="false" customHeight="false" outlineLevel="0" collapsed="false">
      <c r="N4229" s="28" t="str">
        <f aca="false">IF(ISBLANK(M4229),"",IF(M4229=0,"Relevant to Streamer",IF(M4229=1,"Irrelevant to Streamer",IF(M4229=2,"Greetings/Gratitude","Others"))))</f>
        <v/>
      </c>
    </row>
    <row r="4230" customFormat="false" ht="15" hidden="false" customHeight="false" outlineLevel="0" collapsed="false">
      <c r="N4230" s="28" t="str">
        <f aca="false">IF(ISBLANK(M4230),"",IF(M4230=0,"Relevant to Streamer",IF(M4230=1,"Irrelevant to Streamer",IF(M4230=2,"Greetings/Gratitude","Others"))))</f>
        <v/>
      </c>
    </row>
    <row r="4231" customFormat="false" ht="15" hidden="false" customHeight="false" outlineLevel="0" collapsed="false">
      <c r="N4231" s="28" t="str">
        <f aca="false">IF(ISBLANK(M4231),"",IF(M4231=0,"Relevant to Streamer",IF(M4231=1,"Irrelevant to Streamer",IF(M4231=2,"Greetings/Gratitude","Others"))))</f>
        <v/>
      </c>
    </row>
    <row r="4232" customFormat="false" ht="15" hidden="false" customHeight="false" outlineLevel="0" collapsed="false">
      <c r="N4232" s="28" t="str">
        <f aca="false">IF(ISBLANK(M4232),"",IF(M4232=0,"Relevant to Streamer",IF(M4232=1,"Irrelevant to Streamer",IF(M4232=2,"Greetings/Gratitude","Others"))))</f>
        <v/>
      </c>
    </row>
    <row r="4233" customFormat="false" ht="15" hidden="false" customHeight="false" outlineLevel="0" collapsed="false">
      <c r="N4233" s="28" t="str">
        <f aca="false">IF(ISBLANK(M4233),"",IF(M4233=0,"Relevant to Streamer",IF(M4233=1,"Irrelevant to Streamer",IF(M4233=2,"Greetings/Gratitude","Others"))))</f>
        <v/>
      </c>
    </row>
    <row r="4234" customFormat="false" ht="15" hidden="false" customHeight="false" outlineLevel="0" collapsed="false">
      <c r="N4234" s="28" t="str">
        <f aca="false">IF(ISBLANK(M4234),"",IF(M4234=0,"Relevant to Streamer",IF(M4234=1,"Irrelevant to Streamer",IF(M4234=2,"Greetings/Gratitude","Others"))))</f>
        <v/>
      </c>
    </row>
    <row r="4235" customFormat="false" ht="15" hidden="false" customHeight="false" outlineLevel="0" collapsed="false">
      <c r="N4235" s="28" t="str">
        <f aca="false">IF(ISBLANK(M4235),"",IF(M4235=0,"Relevant to Streamer",IF(M4235=1,"Irrelevant to Streamer",IF(M4235=2,"Greetings/Gratitude","Others"))))</f>
        <v/>
      </c>
    </row>
    <row r="4236" customFormat="false" ht="15" hidden="false" customHeight="false" outlineLevel="0" collapsed="false">
      <c r="N4236" s="28" t="str">
        <f aca="false">IF(ISBLANK(M4236),"",IF(M4236=0,"Relevant to Streamer",IF(M4236=1,"Irrelevant to Streamer",IF(M4236=2,"Greetings/Gratitude","Others"))))</f>
        <v/>
      </c>
    </row>
    <row r="4237" customFormat="false" ht="15" hidden="false" customHeight="false" outlineLevel="0" collapsed="false">
      <c r="N4237" s="28" t="str">
        <f aca="false">IF(ISBLANK(M4237),"",IF(M4237=0,"Relevant to Streamer",IF(M4237=1,"Irrelevant to Streamer",IF(M4237=2,"Greetings/Gratitude","Others"))))</f>
        <v/>
      </c>
    </row>
    <row r="4238" customFormat="false" ht="15" hidden="false" customHeight="false" outlineLevel="0" collapsed="false">
      <c r="N4238" s="28" t="str">
        <f aca="false">IF(ISBLANK(M4238),"",IF(M4238=0,"Relevant to Streamer",IF(M4238=1,"Irrelevant to Streamer",IF(M4238=2,"Greetings/Gratitude","Others"))))</f>
        <v/>
      </c>
    </row>
    <row r="4239" customFormat="false" ht="15" hidden="false" customHeight="false" outlineLevel="0" collapsed="false">
      <c r="N4239" s="28" t="str">
        <f aca="false">IF(ISBLANK(M4239),"",IF(M4239=0,"Relevant to Streamer",IF(M4239=1,"Irrelevant to Streamer",IF(M4239=2,"Greetings/Gratitude","Others"))))</f>
        <v/>
      </c>
    </row>
    <row r="4240" customFormat="false" ht="15" hidden="false" customHeight="false" outlineLevel="0" collapsed="false">
      <c r="N4240" s="28" t="str">
        <f aca="false">IF(ISBLANK(M4240),"",IF(M4240=0,"Relevant to Streamer",IF(M4240=1,"Irrelevant to Streamer",IF(M4240=2,"Greetings/Gratitude","Others"))))</f>
        <v/>
      </c>
    </row>
    <row r="4241" customFormat="false" ht="15" hidden="false" customHeight="false" outlineLevel="0" collapsed="false">
      <c r="N4241" s="28" t="str">
        <f aca="false">IF(ISBLANK(M4241),"",IF(M4241=0,"Relevant to Streamer",IF(M4241=1,"Irrelevant to Streamer",IF(M4241=2,"Greetings/Gratitude","Others"))))</f>
        <v/>
      </c>
    </row>
    <row r="4242" customFormat="false" ht="15" hidden="false" customHeight="false" outlineLevel="0" collapsed="false">
      <c r="N4242" s="28" t="str">
        <f aca="false">IF(ISBLANK(M4242),"",IF(M4242=0,"Relevant to Streamer",IF(M4242=1,"Irrelevant to Streamer",IF(M4242=2,"Greetings/Gratitude","Others"))))</f>
        <v/>
      </c>
    </row>
    <row r="4243" customFormat="false" ht="15" hidden="false" customHeight="false" outlineLevel="0" collapsed="false">
      <c r="N4243" s="28" t="str">
        <f aca="false">IF(ISBLANK(M4243),"",IF(M4243=0,"Relevant to Streamer",IF(M4243=1,"Irrelevant to Streamer",IF(M4243=2,"Greetings/Gratitude","Others"))))</f>
        <v/>
      </c>
    </row>
    <row r="4244" customFormat="false" ht="15" hidden="false" customHeight="false" outlineLevel="0" collapsed="false">
      <c r="N4244" s="28" t="str">
        <f aca="false">IF(ISBLANK(M4244),"",IF(M4244=0,"Relevant to Streamer",IF(M4244=1,"Irrelevant to Streamer",IF(M4244=2,"Greetings/Gratitude","Others"))))</f>
        <v/>
      </c>
    </row>
    <row r="4245" customFormat="false" ht="15" hidden="false" customHeight="false" outlineLevel="0" collapsed="false">
      <c r="N4245" s="28" t="str">
        <f aca="false">IF(ISBLANK(M4245),"",IF(M4245=0,"Relevant to Streamer",IF(M4245=1,"Irrelevant to Streamer",IF(M4245=2,"Greetings/Gratitude","Others"))))</f>
        <v/>
      </c>
    </row>
    <row r="4246" customFormat="false" ht="15" hidden="false" customHeight="false" outlineLevel="0" collapsed="false">
      <c r="N4246" s="28" t="str">
        <f aca="false">IF(ISBLANK(M4246),"",IF(M4246=0,"Relevant to Streamer",IF(M4246=1,"Irrelevant to Streamer",IF(M4246=2,"Greetings/Gratitude","Others"))))</f>
        <v/>
      </c>
    </row>
    <row r="4247" customFormat="false" ht="15" hidden="false" customHeight="false" outlineLevel="0" collapsed="false">
      <c r="N4247" s="28" t="str">
        <f aca="false">IF(ISBLANK(M4247),"",IF(M4247=0,"Relevant to Streamer",IF(M4247=1,"Irrelevant to Streamer",IF(M4247=2,"Greetings/Gratitude","Others"))))</f>
        <v/>
      </c>
    </row>
    <row r="4248" customFormat="false" ht="15" hidden="false" customHeight="false" outlineLevel="0" collapsed="false">
      <c r="N4248" s="28" t="str">
        <f aca="false">IF(ISBLANK(M4248),"",IF(M4248=0,"Relevant to Streamer",IF(M4248=1,"Irrelevant to Streamer",IF(M4248=2,"Greetings/Gratitude","Others"))))</f>
        <v/>
      </c>
    </row>
    <row r="4249" customFormat="false" ht="15" hidden="false" customHeight="false" outlineLevel="0" collapsed="false">
      <c r="N4249" s="28" t="str">
        <f aca="false">IF(ISBLANK(M4249),"",IF(M4249=0,"Relevant to Streamer",IF(M4249=1,"Irrelevant to Streamer",IF(M4249=2,"Greetings/Gratitude","Others"))))</f>
        <v/>
      </c>
    </row>
    <row r="4250" customFormat="false" ht="15" hidden="false" customHeight="false" outlineLevel="0" collapsed="false">
      <c r="N4250" s="28" t="str">
        <f aca="false">IF(ISBLANK(M4250),"",IF(M4250=0,"Relevant to Streamer",IF(M4250=1,"Irrelevant to Streamer",IF(M4250=2,"Greetings/Gratitude","Others"))))</f>
        <v/>
      </c>
    </row>
    <row r="4251" customFormat="false" ht="15" hidden="false" customHeight="false" outlineLevel="0" collapsed="false">
      <c r="N4251" s="28" t="str">
        <f aca="false">IF(ISBLANK(M4251),"",IF(M4251=0,"Relevant to Streamer",IF(M4251=1,"Irrelevant to Streamer",IF(M4251=2,"Greetings/Gratitude","Others"))))</f>
        <v/>
      </c>
    </row>
    <row r="4252" customFormat="false" ht="15" hidden="false" customHeight="false" outlineLevel="0" collapsed="false">
      <c r="N4252" s="28" t="str">
        <f aca="false">IF(ISBLANK(M4252),"",IF(M4252=0,"Relevant to Streamer",IF(M4252=1,"Irrelevant to Streamer",IF(M4252=2,"Greetings/Gratitude","Others"))))</f>
        <v/>
      </c>
    </row>
    <row r="4253" customFormat="false" ht="15" hidden="false" customHeight="false" outlineLevel="0" collapsed="false">
      <c r="N4253" s="28" t="str">
        <f aca="false">IF(ISBLANK(M4253),"",IF(M4253=0,"Relevant to Streamer",IF(M4253=1,"Irrelevant to Streamer",IF(M4253=2,"Greetings/Gratitude","Others"))))</f>
        <v/>
      </c>
    </row>
    <row r="4254" customFormat="false" ht="15" hidden="false" customHeight="false" outlineLevel="0" collapsed="false">
      <c r="N4254" s="28" t="str">
        <f aca="false">IF(ISBLANK(M4254),"",IF(M4254=0,"Relevant to Streamer",IF(M4254=1,"Irrelevant to Streamer",IF(M4254=2,"Greetings/Gratitude","Others"))))</f>
        <v/>
      </c>
    </row>
    <row r="4255" customFormat="false" ht="15" hidden="false" customHeight="false" outlineLevel="0" collapsed="false">
      <c r="N4255" s="28" t="str">
        <f aca="false">IF(ISBLANK(M4255),"",IF(M4255=0,"Relevant to Streamer",IF(M4255=1,"Irrelevant to Streamer",IF(M4255=2,"Greetings/Gratitude","Others"))))</f>
        <v/>
      </c>
    </row>
    <row r="4256" customFormat="false" ht="15" hidden="false" customHeight="false" outlineLevel="0" collapsed="false">
      <c r="N4256" s="28" t="str">
        <f aca="false">IF(ISBLANK(M4256),"",IF(M4256=0,"Relevant to Streamer",IF(M4256=1,"Irrelevant to Streamer",IF(M4256=2,"Greetings/Gratitude","Others"))))</f>
        <v/>
      </c>
    </row>
    <row r="4257" customFormat="false" ht="15" hidden="false" customHeight="false" outlineLevel="0" collapsed="false">
      <c r="N4257" s="28" t="str">
        <f aca="false">IF(ISBLANK(M4257),"",IF(M4257=0,"Relevant to Streamer",IF(M4257=1,"Irrelevant to Streamer",IF(M4257=2,"Greetings/Gratitude","Others"))))</f>
        <v/>
      </c>
    </row>
    <row r="4258" customFormat="false" ht="15" hidden="false" customHeight="false" outlineLevel="0" collapsed="false">
      <c r="N4258" s="28" t="str">
        <f aca="false">IF(ISBLANK(M4258),"",IF(M4258=0,"Relevant to Streamer",IF(M4258=1,"Irrelevant to Streamer",IF(M4258=2,"Greetings/Gratitude","Others"))))</f>
        <v/>
      </c>
    </row>
    <row r="4259" customFormat="false" ht="15" hidden="false" customHeight="false" outlineLevel="0" collapsed="false">
      <c r="N4259" s="28" t="str">
        <f aca="false">IF(ISBLANK(M4259),"",IF(M4259=0,"Relevant to Streamer",IF(M4259=1,"Irrelevant to Streamer",IF(M4259=2,"Greetings/Gratitude","Others"))))</f>
        <v/>
      </c>
    </row>
    <row r="4260" customFormat="false" ht="15" hidden="false" customHeight="false" outlineLevel="0" collapsed="false">
      <c r="N4260" s="28" t="str">
        <f aca="false">IF(ISBLANK(M4260),"",IF(M4260=0,"Relevant to Streamer",IF(M4260=1,"Irrelevant to Streamer",IF(M4260=2,"Greetings/Gratitude","Others"))))</f>
        <v/>
      </c>
    </row>
    <row r="4261" customFormat="false" ht="15" hidden="false" customHeight="false" outlineLevel="0" collapsed="false">
      <c r="N4261" s="28" t="str">
        <f aca="false">IF(ISBLANK(M4261),"",IF(M4261=0,"Relevant to Streamer",IF(M4261=1,"Irrelevant to Streamer",IF(M4261=2,"Greetings/Gratitude","Others"))))</f>
        <v/>
      </c>
    </row>
    <row r="4262" customFormat="false" ht="15" hidden="false" customHeight="false" outlineLevel="0" collapsed="false">
      <c r="N4262" s="28" t="str">
        <f aca="false">IF(ISBLANK(M4262),"",IF(M4262=0,"Relevant to Streamer",IF(M4262=1,"Irrelevant to Streamer",IF(M4262=2,"Greetings/Gratitude","Others"))))</f>
        <v/>
      </c>
    </row>
    <row r="4263" customFormat="false" ht="15" hidden="false" customHeight="false" outlineLevel="0" collapsed="false">
      <c r="N4263" s="28" t="str">
        <f aca="false">IF(ISBLANK(M4263),"",IF(M4263=0,"Relevant to Streamer",IF(M4263=1,"Irrelevant to Streamer",IF(M4263=2,"Greetings/Gratitude","Others"))))</f>
        <v/>
      </c>
    </row>
    <row r="4264" customFormat="false" ht="15" hidden="false" customHeight="false" outlineLevel="0" collapsed="false">
      <c r="N4264" s="28" t="str">
        <f aca="false">IF(ISBLANK(M4264),"",IF(M4264=0,"Relevant to Streamer",IF(M4264=1,"Irrelevant to Streamer",IF(M4264=2,"Greetings/Gratitude","Others"))))</f>
        <v/>
      </c>
    </row>
    <row r="4265" customFormat="false" ht="15" hidden="false" customHeight="false" outlineLevel="0" collapsed="false">
      <c r="N4265" s="28" t="str">
        <f aca="false">IF(ISBLANK(M4265),"",IF(M4265=0,"Relevant to Streamer",IF(M4265=1,"Irrelevant to Streamer",IF(M4265=2,"Greetings/Gratitude","Others"))))</f>
        <v/>
      </c>
    </row>
    <row r="4266" customFormat="false" ht="15" hidden="false" customHeight="false" outlineLevel="0" collapsed="false">
      <c r="N4266" s="28" t="str">
        <f aca="false">IF(ISBLANK(M4266),"",IF(M4266=0,"Relevant to Streamer",IF(M4266=1,"Irrelevant to Streamer",IF(M4266=2,"Greetings/Gratitude","Others"))))</f>
        <v/>
      </c>
    </row>
    <row r="4267" customFormat="false" ht="15" hidden="false" customHeight="false" outlineLevel="0" collapsed="false">
      <c r="N4267" s="28" t="str">
        <f aca="false">IF(ISBLANK(M4267),"",IF(M4267=0,"Relevant to Streamer",IF(M4267=1,"Irrelevant to Streamer",IF(M4267=2,"Greetings/Gratitude","Others"))))</f>
        <v/>
      </c>
    </row>
    <row r="4268" customFormat="false" ht="15" hidden="false" customHeight="false" outlineLevel="0" collapsed="false">
      <c r="N4268" s="28" t="str">
        <f aca="false">IF(ISBLANK(M4268),"",IF(M4268=0,"Relevant to Streamer",IF(M4268=1,"Irrelevant to Streamer",IF(M4268=2,"Greetings/Gratitude","Others"))))</f>
        <v/>
      </c>
    </row>
    <row r="4269" customFormat="false" ht="15" hidden="false" customHeight="false" outlineLevel="0" collapsed="false">
      <c r="N4269" s="28" t="str">
        <f aca="false">IF(ISBLANK(M4269),"",IF(M4269=0,"Relevant to Streamer",IF(M4269=1,"Irrelevant to Streamer",IF(M4269=2,"Greetings/Gratitude","Others"))))</f>
        <v/>
      </c>
    </row>
    <row r="4270" customFormat="false" ht="15" hidden="false" customHeight="false" outlineLevel="0" collapsed="false">
      <c r="N4270" s="28" t="str">
        <f aca="false">IF(ISBLANK(M4270),"",IF(M4270=0,"Relevant to Streamer",IF(M4270=1,"Irrelevant to Streamer",IF(M4270=2,"Greetings/Gratitude","Others"))))</f>
        <v/>
      </c>
    </row>
    <row r="4271" customFormat="false" ht="15" hidden="false" customHeight="false" outlineLevel="0" collapsed="false">
      <c r="N4271" s="28" t="str">
        <f aca="false">IF(ISBLANK(M4271),"",IF(M4271=0,"Relevant to Streamer",IF(M4271=1,"Irrelevant to Streamer",IF(M4271=2,"Greetings/Gratitude","Others"))))</f>
        <v/>
      </c>
    </row>
    <row r="4272" customFormat="false" ht="15" hidden="false" customHeight="false" outlineLevel="0" collapsed="false">
      <c r="N4272" s="28" t="str">
        <f aca="false">IF(ISBLANK(M4272),"",IF(M4272=0,"Relevant to Streamer",IF(M4272=1,"Irrelevant to Streamer",IF(M4272=2,"Greetings/Gratitude","Others"))))</f>
        <v/>
      </c>
    </row>
    <row r="4273" customFormat="false" ht="15" hidden="false" customHeight="false" outlineLevel="0" collapsed="false">
      <c r="N4273" s="28" t="str">
        <f aca="false">IF(ISBLANK(M4273),"",IF(M4273=0,"Relevant to Streamer",IF(M4273=1,"Irrelevant to Streamer",IF(M4273=2,"Greetings/Gratitude","Others"))))</f>
        <v/>
      </c>
    </row>
    <row r="4274" customFormat="false" ht="15" hidden="false" customHeight="false" outlineLevel="0" collapsed="false">
      <c r="N4274" s="28" t="str">
        <f aca="false">IF(ISBLANK(M4274),"",IF(M4274=0,"Relevant to Streamer",IF(M4274=1,"Irrelevant to Streamer",IF(M4274=2,"Greetings/Gratitude","Others"))))</f>
        <v/>
      </c>
    </row>
    <row r="4275" customFormat="false" ht="15" hidden="false" customHeight="false" outlineLevel="0" collapsed="false">
      <c r="N4275" s="28" t="str">
        <f aca="false">IF(ISBLANK(M4275),"",IF(M4275=0,"Relevant to Streamer",IF(M4275=1,"Irrelevant to Streamer",IF(M4275=2,"Greetings/Gratitude","Others"))))</f>
        <v/>
      </c>
    </row>
    <row r="4276" customFormat="false" ht="15" hidden="false" customHeight="false" outlineLevel="0" collapsed="false">
      <c r="N4276" s="28" t="str">
        <f aca="false">IF(ISBLANK(M4276),"",IF(M4276=0,"Relevant to Streamer",IF(M4276=1,"Irrelevant to Streamer",IF(M4276=2,"Greetings/Gratitude","Others"))))</f>
        <v/>
      </c>
    </row>
    <row r="4277" customFormat="false" ht="15" hidden="false" customHeight="false" outlineLevel="0" collapsed="false">
      <c r="N4277" s="28" t="str">
        <f aca="false">IF(ISBLANK(M4277),"",IF(M4277=0,"Relevant to Streamer",IF(M4277=1,"Irrelevant to Streamer",IF(M4277=2,"Greetings/Gratitude","Others"))))</f>
        <v/>
      </c>
    </row>
    <row r="4278" customFormat="false" ht="15" hidden="false" customHeight="false" outlineLevel="0" collapsed="false">
      <c r="N4278" s="28" t="str">
        <f aca="false">IF(ISBLANK(M4278),"",IF(M4278=0,"Relevant to Streamer",IF(M4278=1,"Irrelevant to Streamer",IF(M4278=2,"Greetings/Gratitude","Others"))))</f>
        <v/>
      </c>
    </row>
    <row r="4279" customFormat="false" ht="15" hidden="false" customHeight="false" outlineLevel="0" collapsed="false">
      <c r="N4279" s="28" t="str">
        <f aca="false">IF(ISBLANK(M4279),"",IF(M4279=0,"Relevant to Streamer",IF(M4279=1,"Irrelevant to Streamer",IF(M4279=2,"Greetings/Gratitude","Others"))))</f>
        <v/>
      </c>
    </row>
    <row r="4280" customFormat="false" ht="15" hidden="false" customHeight="false" outlineLevel="0" collapsed="false">
      <c r="N4280" s="28" t="str">
        <f aca="false">IF(ISBLANK(M4280),"",IF(M4280=0,"Relevant to Streamer",IF(M4280=1,"Irrelevant to Streamer",IF(M4280=2,"Greetings/Gratitude","Others"))))</f>
        <v/>
      </c>
    </row>
    <row r="4281" customFormat="false" ht="15" hidden="false" customHeight="false" outlineLevel="0" collapsed="false">
      <c r="N4281" s="28" t="str">
        <f aca="false">IF(ISBLANK(M4281),"",IF(M4281=0,"Relevant to Streamer",IF(M4281=1,"Irrelevant to Streamer",IF(M4281=2,"Greetings/Gratitude","Others"))))</f>
        <v/>
      </c>
    </row>
    <row r="4282" customFormat="false" ht="15" hidden="false" customHeight="false" outlineLevel="0" collapsed="false">
      <c r="N4282" s="28" t="str">
        <f aca="false">IF(ISBLANK(M4282),"",IF(M4282=0,"Relevant to Streamer",IF(M4282=1,"Irrelevant to Streamer",IF(M4282=2,"Greetings/Gratitude","Others"))))</f>
        <v/>
      </c>
    </row>
    <row r="4283" customFormat="false" ht="15" hidden="false" customHeight="false" outlineLevel="0" collapsed="false">
      <c r="N4283" s="28" t="str">
        <f aca="false">IF(ISBLANK(M4283),"",IF(M4283=0,"Relevant to Streamer",IF(M4283=1,"Irrelevant to Streamer",IF(M4283=2,"Greetings/Gratitude","Others"))))</f>
        <v/>
      </c>
    </row>
    <row r="4284" customFormat="false" ht="15" hidden="false" customHeight="false" outlineLevel="0" collapsed="false">
      <c r="N4284" s="28" t="str">
        <f aca="false">IF(ISBLANK(M4284),"",IF(M4284=0,"Relevant to Streamer",IF(M4284=1,"Irrelevant to Streamer",IF(M4284=2,"Greetings/Gratitude","Others"))))</f>
        <v/>
      </c>
    </row>
    <row r="4285" customFormat="false" ht="15" hidden="false" customHeight="false" outlineLevel="0" collapsed="false">
      <c r="N4285" s="28" t="str">
        <f aca="false">IF(ISBLANK(M4285),"",IF(M4285=0,"Relevant to Streamer",IF(M4285=1,"Irrelevant to Streamer",IF(M4285=2,"Greetings/Gratitude","Others"))))</f>
        <v/>
      </c>
    </row>
    <row r="4286" customFormat="false" ht="15" hidden="false" customHeight="false" outlineLevel="0" collapsed="false">
      <c r="N4286" s="28" t="str">
        <f aca="false">IF(ISBLANK(M4286),"",IF(M4286=0,"Relevant to Streamer",IF(M4286=1,"Irrelevant to Streamer",IF(M4286=2,"Greetings/Gratitude","Others"))))</f>
        <v/>
      </c>
    </row>
    <row r="4287" customFormat="false" ht="15" hidden="false" customHeight="false" outlineLevel="0" collapsed="false">
      <c r="N4287" s="28" t="str">
        <f aca="false">IF(ISBLANK(M4287),"",IF(M4287=0,"Relevant to Streamer",IF(M4287=1,"Irrelevant to Streamer",IF(M4287=2,"Greetings/Gratitude","Others"))))</f>
        <v/>
      </c>
    </row>
    <row r="4288" customFormat="false" ht="15" hidden="false" customHeight="false" outlineLevel="0" collapsed="false">
      <c r="N4288" s="28" t="str">
        <f aca="false">IF(ISBLANK(M4288),"",IF(M4288=0,"Relevant to Streamer",IF(M4288=1,"Irrelevant to Streamer",IF(M4288=2,"Greetings/Gratitude","Others"))))</f>
        <v/>
      </c>
    </row>
    <row r="4289" customFormat="false" ht="15" hidden="false" customHeight="false" outlineLevel="0" collapsed="false">
      <c r="N4289" s="28" t="str">
        <f aca="false">IF(ISBLANK(M4289),"",IF(M4289=0,"Relevant to Streamer",IF(M4289=1,"Irrelevant to Streamer",IF(M4289=2,"Greetings/Gratitude","Others"))))</f>
        <v/>
      </c>
    </row>
    <row r="4290" customFormat="false" ht="15" hidden="false" customHeight="false" outlineLevel="0" collapsed="false">
      <c r="N4290" s="28" t="str">
        <f aca="false">IF(ISBLANK(M4290),"",IF(M4290=0,"Relevant to Streamer",IF(M4290=1,"Irrelevant to Streamer",IF(M4290=2,"Greetings/Gratitude","Others"))))</f>
        <v/>
      </c>
    </row>
    <row r="4291" customFormat="false" ht="15" hidden="false" customHeight="false" outlineLevel="0" collapsed="false">
      <c r="N4291" s="28" t="str">
        <f aca="false">IF(ISBLANK(M4291),"",IF(M4291=0,"Relevant to Streamer",IF(M4291=1,"Irrelevant to Streamer",IF(M4291=2,"Greetings/Gratitude","Others"))))</f>
        <v/>
      </c>
    </row>
    <row r="4292" customFormat="false" ht="15" hidden="false" customHeight="false" outlineLevel="0" collapsed="false">
      <c r="N4292" s="28" t="str">
        <f aca="false">IF(ISBLANK(M4292),"",IF(M4292=0,"Relevant to Streamer",IF(M4292=1,"Irrelevant to Streamer",IF(M4292=2,"Greetings/Gratitude","Others"))))</f>
        <v/>
      </c>
    </row>
    <row r="4293" customFormat="false" ht="15" hidden="false" customHeight="false" outlineLevel="0" collapsed="false">
      <c r="N4293" s="28" t="str">
        <f aca="false">IF(ISBLANK(M4293),"",IF(M4293=0,"Relevant to Streamer",IF(M4293=1,"Irrelevant to Streamer",IF(M4293=2,"Greetings/Gratitude","Others"))))</f>
        <v/>
      </c>
    </row>
    <row r="4294" customFormat="false" ht="15" hidden="false" customHeight="false" outlineLevel="0" collapsed="false">
      <c r="N4294" s="28" t="str">
        <f aca="false">IF(ISBLANK(M4294),"",IF(M4294=0,"Relevant to Streamer",IF(M4294=1,"Irrelevant to Streamer",IF(M4294=2,"Greetings/Gratitude","Others"))))</f>
        <v/>
      </c>
    </row>
    <row r="4295" customFormat="false" ht="15" hidden="false" customHeight="false" outlineLevel="0" collapsed="false">
      <c r="N4295" s="28" t="str">
        <f aca="false">IF(ISBLANK(M4295),"",IF(M4295=0,"Relevant to Streamer",IF(M4295=1,"Irrelevant to Streamer",IF(M4295=2,"Greetings/Gratitude","Others"))))</f>
        <v/>
      </c>
    </row>
    <row r="4296" customFormat="false" ht="15" hidden="false" customHeight="false" outlineLevel="0" collapsed="false">
      <c r="N4296" s="28" t="str">
        <f aca="false">IF(ISBLANK(M4296),"",IF(M4296=0,"Relevant to Streamer",IF(M4296=1,"Irrelevant to Streamer",IF(M4296=2,"Greetings/Gratitude","Others"))))</f>
        <v/>
      </c>
    </row>
    <row r="4297" customFormat="false" ht="15" hidden="false" customHeight="false" outlineLevel="0" collapsed="false">
      <c r="N4297" s="28" t="str">
        <f aca="false">IF(ISBLANK(M4297),"",IF(M4297=0,"Relevant to Streamer",IF(M4297=1,"Irrelevant to Streamer",IF(M4297=2,"Greetings/Gratitude","Others"))))</f>
        <v/>
      </c>
    </row>
    <row r="4298" customFormat="false" ht="15" hidden="false" customHeight="false" outlineLevel="0" collapsed="false">
      <c r="N4298" s="28" t="str">
        <f aca="false">IF(ISBLANK(M4298),"",IF(M4298=0,"Relevant to Streamer",IF(M4298=1,"Irrelevant to Streamer",IF(M4298=2,"Greetings/Gratitude","Others"))))</f>
        <v/>
      </c>
    </row>
    <row r="4299" customFormat="false" ht="15" hidden="false" customHeight="false" outlineLevel="0" collapsed="false">
      <c r="N4299" s="28" t="str">
        <f aca="false">IF(ISBLANK(M4299),"",IF(M4299=0,"Relevant to Streamer",IF(M4299=1,"Irrelevant to Streamer",IF(M4299=2,"Greetings/Gratitude","Others"))))</f>
        <v/>
      </c>
    </row>
    <row r="4300" customFormat="false" ht="15" hidden="false" customHeight="false" outlineLevel="0" collapsed="false">
      <c r="N4300" s="28" t="str">
        <f aca="false">IF(ISBLANK(M4300),"",IF(M4300=0,"Relevant to Streamer",IF(M4300=1,"Irrelevant to Streamer",IF(M4300=2,"Greetings/Gratitude","Others"))))</f>
        <v/>
      </c>
    </row>
    <row r="4301" customFormat="false" ht="15" hidden="false" customHeight="false" outlineLevel="0" collapsed="false">
      <c r="N4301" s="28" t="str">
        <f aca="false">IF(ISBLANK(M4301),"",IF(M4301=0,"Relevant to Streamer",IF(M4301=1,"Irrelevant to Streamer",IF(M4301=2,"Greetings/Gratitude","Others"))))</f>
        <v/>
      </c>
    </row>
    <row r="4302" customFormat="false" ht="15" hidden="false" customHeight="false" outlineLevel="0" collapsed="false">
      <c r="N4302" s="28" t="str">
        <f aca="false">IF(ISBLANK(M4302),"",IF(M4302=0,"Relevant to Streamer",IF(M4302=1,"Irrelevant to Streamer",IF(M4302=2,"Greetings/Gratitude","Others"))))</f>
        <v/>
      </c>
    </row>
    <row r="4303" customFormat="false" ht="15" hidden="false" customHeight="false" outlineLevel="0" collapsed="false">
      <c r="N4303" s="28" t="str">
        <f aca="false">IF(ISBLANK(M4303),"",IF(M4303=0,"Relevant to Streamer",IF(M4303=1,"Irrelevant to Streamer",IF(M4303=2,"Greetings/Gratitude","Others"))))</f>
        <v/>
      </c>
    </row>
    <row r="4304" customFormat="false" ht="15" hidden="false" customHeight="false" outlineLevel="0" collapsed="false">
      <c r="N4304" s="28" t="str">
        <f aca="false">IF(ISBLANK(M4304),"",IF(M4304=0,"Relevant to Streamer",IF(M4304=1,"Irrelevant to Streamer",IF(M4304=2,"Greetings/Gratitude","Others"))))</f>
        <v/>
      </c>
    </row>
    <row r="4305" customFormat="false" ht="15" hidden="false" customHeight="false" outlineLevel="0" collapsed="false">
      <c r="N4305" s="28" t="str">
        <f aca="false">IF(ISBLANK(M4305),"",IF(M4305=0,"Relevant to Streamer",IF(M4305=1,"Irrelevant to Streamer",IF(M4305=2,"Greetings/Gratitude","Others"))))</f>
        <v/>
      </c>
    </row>
    <row r="4306" customFormat="false" ht="15" hidden="false" customHeight="false" outlineLevel="0" collapsed="false">
      <c r="N4306" s="28" t="str">
        <f aca="false">IF(ISBLANK(M4306),"",IF(M4306=0,"Relevant to Streamer",IF(M4306=1,"Irrelevant to Streamer",IF(M4306=2,"Greetings/Gratitude","Others"))))</f>
        <v/>
      </c>
    </row>
    <row r="4307" customFormat="false" ht="15" hidden="false" customHeight="false" outlineLevel="0" collapsed="false">
      <c r="N4307" s="28" t="str">
        <f aca="false">IF(ISBLANK(M4307),"",IF(M4307=0,"Relevant to Streamer",IF(M4307=1,"Irrelevant to Streamer",IF(M4307=2,"Greetings/Gratitude","Others"))))</f>
        <v/>
      </c>
    </row>
    <row r="4308" customFormat="false" ht="15" hidden="false" customHeight="false" outlineLevel="0" collapsed="false">
      <c r="N4308" s="28" t="str">
        <f aca="false">IF(ISBLANK(M4308),"",IF(M4308=0,"Relevant to Streamer",IF(M4308=1,"Irrelevant to Streamer",IF(M4308=2,"Greetings/Gratitude","Others"))))</f>
        <v/>
      </c>
    </row>
    <row r="4309" customFormat="false" ht="15" hidden="false" customHeight="false" outlineLevel="0" collapsed="false">
      <c r="N4309" s="28" t="str">
        <f aca="false">IF(ISBLANK(M4309),"",IF(M4309=0,"Relevant to Streamer",IF(M4309=1,"Irrelevant to Streamer",IF(M4309=2,"Greetings/Gratitude","Others"))))</f>
        <v/>
      </c>
    </row>
    <row r="4310" customFormat="false" ht="15" hidden="false" customHeight="false" outlineLevel="0" collapsed="false">
      <c r="N4310" s="28" t="str">
        <f aca="false">IF(ISBLANK(M4310),"",IF(M4310=0,"Relevant to Streamer",IF(M4310=1,"Irrelevant to Streamer",IF(M4310=2,"Greetings/Gratitude","Others"))))</f>
        <v/>
      </c>
    </row>
    <row r="4311" customFormat="false" ht="15" hidden="false" customHeight="false" outlineLevel="0" collapsed="false">
      <c r="N4311" s="28" t="str">
        <f aca="false">IF(ISBLANK(M4311),"",IF(M4311=0,"Relevant to Streamer",IF(M4311=1,"Irrelevant to Streamer",IF(M4311=2,"Greetings/Gratitude","Others"))))</f>
        <v/>
      </c>
    </row>
    <row r="4312" customFormat="false" ht="15" hidden="false" customHeight="false" outlineLevel="0" collapsed="false">
      <c r="N4312" s="28" t="str">
        <f aca="false">IF(ISBLANK(M4312),"",IF(M4312=0,"Relevant to Streamer",IF(M4312=1,"Irrelevant to Streamer",IF(M4312=2,"Greetings/Gratitude","Others"))))</f>
        <v/>
      </c>
    </row>
    <row r="4313" customFormat="false" ht="15" hidden="false" customHeight="false" outlineLevel="0" collapsed="false">
      <c r="N4313" s="28" t="str">
        <f aca="false">IF(ISBLANK(M4313),"",IF(M4313=0,"Relevant to Streamer",IF(M4313=1,"Irrelevant to Streamer",IF(M4313=2,"Greetings/Gratitude","Others"))))</f>
        <v/>
      </c>
    </row>
    <row r="4314" customFormat="false" ht="15" hidden="false" customHeight="false" outlineLevel="0" collapsed="false">
      <c r="N4314" s="28" t="str">
        <f aca="false">IF(ISBLANK(M4314),"",IF(M4314=0,"Relevant to Streamer",IF(M4314=1,"Irrelevant to Streamer",IF(M4314=2,"Greetings/Gratitude","Others"))))</f>
        <v/>
      </c>
    </row>
    <row r="4315" customFormat="false" ht="15" hidden="false" customHeight="false" outlineLevel="0" collapsed="false">
      <c r="N4315" s="28" t="str">
        <f aca="false">IF(ISBLANK(M4315),"",IF(M4315=0,"Relevant to Streamer",IF(M4315=1,"Irrelevant to Streamer",IF(M4315=2,"Greetings/Gratitude","Others"))))</f>
        <v/>
      </c>
    </row>
    <row r="4316" customFormat="false" ht="15" hidden="false" customHeight="false" outlineLevel="0" collapsed="false">
      <c r="N4316" s="28" t="str">
        <f aca="false">IF(ISBLANK(M4316),"",IF(M4316=0,"Relevant to Streamer",IF(M4316=1,"Irrelevant to Streamer",IF(M4316=2,"Greetings/Gratitude","Others"))))</f>
        <v/>
      </c>
    </row>
    <row r="4317" customFormat="false" ht="15" hidden="false" customHeight="false" outlineLevel="0" collapsed="false">
      <c r="N4317" s="28" t="str">
        <f aca="false">IF(ISBLANK(M4317),"",IF(M4317=0,"Relevant to Streamer",IF(M4317=1,"Irrelevant to Streamer",IF(M4317=2,"Greetings/Gratitude","Others"))))</f>
        <v/>
      </c>
    </row>
    <row r="4318" customFormat="false" ht="15" hidden="false" customHeight="false" outlineLevel="0" collapsed="false">
      <c r="N4318" s="28" t="str">
        <f aca="false">IF(ISBLANK(M4318),"",IF(M4318=0,"Relevant to Streamer",IF(M4318=1,"Irrelevant to Streamer",IF(M4318=2,"Greetings/Gratitude","Others"))))</f>
        <v/>
      </c>
    </row>
    <row r="4319" customFormat="false" ht="15" hidden="false" customHeight="false" outlineLevel="0" collapsed="false">
      <c r="N4319" s="28" t="str">
        <f aca="false">IF(ISBLANK(M4319),"",IF(M4319=0,"Relevant to Streamer",IF(M4319=1,"Irrelevant to Streamer",IF(M4319=2,"Greetings/Gratitude","Others"))))</f>
        <v/>
      </c>
    </row>
    <row r="4320" customFormat="false" ht="15" hidden="false" customHeight="false" outlineLevel="0" collapsed="false">
      <c r="N4320" s="28" t="str">
        <f aca="false">IF(ISBLANK(M4320),"",IF(M4320=0,"Relevant to Streamer",IF(M4320=1,"Irrelevant to Streamer",IF(M4320=2,"Greetings/Gratitude","Others"))))</f>
        <v/>
      </c>
    </row>
    <row r="4321" customFormat="false" ht="15" hidden="false" customHeight="false" outlineLevel="0" collapsed="false">
      <c r="N4321" s="28" t="str">
        <f aca="false">IF(ISBLANK(M4321),"",IF(M4321=0,"Relevant to Streamer",IF(M4321=1,"Irrelevant to Streamer",IF(M4321=2,"Greetings/Gratitude","Others"))))</f>
        <v/>
      </c>
    </row>
    <row r="4322" customFormat="false" ht="15" hidden="false" customHeight="false" outlineLevel="0" collapsed="false">
      <c r="N4322" s="28" t="str">
        <f aca="false">IF(ISBLANK(M4322),"",IF(M4322=0,"Relevant to Streamer",IF(M4322=1,"Irrelevant to Streamer",IF(M4322=2,"Greetings/Gratitude","Others"))))</f>
        <v/>
      </c>
    </row>
    <row r="4323" customFormat="false" ht="15" hidden="false" customHeight="false" outlineLevel="0" collapsed="false">
      <c r="N4323" s="28" t="str">
        <f aca="false">IF(ISBLANK(M4323),"",IF(M4323=0,"Relevant to Streamer",IF(M4323=1,"Irrelevant to Streamer",IF(M4323=2,"Greetings/Gratitude","Others"))))</f>
        <v/>
      </c>
    </row>
    <row r="4324" customFormat="false" ht="15" hidden="false" customHeight="false" outlineLevel="0" collapsed="false">
      <c r="N4324" s="28" t="str">
        <f aca="false">IF(ISBLANK(M4324),"",IF(M4324=0,"Relevant to Streamer",IF(M4324=1,"Irrelevant to Streamer",IF(M4324=2,"Greetings/Gratitude","Others"))))</f>
        <v/>
      </c>
    </row>
    <row r="4325" customFormat="false" ht="15" hidden="false" customHeight="false" outlineLevel="0" collapsed="false">
      <c r="N4325" s="28" t="str">
        <f aca="false">IF(ISBLANK(M4325),"",IF(M4325=0,"Relevant to Streamer",IF(M4325=1,"Irrelevant to Streamer",IF(M4325=2,"Greetings/Gratitude","Others"))))</f>
        <v/>
      </c>
    </row>
    <row r="4326" customFormat="false" ht="15" hidden="false" customHeight="false" outlineLevel="0" collapsed="false">
      <c r="N4326" s="28" t="str">
        <f aca="false">IF(ISBLANK(M4326),"",IF(M4326=0,"Relevant to Streamer",IF(M4326=1,"Irrelevant to Streamer",IF(M4326=2,"Greetings/Gratitude","Others"))))</f>
        <v/>
      </c>
    </row>
    <row r="4327" customFormat="false" ht="15" hidden="false" customHeight="false" outlineLevel="0" collapsed="false">
      <c r="N4327" s="28" t="str">
        <f aca="false">IF(ISBLANK(M4327),"",IF(M4327=0,"Relevant to Streamer",IF(M4327=1,"Irrelevant to Streamer",IF(M4327=2,"Greetings/Gratitude","Others"))))</f>
        <v/>
      </c>
    </row>
    <row r="4328" customFormat="false" ht="15" hidden="false" customHeight="false" outlineLevel="0" collapsed="false">
      <c r="N4328" s="28" t="str">
        <f aca="false">IF(ISBLANK(M4328),"",IF(M4328=0,"Relevant to Streamer",IF(M4328=1,"Irrelevant to Streamer",IF(M4328=2,"Greetings/Gratitude","Others"))))</f>
        <v/>
      </c>
    </row>
    <row r="4329" customFormat="false" ht="15" hidden="false" customHeight="false" outlineLevel="0" collapsed="false">
      <c r="N4329" s="28" t="str">
        <f aca="false">IF(ISBLANK(M4329),"",IF(M4329=0,"Relevant to Streamer",IF(M4329=1,"Irrelevant to Streamer",IF(M4329=2,"Greetings/Gratitude","Others"))))</f>
        <v/>
      </c>
    </row>
    <row r="4330" customFormat="false" ht="15" hidden="false" customHeight="false" outlineLevel="0" collapsed="false">
      <c r="N4330" s="28" t="str">
        <f aca="false">IF(ISBLANK(M4330),"",IF(M4330=0,"Relevant to Streamer",IF(M4330=1,"Irrelevant to Streamer",IF(M4330=2,"Greetings/Gratitude","Others"))))</f>
        <v/>
      </c>
    </row>
    <row r="4331" customFormat="false" ht="15" hidden="false" customHeight="false" outlineLevel="0" collapsed="false">
      <c r="N4331" s="28" t="str">
        <f aca="false">IF(ISBLANK(M4331),"",IF(M4331=0,"Relevant to Streamer",IF(M4331=1,"Irrelevant to Streamer",IF(M4331=2,"Greetings/Gratitude","Others"))))</f>
        <v/>
      </c>
    </row>
    <row r="4332" customFormat="false" ht="15" hidden="false" customHeight="false" outlineLevel="0" collapsed="false">
      <c r="N4332" s="28" t="str">
        <f aca="false">IF(ISBLANK(M4332),"",IF(M4332=0,"Relevant to Streamer",IF(M4332=1,"Irrelevant to Streamer",IF(M4332=2,"Greetings/Gratitude","Others"))))</f>
        <v/>
      </c>
    </row>
    <row r="4333" customFormat="false" ht="15" hidden="false" customHeight="false" outlineLevel="0" collapsed="false">
      <c r="N4333" s="28" t="str">
        <f aca="false">IF(ISBLANK(M4333),"",IF(M4333=0,"Relevant to Streamer",IF(M4333=1,"Irrelevant to Streamer",IF(M4333=2,"Greetings/Gratitude","Others"))))</f>
        <v/>
      </c>
    </row>
    <row r="4334" customFormat="false" ht="15" hidden="false" customHeight="false" outlineLevel="0" collapsed="false">
      <c r="N4334" s="28" t="str">
        <f aca="false">IF(ISBLANK(M4334),"",IF(M4334=0,"Relevant to Streamer",IF(M4334=1,"Irrelevant to Streamer",IF(M4334=2,"Greetings/Gratitude","Others"))))</f>
        <v/>
      </c>
    </row>
    <row r="4335" customFormat="false" ht="15" hidden="false" customHeight="false" outlineLevel="0" collapsed="false">
      <c r="N4335" s="28" t="str">
        <f aca="false">IF(ISBLANK(M4335),"",IF(M4335=0,"Relevant to Streamer",IF(M4335=1,"Irrelevant to Streamer",IF(M4335=2,"Greetings/Gratitude","Others"))))</f>
        <v/>
      </c>
    </row>
    <row r="4336" customFormat="false" ht="15" hidden="false" customHeight="false" outlineLevel="0" collapsed="false">
      <c r="N4336" s="28" t="str">
        <f aca="false">IF(ISBLANK(M4336),"",IF(M4336=0,"Relevant to Streamer",IF(M4336=1,"Irrelevant to Streamer",IF(M4336=2,"Greetings/Gratitude","Others"))))</f>
        <v/>
      </c>
    </row>
    <row r="4337" customFormat="false" ht="15" hidden="false" customHeight="false" outlineLevel="0" collapsed="false">
      <c r="N4337" s="28" t="str">
        <f aca="false">IF(ISBLANK(M4337),"",IF(M4337=0,"Relevant to Streamer",IF(M4337=1,"Irrelevant to Streamer",IF(M4337=2,"Greetings/Gratitude","Others"))))</f>
        <v/>
      </c>
    </row>
    <row r="4338" customFormat="false" ht="15" hidden="false" customHeight="false" outlineLevel="0" collapsed="false">
      <c r="N4338" s="28" t="str">
        <f aca="false">IF(ISBLANK(M4338),"",IF(M4338=0,"Relevant to Streamer",IF(M4338=1,"Irrelevant to Streamer",IF(M4338=2,"Greetings/Gratitude","Others"))))</f>
        <v/>
      </c>
    </row>
    <row r="4339" customFormat="false" ht="15" hidden="false" customHeight="false" outlineLevel="0" collapsed="false">
      <c r="N4339" s="28" t="str">
        <f aca="false">IF(ISBLANK(M4339),"",IF(M4339=0,"Relevant to Streamer",IF(M4339=1,"Irrelevant to Streamer",IF(M4339=2,"Greetings/Gratitude","Others"))))</f>
        <v/>
      </c>
    </row>
    <row r="4340" customFormat="false" ht="15" hidden="false" customHeight="false" outlineLevel="0" collapsed="false">
      <c r="N4340" s="28" t="str">
        <f aca="false">IF(ISBLANK(M4340),"",IF(M4340=0,"Relevant to Streamer",IF(M4340=1,"Irrelevant to Streamer",IF(M4340=2,"Greetings/Gratitude","Others"))))</f>
        <v/>
      </c>
    </row>
    <row r="4341" customFormat="false" ht="15" hidden="false" customHeight="false" outlineLevel="0" collapsed="false">
      <c r="N4341" s="28" t="str">
        <f aca="false">IF(ISBLANK(M4341),"",IF(M4341=0,"Relevant to Streamer",IF(M4341=1,"Irrelevant to Streamer",IF(M4341=2,"Greetings/Gratitude","Others"))))</f>
        <v/>
      </c>
    </row>
    <row r="4342" customFormat="false" ht="15" hidden="false" customHeight="false" outlineLevel="0" collapsed="false">
      <c r="N4342" s="28" t="str">
        <f aca="false">IF(ISBLANK(M4342),"",IF(M4342=0,"Relevant to Streamer",IF(M4342=1,"Irrelevant to Streamer",IF(M4342=2,"Greetings/Gratitude","Others"))))</f>
        <v/>
      </c>
    </row>
    <row r="4343" customFormat="false" ht="15" hidden="false" customHeight="false" outlineLevel="0" collapsed="false">
      <c r="N4343" s="28" t="str">
        <f aca="false">IF(ISBLANK(M4343),"",IF(M4343=0,"Relevant to Streamer",IF(M4343=1,"Irrelevant to Streamer",IF(M4343=2,"Greetings/Gratitude","Others"))))</f>
        <v/>
      </c>
    </row>
    <row r="4344" customFormat="false" ht="15" hidden="false" customHeight="false" outlineLevel="0" collapsed="false">
      <c r="N4344" s="28" t="str">
        <f aca="false">IF(ISBLANK(M4344),"",IF(M4344=0,"Relevant to Streamer",IF(M4344=1,"Irrelevant to Streamer",IF(M4344=2,"Greetings/Gratitude","Others"))))</f>
        <v/>
      </c>
    </row>
    <row r="4345" customFormat="false" ht="15" hidden="false" customHeight="false" outlineLevel="0" collapsed="false">
      <c r="N4345" s="28" t="str">
        <f aca="false">IF(ISBLANK(M4345),"",IF(M4345=0,"Relevant to Streamer",IF(M4345=1,"Irrelevant to Streamer",IF(M4345=2,"Greetings/Gratitude","Others"))))</f>
        <v/>
      </c>
    </row>
    <row r="4346" customFormat="false" ht="15" hidden="false" customHeight="false" outlineLevel="0" collapsed="false">
      <c r="N4346" s="28" t="str">
        <f aca="false">IF(ISBLANK(M4346),"",IF(M4346=0,"Relevant to Streamer",IF(M4346=1,"Irrelevant to Streamer",IF(M4346=2,"Greetings/Gratitude","Others"))))</f>
        <v/>
      </c>
    </row>
    <row r="4347" customFormat="false" ht="15" hidden="false" customHeight="false" outlineLevel="0" collapsed="false">
      <c r="N4347" s="28" t="str">
        <f aca="false">IF(ISBLANK(M4347),"",IF(M4347=0,"Relevant to Streamer",IF(M4347=1,"Irrelevant to Streamer",IF(M4347=2,"Greetings/Gratitude","Others"))))</f>
        <v/>
      </c>
    </row>
    <row r="4348" customFormat="false" ht="15" hidden="false" customHeight="false" outlineLevel="0" collapsed="false">
      <c r="N4348" s="28" t="str">
        <f aca="false">IF(ISBLANK(M4348),"",IF(M4348=0,"Relevant to Streamer",IF(M4348=1,"Irrelevant to Streamer",IF(M4348=2,"Greetings/Gratitude","Others"))))</f>
        <v/>
      </c>
    </row>
    <row r="4349" customFormat="false" ht="15" hidden="false" customHeight="false" outlineLevel="0" collapsed="false">
      <c r="N4349" s="28" t="str">
        <f aca="false">IF(ISBLANK(M4349),"",IF(M4349=0,"Relevant to Streamer",IF(M4349=1,"Irrelevant to Streamer",IF(M4349=2,"Greetings/Gratitude","Others"))))</f>
        <v/>
      </c>
    </row>
    <row r="4350" customFormat="false" ht="15" hidden="false" customHeight="false" outlineLevel="0" collapsed="false">
      <c r="N4350" s="28" t="str">
        <f aca="false">IF(ISBLANK(M4350),"",IF(M4350=0,"Relevant to Streamer",IF(M4350=1,"Irrelevant to Streamer",IF(M4350=2,"Greetings/Gratitude","Others"))))</f>
        <v/>
      </c>
    </row>
    <row r="4351" customFormat="false" ht="15" hidden="false" customHeight="false" outlineLevel="0" collapsed="false">
      <c r="N4351" s="28" t="str">
        <f aca="false">IF(ISBLANK(M4351),"",IF(M4351=0,"Relevant to Streamer",IF(M4351=1,"Irrelevant to Streamer",IF(M4351=2,"Greetings/Gratitude","Others"))))</f>
        <v/>
      </c>
    </row>
    <row r="4352" customFormat="false" ht="15" hidden="false" customHeight="false" outlineLevel="0" collapsed="false">
      <c r="N4352" s="28" t="str">
        <f aca="false">IF(ISBLANK(M4352),"",IF(M4352=0,"Relevant to Streamer",IF(M4352=1,"Irrelevant to Streamer",IF(M4352=2,"Greetings/Gratitude","Others"))))</f>
        <v/>
      </c>
    </row>
    <row r="4353" customFormat="false" ht="15" hidden="false" customHeight="false" outlineLevel="0" collapsed="false">
      <c r="N4353" s="28" t="str">
        <f aca="false">IF(ISBLANK(M4353),"",IF(M4353=0,"Relevant to Streamer",IF(M4353=1,"Irrelevant to Streamer",IF(M4353=2,"Greetings/Gratitude","Others"))))</f>
        <v/>
      </c>
    </row>
    <row r="4354" customFormat="false" ht="15" hidden="false" customHeight="false" outlineLevel="0" collapsed="false">
      <c r="N4354" s="28" t="str">
        <f aca="false">IF(ISBLANK(M4354),"",IF(M4354=0,"Relevant to Streamer",IF(M4354=1,"Irrelevant to Streamer",IF(M4354=2,"Greetings/Gratitude","Others"))))</f>
        <v/>
      </c>
    </row>
    <row r="4355" customFormat="false" ht="15" hidden="false" customHeight="false" outlineLevel="0" collapsed="false">
      <c r="N4355" s="28" t="str">
        <f aca="false">IF(ISBLANK(M4355),"",IF(M4355=0,"Relevant to Streamer",IF(M4355=1,"Irrelevant to Streamer",IF(M4355=2,"Greetings/Gratitude","Others"))))</f>
        <v/>
      </c>
    </row>
    <row r="4356" customFormat="false" ht="15" hidden="false" customHeight="false" outlineLevel="0" collapsed="false">
      <c r="N4356" s="28" t="str">
        <f aca="false">IF(ISBLANK(M4356),"",IF(M4356=0,"Relevant to Streamer",IF(M4356=1,"Irrelevant to Streamer",IF(M4356=2,"Greetings/Gratitude","Others"))))</f>
        <v/>
      </c>
    </row>
    <row r="4357" customFormat="false" ht="15" hidden="false" customHeight="false" outlineLevel="0" collapsed="false">
      <c r="N4357" s="28" t="str">
        <f aca="false">IF(ISBLANK(M4357),"",IF(M4357=0,"Relevant to Streamer",IF(M4357=1,"Irrelevant to Streamer",IF(M4357=2,"Greetings/Gratitude","Others"))))</f>
        <v/>
      </c>
    </row>
    <row r="4358" customFormat="false" ht="15" hidden="false" customHeight="false" outlineLevel="0" collapsed="false">
      <c r="N4358" s="28" t="str">
        <f aca="false">IF(ISBLANK(M4358),"",IF(M4358=0,"Relevant to Streamer",IF(M4358=1,"Irrelevant to Streamer",IF(M4358=2,"Greetings/Gratitude","Others"))))</f>
        <v/>
      </c>
    </row>
    <row r="4359" customFormat="false" ht="15" hidden="false" customHeight="false" outlineLevel="0" collapsed="false">
      <c r="N4359" s="28" t="str">
        <f aca="false">IF(ISBLANK(M4359),"",IF(M4359=0,"Relevant to Streamer",IF(M4359=1,"Irrelevant to Streamer",IF(M4359=2,"Greetings/Gratitude","Others"))))</f>
        <v/>
      </c>
    </row>
    <row r="4360" customFormat="false" ht="15" hidden="false" customHeight="false" outlineLevel="0" collapsed="false">
      <c r="N4360" s="28" t="str">
        <f aca="false">IF(ISBLANK(M4360),"",IF(M4360=0,"Relevant to Streamer",IF(M4360=1,"Irrelevant to Streamer",IF(M4360=2,"Greetings/Gratitude","Others"))))</f>
        <v/>
      </c>
    </row>
    <row r="4361" customFormat="false" ht="15" hidden="false" customHeight="false" outlineLevel="0" collapsed="false">
      <c r="N4361" s="28" t="str">
        <f aca="false">IF(ISBLANK(M4361),"",IF(M4361=0,"Relevant to Streamer",IF(M4361=1,"Irrelevant to Streamer",IF(M4361=2,"Greetings/Gratitude","Others"))))</f>
        <v/>
      </c>
    </row>
    <row r="4362" customFormat="false" ht="15" hidden="false" customHeight="false" outlineLevel="0" collapsed="false">
      <c r="N4362" s="28" t="str">
        <f aca="false">IF(ISBLANK(M4362),"",IF(M4362=0,"Relevant to Streamer",IF(M4362=1,"Irrelevant to Streamer",IF(M4362=2,"Greetings/Gratitude","Others"))))</f>
        <v/>
      </c>
    </row>
    <row r="4363" customFormat="false" ht="15" hidden="false" customHeight="false" outlineLevel="0" collapsed="false">
      <c r="N4363" s="28" t="str">
        <f aca="false">IF(ISBLANK(M4363),"",IF(M4363=0,"Relevant to Streamer",IF(M4363=1,"Irrelevant to Streamer",IF(M4363=2,"Greetings/Gratitude","Others"))))</f>
        <v/>
      </c>
    </row>
    <row r="4364" customFormat="false" ht="15" hidden="false" customHeight="false" outlineLevel="0" collapsed="false">
      <c r="N4364" s="28" t="str">
        <f aca="false">IF(ISBLANK(M4364),"",IF(M4364=0,"Relevant to Streamer",IF(M4364=1,"Irrelevant to Streamer",IF(M4364=2,"Greetings/Gratitude","Others"))))</f>
        <v/>
      </c>
    </row>
    <row r="4365" customFormat="false" ht="15" hidden="false" customHeight="false" outlineLevel="0" collapsed="false">
      <c r="N4365" s="28" t="str">
        <f aca="false">IF(ISBLANK(M4365),"",IF(M4365=0,"Relevant to Streamer",IF(M4365=1,"Irrelevant to Streamer",IF(M4365=2,"Greetings/Gratitude","Others"))))</f>
        <v/>
      </c>
    </row>
    <row r="4366" customFormat="false" ht="15" hidden="false" customHeight="false" outlineLevel="0" collapsed="false">
      <c r="N4366" s="28" t="str">
        <f aca="false">IF(ISBLANK(M4366),"",IF(M4366=0,"Relevant to Streamer",IF(M4366=1,"Irrelevant to Streamer",IF(M4366=2,"Greetings/Gratitude","Others"))))</f>
        <v/>
      </c>
    </row>
    <row r="4367" customFormat="false" ht="15" hidden="false" customHeight="false" outlineLevel="0" collapsed="false">
      <c r="N4367" s="28" t="str">
        <f aca="false">IF(ISBLANK(M4367),"",IF(M4367=0,"Relevant to Streamer",IF(M4367=1,"Irrelevant to Streamer",IF(M4367=2,"Greetings/Gratitude","Others"))))</f>
        <v/>
      </c>
    </row>
    <row r="4368" customFormat="false" ht="15" hidden="false" customHeight="false" outlineLevel="0" collapsed="false">
      <c r="N4368" s="28" t="str">
        <f aca="false">IF(ISBLANK(M4368),"",IF(M4368=0,"Relevant to Streamer",IF(M4368=1,"Irrelevant to Streamer",IF(M4368=2,"Greetings/Gratitude","Others"))))</f>
        <v/>
      </c>
    </row>
    <row r="4369" customFormat="false" ht="15" hidden="false" customHeight="false" outlineLevel="0" collapsed="false">
      <c r="N4369" s="28" t="str">
        <f aca="false">IF(ISBLANK(M4369),"",IF(M4369=0,"Relevant to Streamer",IF(M4369=1,"Irrelevant to Streamer",IF(M4369=2,"Greetings/Gratitude","Others"))))</f>
        <v/>
      </c>
    </row>
    <row r="4370" customFormat="false" ht="15" hidden="false" customHeight="false" outlineLevel="0" collapsed="false">
      <c r="N4370" s="28" t="str">
        <f aca="false">IF(ISBLANK(M4370),"",IF(M4370=0,"Relevant to Streamer",IF(M4370=1,"Irrelevant to Streamer",IF(M4370=2,"Greetings/Gratitude","Others"))))</f>
        <v/>
      </c>
    </row>
    <row r="4371" customFormat="false" ht="15" hidden="false" customHeight="false" outlineLevel="0" collapsed="false">
      <c r="N4371" s="28" t="str">
        <f aca="false">IF(ISBLANK(M4371),"",IF(M4371=0,"Relevant to Streamer",IF(M4371=1,"Irrelevant to Streamer",IF(M4371=2,"Greetings/Gratitude","Others"))))</f>
        <v/>
      </c>
    </row>
    <row r="4372" customFormat="false" ht="15" hidden="false" customHeight="false" outlineLevel="0" collapsed="false">
      <c r="N4372" s="28" t="str">
        <f aca="false">IF(ISBLANK(M4372),"",IF(M4372=0,"Relevant to Streamer",IF(M4372=1,"Irrelevant to Streamer",IF(M4372=2,"Greetings/Gratitude","Others"))))</f>
        <v/>
      </c>
    </row>
    <row r="4373" customFormat="false" ht="15" hidden="false" customHeight="false" outlineLevel="0" collapsed="false">
      <c r="N4373" s="28" t="str">
        <f aca="false">IF(ISBLANK(M4373),"",IF(M4373=0,"Relevant to Streamer",IF(M4373=1,"Irrelevant to Streamer",IF(M4373=2,"Greetings/Gratitude","Others"))))</f>
        <v/>
      </c>
    </row>
    <row r="4374" customFormat="false" ht="15" hidden="false" customHeight="false" outlineLevel="0" collapsed="false">
      <c r="N4374" s="28" t="str">
        <f aca="false">IF(ISBLANK(M4374),"",IF(M4374=0,"Relevant to Streamer",IF(M4374=1,"Irrelevant to Streamer",IF(M4374=2,"Greetings/Gratitude","Others"))))</f>
        <v/>
      </c>
    </row>
    <row r="4375" customFormat="false" ht="15" hidden="false" customHeight="false" outlineLevel="0" collapsed="false">
      <c r="N4375" s="28" t="str">
        <f aca="false">IF(ISBLANK(M4375),"",IF(M4375=0,"Relevant to Streamer",IF(M4375=1,"Irrelevant to Streamer",IF(M4375=2,"Greetings/Gratitude","Others"))))</f>
        <v/>
      </c>
    </row>
    <row r="4376" customFormat="false" ht="15" hidden="false" customHeight="false" outlineLevel="0" collapsed="false">
      <c r="N4376" s="28" t="str">
        <f aca="false">IF(ISBLANK(M4376),"",IF(M4376=0,"Relevant to Streamer",IF(M4376=1,"Irrelevant to Streamer",IF(M4376=2,"Greetings/Gratitude","Others"))))</f>
        <v/>
      </c>
    </row>
    <row r="4377" customFormat="false" ht="15" hidden="false" customHeight="false" outlineLevel="0" collapsed="false">
      <c r="N4377" s="28" t="str">
        <f aca="false">IF(ISBLANK(M4377),"",IF(M4377=0,"Relevant to Streamer",IF(M4377=1,"Irrelevant to Streamer",IF(M4377=2,"Greetings/Gratitude","Others"))))</f>
        <v/>
      </c>
    </row>
    <row r="4378" customFormat="false" ht="15" hidden="false" customHeight="false" outlineLevel="0" collapsed="false">
      <c r="N4378" s="28" t="str">
        <f aca="false">IF(ISBLANK(M4378),"",IF(M4378=0,"Relevant to Streamer",IF(M4378=1,"Irrelevant to Streamer",IF(M4378=2,"Greetings/Gratitude","Others"))))</f>
        <v/>
      </c>
    </row>
    <row r="4379" customFormat="false" ht="15" hidden="false" customHeight="false" outlineLevel="0" collapsed="false">
      <c r="N4379" s="28" t="str">
        <f aca="false">IF(ISBLANK(M4379),"",IF(M4379=0,"Relevant to Streamer",IF(M4379=1,"Irrelevant to Streamer",IF(M4379=2,"Greetings/Gratitude","Others"))))</f>
        <v/>
      </c>
    </row>
    <row r="4380" customFormat="false" ht="15" hidden="false" customHeight="false" outlineLevel="0" collapsed="false">
      <c r="N4380" s="28" t="str">
        <f aca="false">IF(ISBLANK(M4380),"",IF(M4380=0,"Relevant to Streamer",IF(M4380=1,"Irrelevant to Streamer",IF(M4380=2,"Greetings/Gratitude","Others"))))</f>
        <v/>
      </c>
    </row>
    <row r="4381" customFormat="false" ht="15" hidden="false" customHeight="false" outlineLevel="0" collapsed="false">
      <c r="N4381" s="28" t="str">
        <f aca="false">IF(ISBLANK(M4381),"",IF(M4381=0,"Relevant to Streamer",IF(M4381=1,"Irrelevant to Streamer",IF(M4381=2,"Greetings/Gratitude","Others"))))</f>
        <v/>
      </c>
    </row>
    <row r="4382" customFormat="false" ht="15" hidden="false" customHeight="false" outlineLevel="0" collapsed="false">
      <c r="N4382" s="28" t="str">
        <f aca="false">IF(ISBLANK(M4382),"",IF(M4382=0,"Relevant to Streamer",IF(M4382=1,"Irrelevant to Streamer",IF(M4382=2,"Greetings/Gratitude","Others"))))</f>
        <v/>
      </c>
    </row>
    <row r="4383" customFormat="false" ht="15" hidden="false" customHeight="false" outlineLevel="0" collapsed="false">
      <c r="N4383" s="28" t="str">
        <f aca="false">IF(ISBLANK(M4383),"",IF(M4383=0,"Relevant to Streamer",IF(M4383=1,"Irrelevant to Streamer",IF(M4383=2,"Greetings/Gratitude","Others"))))</f>
        <v/>
      </c>
    </row>
    <row r="4384" customFormat="false" ht="15" hidden="false" customHeight="false" outlineLevel="0" collapsed="false">
      <c r="N4384" s="28" t="str">
        <f aca="false">IF(ISBLANK(M4384),"",IF(M4384=0,"Relevant to Streamer",IF(M4384=1,"Irrelevant to Streamer",IF(M4384=2,"Greetings/Gratitude","Others"))))</f>
        <v/>
      </c>
    </row>
    <row r="4385" customFormat="false" ht="15" hidden="false" customHeight="false" outlineLevel="0" collapsed="false">
      <c r="N4385" s="28" t="str">
        <f aca="false">IF(ISBLANK(M4385),"",IF(M4385=0,"Relevant to Streamer",IF(M4385=1,"Irrelevant to Streamer",IF(M4385=2,"Greetings/Gratitude","Others"))))</f>
        <v/>
      </c>
    </row>
    <row r="4386" customFormat="false" ht="15" hidden="false" customHeight="false" outlineLevel="0" collapsed="false">
      <c r="N4386" s="28" t="str">
        <f aca="false">IF(ISBLANK(M4386),"",IF(M4386=0,"Relevant to Streamer",IF(M4386=1,"Irrelevant to Streamer",IF(M4386=2,"Greetings/Gratitude","Others"))))</f>
        <v/>
      </c>
    </row>
    <row r="4387" customFormat="false" ht="15" hidden="false" customHeight="false" outlineLevel="0" collapsed="false">
      <c r="N4387" s="28" t="str">
        <f aca="false">IF(ISBLANK(M4387),"",IF(M4387=0,"Relevant to Streamer",IF(M4387=1,"Irrelevant to Streamer",IF(M4387=2,"Greetings/Gratitude","Others"))))</f>
        <v/>
      </c>
    </row>
    <row r="4388" customFormat="false" ht="15" hidden="false" customHeight="false" outlineLevel="0" collapsed="false">
      <c r="N4388" s="28" t="str">
        <f aca="false">IF(ISBLANK(M4388),"",IF(M4388=0,"Relevant to Streamer",IF(M4388=1,"Irrelevant to Streamer",IF(M4388=2,"Greetings/Gratitude","Others"))))</f>
        <v/>
      </c>
    </row>
    <row r="4389" customFormat="false" ht="15" hidden="false" customHeight="false" outlineLevel="0" collapsed="false">
      <c r="N4389" s="28" t="str">
        <f aca="false">IF(ISBLANK(M4389),"",IF(M4389=0,"Relevant to Streamer",IF(M4389=1,"Irrelevant to Streamer",IF(M4389=2,"Greetings/Gratitude","Others"))))</f>
        <v/>
      </c>
    </row>
    <row r="4390" customFormat="false" ht="15" hidden="false" customHeight="false" outlineLevel="0" collapsed="false">
      <c r="N4390" s="28" t="str">
        <f aca="false">IF(ISBLANK(M4390),"",IF(M4390=0,"Relevant to Streamer",IF(M4390=1,"Irrelevant to Streamer",IF(M4390=2,"Greetings/Gratitude","Others"))))</f>
        <v/>
      </c>
    </row>
    <row r="4391" customFormat="false" ht="15" hidden="false" customHeight="false" outlineLevel="0" collapsed="false">
      <c r="N4391" s="28" t="str">
        <f aca="false">IF(ISBLANK(M4391),"",IF(M4391=0,"Relevant to Streamer",IF(M4391=1,"Irrelevant to Streamer",IF(M4391=2,"Greetings/Gratitude","Others"))))</f>
        <v/>
      </c>
    </row>
    <row r="4392" customFormat="false" ht="15" hidden="false" customHeight="false" outlineLevel="0" collapsed="false">
      <c r="N4392" s="28" t="str">
        <f aca="false">IF(ISBLANK(M4392),"",IF(M4392=0,"Relevant to Streamer",IF(M4392=1,"Irrelevant to Streamer",IF(M4392=2,"Greetings/Gratitude","Others"))))</f>
        <v/>
      </c>
    </row>
    <row r="4393" customFormat="false" ht="15" hidden="false" customHeight="false" outlineLevel="0" collapsed="false">
      <c r="N4393" s="28" t="str">
        <f aca="false">IF(ISBLANK(M4393),"",IF(M4393=0,"Relevant to Streamer",IF(M4393=1,"Irrelevant to Streamer",IF(M4393=2,"Greetings/Gratitude","Others"))))</f>
        <v/>
      </c>
    </row>
    <row r="4394" customFormat="false" ht="15" hidden="false" customHeight="false" outlineLevel="0" collapsed="false">
      <c r="N4394" s="28" t="str">
        <f aca="false">IF(ISBLANK(M4394),"",IF(M4394=0,"Relevant to Streamer",IF(M4394=1,"Irrelevant to Streamer",IF(M4394=2,"Greetings/Gratitude","Others"))))</f>
        <v/>
      </c>
    </row>
    <row r="4395" customFormat="false" ht="15" hidden="false" customHeight="false" outlineLevel="0" collapsed="false">
      <c r="N4395" s="28" t="str">
        <f aca="false">IF(ISBLANK(M4395),"",IF(M4395=0,"Relevant to Streamer",IF(M4395=1,"Irrelevant to Streamer",IF(M4395=2,"Greetings/Gratitude","Others"))))</f>
        <v/>
      </c>
    </row>
    <row r="4396" customFormat="false" ht="15" hidden="false" customHeight="false" outlineLevel="0" collapsed="false">
      <c r="N4396" s="28" t="str">
        <f aca="false">IF(ISBLANK(M4396),"",IF(M4396=0,"Relevant to Streamer",IF(M4396=1,"Irrelevant to Streamer",IF(M4396=2,"Greetings/Gratitude","Others"))))</f>
        <v/>
      </c>
    </row>
    <row r="4397" customFormat="false" ht="15" hidden="false" customHeight="false" outlineLevel="0" collapsed="false">
      <c r="N4397" s="28" t="str">
        <f aca="false">IF(ISBLANK(M4397),"",IF(M4397=0,"Relevant to Streamer",IF(M4397=1,"Irrelevant to Streamer",IF(M4397=2,"Greetings/Gratitude","Others"))))</f>
        <v/>
      </c>
    </row>
    <row r="4398" customFormat="false" ht="15" hidden="false" customHeight="false" outlineLevel="0" collapsed="false">
      <c r="N4398" s="28" t="str">
        <f aca="false">IF(ISBLANK(M4398),"",IF(M4398=0,"Relevant to Streamer",IF(M4398=1,"Irrelevant to Streamer",IF(M4398=2,"Greetings/Gratitude","Others"))))</f>
        <v/>
      </c>
    </row>
    <row r="4399" customFormat="false" ht="15" hidden="false" customHeight="false" outlineLevel="0" collapsed="false">
      <c r="N4399" s="28" t="str">
        <f aca="false">IF(ISBLANK(M4399),"",IF(M4399=0,"Relevant to Streamer",IF(M4399=1,"Irrelevant to Streamer",IF(M4399=2,"Greetings/Gratitude","Others"))))</f>
        <v/>
      </c>
    </row>
    <row r="4400" customFormat="false" ht="15" hidden="false" customHeight="false" outlineLevel="0" collapsed="false">
      <c r="N4400" s="28" t="str">
        <f aca="false">IF(ISBLANK(M4400),"",IF(M4400=0,"Relevant to Streamer",IF(M4400=1,"Irrelevant to Streamer",IF(M4400=2,"Greetings/Gratitude","Others"))))</f>
        <v/>
      </c>
    </row>
    <row r="4401" customFormat="false" ht="15" hidden="false" customHeight="false" outlineLevel="0" collapsed="false">
      <c r="N4401" s="28" t="str">
        <f aca="false">IF(ISBLANK(M4401),"",IF(M4401=0,"Relevant to Streamer",IF(M4401=1,"Irrelevant to Streamer",IF(M4401=2,"Greetings/Gratitude","Others"))))</f>
        <v/>
      </c>
    </row>
    <row r="4402" customFormat="false" ht="15" hidden="false" customHeight="false" outlineLevel="0" collapsed="false">
      <c r="N4402" s="28" t="str">
        <f aca="false">IF(ISBLANK(M4402),"",IF(M4402=0,"Relevant to Streamer",IF(M4402=1,"Irrelevant to Streamer",IF(M4402=2,"Greetings/Gratitude","Others"))))</f>
        <v/>
      </c>
    </row>
    <row r="4403" customFormat="false" ht="15" hidden="false" customHeight="false" outlineLevel="0" collapsed="false">
      <c r="N4403" s="28" t="str">
        <f aca="false">IF(ISBLANK(M4403),"",IF(M4403=0,"Relevant to Streamer",IF(M4403=1,"Irrelevant to Streamer",IF(M4403=2,"Greetings/Gratitude","Others"))))</f>
        <v/>
      </c>
    </row>
    <row r="4404" customFormat="false" ht="15" hidden="false" customHeight="false" outlineLevel="0" collapsed="false">
      <c r="N4404" s="28" t="str">
        <f aca="false">IF(ISBLANK(M4404),"",IF(M4404=0,"Relevant to Streamer",IF(M4404=1,"Irrelevant to Streamer",IF(M4404=2,"Greetings/Gratitude","Others"))))</f>
        <v/>
      </c>
    </row>
    <row r="4405" customFormat="false" ht="15" hidden="false" customHeight="false" outlineLevel="0" collapsed="false">
      <c r="N4405" s="28" t="str">
        <f aca="false">IF(ISBLANK(M4405),"",IF(M4405=0,"Relevant to Streamer",IF(M4405=1,"Irrelevant to Streamer",IF(M4405=2,"Greetings/Gratitude","Others"))))</f>
        <v/>
      </c>
    </row>
    <row r="4406" customFormat="false" ht="15" hidden="false" customHeight="false" outlineLevel="0" collapsed="false">
      <c r="N4406" s="28" t="str">
        <f aca="false">IF(ISBLANK(M4406),"",IF(M4406=0,"Relevant to Streamer",IF(M4406=1,"Irrelevant to Streamer",IF(M4406=2,"Greetings/Gratitude","Others"))))</f>
        <v/>
      </c>
    </row>
    <row r="4407" customFormat="false" ht="15" hidden="false" customHeight="false" outlineLevel="0" collapsed="false">
      <c r="N4407" s="28" t="str">
        <f aca="false">IF(ISBLANK(M4407),"",IF(M4407=0,"Relevant to Streamer",IF(M4407=1,"Irrelevant to Streamer",IF(M4407=2,"Greetings/Gratitude","Others"))))</f>
        <v/>
      </c>
    </row>
    <row r="4408" customFormat="false" ht="15" hidden="false" customHeight="false" outlineLevel="0" collapsed="false">
      <c r="N4408" s="28" t="str">
        <f aca="false">IF(ISBLANK(M4408),"",IF(M4408=0,"Relevant to Streamer",IF(M4408=1,"Irrelevant to Streamer",IF(M4408=2,"Greetings/Gratitude","Others"))))</f>
        <v/>
      </c>
    </row>
    <row r="4409" customFormat="false" ht="15" hidden="false" customHeight="false" outlineLevel="0" collapsed="false">
      <c r="N4409" s="28" t="str">
        <f aca="false">IF(ISBLANK(M4409),"",IF(M4409=0,"Relevant to Streamer",IF(M4409=1,"Irrelevant to Streamer",IF(M4409=2,"Greetings/Gratitude","Others"))))</f>
        <v/>
      </c>
    </row>
    <row r="4410" customFormat="false" ht="15" hidden="false" customHeight="false" outlineLevel="0" collapsed="false">
      <c r="N4410" s="28" t="str">
        <f aca="false">IF(ISBLANK(M4410),"",IF(M4410=0,"Relevant to Streamer",IF(M4410=1,"Irrelevant to Streamer",IF(M4410=2,"Greetings/Gratitude","Others"))))</f>
        <v/>
      </c>
    </row>
    <row r="4411" customFormat="false" ht="15" hidden="false" customHeight="false" outlineLevel="0" collapsed="false">
      <c r="N4411" s="28" t="str">
        <f aca="false">IF(ISBLANK(M4411),"",IF(M4411=0,"Relevant to Streamer",IF(M4411=1,"Irrelevant to Streamer",IF(M4411=2,"Greetings/Gratitude","Others"))))</f>
        <v/>
      </c>
    </row>
    <row r="4412" customFormat="false" ht="15" hidden="false" customHeight="false" outlineLevel="0" collapsed="false">
      <c r="N4412" s="28" t="str">
        <f aca="false">IF(ISBLANK(M4412),"",IF(M4412=0,"Relevant to Streamer",IF(M4412=1,"Irrelevant to Streamer",IF(M4412=2,"Greetings/Gratitude","Others"))))</f>
        <v/>
      </c>
    </row>
    <row r="4413" customFormat="false" ht="15" hidden="false" customHeight="false" outlineLevel="0" collapsed="false">
      <c r="N4413" s="28" t="str">
        <f aca="false">IF(ISBLANK(M4413),"",IF(M4413=0,"Relevant to Streamer",IF(M4413=1,"Irrelevant to Streamer",IF(M4413=2,"Greetings/Gratitude","Others"))))</f>
        <v/>
      </c>
    </row>
    <row r="4414" customFormat="false" ht="15" hidden="false" customHeight="false" outlineLevel="0" collapsed="false">
      <c r="N4414" s="28" t="str">
        <f aca="false">IF(ISBLANK(M4414),"",IF(M4414=0,"Relevant to Streamer",IF(M4414=1,"Irrelevant to Streamer",IF(M4414=2,"Greetings/Gratitude","Others"))))</f>
        <v/>
      </c>
    </row>
    <row r="4415" customFormat="false" ht="15" hidden="false" customHeight="false" outlineLevel="0" collapsed="false">
      <c r="N4415" s="28" t="str">
        <f aca="false">IF(ISBLANK(M4415),"",IF(M4415=0,"Relevant to Streamer",IF(M4415=1,"Irrelevant to Streamer",IF(M4415=2,"Greetings/Gratitude","Others"))))</f>
        <v/>
      </c>
    </row>
    <row r="4416" customFormat="false" ht="15" hidden="false" customHeight="false" outlineLevel="0" collapsed="false">
      <c r="N4416" s="28" t="str">
        <f aca="false">IF(ISBLANK(M4416),"",IF(M4416=0,"Relevant to Streamer",IF(M4416=1,"Irrelevant to Streamer",IF(M4416=2,"Greetings/Gratitude","Others"))))</f>
        <v/>
      </c>
    </row>
    <row r="4417" customFormat="false" ht="15" hidden="false" customHeight="false" outlineLevel="0" collapsed="false">
      <c r="N4417" s="28" t="str">
        <f aca="false">IF(ISBLANK(M4417),"",IF(M4417=0,"Relevant to Streamer",IF(M4417=1,"Irrelevant to Streamer",IF(M4417=2,"Greetings/Gratitude","Others"))))</f>
        <v/>
      </c>
    </row>
    <row r="4418" customFormat="false" ht="15" hidden="false" customHeight="false" outlineLevel="0" collapsed="false">
      <c r="N4418" s="28" t="str">
        <f aca="false">IF(ISBLANK(M4418),"",IF(M4418=0,"Relevant to Streamer",IF(M4418=1,"Irrelevant to Streamer",IF(M4418=2,"Greetings/Gratitude","Others"))))</f>
        <v/>
      </c>
    </row>
    <row r="4419" customFormat="false" ht="15" hidden="false" customHeight="false" outlineLevel="0" collapsed="false">
      <c r="N4419" s="28" t="str">
        <f aca="false">IF(ISBLANK(M4419),"",IF(M4419=0,"Relevant to Streamer",IF(M4419=1,"Irrelevant to Streamer",IF(M4419=2,"Greetings/Gratitude","Others"))))</f>
        <v/>
      </c>
    </row>
    <row r="4420" customFormat="false" ht="15" hidden="false" customHeight="false" outlineLevel="0" collapsed="false">
      <c r="N4420" s="28" t="str">
        <f aca="false">IF(ISBLANK(M4420),"",IF(M4420=0,"Relevant to Streamer",IF(M4420=1,"Irrelevant to Streamer",IF(M4420=2,"Greetings/Gratitude","Others"))))</f>
        <v/>
      </c>
    </row>
    <row r="4421" customFormat="false" ht="15" hidden="false" customHeight="false" outlineLevel="0" collapsed="false">
      <c r="N4421" s="28" t="str">
        <f aca="false">IF(ISBLANK(M4421),"",IF(M4421=0,"Relevant to Streamer",IF(M4421=1,"Irrelevant to Streamer",IF(M4421=2,"Greetings/Gratitude","Others"))))</f>
        <v/>
      </c>
    </row>
    <row r="4422" customFormat="false" ht="15" hidden="false" customHeight="false" outlineLevel="0" collapsed="false">
      <c r="N4422" s="28" t="str">
        <f aca="false">IF(ISBLANK(M4422),"",IF(M4422=0,"Relevant to Streamer",IF(M4422=1,"Irrelevant to Streamer",IF(M4422=2,"Greetings/Gratitude","Others"))))</f>
        <v/>
      </c>
    </row>
    <row r="4423" customFormat="false" ht="15" hidden="false" customHeight="false" outlineLevel="0" collapsed="false">
      <c r="N4423" s="28" t="str">
        <f aca="false">IF(ISBLANK(M4423),"",IF(M4423=0,"Relevant to Streamer",IF(M4423=1,"Irrelevant to Streamer",IF(M4423=2,"Greetings/Gratitude","Others"))))</f>
        <v/>
      </c>
    </row>
    <row r="4424" customFormat="false" ht="15" hidden="false" customHeight="false" outlineLevel="0" collapsed="false">
      <c r="N4424" s="28" t="str">
        <f aca="false">IF(ISBLANK(M4424),"",IF(M4424=0,"Relevant to Streamer",IF(M4424=1,"Irrelevant to Streamer",IF(M4424=2,"Greetings/Gratitude","Others"))))</f>
        <v/>
      </c>
    </row>
    <row r="4425" customFormat="false" ht="15" hidden="false" customHeight="false" outlineLevel="0" collapsed="false">
      <c r="N4425" s="28" t="str">
        <f aca="false">IF(ISBLANK(M4425),"",IF(M4425=0,"Relevant to Streamer",IF(M4425=1,"Irrelevant to Streamer",IF(M4425=2,"Greetings/Gratitude","Others"))))</f>
        <v/>
      </c>
    </row>
    <row r="4426" customFormat="false" ht="15" hidden="false" customHeight="false" outlineLevel="0" collapsed="false">
      <c r="N4426" s="28" t="str">
        <f aca="false">IF(ISBLANK(M4426),"",IF(M4426=0,"Relevant to Streamer",IF(M4426=1,"Irrelevant to Streamer",IF(M4426=2,"Greetings/Gratitude","Others"))))</f>
        <v/>
      </c>
    </row>
    <row r="4427" customFormat="false" ht="15" hidden="false" customHeight="false" outlineLevel="0" collapsed="false">
      <c r="N4427" s="28" t="str">
        <f aca="false">IF(ISBLANK(M4427),"",IF(M4427=0,"Relevant to Streamer",IF(M4427=1,"Irrelevant to Streamer",IF(M4427=2,"Greetings/Gratitude","Others"))))</f>
        <v/>
      </c>
    </row>
    <row r="4428" customFormat="false" ht="15" hidden="false" customHeight="false" outlineLevel="0" collapsed="false">
      <c r="N4428" s="28" t="str">
        <f aca="false">IF(ISBLANK(M4428),"",IF(M4428=0,"Relevant to Streamer",IF(M4428=1,"Irrelevant to Streamer",IF(M4428=2,"Greetings/Gratitude","Others"))))</f>
        <v/>
      </c>
    </row>
    <row r="4429" customFormat="false" ht="15" hidden="false" customHeight="false" outlineLevel="0" collapsed="false">
      <c r="N4429" s="28" t="str">
        <f aca="false">IF(ISBLANK(M4429),"",IF(M4429=0,"Relevant to Streamer",IF(M4429=1,"Irrelevant to Streamer",IF(M4429=2,"Greetings/Gratitude","Others"))))</f>
        <v/>
      </c>
    </row>
    <row r="4430" customFormat="false" ht="15" hidden="false" customHeight="false" outlineLevel="0" collapsed="false">
      <c r="N4430" s="28" t="str">
        <f aca="false">IF(ISBLANK(M4430),"",IF(M4430=0,"Relevant to Streamer",IF(M4430=1,"Irrelevant to Streamer",IF(M4430=2,"Greetings/Gratitude","Others"))))</f>
        <v/>
      </c>
    </row>
    <row r="4431" customFormat="false" ht="15" hidden="false" customHeight="false" outlineLevel="0" collapsed="false">
      <c r="N4431" s="28" t="str">
        <f aca="false">IF(ISBLANK(M4431),"",IF(M4431=0,"Relevant to Streamer",IF(M4431=1,"Irrelevant to Streamer",IF(M4431=2,"Greetings/Gratitude","Others"))))</f>
        <v/>
      </c>
    </row>
    <row r="4432" customFormat="false" ht="15" hidden="false" customHeight="false" outlineLevel="0" collapsed="false">
      <c r="N4432" s="28" t="str">
        <f aca="false">IF(ISBLANK(M4432),"",IF(M4432=0,"Relevant to Streamer",IF(M4432=1,"Irrelevant to Streamer",IF(M4432=2,"Greetings/Gratitude","Others"))))</f>
        <v/>
      </c>
    </row>
    <row r="4433" customFormat="false" ht="15" hidden="false" customHeight="false" outlineLevel="0" collapsed="false">
      <c r="N4433" s="28" t="str">
        <f aca="false">IF(ISBLANK(M4433),"",IF(M4433=0,"Relevant to Streamer",IF(M4433=1,"Irrelevant to Streamer",IF(M4433=2,"Greetings/Gratitude","Others"))))</f>
        <v/>
      </c>
    </row>
    <row r="4434" customFormat="false" ht="15" hidden="false" customHeight="false" outlineLevel="0" collapsed="false">
      <c r="N4434" s="28" t="str">
        <f aca="false">IF(ISBLANK(M4434),"",IF(M4434=0,"Relevant to Streamer",IF(M4434=1,"Irrelevant to Streamer",IF(M4434=2,"Greetings/Gratitude","Others"))))</f>
        <v/>
      </c>
    </row>
    <row r="4435" customFormat="false" ht="15" hidden="false" customHeight="false" outlineLevel="0" collapsed="false">
      <c r="N4435" s="28" t="str">
        <f aca="false">IF(ISBLANK(M4435),"",IF(M4435=0,"Relevant to Streamer",IF(M4435=1,"Irrelevant to Streamer",IF(M4435=2,"Greetings/Gratitude","Others"))))</f>
        <v/>
      </c>
    </row>
    <row r="4436" customFormat="false" ht="15" hidden="false" customHeight="false" outlineLevel="0" collapsed="false">
      <c r="N4436" s="28" t="str">
        <f aca="false">IF(ISBLANK(M4436),"",IF(M4436=0,"Relevant to Streamer",IF(M4436=1,"Irrelevant to Streamer",IF(M4436=2,"Greetings/Gratitude","Others"))))</f>
        <v/>
      </c>
    </row>
    <row r="4437" customFormat="false" ht="15" hidden="false" customHeight="false" outlineLevel="0" collapsed="false">
      <c r="N4437" s="28" t="str">
        <f aca="false">IF(ISBLANK(M4437),"",IF(M4437=0,"Relevant to Streamer",IF(M4437=1,"Irrelevant to Streamer",IF(M4437=2,"Greetings/Gratitude","Others"))))</f>
        <v/>
      </c>
    </row>
    <row r="4438" customFormat="false" ht="15" hidden="false" customHeight="false" outlineLevel="0" collapsed="false">
      <c r="N4438" s="28" t="str">
        <f aca="false">IF(ISBLANK(M4438),"",IF(M4438=0,"Relevant to Streamer",IF(M4438=1,"Irrelevant to Streamer",IF(M4438=2,"Greetings/Gratitude","Others"))))</f>
        <v/>
      </c>
    </row>
    <row r="4439" customFormat="false" ht="15" hidden="false" customHeight="false" outlineLevel="0" collapsed="false">
      <c r="N4439" s="28" t="str">
        <f aca="false">IF(ISBLANK(M4439),"",IF(M4439=0,"Relevant to Streamer",IF(M4439=1,"Irrelevant to Streamer",IF(M4439=2,"Greetings/Gratitude","Others"))))</f>
        <v/>
      </c>
    </row>
    <row r="4440" customFormat="false" ht="15" hidden="false" customHeight="false" outlineLevel="0" collapsed="false">
      <c r="N4440" s="28" t="str">
        <f aca="false">IF(ISBLANK(M4440),"",IF(M4440=0,"Relevant to Streamer",IF(M4440=1,"Irrelevant to Streamer",IF(M4440=2,"Greetings/Gratitude","Others"))))</f>
        <v/>
      </c>
    </row>
    <row r="4441" customFormat="false" ht="15" hidden="false" customHeight="false" outlineLevel="0" collapsed="false">
      <c r="N4441" s="28" t="str">
        <f aca="false">IF(ISBLANK(M4441),"",IF(M4441=0,"Relevant to Streamer",IF(M4441=1,"Irrelevant to Streamer",IF(M4441=2,"Greetings/Gratitude","Others"))))</f>
        <v/>
      </c>
    </row>
    <row r="4442" customFormat="false" ht="15" hidden="false" customHeight="false" outlineLevel="0" collapsed="false">
      <c r="N4442" s="28" t="str">
        <f aca="false">IF(ISBLANK(M4442),"",IF(M4442=0,"Relevant to Streamer",IF(M4442=1,"Irrelevant to Streamer",IF(M4442=2,"Greetings/Gratitude","Others"))))</f>
        <v/>
      </c>
    </row>
    <row r="4443" customFormat="false" ht="15" hidden="false" customHeight="false" outlineLevel="0" collapsed="false">
      <c r="N4443" s="28" t="str">
        <f aca="false">IF(ISBLANK(M4443),"",IF(M4443=0,"Relevant to Streamer",IF(M4443=1,"Irrelevant to Streamer",IF(M4443=2,"Greetings/Gratitude","Others"))))</f>
        <v/>
      </c>
    </row>
    <row r="4444" customFormat="false" ht="15" hidden="false" customHeight="false" outlineLevel="0" collapsed="false">
      <c r="N4444" s="28" t="str">
        <f aca="false">IF(ISBLANK(M4444),"",IF(M4444=0,"Relevant to Streamer",IF(M4444=1,"Irrelevant to Streamer",IF(M4444=2,"Greetings/Gratitude","Others"))))</f>
        <v/>
      </c>
    </row>
    <row r="4445" customFormat="false" ht="15" hidden="false" customHeight="false" outlineLevel="0" collapsed="false">
      <c r="N4445" s="28" t="str">
        <f aca="false">IF(ISBLANK(M4445),"",IF(M4445=0,"Relevant to Streamer",IF(M4445=1,"Irrelevant to Streamer",IF(M4445=2,"Greetings/Gratitude","Others"))))</f>
        <v/>
      </c>
    </row>
    <row r="4446" customFormat="false" ht="15" hidden="false" customHeight="false" outlineLevel="0" collapsed="false">
      <c r="N4446" s="28" t="str">
        <f aca="false">IF(ISBLANK(M4446),"",IF(M4446=0,"Relevant to Streamer",IF(M4446=1,"Irrelevant to Streamer",IF(M4446=2,"Greetings/Gratitude","Others"))))</f>
        <v/>
      </c>
    </row>
    <row r="4447" customFormat="false" ht="15" hidden="false" customHeight="false" outlineLevel="0" collapsed="false">
      <c r="N4447" s="28" t="str">
        <f aca="false">IF(ISBLANK(M4447),"",IF(M4447=0,"Relevant to Streamer",IF(M4447=1,"Irrelevant to Streamer",IF(M4447=2,"Greetings/Gratitude","Others"))))</f>
        <v/>
      </c>
    </row>
    <row r="4448" customFormat="false" ht="15" hidden="false" customHeight="false" outlineLevel="0" collapsed="false">
      <c r="N4448" s="28" t="str">
        <f aca="false">IF(ISBLANK(M4448),"",IF(M4448=0,"Relevant to Streamer",IF(M4448=1,"Irrelevant to Streamer",IF(M4448=2,"Greetings/Gratitude","Others"))))</f>
        <v/>
      </c>
    </row>
    <row r="4449" customFormat="false" ht="15" hidden="false" customHeight="false" outlineLevel="0" collapsed="false">
      <c r="N4449" s="28" t="str">
        <f aca="false">IF(ISBLANK(M4449),"",IF(M4449=0,"Relevant to Streamer",IF(M4449=1,"Irrelevant to Streamer",IF(M4449=2,"Greetings/Gratitude","Others"))))</f>
        <v/>
      </c>
    </row>
    <row r="4450" customFormat="false" ht="15" hidden="false" customHeight="false" outlineLevel="0" collapsed="false">
      <c r="N4450" s="28" t="str">
        <f aca="false">IF(ISBLANK(M4450),"",IF(M4450=0,"Relevant to Streamer",IF(M4450=1,"Irrelevant to Streamer",IF(M4450=2,"Greetings/Gratitude","Others"))))</f>
        <v/>
      </c>
    </row>
    <row r="4451" customFormat="false" ht="15" hidden="false" customHeight="false" outlineLevel="0" collapsed="false">
      <c r="N4451" s="28" t="str">
        <f aca="false">IF(ISBLANK(M4451),"",IF(M4451=0,"Relevant to Streamer",IF(M4451=1,"Irrelevant to Streamer",IF(M4451=2,"Greetings/Gratitude","Others"))))</f>
        <v/>
      </c>
    </row>
    <row r="4452" customFormat="false" ht="15" hidden="false" customHeight="false" outlineLevel="0" collapsed="false">
      <c r="N4452" s="28" t="str">
        <f aca="false">IF(ISBLANK(M4452),"",IF(M4452=0,"Relevant to Streamer",IF(M4452=1,"Irrelevant to Streamer",IF(M4452=2,"Greetings/Gratitude","Others"))))</f>
        <v/>
      </c>
    </row>
    <row r="4453" customFormat="false" ht="15" hidden="false" customHeight="false" outlineLevel="0" collapsed="false">
      <c r="N4453" s="28" t="str">
        <f aca="false">IF(ISBLANK(M4453),"",IF(M4453=0,"Relevant to Streamer",IF(M4453=1,"Irrelevant to Streamer",IF(M4453=2,"Greetings/Gratitude","Others"))))</f>
        <v/>
      </c>
    </row>
    <row r="4454" customFormat="false" ht="15" hidden="false" customHeight="false" outlineLevel="0" collapsed="false">
      <c r="N4454" s="28" t="str">
        <f aca="false">IF(ISBLANK(M4454),"",IF(M4454=0,"Relevant to Streamer",IF(M4454=1,"Irrelevant to Streamer",IF(M4454=2,"Greetings/Gratitude","Others"))))</f>
        <v/>
      </c>
    </row>
    <row r="4455" customFormat="false" ht="15" hidden="false" customHeight="false" outlineLevel="0" collapsed="false">
      <c r="N4455" s="28" t="str">
        <f aca="false">IF(ISBLANK(M4455),"",IF(M4455=0,"Relevant to Streamer",IF(M4455=1,"Irrelevant to Streamer",IF(M4455=2,"Greetings/Gratitude","Others"))))</f>
        <v/>
      </c>
    </row>
    <row r="4456" customFormat="false" ht="15" hidden="false" customHeight="false" outlineLevel="0" collapsed="false">
      <c r="N4456" s="28" t="str">
        <f aca="false">IF(ISBLANK(M4456),"",IF(M4456=0,"Relevant to Streamer",IF(M4456=1,"Irrelevant to Streamer",IF(M4456=2,"Greetings/Gratitude","Others"))))</f>
        <v/>
      </c>
    </row>
    <row r="4457" customFormat="false" ht="15" hidden="false" customHeight="false" outlineLevel="0" collapsed="false">
      <c r="N4457" s="28" t="str">
        <f aca="false">IF(ISBLANK(M4457),"",IF(M4457=0,"Relevant to Streamer",IF(M4457=1,"Irrelevant to Streamer",IF(M4457=2,"Greetings/Gratitude","Others"))))</f>
        <v/>
      </c>
    </row>
    <row r="4458" customFormat="false" ht="15" hidden="false" customHeight="false" outlineLevel="0" collapsed="false">
      <c r="N4458" s="28" t="str">
        <f aca="false">IF(ISBLANK(M4458),"",IF(M4458=0,"Relevant to Streamer",IF(M4458=1,"Irrelevant to Streamer",IF(M4458=2,"Greetings/Gratitude","Others"))))</f>
        <v/>
      </c>
    </row>
    <row r="4459" customFormat="false" ht="15" hidden="false" customHeight="false" outlineLevel="0" collapsed="false">
      <c r="N4459" s="28" t="str">
        <f aca="false">IF(ISBLANK(M4459),"",IF(M4459=0,"Relevant to Streamer",IF(M4459=1,"Irrelevant to Streamer",IF(M4459=2,"Greetings/Gratitude","Others"))))</f>
        <v/>
      </c>
    </row>
    <row r="4460" customFormat="false" ht="15" hidden="false" customHeight="false" outlineLevel="0" collapsed="false">
      <c r="N4460" s="28" t="str">
        <f aca="false">IF(ISBLANK(M4460),"",IF(M4460=0,"Relevant to Streamer",IF(M4460=1,"Irrelevant to Streamer",IF(M4460=2,"Greetings/Gratitude","Others"))))</f>
        <v/>
      </c>
    </row>
    <row r="4461" customFormat="false" ht="15" hidden="false" customHeight="false" outlineLevel="0" collapsed="false">
      <c r="N4461" s="28" t="str">
        <f aca="false">IF(ISBLANK(M4461),"",IF(M4461=0,"Relevant to Streamer",IF(M4461=1,"Irrelevant to Streamer",IF(M4461=2,"Greetings/Gratitude","Others"))))</f>
        <v/>
      </c>
    </row>
    <row r="4462" customFormat="false" ht="15" hidden="false" customHeight="false" outlineLevel="0" collapsed="false">
      <c r="N4462" s="28" t="str">
        <f aca="false">IF(ISBLANK(M4462),"",IF(M4462=0,"Relevant to Streamer",IF(M4462=1,"Irrelevant to Streamer",IF(M4462=2,"Greetings/Gratitude","Others"))))</f>
        <v/>
      </c>
    </row>
    <row r="4463" customFormat="false" ht="15" hidden="false" customHeight="false" outlineLevel="0" collapsed="false">
      <c r="N4463" s="28" t="str">
        <f aca="false">IF(ISBLANK(M4463),"",IF(M4463=0,"Relevant to Streamer",IF(M4463=1,"Irrelevant to Streamer",IF(M4463=2,"Greetings/Gratitude","Others"))))</f>
        <v/>
      </c>
    </row>
    <row r="4464" customFormat="false" ht="15" hidden="false" customHeight="false" outlineLevel="0" collapsed="false">
      <c r="N4464" s="28" t="str">
        <f aca="false">IF(ISBLANK(M4464),"",IF(M4464=0,"Relevant to Streamer",IF(M4464=1,"Irrelevant to Streamer",IF(M4464=2,"Greetings/Gratitude","Others"))))</f>
        <v/>
      </c>
    </row>
    <row r="4465" customFormat="false" ht="15" hidden="false" customHeight="false" outlineLevel="0" collapsed="false">
      <c r="N4465" s="28" t="str">
        <f aca="false">IF(ISBLANK(M4465),"",IF(M4465=0,"Relevant to Streamer",IF(M4465=1,"Irrelevant to Streamer",IF(M4465=2,"Greetings/Gratitude","Others"))))</f>
        <v/>
      </c>
    </row>
    <row r="4466" customFormat="false" ht="15" hidden="false" customHeight="false" outlineLevel="0" collapsed="false">
      <c r="N4466" s="28" t="str">
        <f aca="false">IF(ISBLANK(M4466),"",IF(M4466=0,"Relevant to Streamer",IF(M4466=1,"Irrelevant to Streamer",IF(M4466=2,"Greetings/Gratitude","Others"))))</f>
        <v/>
      </c>
    </row>
    <row r="4467" customFormat="false" ht="15" hidden="false" customHeight="false" outlineLevel="0" collapsed="false">
      <c r="N4467" s="28" t="str">
        <f aca="false">IF(ISBLANK(M4467),"",IF(M4467=0,"Relevant to Streamer",IF(M4467=1,"Irrelevant to Streamer",IF(M4467=2,"Greetings/Gratitude","Others"))))</f>
        <v/>
      </c>
    </row>
    <row r="4468" customFormat="false" ht="15" hidden="false" customHeight="false" outlineLevel="0" collapsed="false">
      <c r="N4468" s="28" t="str">
        <f aca="false">IF(ISBLANK(M4468),"",IF(M4468=0,"Relevant to Streamer",IF(M4468=1,"Irrelevant to Streamer",IF(M4468=2,"Greetings/Gratitude","Others"))))</f>
        <v/>
      </c>
    </row>
    <row r="4469" customFormat="false" ht="15" hidden="false" customHeight="false" outlineLevel="0" collapsed="false">
      <c r="N4469" s="28" t="str">
        <f aca="false">IF(ISBLANK(M4469),"",IF(M4469=0,"Relevant to Streamer",IF(M4469=1,"Irrelevant to Streamer",IF(M4469=2,"Greetings/Gratitude","Others"))))</f>
        <v/>
      </c>
    </row>
    <row r="4470" customFormat="false" ht="15" hidden="false" customHeight="false" outlineLevel="0" collapsed="false">
      <c r="N4470" s="28" t="str">
        <f aca="false">IF(ISBLANK(M4470),"",IF(M4470=0,"Relevant to Streamer",IF(M4470=1,"Irrelevant to Streamer",IF(M4470=2,"Greetings/Gratitude","Others"))))</f>
        <v/>
      </c>
    </row>
    <row r="4471" customFormat="false" ht="15" hidden="false" customHeight="false" outlineLevel="0" collapsed="false">
      <c r="N4471" s="28" t="str">
        <f aca="false">IF(ISBLANK(M4471),"",IF(M4471=0,"Relevant to Streamer",IF(M4471=1,"Irrelevant to Streamer",IF(M4471=2,"Greetings/Gratitude","Others"))))</f>
        <v/>
      </c>
    </row>
    <row r="4472" customFormat="false" ht="15" hidden="false" customHeight="false" outlineLevel="0" collapsed="false">
      <c r="N4472" s="28" t="str">
        <f aca="false">IF(ISBLANK(M4472),"",IF(M4472=0,"Relevant to Streamer",IF(M4472=1,"Irrelevant to Streamer",IF(M4472=2,"Greetings/Gratitude","Others"))))</f>
        <v/>
      </c>
    </row>
    <row r="4473" customFormat="false" ht="15" hidden="false" customHeight="false" outlineLevel="0" collapsed="false">
      <c r="N4473" s="28" t="str">
        <f aca="false">IF(ISBLANK(M4473),"",IF(M4473=0,"Relevant to Streamer",IF(M4473=1,"Irrelevant to Streamer",IF(M4473=2,"Greetings/Gratitude","Others"))))</f>
        <v/>
      </c>
    </row>
    <row r="4474" customFormat="false" ht="15" hidden="false" customHeight="false" outlineLevel="0" collapsed="false">
      <c r="N4474" s="28" t="str">
        <f aca="false">IF(ISBLANK(M4474),"",IF(M4474=0,"Relevant to Streamer",IF(M4474=1,"Irrelevant to Streamer",IF(M4474=2,"Greetings/Gratitude","Others"))))</f>
        <v/>
      </c>
    </row>
    <row r="4475" customFormat="false" ht="15" hidden="false" customHeight="false" outlineLevel="0" collapsed="false">
      <c r="N4475" s="28" t="str">
        <f aca="false">IF(ISBLANK(M4475),"",IF(M4475=0,"Relevant to Streamer",IF(M4475=1,"Irrelevant to Streamer",IF(M4475=2,"Greetings/Gratitude","Others"))))</f>
        <v/>
      </c>
    </row>
    <row r="4476" customFormat="false" ht="15" hidden="false" customHeight="false" outlineLevel="0" collapsed="false">
      <c r="N4476" s="28" t="str">
        <f aca="false">IF(ISBLANK(M4476),"",IF(M4476=0,"Relevant to Streamer",IF(M4476=1,"Irrelevant to Streamer",IF(M4476=2,"Greetings/Gratitude","Others"))))</f>
        <v/>
      </c>
    </row>
    <row r="4477" customFormat="false" ht="15" hidden="false" customHeight="false" outlineLevel="0" collapsed="false">
      <c r="N4477" s="28" t="str">
        <f aca="false">IF(ISBLANK(M4477),"",IF(M4477=0,"Relevant to Streamer",IF(M4477=1,"Irrelevant to Streamer",IF(M4477=2,"Greetings/Gratitude","Others"))))</f>
        <v/>
      </c>
    </row>
    <row r="4478" customFormat="false" ht="15" hidden="false" customHeight="false" outlineLevel="0" collapsed="false">
      <c r="N4478" s="28" t="str">
        <f aca="false">IF(ISBLANK(M4478),"",IF(M4478=0,"Relevant to Streamer",IF(M4478=1,"Irrelevant to Streamer",IF(M4478=2,"Greetings/Gratitude","Others"))))</f>
        <v/>
      </c>
    </row>
    <row r="4479" customFormat="false" ht="15" hidden="false" customHeight="false" outlineLevel="0" collapsed="false">
      <c r="N4479" s="28" t="str">
        <f aca="false">IF(ISBLANK(M4479),"",IF(M4479=0,"Relevant to Streamer",IF(M4479=1,"Irrelevant to Streamer",IF(M4479=2,"Greetings/Gratitude","Others"))))</f>
        <v/>
      </c>
    </row>
    <row r="4480" customFormat="false" ht="15" hidden="false" customHeight="false" outlineLevel="0" collapsed="false">
      <c r="N4480" s="28" t="str">
        <f aca="false">IF(ISBLANK(M4480),"",IF(M4480=0,"Relevant to Streamer",IF(M4480=1,"Irrelevant to Streamer",IF(M4480=2,"Greetings/Gratitude","Others"))))</f>
        <v/>
      </c>
    </row>
    <row r="4481" customFormat="false" ht="15" hidden="false" customHeight="false" outlineLevel="0" collapsed="false">
      <c r="N4481" s="28" t="str">
        <f aca="false">IF(ISBLANK(M4481),"",IF(M4481=0,"Relevant to Streamer",IF(M4481=1,"Irrelevant to Streamer",IF(M4481=2,"Greetings/Gratitude","Others"))))</f>
        <v/>
      </c>
    </row>
    <row r="4482" customFormat="false" ht="15" hidden="false" customHeight="false" outlineLevel="0" collapsed="false">
      <c r="N4482" s="28" t="str">
        <f aca="false">IF(ISBLANK(M4482),"",IF(M4482=0,"Relevant to Streamer",IF(M4482=1,"Irrelevant to Streamer",IF(M4482=2,"Greetings/Gratitude","Others"))))</f>
        <v/>
      </c>
    </row>
    <row r="4483" customFormat="false" ht="15" hidden="false" customHeight="false" outlineLevel="0" collapsed="false">
      <c r="N4483" s="28" t="str">
        <f aca="false">IF(ISBLANK(M4483),"",IF(M4483=0,"Relevant to Streamer",IF(M4483=1,"Irrelevant to Streamer",IF(M4483=2,"Greetings/Gratitude","Others"))))</f>
        <v/>
      </c>
    </row>
    <row r="4484" customFormat="false" ht="15" hidden="false" customHeight="false" outlineLevel="0" collapsed="false">
      <c r="N4484" s="28" t="str">
        <f aca="false">IF(ISBLANK(M4484),"",IF(M4484=0,"Relevant to Streamer",IF(M4484=1,"Irrelevant to Streamer",IF(M4484=2,"Greetings/Gratitude","Others"))))</f>
        <v/>
      </c>
    </row>
    <row r="4485" customFormat="false" ht="15" hidden="false" customHeight="false" outlineLevel="0" collapsed="false">
      <c r="N4485" s="28" t="str">
        <f aca="false">IF(ISBLANK(M4485),"",IF(M4485=0,"Relevant to Streamer",IF(M4485=1,"Irrelevant to Streamer",IF(M4485=2,"Greetings/Gratitude","Others"))))</f>
        <v/>
      </c>
    </row>
    <row r="4486" customFormat="false" ht="15" hidden="false" customHeight="false" outlineLevel="0" collapsed="false">
      <c r="N4486" s="28" t="str">
        <f aca="false">IF(ISBLANK(M4486),"",IF(M4486=0,"Relevant to Streamer",IF(M4486=1,"Irrelevant to Streamer",IF(M4486=2,"Greetings/Gratitude","Others"))))</f>
        <v/>
      </c>
    </row>
    <row r="4487" customFormat="false" ht="15" hidden="false" customHeight="false" outlineLevel="0" collapsed="false">
      <c r="N4487" s="28" t="str">
        <f aca="false">IF(ISBLANK(M4487),"",IF(M4487=0,"Relevant to Streamer",IF(M4487=1,"Irrelevant to Streamer",IF(M4487=2,"Greetings/Gratitude","Others"))))</f>
        <v/>
      </c>
    </row>
    <row r="4488" customFormat="false" ht="15" hidden="false" customHeight="false" outlineLevel="0" collapsed="false">
      <c r="N4488" s="28" t="str">
        <f aca="false">IF(ISBLANK(M4488),"",IF(M4488=0,"Relevant to Streamer",IF(M4488=1,"Irrelevant to Streamer",IF(M4488=2,"Greetings/Gratitude","Others"))))</f>
        <v/>
      </c>
    </row>
    <row r="4489" customFormat="false" ht="15" hidden="false" customHeight="false" outlineLevel="0" collapsed="false">
      <c r="N4489" s="28" t="str">
        <f aca="false">IF(ISBLANK(M4489),"",IF(M4489=0,"Relevant to Streamer",IF(M4489=1,"Irrelevant to Streamer",IF(M4489=2,"Greetings/Gratitude","Others"))))</f>
        <v/>
      </c>
    </row>
    <row r="4490" customFormat="false" ht="15" hidden="false" customHeight="false" outlineLevel="0" collapsed="false">
      <c r="N4490" s="28" t="str">
        <f aca="false">IF(ISBLANK(M4490),"",IF(M4490=0,"Relevant to Streamer",IF(M4490=1,"Irrelevant to Streamer",IF(M4490=2,"Greetings/Gratitude","Others"))))</f>
        <v/>
      </c>
    </row>
    <row r="4491" customFormat="false" ht="15" hidden="false" customHeight="false" outlineLevel="0" collapsed="false">
      <c r="N4491" s="28" t="str">
        <f aca="false">IF(ISBLANK(M4491),"",IF(M4491=0,"Relevant to Streamer",IF(M4491=1,"Irrelevant to Streamer",IF(M4491=2,"Greetings/Gratitude","Others"))))</f>
        <v/>
      </c>
    </row>
    <row r="4492" customFormat="false" ht="15" hidden="false" customHeight="false" outlineLevel="0" collapsed="false">
      <c r="N4492" s="28" t="str">
        <f aca="false">IF(ISBLANK(M4492),"",IF(M4492=0,"Relevant to Streamer",IF(M4492=1,"Irrelevant to Streamer",IF(M4492=2,"Greetings/Gratitude","Others"))))</f>
        <v/>
      </c>
    </row>
    <row r="4493" customFormat="false" ht="15" hidden="false" customHeight="false" outlineLevel="0" collapsed="false">
      <c r="N4493" s="28" t="str">
        <f aca="false">IF(ISBLANK(M4493),"",IF(M4493=0,"Relevant to Streamer",IF(M4493=1,"Irrelevant to Streamer",IF(M4493=2,"Greetings/Gratitude","Others"))))</f>
        <v/>
      </c>
    </row>
    <row r="4494" customFormat="false" ht="15" hidden="false" customHeight="false" outlineLevel="0" collapsed="false">
      <c r="N4494" s="28" t="str">
        <f aca="false">IF(ISBLANK(M4494),"",IF(M4494=0,"Relevant to Streamer",IF(M4494=1,"Irrelevant to Streamer",IF(M4494=2,"Greetings/Gratitude","Others"))))</f>
        <v/>
      </c>
    </row>
    <row r="4495" customFormat="false" ht="15" hidden="false" customHeight="false" outlineLevel="0" collapsed="false">
      <c r="N4495" s="28" t="str">
        <f aca="false">IF(ISBLANK(M4495),"",IF(M4495=0,"Relevant to Streamer",IF(M4495=1,"Irrelevant to Streamer",IF(M4495=2,"Greetings/Gratitude","Others"))))</f>
        <v/>
      </c>
    </row>
    <row r="4496" customFormat="false" ht="15" hidden="false" customHeight="false" outlineLevel="0" collapsed="false">
      <c r="N4496" s="28" t="str">
        <f aca="false">IF(ISBLANK(M4496),"",IF(M4496=0,"Relevant to Streamer",IF(M4496=1,"Irrelevant to Streamer",IF(M4496=2,"Greetings/Gratitude","Others"))))</f>
        <v/>
      </c>
    </row>
    <row r="4497" customFormat="false" ht="15" hidden="false" customHeight="false" outlineLevel="0" collapsed="false">
      <c r="N4497" s="28" t="str">
        <f aca="false">IF(ISBLANK(M4497),"",IF(M4497=0,"Relevant to Streamer",IF(M4497=1,"Irrelevant to Streamer",IF(M4497=2,"Greetings/Gratitude","Others"))))</f>
        <v/>
      </c>
    </row>
    <row r="4498" customFormat="false" ht="15" hidden="false" customHeight="false" outlineLevel="0" collapsed="false">
      <c r="N4498" s="28" t="str">
        <f aca="false">IF(ISBLANK(M4498),"",IF(M4498=0,"Relevant to Streamer",IF(M4498=1,"Irrelevant to Streamer",IF(M4498=2,"Greetings/Gratitude","Others"))))</f>
        <v/>
      </c>
    </row>
    <row r="4499" customFormat="false" ht="15" hidden="false" customHeight="false" outlineLevel="0" collapsed="false">
      <c r="N4499" s="28" t="str">
        <f aca="false">IF(ISBLANK(M4499),"",IF(M4499=0,"Relevant to Streamer",IF(M4499=1,"Irrelevant to Streamer",IF(M4499=2,"Greetings/Gratitude","Others"))))</f>
        <v/>
      </c>
    </row>
    <row r="4500" customFormat="false" ht="15" hidden="false" customHeight="false" outlineLevel="0" collapsed="false">
      <c r="N4500" s="28" t="str">
        <f aca="false">IF(ISBLANK(M4500),"",IF(M4500=0,"Relevant to Streamer",IF(M4500=1,"Irrelevant to Streamer",IF(M4500=2,"Greetings/Gratitude","Others"))))</f>
        <v/>
      </c>
    </row>
    <row r="4501" customFormat="false" ht="15" hidden="false" customHeight="false" outlineLevel="0" collapsed="false">
      <c r="N4501" s="28" t="str">
        <f aca="false">IF(ISBLANK(M4501),"",IF(M4501=0,"Relevant to Streamer",IF(M4501=1,"Irrelevant to Streamer",IF(M4501=2,"Greetings/Gratitude","Others"))))</f>
        <v/>
      </c>
    </row>
    <row r="4502" customFormat="false" ht="15" hidden="false" customHeight="false" outlineLevel="0" collapsed="false">
      <c r="N4502" s="28" t="str">
        <f aca="false">IF(ISBLANK(M4502),"",IF(M4502=0,"Relevant to Streamer",IF(M4502=1,"Irrelevant to Streamer",IF(M4502=2,"Greetings/Gratitude","Others"))))</f>
        <v/>
      </c>
    </row>
    <row r="4503" customFormat="false" ht="15" hidden="false" customHeight="false" outlineLevel="0" collapsed="false">
      <c r="N4503" s="28" t="str">
        <f aca="false">IF(ISBLANK(M4503),"",IF(M4503=0,"Relevant to Streamer",IF(M4503=1,"Irrelevant to Streamer",IF(M4503=2,"Greetings/Gratitude","Others"))))</f>
        <v/>
      </c>
    </row>
    <row r="4504" customFormat="false" ht="15" hidden="false" customHeight="false" outlineLevel="0" collapsed="false">
      <c r="N4504" s="28" t="str">
        <f aca="false">IF(ISBLANK(M4504),"",IF(M4504=0,"Relevant to Streamer",IF(M4504=1,"Irrelevant to Streamer",IF(M4504=2,"Greetings/Gratitude","Others"))))</f>
        <v/>
      </c>
    </row>
    <row r="4505" customFormat="false" ht="15" hidden="false" customHeight="false" outlineLevel="0" collapsed="false">
      <c r="N4505" s="28" t="str">
        <f aca="false">IF(ISBLANK(M4505),"",IF(M4505=0,"Relevant to Streamer",IF(M4505=1,"Irrelevant to Streamer",IF(M4505=2,"Greetings/Gratitude","Others"))))</f>
        <v/>
      </c>
    </row>
    <row r="4506" customFormat="false" ht="15" hidden="false" customHeight="false" outlineLevel="0" collapsed="false">
      <c r="N4506" s="28" t="str">
        <f aca="false">IF(ISBLANK(M4506),"",IF(M4506=0,"Relevant to Streamer",IF(M4506=1,"Irrelevant to Streamer",IF(M4506=2,"Greetings/Gratitude","Others"))))</f>
        <v/>
      </c>
    </row>
    <row r="4507" customFormat="false" ht="15" hidden="false" customHeight="false" outlineLevel="0" collapsed="false">
      <c r="N4507" s="28" t="str">
        <f aca="false">IF(ISBLANK(M4507),"",IF(M4507=0,"Relevant to Streamer",IF(M4507=1,"Irrelevant to Streamer",IF(M4507=2,"Greetings/Gratitude","Others"))))</f>
        <v/>
      </c>
    </row>
    <row r="4508" customFormat="false" ht="15" hidden="false" customHeight="false" outlineLevel="0" collapsed="false">
      <c r="N4508" s="28" t="str">
        <f aca="false">IF(ISBLANK(M4508),"",IF(M4508=0,"Relevant to Streamer",IF(M4508=1,"Irrelevant to Streamer",IF(M4508=2,"Greetings/Gratitude","Others"))))</f>
        <v/>
      </c>
    </row>
    <row r="4509" customFormat="false" ht="15" hidden="false" customHeight="false" outlineLevel="0" collapsed="false">
      <c r="N4509" s="28" t="str">
        <f aca="false">IF(ISBLANK(M4509),"",IF(M4509=0,"Relevant to Streamer",IF(M4509=1,"Irrelevant to Streamer",IF(M4509=2,"Greetings/Gratitude","Others"))))</f>
        <v/>
      </c>
    </row>
    <row r="4510" customFormat="false" ht="15" hidden="false" customHeight="false" outlineLevel="0" collapsed="false">
      <c r="N4510" s="28" t="str">
        <f aca="false">IF(ISBLANK(M4510),"",IF(M4510=0,"Relevant to Streamer",IF(M4510=1,"Irrelevant to Streamer",IF(M4510=2,"Greetings/Gratitude","Others"))))</f>
        <v/>
      </c>
    </row>
    <row r="4511" customFormat="false" ht="15" hidden="false" customHeight="false" outlineLevel="0" collapsed="false">
      <c r="N4511" s="28" t="str">
        <f aca="false">IF(ISBLANK(M4511),"",IF(M4511=0,"Relevant to Streamer",IF(M4511=1,"Irrelevant to Streamer",IF(M4511=2,"Greetings/Gratitude","Others"))))</f>
        <v/>
      </c>
    </row>
    <row r="4512" customFormat="false" ht="15" hidden="false" customHeight="false" outlineLevel="0" collapsed="false">
      <c r="N4512" s="28" t="str">
        <f aca="false">IF(ISBLANK(M4512),"",IF(M4512=0,"Relevant to Streamer",IF(M4512=1,"Irrelevant to Streamer",IF(M4512=2,"Greetings/Gratitude","Others"))))</f>
        <v/>
      </c>
    </row>
    <row r="4513" customFormat="false" ht="15" hidden="false" customHeight="false" outlineLevel="0" collapsed="false">
      <c r="N4513" s="28" t="str">
        <f aca="false">IF(ISBLANK(M4513),"",IF(M4513=0,"Relevant to Streamer",IF(M4513=1,"Irrelevant to Streamer",IF(M4513=2,"Greetings/Gratitude","Others"))))</f>
        <v/>
      </c>
    </row>
    <row r="4514" customFormat="false" ht="15" hidden="false" customHeight="false" outlineLevel="0" collapsed="false">
      <c r="N4514" s="28" t="str">
        <f aca="false">IF(ISBLANK(M4514),"",IF(M4514=0,"Relevant to Streamer",IF(M4514=1,"Irrelevant to Streamer",IF(M4514=2,"Greetings/Gratitude","Others"))))</f>
        <v/>
      </c>
    </row>
    <row r="4515" customFormat="false" ht="15" hidden="false" customHeight="false" outlineLevel="0" collapsed="false">
      <c r="N4515" s="28" t="str">
        <f aca="false">IF(ISBLANK(M4515),"",IF(M4515=0,"Relevant to Streamer",IF(M4515=1,"Irrelevant to Streamer",IF(M4515=2,"Greetings/Gratitude","Others"))))</f>
        <v/>
      </c>
    </row>
    <row r="4516" customFormat="false" ht="15" hidden="false" customHeight="false" outlineLevel="0" collapsed="false">
      <c r="N4516" s="28" t="str">
        <f aca="false">IF(ISBLANK(M4516),"",IF(M4516=0,"Relevant to Streamer",IF(M4516=1,"Irrelevant to Streamer",IF(M4516=2,"Greetings/Gratitude","Others"))))</f>
        <v/>
      </c>
    </row>
    <row r="4517" customFormat="false" ht="15" hidden="false" customHeight="false" outlineLevel="0" collapsed="false">
      <c r="N4517" s="28" t="str">
        <f aca="false">IF(ISBLANK(M4517),"",IF(M4517=0,"Relevant to Streamer",IF(M4517=1,"Irrelevant to Streamer",IF(M4517=2,"Greetings/Gratitude","Others"))))</f>
        <v/>
      </c>
    </row>
    <row r="4518" customFormat="false" ht="15" hidden="false" customHeight="false" outlineLevel="0" collapsed="false">
      <c r="N4518" s="28" t="str">
        <f aca="false">IF(ISBLANK(M4518),"",IF(M4518=0,"Relevant to Streamer",IF(M4518=1,"Irrelevant to Streamer",IF(M4518=2,"Greetings/Gratitude","Others"))))</f>
        <v/>
      </c>
    </row>
    <row r="4519" customFormat="false" ht="15" hidden="false" customHeight="false" outlineLevel="0" collapsed="false">
      <c r="N4519" s="28" t="str">
        <f aca="false">IF(ISBLANK(M4519),"",IF(M4519=0,"Relevant to Streamer",IF(M4519=1,"Irrelevant to Streamer",IF(M4519=2,"Greetings/Gratitude","Others"))))</f>
        <v/>
      </c>
    </row>
    <row r="4520" customFormat="false" ht="15" hidden="false" customHeight="false" outlineLevel="0" collapsed="false">
      <c r="N4520" s="28" t="str">
        <f aca="false">IF(ISBLANK(M4520),"",IF(M4520=0,"Relevant to Streamer",IF(M4520=1,"Irrelevant to Streamer",IF(M4520=2,"Greetings/Gratitude","Others"))))</f>
        <v/>
      </c>
    </row>
    <row r="4521" customFormat="false" ht="15" hidden="false" customHeight="false" outlineLevel="0" collapsed="false">
      <c r="N4521" s="28" t="str">
        <f aca="false">IF(ISBLANK(M4521),"",IF(M4521=0,"Relevant to Streamer",IF(M4521=1,"Irrelevant to Streamer",IF(M4521=2,"Greetings/Gratitude","Others"))))</f>
        <v/>
      </c>
    </row>
    <row r="4522" customFormat="false" ht="15" hidden="false" customHeight="false" outlineLevel="0" collapsed="false">
      <c r="N4522" s="28" t="str">
        <f aca="false">IF(ISBLANK(M4522),"",IF(M4522=0,"Relevant to Streamer",IF(M4522=1,"Irrelevant to Streamer",IF(M4522=2,"Greetings/Gratitude","Others"))))</f>
        <v/>
      </c>
    </row>
    <row r="4523" customFormat="false" ht="15" hidden="false" customHeight="false" outlineLevel="0" collapsed="false">
      <c r="N4523" s="28" t="str">
        <f aca="false">IF(ISBLANK(M4523),"",IF(M4523=0,"Relevant to Streamer",IF(M4523=1,"Irrelevant to Streamer",IF(M4523=2,"Greetings/Gratitude","Others"))))</f>
        <v/>
      </c>
    </row>
    <row r="4524" customFormat="false" ht="15" hidden="false" customHeight="false" outlineLevel="0" collapsed="false">
      <c r="N4524" s="28" t="str">
        <f aca="false">IF(ISBLANK(M4524),"",IF(M4524=0,"Relevant to Streamer",IF(M4524=1,"Irrelevant to Streamer",IF(M4524=2,"Greetings/Gratitude","Others"))))</f>
        <v/>
      </c>
    </row>
    <row r="4525" customFormat="false" ht="15" hidden="false" customHeight="false" outlineLevel="0" collapsed="false">
      <c r="N4525" s="28" t="str">
        <f aca="false">IF(ISBLANK(M4525),"",IF(M4525=0,"Relevant to Streamer",IF(M4525=1,"Irrelevant to Streamer",IF(M4525=2,"Greetings/Gratitude","Others"))))</f>
        <v/>
      </c>
    </row>
    <row r="4526" customFormat="false" ht="15" hidden="false" customHeight="false" outlineLevel="0" collapsed="false">
      <c r="N4526" s="28" t="str">
        <f aca="false">IF(ISBLANK(M4526),"",IF(M4526=0,"Relevant to Streamer",IF(M4526=1,"Irrelevant to Streamer",IF(M4526=2,"Greetings/Gratitude","Others"))))</f>
        <v/>
      </c>
    </row>
    <row r="4527" customFormat="false" ht="15" hidden="false" customHeight="false" outlineLevel="0" collapsed="false">
      <c r="N4527" s="28" t="str">
        <f aca="false">IF(ISBLANK(M4527),"",IF(M4527=0,"Relevant to Streamer",IF(M4527=1,"Irrelevant to Streamer",IF(M4527=2,"Greetings/Gratitude","Others"))))</f>
        <v/>
      </c>
    </row>
    <row r="4528" customFormat="false" ht="15" hidden="false" customHeight="false" outlineLevel="0" collapsed="false">
      <c r="N4528" s="28" t="str">
        <f aca="false">IF(ISBLANK(M4528),"",IF(M4528=0,"Relevant to Streamer",IF(M4528=1,"Irrelevant to Streamer",IF(M4528=2,"Greetings/Gratitude","Others"))))</f>
        <v/>
      </c>
    </row>
    <row r="4529" customFormat="false" ht="15" hidden="false" customHeight="false" outlineLevel="0" collapsed="false">
      <c r="N4529" s="28" t="str">
        <f aca="false">IF(ISBLANK(M4529),"",IF(M4529=0,"Relevant to Streamer",IF(M4529=1,"Irrelevant to Streamer",IF(M4529=2,"Greetings/Gratitude","Others"))))</f>
        <v/>
      </c>
    </row>
    <row r="4530" customFormat="false" ht="15" hidden="false" customHeight="false" outlineLevel="0" collapsed="false">
      <c r="N4530" s="28" t="str">
        <f aca="false">IF(ISBLANK(M4530),"",IF(M4530=0,"Relevant to Streamer",IF(M4530=1,"Irrelevant to Streamer",IF(M4530=2,"Greetings/Gratitude","Others"))))</f>
        <v/>
      </c>
    </row>
    <row r="4531" customFormat="false" ht="15" hidden="false" customHeight="false" outlineLevel="0" collapsed="false">
      <c r="N4531" s="28" t="str">
        <f aca="false">IF(ISBLANK(M4531),"",IF(M4531=0,"Relevant to Streamer",IF(M4531=1,"Irrelevant to Streamer",IF(M4531=2,"Greetings/Gratitude","Others"))))</f>
        <v/>
      </c>
    </row>
    <row r="4532" customFormat="false" ht="15" hidden="false" customHeight="false" outlineLevel="0" collapsed="false">
      <c r="N4532" s="28" t="str">
        <f aca="false">IF(ISBLANK(M4532),"",IF(M4532=0,"Relevant to Streamer",IF(M4532=1,"Irrelevant to Streamer",IF(M4532=2,"Greetings/Gratitude","Others"))))</f>
        <v/>
      </c>
    </row>
    <row r="4533" customFormat="false" ht="15" hidden="false" customHeight="false" outlineLevel="0" collapsed="false">
      <c r="N4533" s="28" t="str">
        <f aca="false">IF(ISBLANK(M4533),"",IF(M4533=0,"Relevant to Streamer",IF(M4533=1,"Irrelevant to Streamer",IF(M4533=2,"Greetings/Gratitude","Others"))))</f>
        <v/>
      </c>
    </row>
    <row r="4534" customFormat="false" ht="15" hidden="false" customHeight="false" outlineLevel="0" collapsed="false">
      <c r="N4534" s="28" t="str">
        <f aca="false">IF(ISBLANK(M4534),"",IF(M4534=0,"Relevant to Streamer",IF(M4534=1,"Irrelevant to Streamer",IF(M4534=2,"Greetings/Gratitude","Others"))))</f>
        <v/>
      </c>
    </row>
    <row r="4535" customFormat="false" ht="15" hidden="false" customHeight="false" outlineLevel="0" collapsed="false">
      <c r="N4535" s="28" t="str">
        <f aca="false">IF(ISBLANK(M4535),"",IF(M4535=0,"Relevant to Streamer",IF(M4535=1,"Irrelevant to Streamer",IF(M4535=2,"Greetings/Gratitude","Others"))))</f>
        <v/>
      </c>
    </row>
    <row r="4536" customFormat="false" ht="15" hidden="false" customHeight="false" outlineLevel="0" collapsed="false">
      <c r="N4536" s="28" t="str">
        <f aca="false">IF(ISBLANK(M4536),"",IF(M4536=0,"Relevant to Streamer",IF(M4536=1,"Irrelevant to Streamer",IF(M4536=2,"Greetings/Gratitude","Others"))))</f>
        <v/>
      </c>
    </row>
    <row r="4537" customFormat="false" ht="15" hidden="false" customHeight="false" outlineLevel="0" collapsed="false">
      <c r="N4537" s="28" t="str">
        <f aca="false">IF(ISBLANK(M4537),"",IF(M4537=0,"Relevant to Streamer",IF(M4537=1,"Irrelevant to Streamer",IF(M4537=2,"Greetings/Gratitude","Others"))))</f>
        <v/>
      </c>
    </row>
    <row r="4538" customFormat="false" ht="15" hidden="false" customHeight="false" outlineLevel="0" collapsed="false">
      <c r="N4538" s="28" t="str">
        <f aca="false">IF(ISBLANK(M4538),"",IF(M4538=0,"Relevant to Streamer",IF(M4538=1,"Irrelevant to Streamer",IF(M4538=2,"Greetings/Gratitude","Others"))))</f>
        <v/>
      </c>
    </row>
    <row r="4539" customFormat="false" ht="15" hidden="false" customHeight="false" outlineLevel="0" collapsed="false">
      <c r="N4539" s="28" t="str">
        <f aca="false">IF(ISBLANK(M4539),"",IF(M4539=0,"Relevant to Streamer",IF(M4539=1,"Irrelevant to Streamer",IF(M4539=2,"Greetings/Gratitude","Others"))))</f>
        <v/>
      </c>
    </row>
    <row r="4540" customFormat="false" ht="15" hidden="false" customHeight="false" outlineLevel="0" collapsed="false">
      <c r="N4540" s="28" t="str">
        <f aca="false">IF(ISBLANK(M4540),"",IF(M4540=0,"Relevant to Streamer",IF(M4540=1,"Irrelevant to Streamer",IF(M4540=2,"Greetings/Gratitude","Others"))))</f>
        <v/>
      </c>
    </row>
    <row r="4541" customFormat="false" ht="15" hidden="false" customHeight="false" outlineLevel="0" collapsed="false">
      <c r="N4541" s="28" t="str">
        <f aca="false">IF(ISBLANK(M4541),"",IF(M4541=0,"Relevant to Streamer",IF(M4541=1,"Irrelevant to Streamer",IF(M4541=2,"Greetings/Gratitude","Others"))))</f>
        <v/>
      </c>
    </row>
    <row r="4542" customFormat="false" ht="15" hidden="false" customHeight="false" outlineLevel="0" collapsed="false">
      <c r="N4542" s="28" t="str">
        <f aca="false">IF(ISBLANK(M4542),"",IF(M4542=0,"Relevant to Streamer",IF(M4542=1,"Irrelevant to Streamer",IF(M4542=2,"Greetings/Gratitude","Others"))))</f>
        <v/>
      </c>
    </row>
    <row r="4543" customFormat="false" ht="15" hidden="false" customHeight="false" outlineLevel="0" collapsed="false">
      <c r="N4543" s="28" t="str">
        <f aca="false">IF(ISBLANK(M4543),"",IF(M4543=0,"Relevant to Streamer",IF(M4543=1,"Irrelevant to Streamer",IF(M4543=2,"Greetings/Gratitude","Others"))))</f>
        <v/>
      </c>
    </row>
    <row r="4544" customFormat="false" ht="15" hidden="false" customHeight="false" outlineLevel="0" collapsed="false">
      <c r="N4544" s="28" t="str">
        <f aca="false">IF(ISBLANK(M4544),"",IF(M4544=0,"Relevant to Streamer",IF(M4544=1,"Irrelevant to Streamer",IF(M4544=2,"Greetings/Gratitude","Others"))))</f>
        <v/>
      </c>
    </row>
    <row r="4545" customFormat="false" ht="15" hidden="false" customHeight="false" outlineLevel="0" collapsed="false">
      <c r="N4545" s="28" t="str">
        <f aca="false">IF(ISBLANK(M4545),"",IF(M4545=0,"Relevant to Streamer",IF(M4545=1,"Irrelevant to Streamer",IF(M4545=2,"Greetings/Gratitude","Others"))))</f>
        <v/>
      </c>
    </row>
    <row r="4546" customFormat="false" ht="15" hidden="false" customHeight="false" outlineLevel="0" collapsed="false">
      <c r="N4546" s="28" t="str">
        <f aca="false">IF(ISBLANK(M4546),"",IF(M4546=0,"Relevant to Streamer",IF(M4546=1,"Irrelevant to Streamer",IF(M4546=2,"Greetings/Gratitude","Others"))))</f>
        <v/>
      </c>
    </row>
    <row r="4547" customFormat="false" ht="15" hidden="false" customHeight="false" outlineLevel="0" collapsed="false">
      <c r="N4547" s="28" t="str">
        <f aca="false">IF(ISBLANK(M4547),"",IF(M4547=0,"Relevant to Streamer",IF(M4547=1,"Irrelevant to Streamer",IF(M4547=2,"Greetings/Gratitude","Others"))))</f>
        <v/>
      </c>
    </row>
    <row r="4548" customFormat="false" ht="15" hidden="false" customHeight="false" outlineLevel="0" collapsed="false">
      <c r="N4548" s="28" t="str">
        <f aca="false">IF(ISBLANK(M4548),"",IF(M4548=0,"Relevant to Streamer",IF(M4548=1,"Irrelevant to Streamer",IF(M4548=2,"Greetings/Gratitude","Others"))))</f>
        <v/>
      </c>
    </row>
    <row r="4549" customFormat="false" ht="15" hidden="false" customHeight="false" outlineLevel="0" collapsed="false">
      <c r="N4549" s="28" t="str">
        <f aca="false">IF(ISBLANK(M4549),"",IF(M4549=0,"Relevant to Streamer",IF(M4549=1,"Irrelevant to Streamer",IF(M4549=2,"Greetings/Gratitude","Others"))))</f>
        <v/>
      </c>
    </row>
    <row r="4550" customFormat="false" ht="15" hidden="false" customHeight="false" outlineLevel="0" collapsed="false">
      <c r="N4550" s="28" t="str">
        <f aca="false">IF(ISBLANK(M4550),"",IF(M4550=0,"Relevant to Streamer",IF(M4550=1,"Irrelevant to Streamer",IF(M4550=2,"Greetings/Gratitude","Others"))))</f>
        <v/>
      </c>
    </row>
    <row r="4551" customFormat="false" ht="15" hidden="false" customHeight="false" outlineLevel="0" collapsed="false">
      <c r="N4551" s="28" t="str">
        <f aca="false">IF(ISBLANK(M4551),"",IF(M4551=0,"Relevant to Streamer",IF(M4551=1,"Irrelevant to Streamer",IF(M4551=2,"Greetings/Gratitude","Others"))))</f>
        <v/>
      </c>
    </row>
    <row r="4552" customFormat="false" ht="15" hidden="false" customHeight="false" outlineLevel="0" collapsed="false">
      <c r="N4552" s="28" t="str">
        <f aca="false">IF(ISBLANK(M4552),"",IF(M4552=0,"Relevant to Streamer",IF(M4552=1,"Irrelevant to Streamer",IF(M4552=2,"Greetings/Gratitude","Others"))))</f>
        <v/>
      </c>
    </row>
    <row r="4553" customFormat="false" ht="15" hidden="false" customHeight="false" outlineLevel="0" collapsed="false">
      <c r="N4553" s="28" t="str">
        <f aca="false">IF(ISBLANK(M4553),"",IF(M4553=0,"Relevant to Streamer",IF(M4553=1,"Irrelevant to Streamer",IF(M4553=2,"Greetings/Gratitude","Others"))))</f>
        <v/>
      </c>
    </row>
    <row r="4554" customFormat="false" ht="15" hidden="false" customHeight="false" outlineLevel="0" collapsed="false">
      <c r="N4554" s="28" t="str">
        <f aca="false">IF(ISBLANK(M4554),"",IF(M4554=0,"Relevant to Streamer",IF(M4554=1,"Irrelevant to Streamer",IF(M4554=2,"Greetings/Gratitude","Others"))))</f>
        <v/>
      </c>
    </row>
    <row r="4555" customFormat="false" ht="15" hidden="false" customHeight="false" outlineLevel="0" collapsed="false">
      <c r="N4555" s="28" t="str">
        <f aca="false">IF(ISBLANK(M4555),"",IF(M4555=0,"Relevant to Streamer",IF(M4555=1,"Irrelevant to Streamer",IF(M4555=2,"Greetings/Gratitude","Others"))))</f>
        <v/>
      </c>
    </row>
    <row r="4556" customFormat="false" ht="15" hidden="false" customHeight="false" outlineLevel="0" collapsed="false">
      <c r="N4556" s="28" t="str">
        <f aca="false">IF(ISBLANK(M4556),"",IF(M4556=0,"Relevant to Streamer",IF(M4556=1,"Irrelevant to Streamer",IF(M4556=2,"Greetings/Gratitude","Others"))))</f>
        <v/>
      </c>
    </row>
    <row r="4557" customFormat="false" ht="15" hidden="false" customHeight="false" outlineLevel="0" collapsed="false">
      <c r="N4557" s="28" t="str">
        <f aca="false">IF(ISBLANK(M4557),"",IF(M4557=0,"Relevant to Streamer",IF(M4557=1,"Irrelevant to Streamer",IF(M4557=2,"Greetings/Gratitude","Others"))))</f>
        <v/>
      </c>
    </row>
    <row r="4558" customFormat="false" ht="15" hidden="false" customHeight="false" outlineLevel="0" collapsed="false">
      <c r="N4558" s="28" t="str">
        <f aca="false">IF(ISBLANK(M4558),"",IF(M4558=0,"Relevant to Streamer",IF(M4558=1,"Irrelevant to Streamer",IF(M4558=2,"Greetings/Gratitude","Others"))))</f>
        <v/>
      </c>
    </row>
    <row r="4559" customFormat="false" ht="15" hidden="false" customHeight="false" outlineLevel="0" collapsed="false">
      <c r="N4559" s="28" t="str">
        <f aca="false">IF(ISBLANK(M4559),"",IF(M4559=0,"Relevant to Streamer",IF(M4559=1,"Irrelevant to Streamer",IF(M4559=2,"Greetings/Gratitude","Others"))))</f>
        <v/>
      </c>
    </row>
    <row r="4560" customFormat="false" ht="15" hidden="false" customHeight="false" outlineLevel="0" collapsed="false">
      <c r="N4560" s="28" t="str">
        <f aca="false">IF(ISBLANK(M4560),"",IF(M4560=0,"Relevant to Streamer",IF(M4560=1,"Irrelevant to Streamer",IF(M4560=2,"Greetings/Gratitude","Others"))))</f>
        <v/>
      </c>
    </row>
    <row r="4561" customFormat="false" ht="15" hidden="false" customHeight="false" outlineLevel="0" collapsed="false">
      <c r="N4561" s="28" t="str">
        <f aca="false">IF(ISBLANK(M4561),"",IF(M4561=0,"Relevant to Streamer",IF(M4561=1,"Irrelevant to Streamer",IF(M4561=2,"Greetings/Gratitude","Others"))))</f>
        <v/>
      </c>
    </row>
    <row r="4562" customFormat="false" ht="15" hidden="false" customHeight="false" outlineLevel="0" collapsed="false">
      <c r="N4562" s="28" t="str">
        <f aca="false">IF(ISBLANK(M4562),"",IF(M4562=0,"Relevant to Streamer",IF(M4562=1,"Irrelevant to Streamer",IF(M4562=2,"Greetings/Gratitude","Others"))))</f>
        <v/>
      </c>
    </row>
    <row r="4563" customFormat="false" ht="15" hidden="false" customHeight="false" outlineLevel="0" collapsed="false">
      <c r="N4563" s="28" t="str">
        <f aca="false">IF(ISBLANK(M4563),"",IF(M4563=0,"Relevant to Streamer",IF(M4563=1,"Irrelevant to Streamer",IF(M4563=2,"Greetings/Gratitude","Others"))))</f>
        <v/>
      </c>
    </row>
    <row r="4564" customFormat="false" ht="15" hidden="false" customHeight="false" outlineLevel="0" collapsed="false">
      <c r="N4564" s="28" t="str">
        <f aca="false">IF(ISBLANK(M4564),"",IF(M4564=0,"Relevant to Streamer",IF(M4564=1,"Irrelevant to Streamer",IF(M4564=2,"Greetings/Gratitude","Others"))))</f>
        <v/>
      </c>
    </row>
    <row r="4565" customFormat="false" ht="15" hidden="false" customHeight="false" outlineLevel="0" collapsed="false">
      <c r="N4565" s="28" t="str">
        <f aca="false">IF(ISBLANK(M4565),"",IF(M4565=0,"Relevant to Streamer",IF(M4565=1,"Irrelevant to Streamer",IF(M4565=2,"Greetings/Gratitude","Others"))))</f>
        <v/>
      </c>
    </row>
    <row r="4566" customFormat="false" ht="15" hidden="false" customHeight="false" outlineLevel="0" collapsed="false">
      <c r="N4566" s="28" t="str">
        <f aca="false">IF(ISBLANK(M4566),"",IF(M4566=0,"Relevant to Streamer",IF(M4566=1,"Irrelevant to Streamer",IF(M4566=2,"Greetings/Gratitude","Others"))))</f>
        <v/>
      </c>
    </row>
    <row r="4567" customFormat="false" ht="15" hidden="false" customHeight="false" outlineLevel="0" collapsed="false">
      <c r="N4567" s="28" t="str">
        <f aca="false">IF(ISBLANK(M4567),"",IF(M4567=0,"Relevant to Streamer",IF(M4567=1,"Irrelevant to Streamer",IF(M4567=2,"Greetings/Gratitude","Others"))))</f>
        <v/>
      </c>
    </row>
    <row r="4568" customFormat="false" ht="15" hidden="false" customHeight="false" outlineLevel="0" collapsed="false">
      <c r="N4568" s="28" t="str">
        <f aca="false">IF(ISBLANK(M4568),"",IF(M4568=0,"Relevant to Streamer",IF(M4568=1,"Irrelevant to Streamer",IF(M4568=2,"Greetings/Gratitude","Others"))))</f>
        <v/>
      </c>
    </row>
    <row r="4569" customFormat="false" ht="15" hidden="false" customHeight="false" outlineLevel="0" collapsed="false">
      <c r="N4569" s="28" t="str">
        <f aca="false">IF(ISBLANK(M4569),"",IF(M4569=0,"Relevant to Streamer",IF(M4569=1,"Irrelevant to Streamer",IF(M4569=2,"Greetings/Gratitude","Others"))))</f>
        <v/>
      </c>
    </row>
    <row r="4570" customFormat="false" ht="15" hidden="false" customHeight="false" outlineLevel="0" collapsed="false">
      <c r="N4570" s="28" t="str">
        <f aca="false">IF(ISBLANK(M4570),"",IF(M4570=0,"Relevant to Streamer",IF(M4570=1,"Irrelevant to Streamer",IF(M4570=2,"Greetings/Gratitude","Others"))))</f>
        <v/>
      </c>
    </row>
    <row r="4571" customFormat="false" ht="15" hidden="false" customHeight="false" outlineLevel="0" collapsed="false">
      <c r="N4571" s="28" t="str">
        <f aca="false">IF(ISBLANK(M4571),"",IF(M4571=0,"Relevant to Streamer",IF(M4571=1,"Irrelevant to Streamer",IF(M4571=2,"Greetings/Gratitude","Others"))))</f>
        <v/>
      </c>
    </row>
    <row r="4572" customFormat="false" ht="15" hidden="false" customHeight="false" outlineLevel="0" collapsed="false">
      <c r="N4572" s="28" t="str">
        <f aca="false">IF(ISBLANK(M4572),"",IF(M4572=0,"Relevant to Streamer",IF(M4572=1,"Irrelevant to Streamer",IF(M4572=2,"Greetings/Gratitude","Others"))))</f>
        <v/>
      </c>
    </row>
    <row r="4573" customFormat="false" ht="15" hidden="false" customHeight="false" outlineLevel="0" collapsed="false">
      <c r="N4573" s="28" t="str">
        <f aca="false">IF(ISBLANK(M4573),"",IF(M4573=0,"Relevant to Streamer",IF(M4573=1,"Irrelevant to Streamer",IF(M4573=2,"Greetings/Gratitude","Others"))))</f>
        <v/>
      </c>
    </row>
    <row r="4574" customFormat="false" ht="15" hidden="false" customHeight="false" outlineLevel="0" collapsed="false">
      <c r="N4574" s="28" t="str">
        <f aca="false">IF(ISBLANK(M4574),"",IF(M4574=0,"Relevant to Streamer",IF(M4574=1,"Irrelevant to Streamer",IF(M4574=2,"Greetings/Gratitude","Others"))))</f>
        <v/>
      </c>
    </row>
    <row r="4575" customFormat="false" ht="15" hidden="false" customHeight="false" outlineLevel="0" collapsed="false">
      <c r="N4575" s="28" t="str">
        <f aca="false">IF(ISBLANK(M4575),"",IF(M4575=0,"Relevant to Streamer",IF(M4575=1,"Irrelevant to Streamer",IF(M4575=2,"Greetings/Gratitude","Others"))))</f>
        <v/>
      </c>
    </row>
    <row r="4576" customFormat="false" ht="15" hidden="false" customHeight="false" outlineLevel="0" collapsed="false">
      <c r="N4576" s="28" t="str">
        <f aca="false">IF(ISBLANK(M4576),"",IF(M4576=0,"Relevant to Streamer",IF(M4576=1,"Irrelevant to Streamer",IF(M4576=2,"Greetings/Gratitude","Others"))))</f>
        <v/>
      </c>
    </row>
    <row r="4577" customFormat="false" ht="15" hidden="false" customHeight="false" outlineLevel="0" collapsed="false">
      <c r="N4577" s="28" t="str">
        <f aca="false">IF(ISBLANK(M4577),"",IF(M4577=0,"Relevant to Streamer",IF(M4577=1,"Irrelevant to Streamer",IF(M4577=2,"Greetings/Gratitude","Others"))))</f>
        <v/>
      </c>
    </row>
    <row r="4578" customFormat="false" ht="15" hidden="false" customHeight="false" outlineLevel="0" collapsed="false">
      <c r="N4578" s="28" t="str">
        <f aca="false">IF(ISBLANK(M4578),"",IF(M4578=0,"Relevant to Streamer",IF(M4578=1,"Irrelevant to Streamer",IF(M4578=2,"Greetings/Gratitude","Others"))))</f>
        <v/>
      </c>
    </row>
    <row r="4579" customFormat="false" ht="15" hidden="false" customHeight="false" outlineLevel="0" collapsed="false">
      <c r="N4579" s="28" t="str">
        <f aca="false">IF(ISBLANK(M4579),"",IF(M4579=0,"Relevant to Streamer",IF(M4579=1,"Irrelevant to Streamer",IF(M4579=2,"Greetings/Gratitude","Others"))))</f>
        <v/>
      </c>
    </row>
    <row r="4580" customFormat="false" ht="15" hidden="false" customHeight="false" outlineLevel="0" collapsed="false">
      <c r="N4580" s="28" t="str">
        <f aca="false">IF(ISBLANK(M4580),"",IF(M4580=0,"Relevant to Streamer",IF(M4580=1,"Irrelevant to Streamer",IF(M4580=2,"Greetings/Gratitude","Others"))))</f>
        <v/>
      </c>
    </row>
    <row r="4581" customFormat="false" ht="15" hidden="false" customHeight="false" outlineLevel="0" collapsed="false">
      <c r="N4581" s="28" t="str">
        <f aca="false">IF(ISBLANK(M4581),"",IF(M4581=0,"Relevant to Streamer",IF(M4581=1,"Irrelevant to Streamer",IF(M4581=2,"Greetings/Gratitude","Others"))))</f>
        <v/>
      </c>
    </row>
    <row r="4582" customFormat="false" ht="15" hidden="false" customHeight="false" outlineLevel="0" collapsed="false">
      <c r="N4582" s="28" t="str">
        <f aca="false">IF(ISBLANK(M4582),"",IF(M4582=0,"Relevant to Streamer",IF(M4582=1,"Irrelevant to Streamer",IF(M4582=2,"Greetings/Gratitude","Others"))))</f>
        <v/>
      </c>
    </row>
    <row r="4583" customFormat="false" ht="15" hidden="false" customHeight="false" outlineLevel="0" collapsed="false">
      <c r="N4583" s="28" t="str">
        <f aca="false">IF(ISBLANK(M4583),"",IF(M4583=0,"Relevant to Streamer",IF(M4583=1,"Irrelevant to Streamer",IF(M4583=2,"Greetings/Gratitude","Others"))))</f>
        <v/>
      </c>
    </row>
    <row r="4584" customFormat="false" ht="15" hidden="false" customHeight="false" outlineLevel="0" collapsed="false">
      <c r="N4584" s="28" t="str">
        <f aca="false">IF(ISBLANK(M4584),"",IF(M4584=0,"Relevant to Streamer",IF(M4584=1,"Irrelevant to Streamer",IF(M4584=2,"Greetings/Gratitude","Others"))))</f>
        <v/>
      </c>
    </row>
    <row r="4585" customFormat="false" ht="15" hidden="false" customHeight="false" outlineLevel="0" collapsed="false">
      <c r="N4585" s="28" t="str">
        <f aca="false">IF(ISBLANK(M4585),"",IF(M4585=0,"Relevant to Streamer",IF(M4585=1,"Irrelevant to Streamer",IF(M4585=2,"Greetings/Gratitude","Others"))))</f>
        <v/>
      </c>
    </row>
    <row r="4586" customFormat="false" ht="15" hidden="false" customHeight="false" outlineLevel="0" collapsed="false">
      <c r="N4586" s="28" t="str">
        <f aca="false">IF(ISBLANK(M4586),"",IF(M4586=0,"Relevant to Streamer",IF(M4586=1,"Irrelevant to Streamer",IF(M4586=2,"Greetings/Gratitude","Others"))))</f>
        <v/>
      </c>
    </row>
    <row r="4587" customFormat="false" ht="15" hidden="false" customHeight="false" outlineLevel="0" collapsed="false">
      <c r="N4587" s="28" t="str">
        <f aca="false">IF(ISBLANK(M4587),"",IF(M4587=0,"Relevant to Streamer",IF(M4587=1,"Irrelevant to Streamer",IF(M4587=2,"Greetings/Gratitude","Others"))))</f>
        <v/>
      </c>
    </row>
    <row r="4588" customFormat="false" ht="15" hidden="false" customHeight="false" outlineLevel="0" collapsed="false">
      <c r="N4588" s="28" t="str">
        <f aca="false">IF(ISBLANK(M4588),"",IF(M4588=0,"Relevant to Streamer",IF(M4588=1,"Irrelevant to Streamer",IF(M4588=2,"Greetings/Gratitude","Others"))))</f>
        <v/>
      </c>
    </row>
    <row r="4589" customFormat="false" ht="15" hidden="false" customHeight="false" outlineLevel="0" collapsed="false">
      <c r="N4589" s="28" t="str">
        <f aca="false">IF(ISBLANK(M4589),"",IF(M4589=0,"Relevant to Streamer",IF(M4589=1,"Irrelevant to Streamer",IF(M4589=2,"Greetings/Gratitude","Others"))))</f>
        <v/>
      </c>
    </row>
    <row r="4590" customFormat="false" ht="15" hidden="false" customHeight="false" outlineLevel="0" collapsed="false">
      <c r="N4590" s="28" t="str">
        <f aca="false">IF(ISBLANK(M4590),"",IF(M4590=0,"Relevant to Streamer",IF(M4590=1,"Irrelevant to Streamer",IF(M4590=2,"Greetings/Gratitude","Others"))))</f>
        <v/>
      </c>
    </row>
    <row r="4591" customFormat="false" ht="15" hidden="false" customHeight="false" outlineLevel="0" collapsed="false">
      <c r="N4591" s="28" t="str">
        <f aca="false">IF(ISBLANK(M4591),"",IF(M4591=0,"Relevant to Streamer",IF(M4591=1,"Irrelevant to Streamer",IF(M4591=2,"Greetings/Gratitude","Others"))))</f>
        <v/>
      </c>
    </row>
    <row r="4592" customFormat="false" ht="15" hidden="false" customHeight="false" outlineLevel="0" collapsed="false">
      <c r="N4592" s="28" t="str">
        <f aca="false">IF(ISBLANK(M4592),"",IF(M4592=0,"Relevant to Streamer",IF(M4592=1,"Irrelevant to Streamer",IF(M4592=2,"Greetings/Gratitude","Others"))))</f>
        <v/>
      </c>
    </row>
    <row r="4593" customFormat="false" ht="15" hidden="false" customHeight="false" outlineLevel="0" collapsed="false">
      <c r="N4593" s="28" t="str">
        <f aca="false">IF(ISBLANK(M4593),"",IF(M4593=0,"Relevant to Streamer",IF(M4593=1,"Irrelevant to Streamer",IF(M4593=2,"Greetings/Gratitude","Others"))))</f>
        <v/>
      </c>
    </row>
    <row r="4594" customFormat="false" ht="15" hidden="false" customHeight="false" outlineLevel="0" collapsed="false">
      <c r="N4594" s="28" t="str">
        <f aca="false">IF(ISBLANK(M4594),"",IF(M4594=0,"Relevant to Streamer",IF(M4594=1,"Irrelevant to Streamer",IF(M4594=2,"Greetings/Gratitude","Others"))))</f>
        <v/>
      </c>
    </row>
    <row r="4595" customFormat="false" ht="15" hidden="false" customHeight="false" outlineLevel="0" collapsed="false">
      <c r="N4595" s="28" t="str">
        <f aca="false">IF(ISBLANK(M4595),"",IF(M4595=0,"Relevant to Streamer",IF(M4595=1,"Irrelevant to Streamer",IF(M4595=2,"Greetings/Gratitude","Others"))))</f>
        <v/>
      </c>
    </row>
    <row r="4596" customFormat="false" ht="15" hidden="false" customHeight="false" outlineLevel="0" collapsed="false">
      <c r="N4596" s="28" t="str">
        <f aca="false">IF(ISBLANK(M4596),"",IF(M4596=0,"Relevant to Streamer",IF(M4596=1,"Irrelevant to Streamer",IF(M4596=2,"Greetings/Gratitude","Others"))))</f>
        <v/>
      </c>
    </row>
    <row r="4597" customFormat="false" ht="15" hidden="false" customHeight="false" outlineLevel="0" collapsed="false">
      <c r="N4597" s="28" t="str">
        <f aca="false">IF(ISBLANK(M4597),"",IF(M4597=0,"Relevant to Streamer",IF(M4597=1,"Irrelevant to Streamer",IF(M4597=2,"Greetings/Gratitude","Others"))))</f>
        <v/>
      </c>
    </row>
    <row r="4598" customFormat="false" ht="15" hidden="false" customHeight="false" outlineLevel="0" collapsed="false">
      <c r="N4598" s="28" t="str">
        <f aca="false">IF(ISBLANK(M4598),"",IF(M4598=0,"Relevant to Streamer",IF(M4598=1,"Irrelevant to Streamer",IF(M4598=2,"Greetings/Gratitude","Others"))))</f>
        <v/>
      </c>
    </row>
    <row r="4599" customFormat="false" ht="15" hidden="false" customHeight="false" outlineLevel="0" collapsed="false">
      <c r="N4599" s="28" t="str">
        <f aca="false">IF(ISBLANK(M4599),"",IF(M4599=0,"Relevant to Streamer",IF(M4599=1,"Irrelevant to Streamer",IF(M4599=2,"Greetings/Gratitude","Others"))))</f>
        <v/>
      </c>
    </row>
    <row r="4600" customFormat="false" ht="15" hidden="false" customHeight="false" outlineLevel="0" collapsed="false">
      <c r="N4600" s="28" t="str">
        <f aca="false">IF(ISBLANK(M4600),"",IF(M4600=0,"Relevant to Streamer",IF(M4600=1,"Irrelevant to Streamer",IF(M4600=2,"Greetings/Gratitude","Others"))))</f>
        <v/>
      </c>
    </row>
    <row r="4601" customFormat="false" ht="15" hidden="false" customHeight="false" outlineLevel="0" collapsed="false">
      <c r="N4601" s="28" t="str">
        <f aca="false">IF(ISBLANK(M4601),"",IF(M4601=0,"Relevant to Streamer",IF(M4601=1,"Irrelevant to Streamer",IF(M4601=2,"Greetings/Gratitude","Others"))))</f>
        <v/>
      </c>
    </row>
    <row r="4602" customFormat="false" ht="15" hidden="false" customHeight="false" outlineLevel="0" collapsed="false">
      <c r="N4602" s="28" t="str">
        <f aca="false">IF(ISBLANK(M4602),"",IF(M4602=0,"Relevant to Streamer",IF(M4602=1,"Irrelevant to Streamer",IF(M4602=2,"Greetings/Gratitude","Others"))))</f>
        <v/>
      </c>
    </row>
    <row r="4603" customFormat="false" ht="15" hidden="false" customHeight="false" outlineLevel="0" collapsed="false">
      <c r="N4603" s="28" t="str">
        <f aca="false">IF(ISBLANK(M4603),"",IF(M4603=0,"Relevant to Streamer",IF(M4603=1,"Irrelevant to Streamer",IF(M4603=2,"Greetings/Gratitude","Others"))))</f>
        <v/>
      </c>
    </row>
    <row r="4604" customFormat="false" ht="15" hidden="false" customHeight="false" outlineLevel="0" collapsed="false">
      <c r="N4604" s="28" t="str">
        <f aca="false">IF(ISBLANK(M4604),"",IF(M4604=0,"Relevant to Streamer",IF(M4604=1,"Irrelevant to Streamer",IF(M4604=2,"Greetings/Gratitude","Others"))))</f>
        <v/>
      </c>
    </row>
    <row r="4605" customFormat="false" ht="15" hidden="false" customHeight="false" outlineLevel="0" collapsed="false">
      <c r="N4605" s="28" t="str">
        <f aca="false">IF(ISBLANK(M4605),"",IF(M4605=0,"Relevant to Streamer",IF(M4605=1,"Irrelevant to Streamer",IF(M4605=2,"Greetings/Gratitude","Others"))))</f>
        <v/>
      </c>
    </row>
    <row r="4606" customFormat="false" ht="15" hidden="false" customHeight="false" outlineLevel="0" collapsed="false">
      <c r="N4606" s="28" t="str">
        <f aca="false">IF(ISBLANK(M4606),"",IF(M4606=0,"Relevant to Streamer",IF(M4606=1,"Irrelevant to Streamer",IF(M4606=2,"Greetings/Gratitude","Others"))))</f>
        <v/>
      </c>
    </row>
    <row r="4607" customFormat="false" ht="15" hidden="false" customHeight="false" outlineLevel="0" collapsed="false">
      <c r="N4607" s="28" t="str">
        <f aca="false">IF(ISBLANK(M4607),"",IF(M4607=0,"Relevant to Streamer",IF(M4607=1,"Irrelevant to Streamer",IF(M4607=2,"Greetings/Gratitude","Others"))))</f>
        <v/>
      </c>
    </row>
    <row r="4608" customFormat="false" ht="15" hidden="false" customHeight="false" outlineLevel="0" collapsed="false">
      <c r="N4608" s="28" t="str">
        <f aca="false">IF(ISBLANK(M4608),"",IF(M4608=0,"Relevant to Streamer",IF(M4608=1,"Irrelevant to Streamer",IF(M4608=2,"Greetings/Gratitude","Others"))))</f>
        <v/>
      </c>
    </row>
    <row r="4609" customFormat="false" ht="15" hidden="false" customHeight="false" outlineLevel="0" collapsed="false">
      <c r="N4609" s="28" t="str">
        <f aca="false">IF(ISBLANK(M4609),"",IF(M4609=0,"Relevant to Streamer",IF(M4609=1,"Irrelevant to Streamer",IF(M4609=2,"Greetings/Gratitude","Others"))))</f>
        <v/>
      </c>
    </row>
    <row r="4610" customFormat="false" ht="15" hidden="false" customHeight="false" outlineLevel="0" collapsed="false">
      <c r="N4610" s="28" t="str">
        <f aca="false">IF(ISBLANK(M4610),"",IF(M4610=0,"Relevant to Streamer",IF(M4610=1,"Irrelevant to Streamer",IF(M4610=2,"Greetings/Gratitude","Others"))))</f>
        <v/>
      </c>
    </row>
    <row r="4611" customFormat="false" ht="15" hidden="false" customHeight="false" outlineLevel="0" collapsed="false">
      <c r="N4611" s="28" t="str">
        <f aca="false">IF(ISBLANK(M4611),"",IF(M4611=0,"Relevant to Streamer",IF(M4611=1,"Irrelevant to Streamer",IF(M4611=2,"Greetings/Gratitude","Others"))))</f>
        <v/>
      </c>
    </row>
    <row r="4612" customFormat="false" ht="15" hidden="false" customHeight="false" outlineLevel="0" collapsed="false">
      <c r="N4612" s="28" t="str">
        <f aca="false">IF(ISBLANK(M4612),"",IF(M4612=0,"Relevant to Streamer",IF(M4612=1,"Irrelevant to Streamer",IF(M4612=2,"Greetings/Gratitude","Others"))))</f>
        <v/>
      </c>
    </row>
    <row r="4613" customFormat="false" ht="15" hidden="false" customHeight="false" outlineLevel="0" collapsed="false">
      <c r="N4613" s="28" t="str">
        <f aca="false">IF(ISBLANK(M4613),"",IF(M4613=0,"Relevant to Streamer",IF(M4613=1,"Irrelevant to Streamer",IF(M4613=2,"Greetings/Gratitude","Others"))))</f>
        <v/>
      </c>
    </row>
    <row r="4614" customFormat="false" ht="15" hidden="false" customHeight="false" outlineLevel="0" collapsed="false">
      <c r="N4614" s="28" t="str">
        <f aca="false">IF(ISBLANK(M4614),"",IF(M4614=0,"Relevant to Streamer",IF(M4614=1,"Irrelevant to Streamer",IF(M4614=2,"Greetings/Gratitude","Others"))))</f>
        <v/>
      </c>
    </row>
    <row r="4615" customFormat="false" ht="15" hidden="false" customHeight="false" outlineLevel="0" collapsed="false">
      <c r="N4615" s="28" t="str">
        <f aca="false">IF(ISBLANK(M4615),"",IF(M4615=0,"Relevant to Streamer",IF(M4615=1,"Irrelevant to Streamer",IF(M4615=2,"Greetings/Gratitude","Others"))))</f>
        <v/>
      </c>
    </row>
    <row r="4616" customFormat="false" ht="15" hidden="false" customHeight="false" outlineLevel="0" collapsed="false">
      <c r="N4616" s="28" t="str">
        <f aca="false">IF(ISBLANK(M4616),"",IF(M4616=0,"Relevant to Streamer",IF(M4616=1,"Irrelevant to Streamer",IF(M4616=2,"Greetings/Gratitude","Others"))))</f>
        <v/>
      </c>
    </row>
    <row r="4617" customFormat="false" ht="15" hidden="false" customHeight="false" outlineLevel="0" collapsed="false">
      <c r="N4617" s="28" t="str">
        <f aca="false">IF(ISBLANK(M4617),"",IF(M4617=0,"Relevant to Streamer",IF(M4617=1,"Irrelevant to Streamer",IF(M4617=2,"Greetings/Gratitude","Others"))))</f>
        <v/>
      </c>
    </row>
    <row r="4618" customFormat="false" ht="15" hidden="false" customHeight="false" outlineLevel="0" collapsed="false">
      <c r="N4618" s="28" t="str">
        <f aca="false">IF(ISBLANK(M4618),"",IF(M4618=0,"Relevant to Streamer",IF(M4618=1,"Irrelevant to Streamer",IF(M4618=2,"Greetings/Gratitude","Others"))))</f>
        <v/>
      </c>
    </row>
    <row r="4619" customFormat="false" ht="15" hidden="false" customHeight="false" outlineLevel="0" collapsed="false">
      <c r="N4619" s="28" t="str">
        <f aca="false">IF(ISBLANK(M4619),"",IF(M4619=0,"Relevant to Streamer",IF(M4619=1,"Irrelevant to Streamer",IF(M4619=2,"Greetings/Gratitude","Others"))))</f>
        <v/>
      </c>
    </row>
    <row r="4620" customFormat="false" ht="15" hidden="false" customHeight="false" outlineLevel="0" collapsed="false">
      <c r="N4620" s="28" t="str">
        <f aca="false">IF(ISBLANK(M4620),"",IF(M4620=0,"Relevant to Streamer",IF(M4620=1,"Irrelevant to Streamer",IF(M4620=2,"Greetings/Gratitude","Others"))))</f>
        <v/>
      </c>
    </row>
    <row r="4621" customFormat="false" ht="15" hidden="false" customHeight="false" outlineLevel="0" collapsed="false">
      <c r="N4621" s="28" t="str">
        <f aca="false">IF(ISBLANK(M4621),"",IF(M4621=0,"Relevant to Streamer",IF(M4621=1,"Irrelevant to Streamer",IF(M4621=2,"Greetings/Gratitude","Others"))))</f>
        <v/>
      </c>
    </row>
    <row r="4622" customFormat="false" ht="15" hidden="false" customHeight="false" outlineLevel="0" collapsed="false">
      <c r="N4622" s="28" t="str">
        <f aca="false">IF(ISBLANK(M4622),"",IF(M4622=0,"Relevant to Streamer",IF(M4622=1,"Irrelevant to Streamer",IF(M4622=2,"Greetings/Gratitude","Others"))))</f>
        <v/>
      </c>
    </row>
    <row r="4623" customFormat="false" ht="15" hidden="false" customHeight="false" outlineLevel="0" collapsed="false">
      <c r="N4623" s="28" t="str">
        <f aca="false">IF(ISBLANK(M4623),"",IF(M4623=0,"Relevant to Streamer",IF(M4623=1,"Irrelevant to Streamer",IF(M4623=2,"Greetings/Gratitude","Others"))))</f>
        <v/>
      </c>
    </row>
    <row r="4624" customFormat="false" ht="15" hidden="false" customHeight="false" outlineLevel="0" collapsed="false">
      <c r="N4624" s="28" t="str">
        <f aca="false">IF(ISBLANK(M4624),"",IF(M4624=0,"Relevant to Streamer",IF(M4624=1,"Irrelevant to Streamer",IF(M4624=2,"Greetings/Gratitude","Others"))))</f>
        <v/>
      </c>
    </row>
    <row r="4625" customFormat="false" ht="15" hidden="false" customHeight="false" outlineLevel="0" collapsed="false">
      <c r="N4625" s="28" t="str">
        <f aca="false">IF(ISBLANK(M4625),"",IF(M4625=0,"Relevant to Streamer",IF(M4625=1,"Irrelevant to Streamer",IF(M4625=2,"Greetings/Gratitude","Others"))))</f>
        <v/>
      </c>
    </row>
    <row r="4626" customFormat="false" ht="15" hidden="false" customHeight="false" outlineLevel="0" collapsed="false">
      <c r="N4626" s="28" t="str">
        <f aca="false">IF(ISBLANK(M4626),"",IF(M4626=0,"Relevant to Streamer",IF(M4626=1,"Irrelevant to Streamer",IF(M4626=2,"Greetings/Gratitude","Others"))))</f>
        <v/>
      </c>
    </row>
    <row r="4627" customFormat="false" ht="15" hidden="false" customHeight="false" outlineLevel="0" collapsed="false">
      <c r="N4627" s="28" t="str">
        <f aca="false">IF(ISBLANK(M4627),"",IF(M4627=0,"Relevant to Streamer",IF(M4627=1,"Irrelevant to Streamer",IF(M4627=2,"Greetings/Gratitude","Others"))))</f>
        <v/>
      </c>
    </row>
    <row r="4628" customFormat="false" ht="15" hidden="false" customHeight="false" outlineLevel="0" collapsed="false">
      <c r="N4628" s="28" t="str">
        <f aca="false">IF(ISBLANK(M4628),"",IF(M4628=0,"Relevant to Streamer",IF(M4628=1,"Irrelevant to Streamer",IF(M4628=2,"Greetings/Gratitude","Others"))))</f>
        <v/>
      </c>
    </row>
    <row r="4629" customFormat="false" ht="15" hidden="false" customHeight="false" outlineLevel="0" collapsed="false">
      <c r="N4629" s="28" t="str">
        <f aca="false">IF(ISBLANK(M4629),"",IF(M4629=0,"Relevant to Streamer",IF(M4629=1,"Irrelevant to Streamer",IF(M4629=2,"Greetings/Gratitude","Others"))))</f>
        <v/>
      </c>
    </row>
    <row r="4630" customFormat="false" ht="15" hidden="false" customHeight="false" outlineLevel="0" collapsed="false">
      <c r="N4630" s="28" t="str">
        <f aca="false">IF(ISBLANK(M4630),"",IF(M4630=0,"Relevant to Streamer",IF(M4630=1,"Irrelevant to Streamer",IF(M4630=2,"Greetings/Gratitude","Others"))))</f>
        <v/>
      </c>
    </row>
    <row r="4631" customFormat="false" ht="15" hidden="false" customHeight="false" outlineLevel="0" collapsed="false">
      <c r="N4631" s="28" t="str">
        <f aca="false">IF(ISBLANK(M4631),"",IF(M4631=0,"Relevant to Streamer",IF(M4631=1,"Irrelevant to Streamer",IF(M4631=2,"Greetings/Gratitude","Others"))))</f>
        <v/>
      </c>
    </row>
    <row r="4632" customFormat="false" ht="15" hidden="false" customHeight="false" outlineLevel="0" collapsed="false">
      <c r="N4632" s="28" t="str">
        <f aca="false">IF(ISBLANK(M4632),"",IF(M4632=0,"Relevant to Streamer",IF(M4632=1,"Irrelevant to Streamer",IF(M4632=2,"Greetings/Gratitude","Others"))))</f>
        <v/>
      </c>
    </row>
    <row r="4633" customFormat="false" ht="15" hidden="false" customHeight="false" outlineLevel="0" collapsed="false">
      <c r="N4633" s="28" t="str">
        <f aca="false">IF(ISBLANK(M4633),"",IF(M4633=0,"Relevant to Streamer",IF(M4633=1,"Irrelevant to Streamer",IF(M4633=2,"Greetings/Gratitude","Others"))))</f>
        <v/>
      </c>
    </row>
    <row r="4634" customFormat="false" ht="15" hidden="false" customHeight="false" outlineLevel="0" collapsed="false">
      <c r="N4634" s="28" t="str">
        <f aca="false">IF(ISBLANK(M4634),"",IF(M4634=0,"Relevant to Streamer",IF(M4634=1,"Irrelevant to Streamer",IF(M4634=2,"Greetings/Gratitude","Others"))))</f>
        <v/>
      </c>
    </row>
    <row r="4635" customFormat="false" ht="15" hidden="false" customHeight="false" outlineLevel="0" collapsed="false">
      <c r="N4635" s="28" t="str">
        <f aca="false">IF(ISBLANK(M4635),"",IF(M4635=0,"Relevant to Streamer",IF(M4635=1,"Irrelevant to Streamer",IF(M4635=2,"Greetings/Gratitude","Others"))))</f>
        <v/>
      </c>
    </row>
    <row r="4636" customFormat="false" ht="15" hidden="false" customHeight="false" outlineLevel="0" collapsed="false">
      <c r="N4636" s="28" t="str">
        <f aca="false">IF(ISBLANK(M4636),"",IF(M4636=0,"Relevant to Streamer",IF(M4636=1,"Irrelevant to Streamer",IF(M4636=2,"Greetings/Gratitude","Others"))))</f>
        <v/>
      </c>
    </row>
    <row r="4637" customFormat="false" ht="15" hidden="false" customHeight="false" outlineLevel="0" collapsed="false">
      <c r="N4637" s="28" t="str">
        <f aca="false">IF(ISBLANK(M4637),"",IF(M4637=0,"Relevant to Streamer",IF(M4637=1,"Irrelevant to Streamer",IF(M4637=2,"Greetings/Gratitude","Others"))))</f>
        <v/>
      </c>
    </row>
    <row r="4638" customFormat="false" ht="15" hidden="false" customHeight="false" outlineLevel="0" collapsed="false">
      <c r="N4638" s="28" t="str">
        <f aca="false">IF(ISBLANK(M4638),"",IF(M4638=0,"Relevant to Streamer",IF(M4638=1,"Irrelevant to Streamer",IF(M4638=2,"Greetings/Gratitude","Others"))))</f>
        <v/>
      </c>
    </row>
    <row r="4639" customFormat="false" ht="15" hidden="false" customHeight="false" outlineLevel="0" collapsed="false">
      <c r="N4639" s="28" t="str">
        <f aca="false">IF(ISBLANK(M4639),"",IF(M4639=0,"Relevant to Streamer",IF(M4639=1,"Irrelevant to Streamer",IF(M4639=2,"Greetings/Gratitude","Others"))))</f>
        <v/>
      </c>
    </row>
    <row r="4640" customFormat="false" ht="15" hidden="false" customHeight="false" outlineLevel="0" collapsed="false">
      <c r="N4640" s="28" t="str">
        <f aca="false">IF(ISBLANK(M4640),"",IF(M4640=0,"Relevant to Streamer",IF(M4640=1,"Irrelevant to Streamer",IF(M4640=2,"Greetings/Gratitude","Others"))))</f>
        <v/>
      </c>
    </row>
    <row r="4641" customFormat="false" ht="15" hidden="false" customHeight="false" outlineLevel="0" collapsed="false">
      <c r="N4641" s="28" t="str">
        <f aca="false">IF(ISBLANK(M4641),"",IF(M4641=0,"Relevant to Streamer",IF(M4641=1,"Irrelevant to Streamer",IF(M4641=2,"Greetings/Gratitude","Others"))))</f>
        <v/>
      </c>
    </row>
    <row r="4642" customFormat="false" ht="15" hidden="false" customHeight="false" outlineLevel="0" collapsed="false">
      <c r="N4642" s="28" t="str">
        <f aca="false">IF(ISBLANK(M4642),"",IF(M4642=0,"Relevant to Streamer",IF(M4642=1,"Irrelevant to Streamer",IF(M4642=2,"Greetings/Gratitude","Others"))))</f>
        <v/>
      </c>
    </row>
    <row r="4643" customFormat="false" ht="15" hidden="false" customHeight="false" outlineLevel="0" collapsed="false">
      <c r="N4643" s="28" t="str">
        <f aca="false">IF(ISBLANK(M4643),"",IF(M4643=0,"Relevant to Streamer",IF(M4643=1,"Irrelevant to Streamer",IF(M4643=2,"Greetings/Gratitude","Others"))))</f>
        <v/>
      </c>
    </row>
    <row r="4644" customFormat="false" ht="15" hidden="false" customHeight="false" outlineLevel="0" collapsed="false">
      <c r="N4644" s="28" t="str">
        <f aca="false">IF(ISBLANK(M4644),"",IF(M4644=0,"Relevant to Streamer",IF(M4644=1,"Irrelevant to Streamer",IF(M4644=2,"Greetings/Gratitude","Others"))))</f>
        <v/>
      </c>
    </row>
    <row r="4645" customFormat="false" ht="15" hidden="false" customHeight="false" outlineLevel="0" collapsed="false">
      <c r="N4645" s="28" t="str">
        <f aca="false">IF(ISBLANK(M4645),"",IF(M4645=0,"Relevant to Streamer",IF(M4645=1,"Irrelevant to Streamer",IF(M4645=2,"Greetings/Gratitude","Others"))))</f>
        <v/>
      </c>
    </row>
    <row r="4646" customFormat="false" ht="15" hidden="false" customHeight="false" outlineLevel="0" collapsed="false">
      <c r="N4646" s="28" t="str">
        <f aca="false">IF(ISBLANK(M4646),"",IF(M4646=0,"Relevant to Streamer",IF(M4646=1,"Irrelevant to Streamer",IF(M4646=2,"Greetings/Gratitude","Others"))))</f>
        <v/>
      </c>
    </row>
    <row r="4647" customFormat="false" ht="15" hidden="false" customHeight="false" outlineLevel="0" collapsed="false">
      <c r="N4647" s="28" t="str">
        <f aca="false">IF(ISBLANK(M4647),"",IF(M4647=0,"Relevant to Streamer",IF(M4647=1,"Irrelevant to Streamer",IF(M4647=2,"Greetings/Gratitude","Others"))))</f>
        <v/>
      </c>
    </row>
    <row r="4648" customFormat="false" ht="15" hidden="false" customHeight="false" outlineLevel="0" collapsed="false">
      <c r="N4648" s="28" t="str">
        <f aca="false">IF(ISBLANK(M4648),"",IF(M4648=0,"Relevant to Streamer",IF(M4648=1,"Irrelevant to Streamer",IF(M4648=2,"Greetings/Gratitude","Others"))))</f>
        <v/>
      </c>
    </row>
    <row r="4649" customFormat="false" ht="15" hidden="false" customHeight="false" outlineLevel="0" collapsed="false">
      <c r="N4649" s="28" t="str">
        <f aca="false">IF(ISBLANK(M4649),"",IF(M4649=0,"Relevant to Streamer",IF(M4649=1,"Irrelevant to Streamer",IF(M4649=2,"Greetings/Gratitude","Others"))))</f>
        <v/>
      </c>
    </row>
    <row r="4650" customFormat="false" ht="15" hidden="false" customHeight="false" outlineLevel="0" collapsed="false">
      <c r="N4650" s="28" t="str">
        <f aca="false">IF(ISBLANK(M4650),"",IF(M4650=0,"Relevant to Streamer",IF(M4650=1,"Irrelevant to Streamer",IF(M4650=2,"Greetings/Gratitude","Others"))))</f>
        <v/>
      </c>
    </row>
    <row r="4651" customFormat="false" ht="15" hidden="false" customHeight="false" outlineLevel="0" collapsed="false">
      <c r="N4651" s="28" t="str">
        <f aca="false">IF(ISBLANK(M4651),"",IF(M4651=0,"Relevant to Streamer",IF(M4651=1,"Irrelevant to Streamer",IF(M4651=2,"Greetings/Gratitude","Others"))))</f>
        <v/>
      </c>
    </row>
    <row r="4652" customFormat="false" ht="15" hidden="false" customHeight="false" outlineLevel="0" collapsed="false">
      <c r="N4652" s="28" t="str">
        <f aca="false">IF(ISBLANK(M4652),"",IF(M4652=0,"Relevant to Streamer",IF(M4652=1,"Irrelevant to Streamer",IF(M4652=2,"Greetings/Gratitude","Others"))))</f>
        <v/>
      </c>
    </row>
    <row r="4653" customFormat="false" ht="15" hidden="false" customHeight="false" outlineLevel="0" collapsed="false">
      <c r="N4653" s="28" t="str">
        <f aca="false">IF(ISBLANK(M4653),"",IF(M4653=0,"Relevant to Streamer",IF(M4653=1,"Irrelevant to Streamer",IF(M4653=2,"Greetings/Gratitude","Others"))))</f>
        <v/>
      </c>
    </row>
    <row r="4654" customFormat="false" ht="15" hidden="false" customHeight="false" outlineLevel="0" collapsed="false">
      <c r="N4654" s="28" t="str">
        <f aca="false">IF(ISBLANK(M4654),"",IF(M4654=0,"Relevant to Streamer",IF(M4654=1,"Irrelevant to Streamer",IF(M4654=2,"Greetings/Gratitude","Others"))))</f>
        <v/>
      </c>
    </row>
    <row r="4655" customFormat="false" ht="15" hidden="false" customHeight="false" outlineLevel="0" collapsed="false">
      <c r="N4655" s="28" t="str">
        <f aca="false">IF(ISBLANK(M4655),"",IF(M4655=0,"Relevant to Streamer",IF(M4655=1,"Irrelevant to Streamer",IF(M4655=2,"Greetings/Gratitude","Others"))))</f>
        <v/>
      </c>
    </row>
    <row r="4656" customFormat="false" ht="15" hidden="false" customHeight="false" outlineLevel="0" collapsed="false">
      <c r="N4656" s="28" t="str">
        <f aca="false">IF(ISBLANK(M4656),"",IF(M4656=0,"Relevant to Streamer",IF(M4656=1,"Irrelevant to Streamer",IF(M4656=2,"Greetings/Gratitude","Others"))))</f>
        <v/>
      </c>
    </row>
    <row r="4657" customFormat="false" ht="15" hidden="false" customHeight="false" outlineLevel="0" collapsed="false">
      <c r="N4657" s="28" t="str">
        <f aca="false">IF(ISBLANK(M4657),"",IF(M4657=0,"Relevant to Streamer",IF(M4657=1,"Irrelevant to Streamer",IF(M4657=2,"Greetings/Gratitude","Others"))))</f>
        <v/>
      </c>
    </row>
    <row r="4658" customFormat="false" ht="15" hidden="false" customHeight="false" outlineLevel="0" collapsed="false">
      <c r="N4658" s="28" t="str">
        <f aca="false">IF(ISBLANK(M4658),"",IF(M4658=0,"Relevant to Streamer",IF(M4658=1,"Irrelevant to Streamer",IF(M4658=2,"Greetings/Gratitude","Others"))))</f>
        <v/>
      </c>
    </row>
    <row r="4659" customFormat="false" ht="15" hidden="false" customHeight="false" outlineLevel="0" collapsed="false">
      <c r="N4659" s="28" t="str">
        <f aca="false">IF(ISBLANK(M4659),"",IF(M4659=0,"Relevant to Streamer",IF(M4659=1,"Irrelevant to Streamer",IF(M4659=2,"Greetings/Gratitude","Others"))))</f>
        <v/>
      </c>
    </row>
    <row r="4660" customFormat="false" ht="15" hidden="false" customHeight="false" outlineLevel="0" collapsed="false">
      <c r="N4660" s="28" t="str">
        <f aca="false">IF(ISBLANK(M4660),"",IF(M4660=0,"Relevant to Streamer",IF(M4660=1,"Irrelevant to Streamer",IF(M4660=2,"Greetings/Gratitude","Others"))))</f>
        <v/>
      </c>
    </row>
    <row r="4661" customFormat="false" ht="15" hidden="false" customHeight="false" outlineLevel="0" collapsed="false">
      <c r="N4661" s="28" t="str">
        <f aca="false">IF(ISBLANK(M4661),"",IF(M4661=0,"Relevant to Streamer",IF(M4661=1,"Irrelevant to Streamer",IF(M4661=2,"Greetings/Gratitude","Others"))))</f>
        <v/>
      </c>
    </row>
    <row r="4662" customFormat="false" ht="15" hidden="false" customHeight="false" outlineLevel="0" collapsed="false">
      <c r="N4662" s="28" t="str">
        <f aca="false">IF(ISBLANK(M4662),"",IF(M4662=0,"Relevant to Streamer",IF(M4662=1,"Irrelevant to Streamer",IF(M4662=2,"Greetings/Gratitude","Others"))))</f>
        <v/>
      </c>
    </row>
    <row r="4663" customFormat="false" ht="15" hidden="false" customHeight="false" outlineLevel="0" collapsed="false">
      <c r="N4663" s="28" t="str">
        <f aca="false">IF(ISBLANK(M4663),"",IF(M4663=0,"Relevant to Streamer",IF(M4663=1,"Irrelevant to Streamer",IF(M4663=2,"Greetings/Gratitude","Others"))))</f>
        <v/>
      </c>
    </row>
    <row r="4664" customFormat="false" ht="15" hidden="false" customHeight="false" outlineLevel="0" collapsed="false">
      <c r="N4664" s="28" t="str">
        <f aca="false">IF(ISBLANK(M4664),"",IF(M4664=0,"Relevant to Streamer",IF(M4664=1,"Irrelevant to Streamer",IF(M4664=2,"Greetings/Gratitude","Others"))))</f>
        <v/>
      </c>
    </row>
    <row r="4665" customFormat="false" ht="15" hidden="false" customHeight="false" outlineLevel="0" collapsed="false">
      <c r="N4665" s="28" t="str">
        <f aca="false">IF(ISBLANK(M4665),"",IF(M4665=0,"Relevant to Streamer",IF(M4665=1,"Irrelevant to Streamer",IF(M4665=2,"Greetings/Gratitude","Others"))))</f>
        <v/>
      </c>
    </row>
    <row r="4666" customFormat="false" ht="15" hidden="false" customHeight="false" outlineLevel="0" collapsed="false">
      <c r="N4666" s="28" t="str">
        <f aca="false">IF(ISBLANK(M4666),"",IF(M4666=0,"Relevant to Streamer",IF(M4666=1,"Irrelevant to Streamer",IF(M4666=2,"Greetings/Gratitude","Others"))))</f>
        <v/>
      </c>
    </row>
    <row r="4667" customFormat="false" ht="15" hidden="false" customHeight="false" outlineLevel="0" collapsed="false">
      <c r="N4667" s="28" t="str">
        <f aca="false">IF(ISBLANK(M4667),"",IF(M4667=0,"Relevant to Streamer",IF(M4667=1,"Irrelevant to Streamer",IF(M4667=2,"Greetings/Gratitude","Others"))))</f>
        <v/>
      </c>
    </row>
    <row r="4668" customFormat="false" ht="15" hidden="false" customHeight="false" outlineLevel="0" collapsed="false">
      <c r="N4668" s="28" t="str">
        <f aca="false">IF(ISBLANK(M4668),"",IF(M4668=0,"Relevant to Streamer",IF(M4668=1,"Irrelevant to Streamer",IF(M4668=2,"Greetings/Gratitude","Others"))))</f>
        <v/>
      </c>
    </row>
    <row r="4669" customFormat="false" ht="15" hidden="false" customHeight="false" outlineLevel="0" collapsed="false">
      <c r="N4669" s="28" t="str">
        <f aca="false">IF(ISBLANK(M4669),"",IF(M4669=0,"Relevant to Streamer",IF(M4669=1,"Irrelevant to Streamer",IF(M4669=2,"Greetings/Gratitude","Others"))))</f>
        <v/>
      </c>
    </row>
    <row r="4670" customFormat="false" ht="15" hidden="false" customHeight="false" outlineLevel="0" collapsed="false">
      <c r="N4670" s="28" t="str">
        <f aca="false">IF(ISBLANK(M4670),"",IF(M4670=0,"Relevant to Streamer",IF(M4670=1,"Irrelevant to Streamer",IF(M4670=2,"Greetings/Gratitude","Others"))))</f>
        <v/>
      </c>
    </row>
    <row r="4671" customFormat="false" ht="15" hidden="false" customHeight="false" outlineLevel="0" collapsed="false">
      <c r="N4671" s="28" t="str">
        <f aca="false">IF(ISBLANK(M4671),"",IF(M4671=0,"Relevant to Streamer",IF(M4671=1,"Irrelevant to Streamer",IF(M4671=2,"Greetings/Gratitude","Others"))))</f>
        <v/>
      </c>
    </row>
    <row r="4672" customFormat="false" ht="15" hidden="false" customHeight="false" outlineLevel="0" collapsed="false">
      <c r="N4672" s="28" t="str">
        <f aca="false">IF(ISBLANK(M4672),"",IF(M4672=0,"Relevant to Streamer",IF(M4672=1,"Irrelevant to Streamer",IF(M4672=2,"Greetings/Gratitude","Others"))))</f>
        <v/>
      </c>
    </row>
    <row r="4673" customFormat="false" ht="15" hidden="false" customHeight="false" outlineLevel="0" collapsed="false">
      <c r="N4673" s="28" t="str">
        <f aca="false">IF(ISBLANK(M4673),"",IF(M4673=0,"Relevant to Streamer",IF(M4673=1,"Irrelevant to Streamer",IF(M4673=2,"Greetings/Gratitude","Others"))))</f>
        <v/>
      </c>
    </row>
    <row r="4674" customFormat="false" ht="15" hidden="false" customHeight="false" outlineLevel="0" collapsed="false">
      <c r="N4674" s="28" t="str">
        <f aca="false">IF(ISBLANK(M4674),"",IF(M4674=0,"Relevant to Streamer",IF(M4674=1,"Irrelevant to Streamer",IF(M4674=2,"Greetings/Gratitude","Others"))))</f>
        <v/>
      </c>
    </row>
    <row r="4675" customFormat="false" ht="15" hidden="false" customHeight="false" outlineLevel="0" collapsed="false">
      <c r="N4675" s="28" t="str">
        <f aca="false">IF(ISBLANK(M4675),"",IF(M4675=0,"Relevant to Streamer",IF(M4675=1,"Irrelevant to Streamer",IF(M4675=2,"Greetings/Gratitude","Others"))))</f>
        <v/>
      </c>
    </row>
    <row r="4676" customFormat="false" ht="15" hidden="false" customHeight="false" outlineLevel="0" collapsed="false">
      <c r="N4676" s="28" t="str">
        <f aca="false">IF(ISBLANK(M4676),"",IF(M4676=0,"Relevant to Streamer",IF(M4676=1,"Irrelevant to Streamer",IF(M4676=2,"Greetings/Gratitude","Others"))))</f>
        <v/>
      </c>
    </row>
    <row r="4677" customFormat="false" ht="15" hidden="false" customHeight="false" outlineLevel="0" collapsed="false">
      <c r="N4677" s="28" t="str">
        <f aca="false">IF(ISBLANK(M4677),"",IF(M4677=0,"Relevant to Streamer",IF(M4677=1,"Irrelevant to Streamer",IF(M4677=2,"Greetings/Gratitude","Others"))))</f>
        <v/>
      </c>
    </row>
    <row r="4678" customFormat="false" ht="15" hidden="false" customHeight="false" outlineLevel="0" collapsed="false">
      <c r="N4678" s="28" t="str">
        <f aca="false">IF(ISBLANK(M4678),"",IF(M4678=0,"Relevant to Streamer",IF(M4678=1,"Irrelevant to Streamer",IF(M4678=2,"Greetings/Gratitude","Others"))))</f>
        <v/>
      </c>
    </row>
    <row r="4679" customFormat="false" ht="15" hidden="false" customHeight="false" outlineLevel="0" collapsed="false">
      <c r="N4679" s="28" t="str">
        <f aca="false">IF(ISBLANK(M4679),"",IF(M4679=0,"Relevant to Streamer",IF(M4679=1,"Irrelevant to Streamer",IF(M4679=2,"Greetings/Gratitude","Others"))))</f>
        <v/>
      </c>
    </row>
    <row r="4680" customFormat="false" ht="15" hidden="false" customHeight="false" outlineLevel="0" collapsed="false">
      <c r="N4680" s="28" t="str">
        <f aca="false">IF(ISBLANK(M4680),"",IF(M4680=0,"Relevant to Streamer",IF(M4680=1,"Irrelevant to Streamer",IF(M4680=2,"Greetings/Gratitude","Others"))))</f>
        <v/>
      </c>
    </row>
    <row r="4681" customFormat="false" ht="15" hidden="false" customHeight="false" outlineLevel="0" collapsed="false">
      <c r="N4681" s="28" t="str">
        <f aca="false">IF(ISBLANK(M4681),"",IF(M4681=0,"Relevant to Streamer",IF(M4681=1,"Irrelevant to Streamer",IF(M4681=2,"Greetings/Gratitude","Others"))))</f>
        <v/>
      </c>
    </row>
    <row r="4682" customFormat="false" ht="15" hidden="false" customHeight="false" outlineLevel="0" collapsed="false">
      <c r="N4682" s="28" t="str">
        <f aca="false">IF(ISBLANK(M4682),"",IF(M4682=0,"Relevant to Streamer",IF(M4682=1,"Irrelevant to Streamer",IF(M4682=2,"Greetings/Gratitude","Others"))))</f>
        <v/>
      </c>
    </row>
    <row r="4683" customFormat="false" ht="15" hidden="false" customHeight="false" outlineLevel="0" collapsed="false">
      <c r="N4683" s="28" t="str">
        <f aca="false">IF(ISBLANK(M4683),"",IF(M4683=0,"Relevant to Streamer",IF(M4683=1,"Irrelevant to Streamer",IF(M4683=2,"Greetings/Gratitude","Others"))))</f>
        <v/>
      </c>
    </row>
    <row r="4684" customFormat="false" ht="15" hidden="false" customHeight="false" outlineLevel="0" collapsed="false">
      <c r="N4684" s="28" t="str">
        <f aca="false">IF(ISBLANK(M4684),"",IF(M4684=0,"Relevant to Streamer",IF(M4684=1,"Irrelevant to Streamer",IF(M4684=2,"Greetings/Gratitude","Others"))))</f>
        <v/>
      </c>
    </row>
    <row r="4685" customFormat="false" ht="15" hidden="false" customHeight="false" outlineLevel="0" collapsed="false">
      <c r="N4685" s="28" t="str">
        <f aca="false">IF(ISBLANK(M4685),"",IF(M4685=0,"Relevant to Streamer",IF(M4685=1,"Irrelevant to Streamer",IF(M4685=2,"Greetings/Gratitude","Others"))))</f>
        <v/>
      </c>
    </row>
    <row r="4686" customFormat="false" ht="15" hidden="false" customHeight="false" outlineLevel="0" collapsed="false">
      <c r="N4686" s="28" t="str">
        <f aca="false">IF(ISBLANK(M4686),"",IF(M4686=0,"Relevant to Streamer",IF(M4686=1,"Irrelevant to Streamer",IF(M4686=2,"Greetings/Gratitude","Others"))))</f>
        <v/>
      </c>
    </row>
    <row r="4687" customFormat="false" ht="15" hidden="false" customHeight="false" outlineLevel="0" collapsed="false">
      <c r="N4687" s="28" t="str">
        <f aca="false">IF(ISBLANK(M4687),"",IF(M4687=0,"Relevant to Streamer",IF(M4687=1,"Irrelevant to Streamer",IF(M4687=2,"Greetings/Gratitude","Others"))))</f>
        <v/>
      </c>
    </row>
    <row r="4688" customFormat="false" ht="15" hidden="false" customHeight="false" outlineLevel="0" collapsed="false">
      <c r="N4688" s="28" t="str">
        <f aca="false">IF(ISBLANK(M4688),"",IF(M4688=0,"Relevant to Streamer",IF(M4688=1,"Irrelevant to Streamer",IF(M4688=2,"Greetings/Gratitude","Others"))))</f>
        <v/>
      </c>
    </row>
    <row r="4689" customFormat="false" ht="15" hidden="false" customHeight="false" outlineLevel="0" collapsed="false">
      <c r="N4689" s="28" t="str">
        <f aca="false">IF(ISBLANK(M4689),"",IF(M4689=0,"Relevant to Streamer",IF(M4689=1,"Irrelevant to Streamer",IF(M4689=2,"Greetings/Gratitude","Others"))))</f>
        <v/>
      </c>
    </row>
    <row r="4690" customFormat="false" ht="15" hidden="false" customHeight="false" outlineLevel="0" collapsed="false">
      <c r="N4690" s="28" t="str">
        <f aca="false">IF(ISBLANK(M4690),"",IF(M4690=0,"Relevant to Streamer",IF(M4690=1,"Irrelevant to Streamer",IF(M4690=2,"Greetings/Gratitude","Others"))))</f>
        <v/>
      </c>
    </row>
    <row r="4691" customFormat="false" ht="15" hidden="false" customHeight="false" outlineLevel="0" collapsed="false">
      <c r="N4691" s="28" t="str">
        <f aca="false">IF(ISBLANK(M4691),"",IF(M4691=0,"Relevant to Streamer",IF(M4691=1,"Irrelevant to Streamer",IF(M4691=2,"Greetings/Gratitude","Others"))))</f>
        <v/>
      </c>
    </row>
    <row r="4692" customFormat="false" ht="15" hidden="false" customHeight="false" outlineLevel="0" collapsed="false">
      <c r="N4692" s="28" t="str">
        <f aca="false">IF(ISBLANK(M4692),"",IF(M4692=0,"Relevant to Streamer",IF(M4692=1,"Irrelevant to Streamer",IF(M4692=2,"Greetings/Gratitude","Others"))))</f>
        <v/>
      </c>
    </row>
    <row r="4693" customFormat="false" ht="15" hidden="false" customHeight="false" outlineLevel="0" collapsed="false">
      <c r="N4693" s="28" t="str">
        <f aca="false">IF(ISBLANK(M4693),"",IF(M4693=0,"Relevant to Streamer",IF(M4693=1,"Irrelevant to Streamer",IF(M4693=2,"Greetings/Gratitude","Others"))))</f>
        <v/>
      </c>
    </row>
    <row r="4694" customFormat="false" ht="15" hidden="false" customHeight="false" outlineLevel="0" collapsed="false">
      <c r="N4694" s="28" t="str">
        <f aca="false">IF(ISBLANK(M4694),"",IF(M4694=0,"Relevant to Streamer",IF(M4694=1,"Irrelevant to Streamer",IF(M4694=2,"Greetings/Gratitude","Others"))))</f>
        <v/>
      </c>
    </row>
    <row r="4695" customFormat="false" ht="15" hidden="false" customHeight="false" outlineLevel="0" collapsed="false">
      <c r="N4695" s="28" t="str">
        <f aca="false">IF(ISBLANK(M4695),"",IF(M4695=0,"Relevant to Streamer",IF(M4695=1,"Irrelevant to Streamer",IF(M4695=2,"Greetings/Gratitude","Others"))))</f>
        <v/>
      </c>
    </row>
    <row r="4696" customFormat="false" ht="15" hidden="false" customHeight="false" outlineLevel="0" collapsed="false">
      <c r="N4696" s="28" t="str">
        <f aca="false">IF(ISBLANK(M4696),"",IF(M4696=0,"Relevant to Streamer",IF(M4696=1,"Irrelevant to Streamer",IF(M4696=2,"Greetings/Gratitude","Others"))))</f>
        <v/>
      </c>
    </row>
    <row r="4697" customFormat="false" ht="15" hidden="false" customHeight="false" outlineLevel="0" collapsed="false">
      <c r="N4697" s="28" t="str">
        <f aca="false">IF(ISBLANK(M4697),"",IF(M4697=0,"Relevant to Streamer",IF(M4697=1,"Irrelevant to Streamer",IF(M4697=2,"Greetings/Gratitude","Others"))))</f>
        <v/>
      </c>
    </row>
    <row r="4698" customFormat="false" ht="15" hidden="false" customHeight="false" outlineLevel="0" collapsed="false">
      <c r="N4698" s="28" t="str">
        <f aca="false">IF(ISBLANK(M4698),"",IF(M4698=0,"Relevant to Streamer",IF(M4698=1,"Irrelevant to Streamer",IF(M4698=2,"Greetings/Gratitude","Others"))))</f>
        <v/>
      </c>
    </row>
    <row r="4699" customFormat="false" ht="15" hidden="false" customHeight="false" outlineLevel="0" collapsed="false">
      <c r="N4699" s="28" t="str">
        <f aca="false">IF(ISBLANK(M4699),"",IF(M4699=0,"Relevant to Streamer",IF(M4699=1,"Irrelevant to Streamer",IF(M4699=2,"Greetings/Gratitude","Others"))))</f>
        <v/>
      </c>
    </row>
    <row r="4700" customFormat="false" ht="15" hidden="false" customHeight="false" outlineLevel="0" collapsed="false">
      <c r="N4700" s="28" t="str">
        <f aca="false">IF(ISBLANK(M4700),"",IF(M4700=0,"Relevant to Streamer",IF(M4700=1,"Irrelevant to Streamer",IF(M4700=2,"Greetings/Gratitude","Others"))))</f>
        <v/>
      </c>
    </row>
    <row r="4701" customFormat="false" ht="15" hidden="false" customHeight="false" outlineLevel="0" collapsed="false">
      <c r="N4701" s="28" t="str">
        <f aca="false">IF(ISBLANK(M4701),"",IF(M4701=0,"Relevant to Streamer",IF(M4701=1,"Irrelevant to Streamer",IF(M4701=2,"Greetings/Gratitude","Others"))))</f>
        <v/>
      </c>
    </row>
    <row r="4702" customFormat="false" ht="15" hidden="false" customHeight="false" outlineLevel="0" collapsed="false">
      <c r="N4702" s="28" t="str">
        <f aca="false">IF(ISBLANK(M4702),"",IF(M4702=0,"Relevant to Streamer",IF(M4702=1,"Irrelevant to Streamer",IF(M4702=2,"Greetings/Gratitude","Others"))))</f>
        <v/>
      </c>
    </row>
    <row r="4703" customFormat="false" ht="15" hidden="false" customHeight="false" outlineLevel="0" collapsed="false">
      <c r="N4703" s="28" t="str">
        <f aca="false">IF(ISBLANK(M4703),"",IF(M4703=0,"Relevant to Streamer",IF(M4703=1,"Irrelevant to Streamer",IF(M4703=2,"Greetings/Gratitude","Others"))))</f>
        <v/>
      </c>
    </row>
    <row r="4704" customFormat="false" ht="15" hidden="false" customHeight="false" outlineLevel="0" collapsed="false">
      <c r="N4704" s="28" t="str">
        <f aca="false">IF(ISBLANK(M4704),"",IF(M4704=0,"Relevant to Streamer",IF(M4704=1,"Irrelevant to Streamer",IF(M4704=2,"Greetings/Gratitude","Others"))))</f>
        <v/>
      </c>
    </row>
    <row r="4705" customFormat="false" ht="15" hidden="false" customHeight="false" outlineLevel="0" collapsed="false">
      <c r="N4705" s="28" t="str">
        <f aca="false">IF(ISBLANK(M4705),"",IF(M4705=0,"Relevant to Streamer",IF(M4705=1,"Irrelevant to Streamer",IF(M4705=2,"Greetings/Gratitude","Others"))))</f>
        <v/>
      </c>
    </row>
    <row r="4706" customFormat="false" ht="15" hidden="false" customHeight="false" outlineLevel="0" collapsed="false">
      <c r="N4706" s="28" t="str">
        <f aca="false">IF(ISBLANK(M4706),"",IF(M4706=0,"Relevant to Streamer",IF(M4706=1,"Irrelevant to Streamer",IF(M4706=2,"Greetings/Gratitude","Others"))))</f>
        <v/>
      </c>
    </row>
    <row r="4707" customFormat="false" ht="15" hidden="false" customHeight="false" outlineLevel="0" collapsed="false">
      <c r="N4707" s="28" t="str">
        <f aca="false">IF(ISBLANK(M4707),"",IF(M4707=0,"Relevant to Streamer",IF(M4707=1,"Irrelevant to Streamer",IF(M4707=2,"Greetings/Gratitude","Others"))))</f>
        <v/>
      </c>
    </row>
    <row r="4708" customFormat="false" ht="15" hidden="false" customHeight="false" outlineLevel="0" collapsed="false">
      <c r="N4708" s="28" t="str">
        <f aca="false">IF(ISBLANK(M4708),"",IF(M4708=0,"Relevant to Streamer",IF(M4708=1,"Irrelevant to Streamer",IF(M4708=2,"Greetings/Gratitude","Others"))))</f>
        <v/>
      </c>
    </row>
    <row r="4709" customFormat="false" ht="15" hidden="false" customHeight="false" outlineLevel="0" collapsed="false">
      <c r="N4709" s="28" t="str">
        <f aca="false">IF(ISBLANK(M4709),"",IF(M4709=0,"Relevant to Streamer",IF(M4709=1,"Irrelevant to Streamer",IF(M4709=2,"Greetings/Gratitude","Others"))))</f>
        <v/>
      </c>
    </row>
    <row r="4710" customFormat="false" ht="15" hidden="false" customHeight="false" outlineLevel="0" collapsed="false">
      <c r="N4710" s="28" t="str">
        <f aca="false">IF(ISBLANK(M4710),"",IF(M4710=0,"Relevant to Streamer",IF(M4710=1,"Irrelevant to Streamer",IF(M4710=2,"Greetings/Gratitude","Others"))))</f>
        <v/>
      </c>
    </row>
    <row r="4711" customFormat="false" ht="15" hidden="false" customHeight="false" outlineLevel="0" collapsed="false">
      <c r="N4711" s="28" t="str">
        <f aca="false">IF(ISBLANK(M4711),"",IF(M4711=0,"Relevant to Streamer",IF(M4711=1,"Irrelevant to Streamer",IF(M4711=2,"Greetings/Gratitude","Others"))))</f>
        <v/>
      </c>
    </row>
    <row r="4712" customFormat="false" ht="15" hidden="false" customHeight="false" outlineLevel="0" collapsed="false">
      <c r="N4712" s="28" t="str">
        <f aca="false">IF(ISBLANK(M4712),"",IF(M4712=0,"Relevant to Streamer",IF(M4712=1,"Irrelevant to Streamer",IF(M4712=2,"Greetings/Gratitude","Others"))))</f>
        <v/>
      </c>
    </row>
    <row r="4713" customFormat="false" ht="15" hidden="false" customHeight="false" outlineLevel="0" collapsed="false">
      <c r="N4713" s="28" t="str">
        <f aca="false">IF(ISBLANK(M4713),"",IF(M4713=0,"Relevant to Streamer",IF(M4713=1,"Irrelevant to Streamer",IF(M4713=2,"Greetings/Gratitude","Others"))))</f>
        <v/>
      </c>
    </row>
    <row r="4714" customFormat="false" ht="15" hidden="false" customHeight="false" outlineLevel="0" collapsed="false">
      <c r="N4714" s="28" t="str">
        <f aca="false">IF(ISBLANK(M4714),"",IF(M4714=0,"Relevant to Streamer",IF(M4714=1,"Irrelevant to Streamer",IF(M4714=2,"Greetings/Gratitude","Others"))))</f>
        <v/>
      </c>
    </row>
    <row r="4715" customFormat="false" ht="15" hidden="false" customHeight="false" outlineLevel="0" collapsed="false">
      <c r="N4715" s="28" t="str">
        <f aca="false">IF(ISBLANK(M4715),"",IF(M4715=0,"Relevant to Streamer",IF(M4715=1,"Irrelevant to Streamer",IF(M4715=2,"Greetings/Gratitude","Others"))))</f>
        <v/>
      </c>
    </row>
    <row r="4716" customFormat="false" ht="15" hidden="false" customHeight="false" outlineLevel="0" collapsed="false">
      <c r="N4716" s="28" t="str">
        <f aca="false">IF(ISBLANK(M4716),"",IF(M4716=0,"Relevant to Streamer",IF(M4716=1,"Irrelevant to Streamer",IF(M4716=2,"Greetings/Gratitude","Others"))))</f>
        <v/>
      </c>
    </row>
    <row r="4717" customFormat="false" ht="15" hidden="false" customHeight="false" outlineLevel="0" collapsed="false">
      <c r="N4717" s="28" t="str">
        <f aca="false">IF(ISBLANK(M4717),"",IF(M4717=0,"Relevant to Streamer",IF(M4717=1,"Irrelevant to Streamer",IF(M4717=2,"Greetings/Gratitude","Others"))))</f>
        <v/>
      </c>
    </row>
    <row r="4718" customFormat="false" ht="15" hidden="false" customHeight="false" outlineLevel="0" collapsed="false">
      <c r="N4718" s="28" t="str">
        <f aca="false">IF(ISBLANK(M4718),"",IF(M4718=0,"Relevant to Streamer",IF(M4718=1,"Irrelevant to Streamer",IF(M4718=2,"Greetings/Gratitude","Others"))))</f>
        <v/>
      </c>
    </row>
    <row r="4719" customFormat="false" ht="15" hidden="false" customHeight="false" outlineLevel="0" collapsed="false">
      <c r="N4719" s="28" t="str">
        <f aca="false">IF(ISBLANK(M4719),"",IF(M4719=0,"Relevant to Streamer",IF(M4719=1,"Irrelevant to Streamer",IF(M4719=2,"Greetings/Gratitude","Others"))))</f>
        <v/>
      </c>
    </row>
    <row r="4720" customFormat="false" ht="15" hidden="false" customHeight="false" outlineLevel="0" collapsed="false">
      <c r="N4720" s="28" t="str">
        <f aca="false">IF(ISBLANK(M4720),"",IF(M4720=0,"Relevant to Streamer",IF(M4720=1,"Irrelevant to Streamer",IF(M4720=2,"Greetings/Gratitude","Others"))))</f>
        <v/>
      </c>
    </row>
    <row r="4721" customFormat="false" ht="15" hidden="false" customHeight="false" outlineLevel="0" collapsed="false">
      <c r="N4721" s="28" t="str">
        <f aca="false">IF(ISBLANK(M4721),"",IF(M4721=0,"Relevant to Streamer",IF(M4721=1,"Irrelevant to Streamer",IF(M4721=2,"Greetings/Gratitude","Others"))))</f>
        <v/>
      </c>
    </row>
    <row r="4722" customFormat="false" ht="15" hidden="false" customHeight="false" outlineLevel="0" collapsed="false">
      <c r="N4722" s="28" t="str">
        <f aca="false">IF(ISBLANK(M4722),"",IF(M4722=0,"Relevant to Streamer",IF(M4722=1,"Irrelevant to Streamer",IF(M4722=2,"Greetings/Gratitude","Others"))))</f>
        <v/>
      </c>
    </row>
    <row r="4723" customFormat="false" ht="15" hidden="false" customHeight="false" outlineLevel="0" collapsed="false">
      <c r="N4723" s="28" t="str">
        <f aca="false">IF(ISBLANK(M4723),"",IF(M4723=0,"Relevant to Streamer",IF(M4723=1,"Irrelevant to Streamer",IF(M4723=2,"Greetings/Gratitude","Others"))))</f>
        <v/>
      </c>
    </row>
    <row r="4724" customFormat="false" ht="15" hidden="false" customHeight="false" outlineLevel="0" collapsed="false">
      <c r="N4724" s="28" t="str">
        <f aca="false">IF(ISBLANK(M4724),"",IF(M4724=0,"Relevant to Streamer",IF(M4724=1,"Irrelevant to Streamer",IF(M4724=2,"Greetings/Gratitude","Others"))))</f>
        <v/>
      </c>
    </row>
    <row r="4725" customFormat="false" ht="15" hidden="false" customHeight="false" outlineLevel="0" collapsed="false">
      <c r="N4725" s="28" t="str">
        <f aca="false">IF(ISBLANK(M4725),"",IF(M4725=0,"Relevant to Streamer",IF(M4725=1,"Irrelevant to Streamer",IF(M4725=2,"Greetings/Gratitude","Others"))))</f>
        <v/>
      </c>
    </row>
    <row r="4726" customFormat="false" ht="15" hidden="false" customHeight="false" outlineLevel="0" collapsed="false">
      <c r="N4726" s="28" t="str">
        <f aca="false">IF(ISBLANK(M4726),"",IF(M4726=0,"Relevant to Streamer",IF(M4726=1,"Irrelevant to Streamer",IF(M4726=2,"Greetings/Gratitude","Others"))))</f>
        <v/>
      </c>
    </row>
    <row r="4727" customFormat="false" ht="15" hidden="false" customHeight="false" outlineLevel="0" collapsed="false">
      <c r="N4727" s="28" t="str">
        <f aca="false">IF(ISBLANK(M4727),"",IF(M4727=0,"Relevant to Streamer",IF(M4727=1,"Irrelevant to Streamer",IF(M4727=2,"Greetings/Gratitude","Others"))))</f>
        <v/>
      </c>
    </row>
    <row r="4728" customFormat="false" ht="15" hidden="false" customHeight="false" outlineLevel="0" collapsed="false">
      <c r="N4728" s="28" t="str">
        <f aca="false">IF(ISBLANK(M4728),"",IF(M4728=0,"Relevant to Streamer",IF(M4728=1,"Irrelevant to Streamer",IF(M4728=2,"Greetings/Gratitude","Others"))))</f>
        <v/>
      </c>
    </row>
    <row r="4729" customFormat="false" ht="15" hidden="false" customHeight="false" outlineLevel="0" collapsed="false">
      <c r="N4729" s="28" t="str">
        <f aca="false">IF(ISBLANK(M4729),"",IF(M4729=0,"Relevant to Streamer",IF(M4729=1,"Irrelevant to Streamer",IF(M4729=2,"Greetings/Gratitude","Others"))))</f>
        <v/>
      </c>
    </row>
    <row r="4730" customFormat="false" ht="15" hidden="false" customHeight="false" outlineLevel="0" collapsed="false">
      <c r="N4730" s="28" t="str">
        <f aca="false">IF(ISBLANK(M4730),"",IF(M4730=0,"Relevant to Streamer",IF(M4730=1,"Irrelevant to Streamer",IF(M4730=2,"Greetings/Gratitude","Others"))))</f>
        <v/>
      </c>
    </row>
    <row r="4731" customFormat="false" ht="15" hidden="false" customHeight="false" outlineLevel="0" collapsed="false">
      <c r="N4731" s="28" t="str">
        <f aca="false">IF(ISBLANK(M4731),"",IF(M4731=0,"Relevant to Streamer",IF(M4731=1,"Irrelevant to Streamer",IF(M4731=2,"Greetings/Gratitude","Others"))))</f>
        <v/>
      </c>
    </row>
    <row r="4732" customFormat="false" ht="15" hidden="false" customHeight="false" outlineLevel="0" collapsed="false">
      <c r="N4732" s="28" t="str">
        <f aca="false">IF(ISBLANK(M4732),"",IF(M4732=0,"Relevant to Streamer",IF(M4732=1,"Irrelevant to Streamer",IF(M4732=2,"Greetings/Gratitude","Others"))))</f>
        <v/>
      </c>
    </row>
    <row r="4733" customFormat="false" ht="15" hidden="false" customHeight="false" outlineLevel="0" collapsed="false">
      <c r="N4733" s="28" t="str">
        <f aca="false">IF(ISBLANK(M4733),"",IF(M4733=0,"Relevant to Streamer",IF(M4733=1,"Irrelevant to Streamer",IF(M4733=2,"Greetings/Gratitude","Others"))))</f>
        <v/>
      </c>
    </row>
    <row r="4734" customFormat="false" ht="15" hidden="false" customHeight="false" outlineLevel="0" collapsed="false">
      <c r="N4734" s="28" t="str">
        <f aca="false">IF(ISBLANK(M4734),"",IF(M4734=0,"Relevant to Streamer",IF(M4734=1,"Irrelevant to Streamer",IF(M4734=2,"Greetings/Gratitude","Others"))))</f>
        <v/>
      </c>
    </row>
    <row r="4735" customFormat="false" ht="15" hidden="false" customHeight="false" outlineLevel="0" collapsed="false">
      <c r="N4735" s="28" t="str">
        <f aca="false">IF(ISBLANK(M4735),"",IF(M4735=0,"Relevant to Streamer",IF(M4735=1,"Irrelevant to Streamer",IF(M4735=2,"Greetings/Gratitude","Others"))))</f>
        <v/>
      </c>
    </row>
    <row r="4736" customFormat="false" ht="15" hidden="false" customHeight="false" outlineLevel="0" collapsed="false">
      <c r="N4736" s="28" t="str">
        <f aca="false">IF(ISBLANK(M4736),"",IF(M4736=0,"Relevant to Streamer",IF(M4736=1,"Irrelevant to Streamer",IF(M4736=2,"Greetings/Gratitude","Others"))))</f>
        <v/>
      </c>
    </row>
    <row r="4737" customFormat="false" ht="15" hidden="false" customHeight="false" outlineLevel="0" collapsed="false">
      <c r="N4737" s="28" t="str">
        <f aca="false">IF(ISBLANK(M4737),"",IF(M4737=0,"Relevant to Streamer",IF(M4737=1,"Irrelevant to Streamer",IF(M4737=2,"Greetings/Gratitude","Others"))))</f>
        <v/>
      </c>
    </row>
    <row r="4738" customFormat="false" ht="15" hidden="false" customHeight="false" outlineLevel="0" collapsed="false">
      <c r="N4738" s="28" t="str">
        <f aca="false">IF(ISBLANK(M4738),"",IF(M4738=0,"Relevant to Streamer",IF(M4738=1,"Irrelevant to Streamer",IF(M4738=2,"Greetings/Gratitude","Others"))))</f>
        <v/>
      </c>
    </row>
    <row r="4739" customFormat="false" ht="15" hidden="false" customHeight="false" outlineLevel="0" collapsed="false">
      <c r="N4739" s="28" t="str">
        <f aca="false">IF(ISBLANK(M4739),"",IF(M4739=0,"Relevant to Streamer",IF(M4739=1,"Irrelevant to Streamer",IF(M4739=2,"Greetings/Gratitude","Others"))))</f>
        <v/>
      </c>
    </row>
    <row r="4740" customFormat="false" ht="15" hidden="false" customHeight="false" outlineLevel="0" collapsed="false">
      <c r="N4740" s="28" t="str">
        <f aca="false">IF(ISBLANK(M4740),"",IF(M4740=0,"Relevant to Streamer",IF(M4740=1,"Irrelevant to Streamer",IF(M4740=2,"Greetings/Gratitude","Others"))))</f>
        <v/>
      </c>
    </row>
    <row r="4741" customFormat="false" ht="15" hidden="false" customHeight="false" outlineLevel="0" collapsed="false">
      <c r="N4741" s="28" t="str">
        <f aca="false">IF(ISBLANK(M4741),"",IF(M4741=0,"Relevant to Streamer",IF(M4741=1,"Irrelevant to Streamer",IF(M4741=2,"Greetings/Gratitude","Others"))))</f>
        <v/>
      </c>
    </row>
    <row r="4742" customFormat="false" ht="15" hidden="false" customHeight="false" outlineLevel="0" collapsed="false">
      <c r="N4742" s="28" t="str">
        <f aca="false">IF(ISBLANK(M4742),"",IF(M4742=0,"Relevant to Streamer",IF(M4742=1,"Irrelevant to Streamer",IF(M4742=2,"Greetings/Gratitude","Others"))))</f>
        <v/>
      </c>
    </row>
    <row r="4743" customFormat="false" ht="15" hidden="false" customHeight="false" outlineLevel="0" collapsed="false">
      <c r="N4743" s="28" t="str">
        <f aca="false">IF(ISBLANK(M4743),"",IF(M4743=0,"Relevant to Streamer",IF(M4743=1,"Irrelevant to Streamer",IF(M4743=2,"Greetings/Gratitude","Others"))))</f>
        <v/>
      </c>
    </row>
    <row r="4744" customFormat="false" ht="15" hidden="false" customHeight="false" outlineLevel="0" collapsed="false">
      <c r="N4744" s="28" t="str">
        <f aca="false">IF(ISBLANK(M4744),"",IF(M4744=0,"Relevant to Streamer",IF(M4744=1,"Irrelevant to Streamer",IF(M4744=2,"Greetings/Gratitude","Others"))))</f>
        <v/>
      </c>
    </row>
    <row r="4745" customFormat="false" ht="15" hidden="false" customHeight="false" outlineLevel="0" collapsed="false">
      <c r="N4745" s="28" t="str">
        <f aca="false">IF(ISBLANK(M4745),"",IF(M4745=0,"Relevant to Streamer",IF(M4745=1,"Irrelevant to Streamer",IF(M4745=2,"Greetings/Gratitude","Others"))))</f>
        <v/>
      </c>
    </row>
    <row r="4746" customFormat="false" ht="15" hidden="false" customHeight="false" outlineLevel="0" collapsed="false">
      <c r="N4746" s="28" t="str">
        <f aca="false">IF(ISBLANK(M4746),"",IF(M4746=0,"Relevant to Streamer",IF(M4746=1,"Irrelevant to Streamer",IF(M4746=2,"Greetings/Gratitude","Others"))))</f>
        <v/>
      </c>
    </row>
    <row r="4747" customFormat="false" ht="15" hidden="false" customHeight="false" outlineLevel="0" collapsed="false">
      <c r="N4747" s="28" t="str">
        <f aca="false">IF(ISBLANK(M4747),"",IF(M4747=0,"Relevant to Streamer",IF(M4747=1,"Irrelevant to Streamer",IF(M4747=2,"Greetings/Gratitude","Others"))))</f>
        <v/>
      </c>
    </row>
    <row r="4748" customFormat="false" ht="15" hidden="false" customHeight="false" outlineLevel="0" collapsed="false">
      <c r="N4748" s="28" t="str">
        <f aca="false">IF(ISBLANK(M4748),"",IF(M4748=0,"Relevant to Streamer",IF(M4748=1,"Irrelevant to Streamer",IF(M4748=2,"Greetings/Gratitude","Others"))))</f>
        <v/>
      </c>
    </row>
    <row r="4749" customFormat="false" ht="15" hidden="false" customHeight="false" outlineLevel="0" collapsed="false">
      <c r="N4749" s="28" t="str">
        <f aca="false">IF(ISBLANK(M4749),"",IF(M4749=0,"Relevant to Streamer",IF(M4749=1,"Irrelevant to Streamer",IF(M4749=2,"Greetings/Gratitude","Others"))))</f>
        <v/>
      </c>
    </row>
    <row r="4750" customFormat="false" ht="15" hidden="false" customHeight="false" outlineLevel="0" collapsed="false">
      <c r="N4750" s="28" t="str">
        <f aca="false">IF(ISBLANK(M4750),"",IF(M4750=0,"Relevant to Streamer",IF(M4750=1,"Irrelevant to Streamer",IF(M4750=2,"Greetings/Gratitude","Others"))))</f>
        <v/>
      </c>
    </row>
    <row r="4751" customFormat="false" ht="15" hidden="false" customHeight="false" outlineLevel="0" collapsed="false">
      <c r="N4751" s="28" t="str">
        <f aca="false">IF(ISBLANK(M4751),"",IF(M4751=0,"Relevant to Streamer",IF(M4751=1,"Irrelevant to Streamer",IF(M4751=2,"Greetings/Gratitude","Others"))))</f>
        <v/>
      </c>
    </row>
    <row r="4752" customFormat="false" ht="15" hidden="false" customHeight="false" outlineLevel="0" collapsed="false">
      <c r="N4752" s="28" t="str">
        <f aca="false">IF(ISBLANK(M4752),"",IF(M4752=0,"Relevant to Streamer",IF(M4752=1,"Irrelevant to Streamer",IF(M4752=2,"Greetings/Gratitude","Others"))))</f>
        <v/>
      </c>
    </row>
    <row r="4753" customFormat="false" ht="15" hidden="false" customHeight="false" outlineLevel="0" collapsed="false">
      <c r="N4753" s="28" t="str">
        <f aca="false">IF(ISBLANK(M4753),"",IF(M4753=0,"Relevant to Streamer",IF(M4753=1,"Irrelevant to Streamer",IF(M4753=2,"Greetings/Gratitude","Others"))))</f>
        <v/>
      </c>
    </row>
    <row r="4754" customFormat="false" ht="15" hidden="false" customHeight="false" outlineLevel="0" collapsed="false">
      <c r="N4754" s="28" t="str">
        <f aca="false">IF(ISBLANK(M4754),"",IF(M4754=0,"Relevant to Streamer",IF(M4754=1,"Irrelevant to Streamer",IF(M4754=2,"Greetings/Gratitude","Others"))))</f>
        <v/>
      </c>
    </row>
    <row r="4755" customFormat="false" ht="15" hidden="false" customHeight="false" outlineLevel="0" collapsed="false">
      <c r="N4755" s="28" t="str">
        <f aca="false">IF(ISBLANK(M4755),"",IF(M4755=0,"Relevant to Streamer",IF(M4755=1,"Irrelevant to Streamer",IF(M4755=2,"Greetings/Gratitude","Others"))))</f>
        <v/>
      </c>
    </row>
    <row r="4756" customFormat="false" ht="15" hidden="false" customHeight="false" outlineLevel="0" collapsed="false">
      <c r="N4756" s="28" t="str">
        <f aca="false">IF(ISBLANK(M4756),"",IF(M4756=0,"Relevant to Streamer",IF(M4756=1,"Irrelevant to Streamer",IF(M4756=2,"Greetings/Gratitude","Others"))))</f>
        <v/>
      </c>
    </row>
    <row r="4757" customFormat="false" ht="15" hidden="false" customHeight="false" outlineLevel="0" collapsed="false">
      <c r="N4757" s="28" t="str">
        <f aca="false">IF(ISBLANK(M4757),"",IF(M4757=0,"Relevant to Streamer",IF(M4757=1,"Irrelevant to Streamer",IF(M4757=2,"Greetings/Gratitude","Others"))))</f>
        <v/>
      </c>
    </row>
    <row r="4758" customFormat="false" ht="15" hidden="false" customHeight="false" outlineLevel="0" collapsed="false">
      <c r="N4758" s="28" t="str">
        <f aca="false">IF(ISBLANK(M4758),"",IF(M4758=0,"Relevant to Streamer",IF(M4758=1,"Irrelevant to Streamer",IF(M4758=2,"Greetings/Gratitude","Others"))))</f>
        <v/>
      </c>
    </row>
    <row r="4759" customFormat="false" ht="15" hidden="false" customHeight="false" outlineLevel="0" collapsed="false">
      <c r="N4759" s="28" t="str">
        <f aca="false">IF(ISBLANK(M4759),"",IF(M4759=0,"Relevant to Streamer",IF(M4759=1,"Irrelevant to Streamer",IF(M4759=2,"Greetings/Gratitude","Others"))))</f>
        <v/>
      </c>
    </row>
    <row r="4760" customFormat="false" ht="15" hidden="false" customHeight="false" outlineLevel="0" collapsed="false">
      <c r="N4760" s="28" t="str">
        <f aca="false">IF(ISBLANK(M4760),"",IF(M4760=0,"Relevant to Streamer",IF(M4760=1,"Irrelevant to Streamer",IF(M4760=2,"Greetings/Gratitude","Others"))))</f>
        <v/>
      </c>
    </row>
    <row r="4761" customFormat="false" ht="15" hidden="false" customHeight="false" outlineLevel="0" collapsed="false">
      <c r="N4761" s="28" t="str">
        <f aca="false">IF(ISBLANK(M4761),"",IF(M4761=0,"Relevant to Streamer",IF(M4761=1,"Irrelevant to Streamer",IF(M4761=2,"Greetings/Gratitude","Others"))))</f>
        <v/>
      </c>
    </row>
    <row r="4762" customFormat="false" ht="15" hidden="false" customHeight="false" outlineLevel="0" collapsed="false">
      <c r="N4762" s="28" t="str">
        <f aca="false">IF(ISBLANK(M4762),"",IF(M4762=0,"Relevant to Streamer",IF(M4762=1,"Irrelevant to Streamer",IF(M4762=2,"Greetings/Gratitude","Others"))))</f>
        <v/>
      </c>
    </row>
    <row r="4763" customFormat="false" ht="15" hidden="false" customHeight="false" outlineLevel="0" collapsed="false">
      <c r="N4763" s="28" t="str">
        <f aca="false">IF(ISBLANK(M4763),"",IF(M4763=0,"Relevant to Streamer",IF(M4763=1,"Irrelevant to Streamer",IF(M4763=2,"Greetings/Gratitude","Others"))))</f>
        <v/>
      </c>
    </row>
    <row r="4764" customFormat="false" ht="15" hidden="false" customHeight="false" outlineLevel="0" collapsed="false">
      <c r="N4764" s="28" t="str">
        <f aca="false">IF(ISBLANK(M4764),"",IF(M4764=0,"Relevant to Streamer",IF(M4764=1,"Irrelevant to Streamer",IF(M4764=2,"Greetings/Gratitude","Others"))))</f>
        <v/>
      </c>
    </row>
    <row r="4765" customFormat="false" ht="15" hidden="false" customHeight="false" outlineLevel="0" collapsed="false">
      <c r="N4765" s="28" t="str">
        <f aca="false">IF(ISBLANK(M4765),"",IF(M4765=0,"Relevant to Streamer",IF(M4765=1,"Irrelevant to Streamer",IF(M4765=2,"Greetings/Gratitude","Others"))))</f>
        <v/>
      </c>
    </row>
    <row r="4766" customFormat="false" ht="15" hidden="false" customHeight="false" outlineLevel="0" collapsed="false">
      <c r="N4766" s="28" t="str">
        <f aca="false">IF(ISBLANK(M4766),"",IF(M4766=0,"Relevant to Streamer",IF(M4766=1,"Irrelevant to Streamer",IF(M4766=2,"Greetings/Gratitude","Others"))))</f>
        <v/>
      </c>
    </row>
    <row r="4767" customFormat="false" ht="15" hidden="false" customHeight="false" outlineLevel="0" collapsed="false">
      <c r="N4767" s="28" t="str">
        <f aca="false">IF(ISBLANK(M4767),"",IF(M4767=0,"Relevant to Streamer",IF(M4767=1,"Irrelevant to Streamer",IF(M4767=2,"Greetings/Gratitude","Others"))))</f>
        <v/>
      </c>
    </row>
    <row r="4768" customFormat="false" ht="15" hidden="false" customHeight="false" outlineLevel="0" collapsed="false">
      <c r="N4768" s="28" t="str">
        <f aca="false">IF(ISBLANK(M4768),"",IF(M4768=0,"Relevant to Streamer",IF(M4768=1,"Irrelevant to Streamer",IF(M4768=2,"Greetings/Gratitude","Others"))))</f>
        <v/>
      </c>
    </row>
    <row r="4769" customFormat="false" ht="15" hidden="false" customHeight="false" outlineLevel="0" collapsed="false">
      <c r="N4769" s="28" t="str">
        <f aca="false">IF(ISBLANK(M4769),"",IF(M4769=0,"Relevant to Streamer",IF(M4769=1,"Irrelevant to Streamer",IF(M4769=2,"Greetings/Gratitude","Others"))))</f>
        <v/>
      </c>
    </row>
    <row r="4770" customFormat="false" ht="15" hidden="false" customHeight="false" outlineLevel="0" collapsed="false">
      <c r="N4770" s="28" t="str">
        <f aca="false">IF(ISBLANK(M4770),"",IF(M4770=0,"Relevant to Streamer",IF(M4770=1,"Irrelevant to Streamer",IF(M4770=2,"Greetings/Gratitude","Others"))))</f>
        <v/>
      </c>
    </row>
    <row r="4771" customFormat="false" ht="15" hidden="false" customHeight="false" outlineLevel="0" collapsed="false">
      <c r="N4771" s="28" t="str">
        <f aca="false">IF(ISBLANK(M4771),"",IF(M4771=0,"Relevant to Streamer",IF(M4771=1,"Irrelevant to Streamer",IF(M4771=2,"Greetings/Gratitude","Others"))))</f>
        <v/>
      </c>
    </row>
    <row r="4772" customFormat="false" ht="15" hidden="false" customHeight="false" outlineLevel="0" collapsed="false">
      <c r="N4772" s="28" t="str">
        <f aca="false">IF(ISBLANK(M4772),"",IF(M4772=0,"Relevant to Streamer",IF(M4772=1,"Irrelevant to Streamer",IF(M4772=2,"Greetings/Gratitude","Others"))))</f>
        <v/>
      </c>
    </row>
    <row r="4773" customFormat="false" ht="15" hidden="false" customHeight="false" outlineLevel="0" collapsed="false">
      <c r="N4773" s="28" t="str">
        <f aca="false">IF(ISBLANK(M4773),"",IF(M4773=0,"Relevant to Streamer",IF(M4773=1,"Irrelevant to Streamer",IF(M4773=2,"Greetings/Gratitude","Others"))))</f>
        <v/>
      </c>
    </row>
    <row r="4774" customFormat="false" ht="15" hidden="false" customHeight="false" outlineLevel="0" collapsed="false">
      <c r="N4774" s="28" t="str">
        <f aca="false">IF(ISBLANK(M4774),"",IF(M4774=0,"Relevant to Streamer",IF(M4774=1,"Irrelevant to Streamer",IF(M4774=2,"Greetings/Gratitude","Others"))))</f>
        <v/>
      </c>
    </row>
    <row r="4775" customFormat="false" ht="15" hidden="false" customHeight="false" outlineLevel="0" collapsed="false">
      <c r="N4775" s="28" t="str">
        <f aca="false">IF(ISBLANK(M4775),"",IF(M4775=0,"Relevant to Streamer",IF(M4775=1,"Irrelevant to Streamer",IF(M4775=2,"Greetings/Gratitude","Others"))))</f>
        <v/>
      </c>
    </row>
    <row r="4776" customFormat="false" ht="15" hidden="false" customHeight="false" outlineLevel="0" collapsed="false">
      <c r="N4776" s="28" t="str">
        <f aca="false">IF(ISBLANK(M4776),"",IF(M4776=0,"Relevant to Streamer",IF(M4776=1,"Irrelevant to Streamer",IF(M4776=2,"Greetings/Gratitude","Others"))))</f>
        <v/>
      </c>
    </row>
    <row r="4777" customFormat="false" ht="15" hidden="false" customHeight="false" outlineLevel="0" collapsed="false">
      <c r="N4777" s="28" t="str">
        <f aca="false">IF(ISBLANK(M4777),"",IF(M4777=0,"Relevant to Streamer",IF(M4777=1,"Irrelevant to Streamer",IF(M4777=2,"Greetings/Gratitude","Others"))))</f>
        <v/>
      </c>
    </row>
    <row r="4778" customFormat="false" ht="15" hidden="false" customHeight="false" outlineLevel="0" collapsed="false">
      <c r="N4778" s="28" t="str">
        <f aca="false">IF(ISBLANK(M4778),"",IF(M4778=0,"Relevant to Streamer",IF(M4778=1,"Irrelevant to Streamer",IF(M4778=2,"Greetings/Gratitude","Others"))))</f>
        <v/>
      </c>
    </row>
    <row r="4779" customFormat="false" ht="15" hidden="false" customHeight="false" outlineLevel="0" collapsed="false">
      <c r="N4779" s="28" t="str">
        <f aca="false">IF(ISBLANK(M4779),"",IF(M4779=0,"Relevant to Streamer",IF(M4779=1,"Irrelevant to Streamer",IF(M4779=2,"Greetings/Gratitude","Others"))))</f>
        <v/>
      </c>
    </row>
    <row r="4780" customFormat="false" ht="15" hidden="false" customHeight="false" outlineLevel="0" collapsed="false">
      <c r="N4780" s="28" t="str">
        <f aca="false">IF(ISBLANK(M4780),"",IF(M4780=0,"Relevant to Streamer",IF(M4780=1,"Irrelevant to Streamer",IF(M4780=2,"Greetings/Gratitude","Others"))))</f>
        <v/>
      </c>
    </row>
    <row r="4781" customFormat="false" ht="15" hidden="false" customHeight="false" outlineLevel="0" collapsed="false">
      <c r="N4781" s="28" t="str">
        <f aca="false">IF(ISBLANK(M4781),"",IF(M4781=0,"Relevant to Streamer",IF(M4781=1,"Irrelevant to Streamer",IF(M4781=2,"Greetings/Gratitude","Others"))))</f>
        <v/>
      </c>
    </row>
    <row r="4782" customFormat="false" ht="15" hidden="false" customHeight="false" outlineLevel="0" collapsed="false">
      <c r="N4782" s="28" t="str">
        <f aca="false">IF(ISBLANK(M4782),"",IF(M4782=0,"Relevant to Streamer",IF(M4782=1,"Irrelevant to Streamer",IF(M4782=2,"Greetings/Gratitude","Others"))))</f>
        <v/>
      </c>
    </row>
    <row r="4783" customFormat="false" ht="15" hidden="false" customHeight="false" outlineLevel="0" collapsed="false">
      <c r="N4783" s="28" t="str">
        <f aca="false">IF(ISBLANK(M4783),"",IF(M4783=0,"Relevant to Streamer",IF(M4783=1,"Irrelevant to Streamer",IF(M4783=2,"Greetings/Gratitude","Others"))))</f>
        <v/>
      </c>
    </row>
    <row r="4784" customFormat="false" ht="15" hidden="false" customHeight="false" outlineLevel="0" collapsed="false">
      <c r="N4784" s="28" t="str">
        <f aca="false">IF(ISBLANK(M4784),"",IF(M4784=0,"Relevant to Streamer",IF(M4784=1,"Irrelevant to Streamer",IF(M4784=2,"Greetings/Gratitude","Others"))))</f>
        <v/>
      </c>
    </row>
    <row r="4785" customFormat="false" ht="15" hidden="false" customHeight="false" outlineLevel="0" collapsed="false">
      <c r="N4785" s="28" t="str">
        <f aca="false">IF(ISBLANK(M4785),"",IF(M4785=0,"Relevant to Streamer",IF(M4785=1,"Irrelevant to Streamer",IF(M4785=2,"Greetings/Gratitude","Others"))))</f>
        <v/>
      </c>
    </row>
    <row r="4786" customFormat="false" ht="15" hidden="false" customHeight="false" outlineLevel="0" collapsed="false">
      <c r="N4786" s="28" t="str">
        <f aca="false">IF(ISBLANK(M4786),"",IF(M4786=0,"Relevant to Streamer",IF(M4786=1,"Irrelevant to Streamer",IF(M4786=2,"Greetings/Gratitude","Others"))))</f>
        <v/>
      </c>
    </row>
    <row r="4787" customFormat="false" ht="15" hidden="false" customHeight="false" outlineLevel="0" collapsed="false">
      <c r="N4787" s="28" t="str">
        <f aca="false">IF(ISBLANK(M4787),"",IF(M4787=0,"Relevant to Streamer",IF(M4787=1,"Irrelevant to Streamer",IF(M4787=2,"Greetings/Gratitude","Others"))))</f>
        <v/>
      </c>
    </row>
    <row r="4788" customFormat="false" ht="15" hidden="false" customHeight="false" outlineLevel="0" collapsed="false">
      <c r="N4788" s="28" t="str">
        <f aca="false">IF(ISBLANK(M4788),"",IF(M4788=0,"Relevant to Streamer",IF(M4788=1,"Irrelevant to Streamer",IF(M4788=2,"Greetings/Gratitude","Others"))))</f>
        <v/>
      </c>
    </row>
    <row r="4789" customFormat="false" ht="15" hidden="false" customHeight="false" outlineLevel="0" collapsed="false">
      <c r="N4789" s="28" t="str">
        <f aca="false">IF(ISBLANK(M4789),"",IF(M4789=0,"Relevant to Streamer",IF(M4789=1,"Irrelevant to Streamer",IF(M4789=2,"Greetings/Gratitude","Others"))))</f>
        <v/>
      </c>
    </row>
    <row r="4790" customFormat="false" ht="15" hidden="false" customHeight="false" outlineLevel="0" collapsed="false">
      <c r="N4790" s="28" t="str">
        <f aca="false">IF(ISBLANK(M4790),"",IF(M4790=0,"Relevant to Streamer",IF(M4790=1,"Irrelevant to Streamer",IF(M4790=2,"Greetings/Gratitude","Others"))))</f>
        <v/>
      </c>
    </row>
    <row r="4791" customFormat="false" ht="15" hidden="false" customHeight="false" outlineLevel="0" collapsed="false">
      <c r="N4791" s="28" t="str">
        <f aca="false">IF(ISBLANK(M4791),"",IF(M4791=0,"Relevant to Streamer",IF(M4791=1,"Irrelevant to Streamer",IF(M4791=2,"Greetings/Gratitude","Others"))))</f>
        <v/>
      </c>
    </row>
    <row r="4792" customFormat="false" ht="15" hidden="false" customHeight="false" outlineLevel="0" collapsed="false">
      <c r="N4792" s="28" t="str">
        <f aca="false">IF(ISBLANK(M4792),"",IF(M4792=0,"Relevant to Streamer",IF(M4792=1,"Irrelevant to Streamer",IF(M4792=2,"Greetings/Gratitude","Others"))))</f>
        <v/>
      </c>
    </row>
    <row r="4793" customFormat="false" ht="15" hidden="false" customHeight="false" outlineLevel="0" collapsed="false">
      <c r="N4793" s="28" t="str">
        <f aca="false">IF(ISBLANK(M4793),"",IF(M4793=0,"Relevant to Streamer",IF(M4793=1,"Irrelevant to Streamer",IF(M4793=2,"Greetings/Gratitude","Others"))))</f>
        <v/>
      </c>
    </row>
    <row r="4794" customFormat="false" ht="15" hidden="false" customHeight="false" outlineLevel="0" collapsed="false">
      <c r="N4794" s="28" t="str">
        <f aca="false">IF(ISBLANK(M4794),"",IF(M4794=0,"Relevant to Streamer",IF(M4794=1,"Irrelevant to Streamer",IF(M4794=2,"Greetings/Gratitude","Others"))))</f>
        <v/>
      </c>
    </row>
    <row r="4795" customFormat="false" ht="15" hidden="false" customHeight="false" outlineLevel="0" collapsed="false">
      <c r="N4795" s="28" t="str">
        <f aca="false">IF(ISBLANK(M4795),"",IF(M4795=0,"Relevant to Streamer",IF(M4795=1,"Irrelevant to Streamer",IF(M4795=2,"Greetings/Gratitude","Others"))))</f>
        <v/>
      </c>
    </row>
    <row r="4796" customFormat="false" ht="15" hidden="false" customHeight="false" outlineLevel="0" collapsed="false">
      <c r="N4796" s="28" t="str">
        <f aca="false">IF(ISBLANK(M4796),"",IF(M4796=0,"Relevant to Streamer",IF(M4796=1,"Irrelevant to Streamer",IF(M4796=2,"Greetings/Gratitude","Others"))))</f>
        <v/>
      </c>
    </row>
    <row r="4797" customFormat="false" ht="15" hidden="false" customHeight="false" outlineLevel="0" collapsed="false">
      <c r="N4797" s="28" t="str">
        <f aca="false">IF(ISBLANK(M4797),"",IF(M4797=0,"Relevant to Streamer",IF(M4797=1,"Irrelevant to Streamer",IF(M4797=2,"Greetings/Gratitude","Others"))))</f>
        <v/>
      </c>
    </row>
    <row r="4798" customFormat="false" ht="15" hidden="false" customHeight="false" outlineLevel="0" collapsed="false">
      <c r="N4798" s="28" t="str">
        <f aca="false">IF(ISBLANK(M4798),"",IF(M4798=0,"Relevant to Streamer",IF(M4798=1,"Irrelevant to Streamer",IF(M4798=2,"Greetings/Gratitude","Others"))))</f>
        <v/>
      </c>
    </row>
    <row r="4799" customFormat="false" ht="15" hidden="false" customHeight="false" outlineLevel="0" collapsed="false">
      <c r="N4799" s="28" t="str">
        <f aca="false">IF(ISBLANK(M4799),"",IF(M4799=0,"Relevant to Streamer",IF(M4799=1,"Irrelevant to Streamer",IF(M4799=2,"Greetings/Gratitude","Others"))))</f>
        <v/>
      </c>
    </row>
    <row r="4800" customFormat="false" ht="15" hidden="false" customHeight="false" outlineLevel="0" collapsed="false">
      <c r="N4800" s="28" t="str">
        <f aca="false">IF(ISBLANK(M4800),"",IF(M4800=0,"Relevant to Streamer",IF(M4800=1,"Irrelevant to Streamer",IF(M4800=2,"Greetings/Gratitude","Others"))))</f>
        <v/>
      </c>
    </row>
    <row r="4801" customFormat="false" ht="15" hidden="false" customHeight="false" outlineLevel="0" collapsed="false">
      <c r="N4801" s="28" t="str">
        <f aca="false">IF(ISBLANK(M4801),"",IF(M4801=0,"Relevant to Streamer",IF(M4801=1,"Irrelevant to Streamer",IF(M4801=2,"Greetings/Gratitude","Others"))))</f>
        <v/>
      </c>
    </row>
    <row r="4802" customFormat="false" ht="15" hidden="false" customHeight="false" outlineLevel="0" collapsed="false">
      <c r="N4802" s="28" t="str">
        <f aca="false">IF(ISBLANK(M4802),"",IF(M4802=0,"Relevant to Streamer",IF(M4802=1,"Irrelevant to Streamer",IF(M4802=2,"Greetings/Gratitude","Others"))))</f>
        <v/>
      </c>
    </row>
    <row r="4803" customFormat="false" ht="15" hidden="false" customHeight="false" outlineLevel="0" collapsed="false">
      <c r="N4803" s="28" t="str">
        <f aca="false">IF(ISBLANK(M4803),"",IF(M4803=0,"Relevant to Streamer",IF(M4803=1,"Irrelevant to Streamer",IF(M4803=2,"Greetings/Gratitude","Others"))))</f>
        <v/>
      </c>
    </row>
    <row r="4804" customFormat="false" ht="15" hidden="false" customHeight="false" outlineLevel="0" collapsed="false">
      <c r="N4804" s="28" t="str">
        <f aca="false">IF(ISBLANK(M4804),"",IF(M4804=0,"Relevant to Streamer",IF(M4804=1,"Irrelevant to Streamer",IF(M4804=2,"Greetings/Gratitude","Others"))))</f>
        <v/>
      </c>
    </row>
    <row r="4805" customFormat="false" ht="15" hidden="false" customHeight="false" outlineLevel="0" collapsed="false">
      <c r="N4805" s="28" t="str">
        <f aca="false">IF(ISBLANK(M4805),"",IF(M4805=0,"Relevant to Streamer",IF(M4805=1,"Irrelevant to Streamer",IF(M4805=2,"Greetings/Gratitude","Others"))))</f>
        <v/>
      </c>
    </row>
    <row r="4806" customFormat="false" ht="15" hidden="false" customHeight="false" outlineLevel="0" collapsed="false">
      <c r="N4806" s="28" t="str">
        <f aca="false">IF(ISBLANK(M4806),"",IF(M4806=0,"Relevant to Streamer",IF(M4806=1,"Irrelevant to Streamer",IF(M4806=2,"Greetings/Gratitude","Others"))))</f>
        <v/>
      </c>
    </row>
    <row r="4807" customFormat="false" ht="15" hidden="false" customHeight="false" outlineLevel="0" collapsed="false">
      <c r="N4807" s="28" t="str">
        <f aca="false">IF(ISBLANK(M4807),"",IF(M4807=0,"Relevant to Streamer",IF(M4807=1,"Irrelevant to Streamer",IF(M4807=2,"Greetings/Gratitude","Others"))))</f>
        <v/>
      </c>
    </row>
    <row r="4808" customFormat="false" ht="15" hidden="false" customHeight="false" outlineLevel="0" collapsed="false">
      <c r="N4808" s="28" t="str">
        <f aca="false">IF(ISBLANK(M4808),"",IF(M4808=0,"Relevant to Streamer",IF(M4808=1,"Irrelevant to Streamer",IF(M4808=2,"Greetings/Gratitude","Others"))))</f>
        <v/>
      </c>
    </row>
    <row r="4809" customFormat="false" ht="15" hidden="false" customHeight="false" outlineLevel="0" collapsed="false">
      <c r="N4809" s="28" t="str">
        <f aca="false">IF(ISBLANK(M4809),"",IF(M4809=0,"Relevant to Streamer",IF(M4809=1,"Irrelevant to Streamer",IF(M4809=2,"Greetings/Gratitude","Others"))))</f>
        <v/>
      </c>
    </row>
    <row r="4810" customFormat="false" ht="15" hidden="false" customHeight="false" outlineLevel="0" collapsed="false">
      <c r="N4810" s="28" t="str">
        <f aca="false">IF(ISBLANK(M4810),"",IF(M4810=0,"Relevant to Streamer",IF(M4810=1,"Irrelevant to Streamer",IF(M4810=2,"Greetings/Gratitude","Others"))))</f>
        <v/>
      </c>
    </row>
    <row r="4811" customFormat="false" ht="15" hidden="false" customHeight="false" outlineLevel="0" collapsed="false">
      <c r="N4811" s="28" t="str">
        <f aca="false">IF(ISBLANK(M4811),"",IF(M4811=0,"Relevant to Streamer",IF(M4811=1,"Irrelevant to Streamer",IF(M4811=2,"Greetings/Gratitude","Others"))))</f>
        <v/>
      </c>
    </row>
    <row r="4812" customFormat="false" ht="15" hidden="false" customHeight="false" outlineLevel="0" collapsed="false">
      <c r="N4812" s="28" t="str">
        <f aca="false">IF(ISBLANK(M4812),"",IF(M4812=0,"Relevant to Streamer",IF(M4812=1,"Irrelevant to Streamer",IF(M4812=2,"Greetings/Gratitude","Others"))))</f>
        <v/>
      </c>
    </row>
    <row r="4813" customFormat="false" ht="15" hidden="false" customHeight="false" outlineLevel="0" collapsed="false">
      <c r="N4813" s="28" t="str">
        <f aca="false">IF(ISBLANK(M4813),"",IF(M4813=0,"Relevant to Streamer",IF(M4813=1,"Irrelevant to Streamer",IF(M4813=2,"Greetings/Gratitude","Others"))))</f>
        <v/>
      </c>
    </row>
    <row r="4814" customFormat="false" ht="15" hidden="false" customHeight="false" outlineLevel="0" collapsed="false">
      <c r="N4814" s="28" t="str">
        <f aca="false">IF(ISBLANK(M4814),"",IF(M4814=0,"Relevant to Streamer",IF(M4814=1,"Irrelevant to Streamer",IF(M4814=2,"Greetings/Gratitude","Others"))))</f>
        <v/>
      </c>
    </row>
    <row r="4815" customFormat="false" ht="15" hidden="false" customHeight="false" outlineLevel="0" collapsed="false">
      <c r="N4815" s="28" t="str">
        <f aca="false">IF(ISBLANK(M4815),"",IF(M4815=0,"Relevant to Streamer",IF(M4815=1,"Irrelevant to Streamer",IF(M4815=2,"Greetings/Gratitude","Others"))))</f>
        <v/>
      </c>
    </row>
    <row r="4816" customFormat="false" ht="15" hidden="false" customHeight="false" outlineLevel="0" collapsed="false">
      <c r="N4816" s="28" t="str">
        <f aca="false">IF(ISBLANK(M4816),"",IF(M4816=0,"Relevant to Streamer",IF(M4816=1,"Irrelevant to Streamer",IF(M4816=2,"Greetings/Gratitude","Others"))))</f>
        <v/>
      </c>
    </row>
    <row r="4817" customFormat="false" ht="15" hidden="false" customHeight="false" outlineLevel="0" collapsed="false">
      <c r="N4817" s="28" t="str">
        <f aca="false">IF(ISBLANK(M4817),"",IF(M4817=0,"Relevant to Streamer",IF(M4817=1,"Irrelevant to Streamer",IF(M4817=2,"Greetings/Gratitude","Others"))))</f>
        <v/>
      </c>
    </row>
    <row r="4818" customFormat="false" ht="15" hidden="false" customHeight="false" outlineLevel="0" collapsed="false">
      <c r="N4818" s="28" t="str">
        <f aca="false">IF(ISBLANK(M4818),"",IF(M4818=0,"Relevant to Streamer",IF(M4818=1,"Irrelevant to Streamer",IF(M4818=2,"Greetings/Gratitude","Others"))))</f>
        <v/>
      </c>
    </row>
    <row r="4819" customFormat="false" ht="15" hidden="false" customHeight="false" outlineLevel="0" collapsed="false">
      <c r="N4819" s="28" t="str">
        <f aca="false">IF(ISBLANK(M4819),"",IF(M4819=0,"Relevant to Streamer",IF(M4819=1,"Irrelevant to Streamer",IF(M4819=2,"Greetings/Gratitude","Others"))))</f>
        <v/>
      </c>
    </row>
    <row r="4820" customFormat="false" ht="15" hidden="false" customHeight="false" outlineLevel="0" collapsed="false">
      <c r="N4820" s="28" t="str">
        <f aca="false">IF(ISBLANK(M4820),"",IF(M4820=0,"Relevant to Streamer",IF(M4820=1,"Irrelevant to Streamer",IF(M4820=2,"Greetings/Gratitude","Others"))))</f>
        <v/>
      </c>
    </row>
    <row r="4821" customFormat="false" ht="15" hidden="false" customHeight="false" outlineLevel="0" collapsed="false">
      <c r="N4821" s="28" t="str">
        <f aca="false">IF(ISBLANK(M4821),"",IF(M4821=0,"Relevant to Streamer",IF(M4821=1,"Irrelevant to Streamer",IF(M4821=2,"Greetings/Gratitude","Others"))))</f>
        <v/>
      </c>
    </row>
    <row r="4822" customFormat="false" ht="15" hidden="false" customHeight="false" outlineLevel="0" collapsed="false">
      <c r="N4822" s="28" t="str">
        <f aca="false">IF(ISBLANK(M4822),"",IF(M4822=0,"Relevant to Streamer",IF(M4822=1,"Irrelevant to Streamer",IF(M4822=2,"Greetings/Gratitude","Others"))))</f>
        <v/>
      </c>
    </row>
    <row r="4823" customFormat="false" ht="15" hidden="false" customHeight="false" outlineLevel="0" collapsed="false">
      <c r="N4823" s="28" t="str">
        <f aca="false">IF(ISBLANK(M4823),"",IF(M4823=0,"Relevant to Streamer",IF(M4823=1,"Irrelevant to Streamer",IF(M4823=2,"Greetings/Gratitude","Others"))))</f>
        <v/>
      </c>
    </row>
    <row r="4824" customFormat="false" ht="15" hidden="false" customHeight="false" outlineLevel="0" collapsed="false">
      <c r="N4824" s="28" t="str">
        <f aca="false">IF(ISBLANK(M4824),"",IF(M4824=0,"Relevant to Streamer",IF(M4824=1,"Irrelevant to Streamer",IF(M4824=2,"Greetings/Gratitude","Others"))))</f>
        <v/>
      </c>
    </row>
    <row r="4825" customFormat="false" ht="15" hidden="false" customHeight="false" outlineLevel="0" collapsed="false">
      <c r="N4825" s="28" t="str">
        <f aca="false">IF(ISBLANK(M4825),"",IF(M4825=0,"Relevant to Streamer",IF(M4825=1,"Irrelevant to Streamer",IF(M4825=2,"Greetings/Gratitude","Others"))))</f>
        <v/>
      </c>
    </row>
    <row r="4826" customFormat="false" ht="15" hidden="false" customHeight="false" outlineLevel="0" collapsed="false">
      <c r="N4826" s="28" t="str">
        <f aca="false">IF(ISBLANK(M4826),"",IF(M4826=0,"Relevant to Streamer",IF(M4826=1,"Irrelevant to Streamer",IF(M4826=2,"Greetings/Gratitude","Others"))))</f>
        <v/>
      </c>
    </row>
    <row r="4827" customFormat="false" ht="15" hidden="false" customHeight="false" outlineLevel="0" collapsed="false">
      <c r="N4827" s="28" t="str">
        <f aca="false">IF(ISBLANK(M4827),"",IF(M4827=0,"Relevant to Streamer",IF(M4827=1,"Irrelevant to Streamer",IF(M4827=2,"Greetings/Gratitude","Others"))))</f>
        <v/>
      </c>
    </row>
    <row r="4828" customFormat="false" ht="15" hidden="false" customHeight="false" outlineLevel="0" collapsed="false">
      <c r="N4828" s="28" t="str">
        <f aca="false">IF(ISBLANK(M4828),"",IF(M4828=0,"Relevant to Streamer",IF(M4828=1,"Irrelevant to Streamer",IF(M4828=2,"Greetings/Gratitude","Others"))))</f>
        <v/>
      </c>
    </row>
    <row r="4829" customFormat="false" ht="15" hidden="false" customHeight="false" outlineLevel="0" collapsed="false">
      <c r="N4829" s="28" t="str">
        <f aca="false">IF(ISBLANK(M4829),"",IF(M4829=0,"Relevant to Streamer",IF(M4829=1,"Irrelevant to Streamer",IF(M4829=2,"Greetings/Gratitude","Others"))))</f>
        <v/>
      </c>
    </row>
    <row r="4830" customFormat="false" ht="15" hidden="false" customHeight="false" outlineLevel="0" collapsed="false">
      <c r="N4830" s="28" t="str">
        <f aca="false">IF(ISBLANK(M4830),"",IF(M4830=0,"Relevant to Streamer",IF(M4830=1,"Irrelevant to Streamer",IF(M4830=2,"Greetings/Gratitude","Others"))))</f>
        <v/>
      </c>
    </row>
    <row r="4831" customFormat="false" ht="15" hidden="false" customHeight="false" outlineLevel="0" collapsed="false">
      <c r="N4831" s="28" t="str">
        <f aca="false">IF(ISBLANK(M4831),"",IF(M4831=0,"Relevant to Streamer",IF(M4831=1,"Irrelevant to Streamer",IF(M4831=2,"Greetings/Gratitude","Others"))))</f>
        <v/>
      </c>
    </row>
    <row r="4832" customFormat="false" ht="15" hidden="false" customHeight="false" outlineLevel="0" collapsed="false">
      <c r="N4832" s="28" t="str">
        <f aca="false">IF(ISBLANK(M4832),"",IF(M4832=0,"Relevant to Streamer",IF(M4832=1,"Irrelevant to Streamer",IF(M4832=2,"Greetings/Gratitude","Others"))))</f>
        <v/>
      </c>
    </row>
    <row r="4833" customFormat="false" ht="15" hidden="false" customHeight="false" outlineLevel="0" collapsed="false">
      <c r="N4833" s="28" t="str">
        <f aca="false">IF(ISBLANK(M4833),"",IF(M4833=0,"Relevant to Streamer",IF(M4833=1,"Irrelevant to Streamer",IF(M4833=2,"Greetings/Gratitude","Others"))))</f>
        <v/>
      </c>
    </row>
    <row r="4834" customFormat="false" ht="15" hidden="false" customHeight="false" outlineLevel="0" collapsed="false">
      <c r="N4834" s="28" t="str">
        <f aca="false">IF(ISBLANK(M4834),"",IF(M4834=0,"Relevant to Streamer",IF(M4834=1,"Irrelevant to Streamer",IF(M4834=2,"Greetings/Gratitude","Others"))))</f>
        <v/>
      </c>
    </row>
    <row r="4835" customFormat="false" ht="15" hidden="false" customHeight="false" outlineLevel="0" collapsed="false">
      <c r="N4835" s="28" t="str">
        <f aca="false">IF(ISBLANK(M4835),"",IF(M4835=0,"Relevant to Streamer",IF(M4835=1,"Irrelevant to Streamer",IF(M4835=2,"Greetings/Gratitude","Others"))))</f>
        <v/>
      </c>
    </row>
    <row r="4836" customFormat="false" ht="15" hidden="false" customHeight="false" outlineLevel="0" collapsed="false">
      <c r="N4836" s="28" t="str">
        <f aca="false">IF(ISBLANK(M4836),"",IF(M4836=0,"Relevant to Streamer",IF(M4836=1,"Irrelevant to Streamer",IF(M4836=2,"Greetings/Gratitude","Others"))))</f>
        <v/>
      </c>
    </row>
    <row r="4837" customFormat="false" ht="15" hidden="false" customHeight="false" outlineLevel="0" collapsed="false">
      <c r="N4837" s="28" t="str">
        <f aca="false">IF(ISBLANK(M4837),"",IF(M4837=0,"Relevant to Streamer",IF(M4837=1,"Irrelevant to Streamer",IF(M4837=2,"Greetings/Gratitude","Others"))))</f>
        <v/>
      </c>
    </row>
    <row r="4838" customFormat="false" ht="15" hidden="false" customHeight="false" outlineLevel="0" collapsed="false">
      <c r="N4838" s="28" t="str">
        <f aca="false">IF(ISBLANK(M4838),"",IF(M4838=0,"Relevant to Streamer",IF(M4838=1,"Irrelevant to Streamer",IF(M4838=2,"Greetings/Gratitude","Others"))))</f>
        <v/>
      </c>
    </row>
    <row r="4839" customFormat="false" ht="15" hidden="false" customHeight="false" outlineLevel="0" collapsed="false">
      <c r="N4839" s="28" t="str">
        <f aca="false">IF(ISBLANK(M4839),"",IF(M4839=0,"Relevant to Streamer",IF(M4839=1,"Irrelevant to Streamer",IF(M4839=2,"Greetings/Gratitude","Others"))))</f>
        <v/>
      </c>
    </row>
    <row r="4840" customFormat="false" ht="15" hidden="false" customHeight="false" outlineLevel="0" collapsed="false">
      <c r="N4840" s="28" t="str">
        <f aca="false">IF(ISBLANK(M4840),"",IF(M4840=0,"Relevant to Streamer",IF(M4840=1,"Irrelevant to Streamer",IF(M4840=2,"Greetings/Gratitude","Others"))))</f>
        <v/>
      </c>
    </row>
    <row r="4841" customFormat="false" ht="15" hidden="false" customHeight="false" outlineLevel="0" collapsed="false">
      <c r="N4841" s="28" t="str">
        <f aca="false">IF(ISBLANK(M4841),"",IF(M4841=0,"Relevant to Streamer",IF(M4841=1,"Irrelevant to Streamer",IF(M4841=2,"Greetings/Gratitude","Others"))))</f>
        <v/>
      </c>
    </row>
    <row r="4842" customFormat="false" ht="15" hidden="false" customHeight="false" outlineLevel="0" collapsed="false">
      <c r="N4842" s="28" t="str">
        <f aca="false">IF(ISBLANK(M4842),"",IF(M4842=0,"Relevant to Streamer",IF(M4842=1,"Irrelevant to Streamer",IF(M4842=2,"Greetings/Gratitude","Others"))))</f>
        <v/>
      </c>
    </row>
    <row r="4843" customFormat="false" ht="15" hidden="false" customHeight="false" outlineLevel="0" collapsed="false">
      <c r="N4843" s="28" t="str">
        <f aca="false">IF(ISBLANK(M4843),"",IF(M4843=0,"Relevant to Streamer",IF(M4843=1,"Irrelevant to Streamer",IF(M4843=2,"Greetings/Gratitude","Others"))))</f>
        <v/>
      </c>
    </row>
    <row r="4844" customFormat="false" ht="15" hidden="false" customHeight="false" outlineLevel="0" collapsed="false">
      <c r="N4844" s="28" t="str">
        <f aca="false">IF(ISBLANK(M4844),"",IF(M4844=0,"Relevant to Streamer",IF(M4844=1,"Irrelevant to Streamer",IF(M4844=2,"Greetings/Gratitude","Others"))))</f>
        <v/>
      </c>
    </row>
    <row r="4845" customFormat="false" ht="15" hidden="false" customHeight="false" outlineLevel="0" collapsed="false">
      <c r="N4845" s="28" t="str">
        <f aca="false">IF(ISBLANK(M4845),"",IF(M4845=0,"Relevant to Streamer",IF(M4845=1,"Irrelevant to Streamer",IF(M4845=2,"Greetings/Gratitude","Others"))))</f>
        <v/>
      </c>
    </row>
    <row r="4846" customFormat="false" ht="15" hidden="false" customHeight="false" outlineLevel="0" collapsed="false">
      <c r="N4846" s="28" t="str">
        <f aca="false">IF(ISBLANK(M4846),"",IF(M4846=0,"Relevant to Streamer",IF(M4846=1,"Irrelevant to Streamer",IF(M4846=2,"Greetings/Gratitude","Others"))))</f>
        <v/>
      </c>
    </row>
    <row r="4847" customFormat="false" ht="15" hidden="false" customHeight="false" outlineLevel="0" collapsed="false">
      <c r="N4847" s="28" t="str">
        <f aca="false">IF(ISBLANK(M4847),"",IF(M4847=0,"Relevant to Streamer",IF(M4847=1,"Irrelevant to Streamer",IF(M4847=2,"Greetings/Gratitude","Others"))))</f>
        <v/>
      </c>
    </row>
    <row r="4848" customFormat="false" ht="15" hidden="false" customHeight="false" outlineLevel="0" collapsed="false">
      <c r="N4848" s="28" t="str">
        <f aca="false">IF(ISBLANK(M4848),"",IF(M4848=0,"Relevant to Streamer",IF(M4848=1,"Irrelevant to Streamer",IF(M4848=2,"Greetings/Gratitude","Others"))))</f>
        <v/>
      </c>
    </row>
    <row r="4849" customFormat="false" ht="15" hidden="false" customHeight="false" outlineLevel="0" collapsed="false">
      <c r="N4849" s="28" t="str">
        <f aca="false">IF(ISBLANK(M4849),"",IF(M4849=0,"Relevant to Streamer",IF(M4849=1,"Irrelevant to Streamer",IF(M4849=2,"Greetings/Gratitude","Others"))))</f>
        <v/>
      </c>
    </row>
    <row r="4850" customFormat="false" ht="15" hidden="false" customHeight="false" outlineLevel="0" collapsed="false">
      <c r="N4850" s="28" t="str">
        <f aca="false">IF(ISBLANK(M4850),"",IF(M4850=0,"Relevant to Streamer",IF(M4850=1,"Irrelevant to Streamer",IF(M4850=2,"Greetings/Gratitude","Others"))))</f>
        <v/>
      </c>
    </row>
    <row r="4851" customFormat="false" ht="15" hidden="false" customHeight="false" outlineLevel="0" collapsed="false">
      <c r="N4851" s="28" t="str">
        <f aca="false">IF(ISBLANK(M4851),"",IF(M4851=0,"Relevant to Streamer",IF(M4851=1,"Irrelevant to Streamer",IF(M4851=2,"Greetings/Gratitude","Others"))))</f>
        <v/>
      </c>
    </row>
    <row r="4852" customFormat="false" ht="15" hidden="false" customHeight="false" outlineLevel="0" collapsed="false">
      <c r="N4852" s="28" t="str">
        <f aca="false">IF(ISBLANK(M4852),"",IF(M4852=0,"Relevant to Streamer",IF(M4852=1,"Irrelevant to Streamer",IF(M4852=2,"Greetings/Gratitude","Others"))))</f>
        <v/>
      </c>
    </row>
    <row r="4853" customFormat="false" ht="15" hidden="false" customHeight="false" outlineLevel="0" collapsed="false">
      <c r="N4853" s="28" t="str">
        <f aca="false">IF(ISBLANK(M4853),"",IF(M4853=0,"Relevant to Streamer",IF(M4853=1,"Irrelevant to Streamer",IF(M4853=2,"Greetings/Gratitude","Others"))))</f>
        <v/>
      </c>
    </row>
    <row r="4854" customFormat="false" ht="15" hidden="false" customHeight="false" outlineLevel="0" collapsed="false">
      <c r="N4854" s="28" t="str">
        <f aca="false">IF(ISBLANK(M4854),"",IF(M4854=0,"Relevant to Streamer",IF(M4854=1,"Irrelevant to Streamer",IF(M4854=2,"Greetings/Gratitude","Others"))))</f>
        <v/>
      </c>
    </row>
    <row r="4855" customFormat="false" ht="15" hidden="false" customHeight="false" outlineLevel="0" collapsed="false">
      <c r="N4855" s="28" t="str">
        <f aca="false">IF(ISBLANK(M4855),"",IF(M4855=0,"Relevant to Streamer",IF(M4855=1,"Irrelevant to Streamer",IF(M4855=2,"Greetings/Gratitude","Others"))))</f>
        <v/>
      </c>
    </row>
    <row r="4856" customFormat="false" ht="15" hidden="false" customHeight="false" outlineLevel="0" collapsed="false">
      <c r="N4856" s="28" t="str">
        <f aca="false">IF(ISBLANK(M4856),"",IF(M4856=0,"Relevant to Streamer",IF(M4856=1,"Irrelevant to Streamer",IF(M4856=2,"Greetings/Gratitude","Others"))))</f>
        <v/>
      </c>
    </row>
    <row r="4857" customFormat="false" ht="15" hidden="false" customHeight="false" outlineLevel="0" collapsed="false">
      <c r="N4857" s="28" t="str">
        <f aca="false">IF(ISBLANK(M4857),"",IF(M4857=0,"Relevant to Streamer",IF(M4857=1,"Irrelevant to Streamer",IF(M4857=2,"Greetings/Gratitude","Others"))))</f>
        <v/>
      </c>
    </row>
    <row r="4858" customFormat="false" ht="15" hidden="false" customHeight="false" outlineLevel="0" collapsed="false">
      <c r="N4858" s="28" t="str">
        <f aca="false">IF(ISBLANK(M4858),"",IF(M4858=0,"Relevant to Streamer",IF(M4858=1,"Irrelevant to Streamer",IF(M4858=2,"Greetings/Gratitude","Others"))))</f>
        <v/>
      </c>
    </row>
    <row r="4859" customFormat="false" ht="15" hidden="false" customHeight="false" outlineLevel="0" collapsed="false">
      <c r="N4859" s="28" t="str">
        <f aca="false">IF(ISBLANK(M4859),"",IF(M4859=0,"Relevant to Streamer",IF(M4859=1,"Irrelevant to Streamer",IF(M4859=2,"Greetings/Gratitude","Others"))))</f>
        <v/>
      </c>
    </row>
    <row r="4860" customFormat="false" ht="15" hidden="false" customHeight="false" outlineLevel="0" collapsed="false">
      <c r="N4860" s="28" t="str">
        <f aca="false">IF(ISBLANK(M4860),"",IF(M4860=0,"Relevant to Streamer",IF(M4860=1,"Irrelevant to Streamer",IF(M4860=2,"Greetings/Gratitude","Others"))))</f>
        <v/>
      </c>
    </row>
    <row r="4861" customFormat="false" ht="15" hidden="false" customHeight="false" outlineLevel="0" collapsed="false">
      <c r="N4861" s="28" t="str">
        <f aca="false">IF(ISBLANK(M4861),"",IF(M4861=0,"Relevant to Streamer",IF(M4861=1,"Irrelevant to Streamer",IF(M4861=2,"Greetings/Gratitude","Others"))))</f>
        <v/>
      </c>
    </row>
    <row r="4862" customFormat="false" ht="15" hidden="false" customHeight="false" outlineLevel="0" collapsed="false">
      <c r="N4862" s="28" t="str">
        <f aca="false">IF(ISBLANK(M4862),"",IF(M4862=0,"Relevant to Streamer",IF(M4862=1,"Irrelevant to Streamer",IF(M4862=2,"Greetings/Gratitude","Others"))))</f>
        <v/>
      </c>
    </row>
    <row r="4863" customFormat="false" ht="15" hidden="false" customHeight="false" outlineLevel="0" collapsed="false">
      <c r="N4863" s="28" t="str">
        <f aca="false">IF(ISBLANK(M4863),"",IF(M4863=0,"Relevant to Streamer",IF(M4863=1,"Irrelevant to Streamer",IF(M4863=2,"Greetings/Gratitude","Others"))))</f>
        <v/>
      </c>
    </row>
    <row r="4864" customFormat="false" ht="15" hidden="false" customHeight="false" outlineLevel="0" collapsed="false">
      <c r="N4864" s="28" t="str">
        <f aca="false">IF(ISBLANK(M4864),"",IF(M4864=0,"Relevant to Streamer",IF(M4864=1,"Irrelevant to Streamer",IF(M4864=2,"Greetings/Gratitude","Others"))))</f>
        <v/>
      </c>
    </row>
    <row r="4865" customFormat="false" ht="15" hidden="false" customHeight="false" outlineLevel="0" collapsed="false">
      <c r="N4865" s="28" t="str">
        <f aca="false">IF(ISBLANK(M4865),"",IF(M4865=0,"Relevant to Streamer",IF(M4865=1,"Irrelevant to Streamer",IF(M4865=2,"Greetings/Gratitude","Others"))))</f>
        <v/>
      </c>
    </row>
    <row r="4866" customFormat="false" ht="15" hidden="false" customHeight="false" outlineLevel="0" collapsed="false">
      <c r="N4866" s="28" t="str">
        <f aca="false">IF(ISBLANK(M4866),"",IF(M4866=0,"Relevant to Streamer",IF(M4866=1,"Irrelevant to Streamer",IF(M4866=2,"Greetings/Gratitude","Others"))))</f>
        <v/>
      </c>
    </row>
    <row r="4867" customFormat="false" ht="15" hidden="false" customHeight="false" outlineLevel="0" collapsed="false">
      <c r="N4867" s="28" t="str">
        <f aca="false">IF(ISBLANK(M4867),"",IF(M4867=0,"Relevant to Streamer",IF(M4867=1,"Irrelevant to Streamer",IF(M4867=2,"Greetings/Gratitude","Others"))))</f>
        <v/>
      </c>
    </row>
    <row r="4868" customFormat="false" ht="15" hidden="false" customHeight="false" outlineLevel="0" collapsed="false">
      <c r="N4868" s="28" t="str">
        <f aca="false">IF(ISBLANK(M4868),"",IF(M4868=0,"Relevant to Streamer",IF(M4868=1,"Irrelevant to Streamer",IF(M4868=2,"Greetings/Gratitude","Others"))))</f>
        <v/>
      </c>
    </row>
    <row r="4869" customFormat="false" ht="15" hidden="false" customHeight="false" outlineLevel="0" collapsed="false">
      <c r="N4869" s="28" t="str">
        <f aca="false">IF(ISBLANK(M4869),"",IF(M4869=0,"Relevant to Streamer",IF(M4869=1,"Irrelevant to Streamer",IF(M4869=2,"Greetings/Gratitude","Others"))))</f>
        <v/>
      </c>
    </row>
    <row r="4870" customFormat="false" ht="15" hidden="false" customHeight="false" outlineLevel="0" collapsed="false">
      <c r="N4870" s="28" t="str">
        <f aca="false">IF(ISBLANK(M4870),"",IF(M4870=0,"Relevant to Streamer",IF(M4870=1,"Irrelevant to Streamer",IF(M4870=2,"Greetings/Gratitude","Others"))))</f>
        <v/>
      </c>
    </row>
    <row r="4871" customFormat="false" ht="15" hidden="false" customHeight="false" outlineLevel="0" collapsed="false">
      <c r="N4871" s="28" t="str">
        <f aca="false">IF(ISBLANK(M4871),"",IF(M4871=0,"Relevant to Streamer",IF(M4871=1,"Irrelevant to Streamer",IF(M4871=2,"Greetings/Gratitude","Others"))))</f>
        <v/>
      </c>
    </row>
    <row r="4872" customFormat="false" ht="15" hidden="false" customHeight="false" outlineLevel="0" collapsed="false">
      <c r="N4872" s="28" t="str">
        <f aca="false">IF(ISBLANK(M4872),"",IF(M4872=0,"Relevant to Streamer",IF(M4872=1,"Irrelevant to Streamer",IF(M4872=2,"Greetings/Gratitude","Others"))))</f>
        <v/>
      </c>
    </row>
    <row r="4873" customFormat="false" ht="15" hidden="false" customHeight="false" outlineLevel="0" collapsed="false">
      <c r="N4873" s="28" t="str">
        <f aca="false">IF(ISBLANK(M4873),"",IF(M4873=0,"Relevant to Streamer",IF(M4873=1,"Irrelevant to Streamer",IF(M4873=2,"Greetings/Gratitude","Others"))))</f>
        <v/>
      </c>
    </row>
    <row r="4874" customFormat="false" ht="15" hidden="false" customHeight="false" outlineLevel="0" collapsed="false">
      <c r="N4874" s="28" t="str">
        <f aca="false">IF(ISBLANK(M4874),"",IF(M4874=0,"Relevant to Streamer",IF(M4874=1,"Irrelevant to Streamer",IF(M4874=2,"Greetings/Gratitude","Others"))))</f>
        <v/>
      </c>
    </row>
    <row r="4875" customFormat="false" ht="15" hidden="false" customHeight="false" outlineLevel="0" collapsed="false">
      <c r="N4875" s="28" t="str">
        <f aca="false">IF(ISBLANK(M4875),"",IF(M4875=0,"Relevant to Streamer",IF(M4875=1,"Irrelevant to Streamer",IF(M4875=2,"Greetings/Gratitude","Others"))))</f>
        <v/>
      </c>
    </row>
    <row r="4876" customFormat="false" ht="15" hidden="false" customHeight="false" outlineLevel="0" collapsed="false">
      <c r="N4876" s="28" t="str">
        <f aca="false">IF(ISBLANK(M4876),"",IF(M4876=0,"Relevant to Streamer",IF(M4876=1,"Irrelevant to Streamer",IF(M4876=2,"Greetings/Gratitude","Others"))))</f>
        <v/>
      </c>
    </row>
    <row r="4877" customFormat="false" ht="15" hidden="false" customHeight="false" outlineLevel="0" collapsed="false">
      <c r="N4877" s="28" t="str">
        <f aca="false">IF(ISBLANK(M4877),"",IF(M4877=0,"Relevant to Streamer",IF(M4877=1,"Irrelevant to Streamer",IF(M4877=2,"Greetings/Gratitude","Others"))))</f>
        <v/>
      </c>
    </row>
    <row r="4878" customFormat="false" ht="15" hidden="false" customHeight="false" outlineLevel="0" collapsed="false">
      <c r="N4878" s="28" t="str">
        <f aca="false">IF(ISBLANK(M4878),"",IF(M4878=0,"Relevant to Streamer",IF(M4878=1,"Irrelevant to Streamer",IF(M4878=2,"Greetings/Gratitude","Others"))))</f>
        <v/>
      </c>
    </row>
    <row r="4879" customFormat="false" ht="15" hidden="false" customHeight="false" outlineLevel="0" collapsed="false">
      <c r="N4879" s="28" t="str">
        <f aca="false">IF(ISBLANK(M4879),"",IF(M4879=0,"Relevant to Streamer",IF(M4879=1,"Irrelevant to Streamer",IF(M4879=2,"Greetings/Gratitude","Others"))))</f>
        <v/>
      </c>
    </row>
    <row r="4880" customFormat="false" ht="15" hidden="false" customHeight="false" outlineLevel="0" collapsed="false">
      <c r="N4880" s="28" t="str">
        <f aca="false">IF(ISBLANK(M4880),"",IF(M4880=0,"Relevant to Streamer",IF(M4880=1,"Irrelevant to Streamer",IF(M4880=2,"Greetings/Gratitude","Others"))))</f>
        <v/>
      </c>
    </row>
    <row r="4881" customFormat="false" ht="15" hidden="false" customHeight="false" outlineLevel="0" collapsed="false">
      <c r="N4881" s="28" t="str">
        <f aca="false">IF(ISBLANK(M4881),"",IF(M4881=0,"Relevant to Streamer",IF(M4881=1,"Irrelevant to Streamer",IF(M4881=2,"Greetings/Gratitude","Others"))))</f>
        <v/>
      </c>
    </row>
    <row r="4882" customFormat="false" ht="15" hidden="false" customHeight="false" outlineLevel="0" collapsed="false">
      <c r="N4882" s="28" t="str">
        <f aca="false">IF(ISBLANK(M4882),"",IF(M4882=0,"Relevant to Streamer",IF(M4882=1,"Irrelevant to Streamer",IF(M4882=2,"Greetings/Gratitude","Others"))))</f>
        <v/>
      </c>
    </row>
    <row r="4883" customFormat="false" ht="15" hidden="false" customHeight="false" outlineLevel="0" collapsed="false">
      <c r="N4883" s="28" t="str">
        <f aca="false">IF(ISBLANK(M4883),"",IF(M4883=0,"Relevant to Streamer",IF(M4883=1,"Irrelevant to Streamer",IF(M4883=2,"Greetings/Gratitude","Others"))))</f>
        <v/>
      </c>
    </row>
    <row r="4884" customFormat="false" ht="15" hidden="false" customHeight="false" outlineLevel="0" collapsed="false">
      <c r="N4884" s="28" t="str">
        <f aca="false">IF(ISBLANK(M4884),"",IF(M4884=0,"Relevant to Streamer",IF(M4884=1,"Irrelevant to Streamer",IF(M4884=2,"Greetings/Gratitude","Others"))))</f>
        <v/>
      </c>
    </row>
    <row r="4885" customFormat="false" ht="15" hidden="false" customHeight="false" outlineLevel="0" collapsed="false">
      <c r="N4885" s="28" t="str">
        <f aca="false">IF(ISBLANK(M4885),"",IF(M4885=0,"Relevant to Streamer",IF(M4885=1,"Irrelevant to Streamer",IF(M4885=2,"Greetings/Gratitude","Others"))))</f>
        <v/>
      </c>
    </row>
    <row r="4886" customFormat="false" ht="15" hidden="false" customHeight="false" outlineLevel="0" collapsed="false">
      <c r="N4886" s="28" t="str">
        <f aca="false">IF(ISBLANK(M4886),"",IF(M4886=0,"Relevant to Streamer",IF(M4886=1,"Irrelevant to Streamer",IF(M4886=2,"Greetings/Gratitude","Others"))))</f>
        <v/>
      </c>
    </row>
    <row r="4887" customFormat="false" ht="15" hidden="false" customHeight="false" outlineLevel="0" collapsed="false">
      <c r="N4887" s="28" t="str">
        <f aca="false">IF(ISBLANK(M4887),"",IF(M4887=0,"Relevant to Streamer",IF(M4887=1,"Irrelevant to Streamer",IF(M4887=2,"Greetings/Gratitude","Others"))))</f>
        <v/>
      </c>
    </row>
    <row r="4888" customFormat="false" ht="15" hidden="false" customHeight="false" outlineLevel="0" collapsed="false">
      <c r="N4888" s="28" t="str">
        <f aca="false">IF(ISBLANK(M4888),"",IF(M4888=0,"Relevant to Streamer",IF(M4888=1,"Irrelevant to Streamer",IF(M4888=2,"Greetings/Gratitude","Others"))))</f>
        <v/>
      </c>
    </row>
    <row r="4889" customFormat="false" ht="15" hidden="false" customHeight="false" outlineLevel="0" collapsed="false">
      <c r="N4889" s="28" t="str">
        <f aca="false">IF(ISBLANK(M4889),"",IF(M4889=0,"Relevant to Streamer",IF(M4889=1,"Irrelevant to Streamer",IF(M4889=2,"Greetings/Gratitude","Others"))))</f>
        <v/>
      </c>
    </row>
    <row r="4890" customFormat="false" ht="15" hidden="false" customHeight="false" outlineLevel="0" collapsed="false">
      <c r="N4890" s="28" t="str">
        <f aca="false">IF(ISBLANK(M4890),"",IF(M4890=0,"Relevant to Streamer",IF(M4890=1,"Irrelevant to Streamer",IF(M4890=2,"Greetings/Gratitude","Others"))))</f>
        <v/>
      </c>
    </row>
    <row r="4891" customFormat="false" ht="15" hidden="false" customHeight="false" outlineLevel="0" collapsed="false">
      <c r="N4891" s="28" t="str">
        <f aca="false">IF(ISBLANK(M4891),"",IF(M4891=0,"Relevant to Streamer",IF(M4891=1,"Irrelevant to Streamer",IF(M4891=2,"Greetings/Gratitude","Others"))))</f>
        <v/>
      </c>
    </row>
    <row r="4892" customFormat="false" ht="15" hidden="false" customHeight="false" outlineLevel="0" collapsed="false">
      <c r="N4892" s="28" t="str">
        <f aca="false">IF(ISBLANK(M4892),"",IF(M4892=0,"Relevant to Streamer",IF(M4892=1,"Irrelevant to Streamer",IF(M4892=2,"Greetings/Gratitude","Others"))))</f>
        <v/>
      </c>
    </row>
    <row r="4893" customFormat="false" ht="15" hidden="false" customHeight="false" outlineLevel="0" collapsed="false">
      <c r="N4893" s="28" t="str">
        <f aca="false">IF(ISBLANK(M4893),"",IF(M4893=0,"Relevant to Streamer",IF(M4893=1,"Irrelevant to Streamer",IF(M4893=2,"Greetings/Gratitude","Others"))))</f>
        <v/>
      </c>
    </row>
    <row r="4894" customFormat="false" ht="15" hidden="false" customHeight="false" outlineLevel="0" collapsed="false">
      <c r="N4894" s="28" t="str">
        <f aca="false">IF(ISBLANK(M4894),"",IF(M4894=0,"Relevant to Streamer",IF(M4894=1,"Irrelevant to Streamer",IF(M4894=2,"Greetings/Gratitude","Others"))))</f>
        <v/>
      </c>
    </row>
    <row r="4895" customFormat="false" ht="15" hidden="false" customHeight="false" outlineLevel="0" collapsed="false">
      <c r="N4895" s="28" t="str">
        <f aca="false">IF(ISBLANK(M4895),"",IF(M4895=0,"Relevant to Streamer",IF(M4895=1,"Irrelevant to Streamer",IF(M4895=2,"Greetings/Gratitude","Others"))))</f>
        <v/>
      </c>
    </row>
    <row r="4896" customFormat="false" ht="15" hidden="false" customHeight="false" outlineLevel="0" collapsed="false">
      <c r="N4896" s="28" t="str">
        <f aca="false">IF(ISBLANK(M4896),"",IF(M4896=0,"Relevant to Streamer",IF(M4896=1,"Irrelevant to Streamer",IF(M4896=2,"Greetings/Gratitude","Others"))))</f>
        <v/>
      </c>
    </row>
    <row r="4897" customFormat="false" ht="15" hidden="false" customHeight="false" outlineLevel="0" collapsed="false">
      <c r="N4897" s="28" t="str">
        <f aca="false">IF(ISBLANK(M4897),"",IF(M4897=0,"Relevant to Streamer",IF(M4897=1,"Irrelevant to Streamer",IF(M4897=2,"Greetings/Gratitude","Others"))))</f>
        <v/>
      </c>
    </row>
    <row r="4898" customFormat="false" ht="15" hidden="false" customHeight="false" outlineLevel="0" collapsed="false">
      <c r="N4898" s="28" t="str">
        <f aca="false">IF(ISBLANK(M4898),"",IF(M4898=0,"Relevant to Streamer",IF(M4898=1,"Irrelevant to Streamer",IF(M4898=2,"Greetings/Gratitude","Others"))))</f>
        <v/>
      </c>
    </row>
    <row r="4899" customFormat="false" ht="15" hidden="false" customHeight="false" outlineLevel="0" collapsed="false">
      <c r="N4899" s="28" t="str">
        <f aca="false">IF(ISBLANK(M4899),"",IF(M4899=0,"Relevant to Streamer",IF(M4899=1,"Irrelevant to Streamer",IF(M4899=2,"Greetings/Gratitude","Others"))))</f>
        <v/>
      </c>
    </row>
    <row r="4900" customFormat="false" ht="15" hidden="false" customHeight="false" outlineLevel="0" collapsed="false">
      <c r="N4900" s="28" t="str">
        <f aca="false">IF(ISBLANK(M4900),"",IF(M4900=0,"Relevant to Streamer",IF(M4900=1,"Irrelevant to Streamer",IF(M4900=2,"Greetings/Gratitude","Others"))))</f>
        <v/>
      </c>
    </row>
    <row r="4901" customFormat="false" ht="15" hidden="false" customHeight="false" outlineLevel="0" collapsed="false">
      <c r="N4901" s="28" t="str">
        <f aca="false">IF(ISBLANK(M4901),"",IF(M4901=0,"Relevant to Streamer",IF(M4901=1,"Irrelevant to Streamer",IF(M4901=2,"Greetings/Gratitude","Others"))))</f>
        <v/>
      </c>
    </row>
    <row r="4902" customFormat="false" ht="15" hidden="false" customHeight="false" outlineLevel="0" collapsed="false">
      <c r="N4902" s="28" t="str">
        <f aca="false">IF(ISBLANK(M4902),"",IF(M4902=0,"Relevant to Streamer",IF(M4902=1,"Irrelevant to Streamer",IF(M4902=2,"Greetings/Gratitude","Others"))))</f>
        <v/>
      </c>
    </row>
    <row r="4903" customFormat="false" ht="15" hidden="false" customHeight="false" outlineLevel="0" collapsed="false">
      <c r="N4903" s="28" t="str">
        <f aca="false">IF(ISBLANK(M4903),"",IF(M4903=0,"Relevant to Streamer",IF(M4903=1,"Irrelevant to Streamer",IF(M4903=2,"Greetings/Gratitude","Others"))))</f>
        <v/>
      </c>
    </row>
    <row r="4904" customFormat="false" ht="15" hidden="false" customHeight="false" outlineLevel="0" collapsed="false">
      <c r="N4904" s="28" t="str">
        <f aca="false">IF(ISBLANK(M4904),"",IF(M4904=0,"Relevant to Streamer",IF(M4904=1,"Irrelevant to Streamer",IF(M4904=2,"Greetings/Gratitude","Others"))))</f>
        <v/>
      </c>
    </row>
    <row r="4905" customFormat="false" ht="15" hidden="false" customHeight="false" outlineLevel="0" collapsed="false">
      <c r="N4905" s="28" t="str">
        <f aca="false">IF(ISBLANK(M4905),"",IF(M4905=0,"Relevant to Streamer",IF(M4905=1,"Irrelevant to Streamer",IF(M4905=2,"Greetings/Gratitude","Others"))))</f>
        <v/>
      </c>
    </row>
    <row r="4906" customFormat="false" ht="15" hidden="false" customHeight="false" outlineLevel="0" collapsed="false">
      <c r="N4906" s="28" t="str">
        <f aca="false">IF(ISBLANK(M4906),"",IF(M4906=0,"Relevant to Streamer",IF(M4906=1,"Irrelevant to Streamer",IF(M4906=2,"Greetings/Gratitude","Others"))))</f>
        <v/>
      </c>
    </row>
    <row r="4907" customFormat="false" ht="15" hidden="false" customHeight="false" outlineLevel="0" collapsed="false">
      <c r="N4907" s="28" t="str">
        <f aca="false">IF(ISBLANK(M4907),"",IF(M4907=0,"Relevant to Streamer",IF(M4907=1,"Irrelevant to Streamer",IF(M4907=2,"Greetings/Gratitude","Others"))))</f>
        <v/>
      </c>
    </row>
    <row r="4908" customFormat="false" ht="15" hidden="false" customHeight="false" outlineLevel="0" collapsed="false">
      <c r="N4908" s="28" t="str">
        <f aca="false">IF(ISBLANK(M4908),"",IF(M4908=0,"Relevant to Streamer",IF(M4908=1,"Irrelevant to Streamer",IF(M4908=2,"Greetings/Gratitude","Others"))))</f>
        <v/>
      </c>
    </row>
    <row r="4909" customFormat="false" ht="15" hidden="false" customHeight="false" outlineLevel="0" collapsed="false">
      <c r="N4909" s="28" t="str">
        <f aca="false">IF(ISBLANK(M4909),"",IF(M4909=0,"Relevant to Streamer",IF(M4909=1,"Irrelevant to Streamer",IF(M4909=2,"Greetings/Gratitude","Others"))))</f>
        <v/>
      </c>
    </row>
    <row r="4910" customFormat="false" ht="15" hidden="false" customHeight="false" outlineLevel="0" collapsed="false">
      <c r="N4910" s="28" t="str">
        <f aca="false">IF(ISBLANK(M4910),"",IF(M4910=0,"Relevant to Streamer",IF(M4910=1,"Irrelevant to Streamer",IF(M4910=2,"Greetings/Gratitude","Others"))))</f>
        <v/>
      </c>
    </row>
    <row r="4911" customFormat="false" ht="15" hidden="false" customHeight="false" outlineLevel="0" collapsed="false">
      <c r="N4911" s="28" t="str">
        <f aca="false">IF(ISBLANK(M4911),"",IF(M4911=0,"Relevant to Streamer",IF(M4911=1,"Irrelevant to Streamer",IF(M4911=2,"Greetings/Gratitude","Others"))))</f>
        <v/>
      </c>
    </row>
    <row r="4912" customFormat="false" ht="15" hidden="false" customHeight="false" outlineLevel="0" collapsed="false">
      <c r="N4912" s="28" t="str">
        <f aca="false">IF(ISBLANK(M4912),"",IF(M4912=0,"Relevant to Streamer",IF(M4912=1,"Irrelevant to Streamer",IF(M4912=2,"Greetings/Gratitude","Others"))))</f>
        <v/>
      </c>
    </row>
    <row r="4913" customFormat="false" ht="15" hidden="false" customHeight="false" outlineLevel="0" collapsed="false">
      <c r="N4913" s="28" t="str">
        <f aca="false">IF(ISBLANK(M4913),"",IF(M4913=0,"Relevant to Streamer",IF(M4913=1,"Irrelevant to Streamer",IF(M4913=2,"Greetings/Gratitude","Others"))))</f>
        <v/>
      </c>
    </row>
    <row r="4914" customFormat="false" ht="15" hidden="false" customHeight="false" outlineLevel="0" collapsed="false">
      <c r="N4914" s="28" t="str">
        <f aca="false">IF(ISBLANK(M4914),"",IF(M4914=0,"Relevant to Streamer",IF(M4914=1,"Irrelevant to Streamer",IF(M4914=2,"Greetings/Gratitude","Others"))))</f>
        <v/>
      </c>
    </row>
    <row r="4915" customFormat="false" ht="15" hidden="false" customHeight="false" outlineLevel="0" collapsed="false">
      <c r="N4915" s="28" t="str">
        <f aca="false">IF(ISBLANK(M4915),"",IF(M4915=0,"Relevant to Streamer",IF(M4915=1,"Irrelevant to Streamer",IF(M4915=2,"Greetings/Gratitude","Others"))))</f>
        <v/>
      </c>
    </row>
    <row r="4916" customFormat="false" ht="15" hidden="false" customHeight="false" outlineLevel="0" collapsed="false">
      <c r="N4916" s="28" t="str">
        <f aca="false">IF(ISBLANK(M4916),"",IF(M4916=0,"Relevant to Streamer",IF(M4916=1,"Irrelevant to Streamer",IF(M4916=2,"Greetings/Gratitude","Others"))))</f>
        <v/>
      </c>
    </row>
    <row r="4917" customFormat="false" ht="15" hidden="false" customHeight="false" outlineLevel="0" collapsed="false">
      <c r="N4917" s="28" t="str">
        <f aca="false">IF(ISBLANK(M4917),"",IF(M4917=0,"Relevant to Streamer",IF(M4917=1,"Irrelevant to Streamer",IF(M4917=2,"Greetings/Gratitude","Others"))))</f>
        <v/>
      </c>
    </row>
    <row r="4918" customFormat="false" ht="15" hidden="false" customHeight="false" outlineLevel="0" collapsed="false">
      <c r="N4918" s="28" t="str">
        <f aca="false">IF(ISBLANK(M4918),"",IF(M4918=0,"Relevant to Streamer",IF(M4918=1,"Irrelevant to Streamer",IF(M4918=2,"Greetings/Gratitude","Others"))))</f>
        <v/>
      </c>
    </row>
    <row r="4919" customFormat="false" ht="15" hidden="false" customHeight="false" outlineLevel="0" collapsed="false">
      <c r="N4919" s="28" t="str">
        <f aca="false">IF(ISBLANK(M4919),"",IF(M4919=0,"Relevant to Streamer",IF(M4919=1,"Irrelevant to Streamer",IF(M4919=2,"Greetings/Gratitude","Others"))))</f>
        <v/>
      </c>
    </row>
    <row r="4920" customFormat="false" ht="15" hidden="false" customHeight="false" outlineLevel="0" collapsed="false">
      <c r="N4920" s="28" t="str">
        <f aca="false">IF(ISBLANK(M4920),"",IF(M4920=0,"Relevant to Streamer",IF(M4920=1,"Irrelevant to Streamer",IF(M4920=2,"Greetings/Gratitude","Others"))))</f>
        <v/>
      </c>
    </row>
    <row r="4921" customFormat="false" ht="15" hidden="false" customHeight="false" outlineLevel="0" collapsed="false">
      <c r="N4921" s="28" t="str">
        <f aca="false">IF(ISBLANK(M4921),"",IF(M4921=0,"Relevant to Streamer",IF(M4921=1,"Irrelevant to Streamer",IF(M4921=2,"Greetings/Gratitude","Others"))))</f>
        <v/>
      </c>
    </row>
    <row r="4922" customFormat="false" ht="15" hidden="false" customHeight="false" outlineLevel="0" collapsed="false">
      <c r="N4922" s="28" t="str">
        <f aca="false">IF(ISBLANK(M4922),"",IF(M4922=0,"Relevant to Streamer",IF(M4922=1,"Irrelevant to Streamer",IF(M4922=2,"Greetings/Gratitude","Others"))))</f>
        <v/>
      </c>
    </row>
    <row r="4923" customFormat="false" ht="15" hidden="false" customHeight="false" outlineLevel="0" collapsed="false">
      <c r="N4923" s="28" t="str">
        <f aca="false">IF(ISBLANK(M4923),"",IF(M4923=0,"Relevant to Streamer",IF(M4923=1,"Irrelevant to Streamer",IF(M4923=2,"Greetings/Gratitude","Others"))))</f>
        <v/>
      </c>
    </row>
    <row r="4924" customFormat="false" ht="15" hidden="false" customHeight="false" outlineLevel="0" collapsed="false">
      <c r="N4924" s="28" t="str">
        <f aca="false">IF(ISBLANK(M4924),"",IF(M4924=0,"Relevant to Streamer",IF(M4924=1,"Irrelevant to Streamer",IF(M4924=2,"Greetings/Gratitude","Others"))))</f>
        <v/>
      </c>
    </row>
    <row r="4925" customFormat="false" ht="15" hidden="false" customHeight="false" outlineLevel="0" collapsed="false">
      <c r="N4925" s="28" t="str">
        <f aca="false">IF(ISBLANK(M4925),"",IF(M4925=0,"Relevant to Streamer",IF(M4925=1,"Irrelevant to Streamer",IF(M4925=2,"Greetings/Gratitude","Others"))))</f>
        <v/>
      </c>
    </row>
    <row r="4926" customFormat="false" ht="15" hidden="false" customHeight="false" outlineLevel="0" collapsed="false">
      <c r="N4926" s="28" t="str">
        <f aca="false">IF(ISBLANK(M4926),"",IF(M4926=0,"Relevant to Streamer",IF(M4926=1,"Irrelevant to Streamer",IF(M4926=2,"Greetings/Gratitude","Others"))))</f>
        <v/>
      </c>
    </row>
    <row r="4927" customFormat="false" ht="15" hidden="false" customHeight="false" outlineLevel="0" collapsed="false">
      <c r="N4927" s="28" t="str">
        <f aca="false">IF(ISBLANK(M4927),"",IF(M4927=0,"Relevant to Streamer",IF(M4927=1,"Irrelevant to Streamer",IF(M4927=2,"Greetings/Gratitude","Others"))))</f>
        <v/>
      </c>
    </row>
    <row r="4928" customFormat="false" ht="15" hidden="false" customHeight="false" outlineLevel="0" collapsed="false">
      <c r="N4928" s="28" t="str">
        <f aca="false">IF(ISBLANK(M4928),"",IF(M4928=0,"Relevant to Streamer",IF(M4928=1,"Irrelevant to Streamer",IF(M4928=2,"Greetings/Gratitude","Others"))))</f>
        <v/>
      </c>
    </row>
    <row r="4929" customFormat="false" ht="15" hidden="false" customHeight="false" outlineLevel="0" collapsed="false">
      <c r="N4929" s="28" t="str">
        <f aca="false">IF(ISBLANK(M4929),"",IF(M4929=0,"Relevant to Streamer",IF(M4929=1,"Irrelevant to Streamer",IF(M4929=2,"Greetings/Gratitude","Others"))))</f>
        <v/>
      </c>
    </row>
    <row r="4930" customFormat="false" ht="15" hidden="false" customHeight="false" outlineLevel="0" collapsed="false">
      <c r="N4930" s="28" t="str">
        <f aca="false">IF(ISBLANK(M4930),"",IF(M4930=0,"Relevant to Streamer",IF(M4930=1,"Irrelevant to Streamer",IF(M4930=2,"Greetings/Gratitude","Others"))))</f>
        <v/>
      </c>
    </row>
    <row r="4931" customFormat="false" ht="15" hidden="false" customHeight="false" outlineLevel="0" collapsed="false">
      <c r="N4931" s="28" t="str">
        <f aca="false">IF(ISBLANK(M4931),"",IF(M4931=0,"Relevant to Streamer",IF(M4931=1,"Irrelevant to Streamer",IF(M4931=2,"Greetings/Gratitude","Others"))))</f>
        <v/>
      </c>
    </row>
    <row r="4932" customFormat="false" ht="15" hidden="false" customHeight="false" outlineLevel="0" collapsed="false">
      <c r="N4932" s="28" t="str">
        <f aca="false">IF(ISBLANK(M4932),"",IF(M4932=0,"Relevant to Streamer",IF(M4932=1,"Irrelevant to Streamer",IF(M4932=2,"Greetings/Gratitude","Others"))))</f>
        <v/>
      </c>
    </row>
    <row r="4933" customFormat="false" ht="15" hidden="false" customHeight="false" outlineLevel="0" collapsed="false">
      <c r="N4933" s="28" t="str">
        <f aca="false">IF(ISBLANK(M4933),"",IF(M4933=0,"Relevant to Streamer",IF(M4933=1,"Irrelevant to Streamer",IF(M4933=2,"Greetings/Gratitude","Others"))))</f>
        <v/>
      </c>
    </row>
    <row r="4934" customFormat="false" ht="15" hidden="false" customHeight="false" outlineLevel="0" collapsed="false">
      <c r="N4934" s="28" t="str">
        <f aca="false">IF(ISBLANK(M4934),"",IF(M4934=0,"Relevant to Streamer",IF(M4934=1,"Irrelevant to Streamer",IF(M4934=2,"Greetings/Gratitude","Others"))))</f>
        <v/>
      </c>
    </row>
    <row r="4935" customFormat="false" ht="15" hidden="false" customHeight="false" outlineLevel="0" collapsed="false">
      <c r="N4935" s="28" t="str">
        <f aca="false">IF(ISBLANK(M4935),"",IF(M4935=0,"Relevant to Streamer",IF(M4935=1,"Irrelevant to Streamer",IF(M4935=2,"Greetings/Gratitude","Others"))))</f>
        <v/>
      </c>
    </row>
    <row r="4936" customFormat="false" ht="15" hidden="false" customHeight="false" outlineLevel="0" collapsed="false">
      <c r="N4936" s="28" t="str">
        <f aca="false">IF(ISBLANK(M4936),"",IF(M4936=0,"Relevant to Streamer",IF(M4936=1,"Irrelevant to Streamer",IF(M4936=2,"Greetings/Gratitude","Others"))))</f>
        <v/>
      </c>
    </row>
    <row r="4937" customFormat="false" ht="15" hidden="false" customHeight="false" outlineLevel="0" collapsed="false">
      <c r="N4937" s="28" t="str">
        <f aca="false">IF(ISBLANK(M4937),"",IF(M4937=0,"Relevant to Streamer",IF(M4937=1,"Irrelevant to Streamer",IF(M4937=2,"Greetings/Gratitude","Others"))))</f>
        <v/>
      </c>
    </row>
    <row r="4938" customFormat="false" ht="15" hidden="false" customHeight="false" outlineLevel="0" collapsed="false">
      <c r="N4938" s="28" t="str">
        <f aca="false">IF(ISBLANK(M4938),"",IF(M4938=0,"Relevant to Streamer",IF(M4938=1,"Irrelevant to Streamer",IF(M4938=2,"Greetings/Gratitude","Others"))))</f>
        <v/>
      </c>
    </row>
    <row r="4939" customFormat="false" ht="15" hidden="false" customHeight="false" outlineLevel="0" collapsed="false">
      <c r="N4939" s="28" t="str">
        <f aca="false">IF(ISBLANK(M4939),"",IF(M4939=0,"Relevant to Streamer",IF(M4939=1,"Irrelevant to Streamer",IF(M4939=2,"Greetings/Gratitude","Others"))))</f>
        <v/>
      </c>
    </row>
    <row r="4940" customFormat="false" ht="15" hidden="false" customHeight="false" outlineLevel="0" collapsed="false">
      <c r="N4940" s="28" t="str">
        <f aca="false">IF(ISBLANK(M4940),"",IF(M4940=0,"Relevant to Streamer",IF(M4940=1,"Irrelevant to Streamer",IF(M4940=2,"Greetings/Gratitude","Others"))))</f>
        <v/>
      </c>
    </row>
    <row r="4941" customFormat="false" ht="15" hidden="false" customHeight="false" outlineLevel="0" collapsed="false">
      <c r="N4941" s="28" t="str">
        <f aca="false">IF(ISBLANK(M4941),"",IF(M4941=0,"Relevant to Streamer",IF(M4941=1,"Irrelevant to Streamer",IF(M4941=2,"Greetings/Gratitude","Others"))))</f>
        <v/>
      </c>
    </row>
    <row r="4942" customFormat="false" ht="15" hidden="false" customHeight="false" outlineLevel="0" collapsed="false">
      <c r="N4942" s="28" t="str">
        <f aca="false">IF(ISBLANK(M4942),"",IF(M4942=0,"Relevant to Streamer",IF(M4942=1,"Irrelevant to Streamer",IF(M4942=2,"Greetings/Gratitude","Others"))))</f>
        <v/>
      </c>
    </row>
    <row r="4943" customFormat="false" ht="15" hidden="false" customHeight="false" outlineLevel="0" collapsed="false">
      <c r="N4943" s="28" t="str">
        <f aca="false">IF(ISBLANK(M4943),"",IF(M4943=0,"Relevant to Streamer",IF(M4943=1,"Irrelevant to Streamer",IF(M4943=2,"Greetings/Gratitude","Others"))))</f>
        <v/>
      </c>
    </row>
    <row r="4944" customFormat="false" ht="15" hidden="false" customHeight="false" outlineLevel="0" collapsed="false">
      <c r="N4944" s="28" t="str">
        <f aca="false">IF(ISBLANK(M4944),"",IF(M4944=0,"Relevant to Streamer",IF(M4944=1,"Irrelevant to Streamer",IF(M4944=2,"Greetings/Gratitude","Others"))))</f>
        <v/>
      </c>
    </row>
    <row r="4945" customFormat="false" ht="15" hidden="false" customHeight="false" outlineLevel="0" collapsed="false">
      <c r="N4945" s="28" t="str">
        <f aca="false">IF(ISBLANK(M4945),"",IF(M4945=0,"Relevant to Streamer",IF(M4945=1,"Irrelevant to Streamer",IF(M4945=2,"Greetings/Gratitude","Others"))))</f>
        <v/>
      </c>
    </row>
    <row r="4946" customFormat="false" ht="15" hidden="false" customHeight="false" outlineLevel="0" collapsed="false">
      <c r="N4946" s="28" t="str">
        <f aca="false">IF(ISBLANK(M4946),"",IF(M4946=0,"Relevant to Streamer",IF(M4946=1,"Irrelevant to Streamer",IF(M4946=2,"Greetings/Gratitude","Others"))))</f>
        <v/>
      </c>
    </row>
    <row r="4947" customFormat="false" ht="15" hidden="false" customHeight="false" outlineLevel="0" collapsed="false">
      <c r="N4947" s="28" t="str">
        <f aca="false">IF(ISBLANK(M4947),"",IF(M4947=0,"Relevant to Streamer",IF(M4947=1,"Irrelevant to Streamer",IF(M4947=2,"Greetings/Gratitude","Others"))))</f>
        <v/>
      </c>
    </row>
    <row r="4948" customFormat="false" ht="15" hidden="false" customHeight="false" outlineLevel="0" collapsed="false">
      <c r="N4948" s="28" t="str">
        <f aca="false">IF(ISBLANK(M4948),"",IF(M4948=0,"Relevant to Streamer",IF(M4948=1,"Irrelevant to Streamer",IF(M4948=2,"Greetings/Gratitude","Others"))))</f>
        <v/>
      </c>
    </row>
    <row r="4949" customFormat="false" ht="15" hidden="false" customHeight="false" outlineLevel="0" collapsed="false">
      <c r="N4949" s="28" t="str">
        <f aca="false">IF(ISBLANK(M4949),"",IF(M4949=0,"Relevant to Streamer",IF(M4949=1,"Irrelevant to Streamer",IF(M4949=2,"Greetings/Gratitude","Others"))))</f>
        <v/>
      </c>
    </row>
    <row r="4950" customFormat="false" ht="15" hidden="false" customHeight="false" outlineLevel="0" collapsed="false">
      <c r="N4950" s="28" t="str">
        <f aca="false">IF(ISBLANK(M4950),"",IF(M4950=0,"Relevant to Streamer",IF(M4950=1,"Irrelevant to Streamer",IF(M4950=2,"Greetings/Gratitude","Others"))))</f>
        <v/>
      </c>
    </row>
    <row r="4951" customFormat="false" ht="15" hidden="false" customHeight="false" outlineLevel="0" collapsed="false">
      <c r="N4951" s="28" t="str">
        <f aca="false">IF(ISBLANK(M4951),"",IF(M4951=0,"Relevant to Streamer",IF(M4951=1,"Irrelevant to Streamer",IF(M4951=2,"Greetings/Gratitude","Others"))))</f>
        <v/>
      </c>
    </row>
    <row r="4952" customFormat="false" ht="15" hidden="false" customHeight="false" outlineLevel="0" collapsed="false">
      <c r="N4952" s="28" t="str">
        <f aca="false">IF(ISBLANK(M4952),"",IF(M4952=0,"Relevant to Streamer",IF(M4952=1,"Irrelevant to Streamer",IF(M4952=2,"Greetings/Gratitude","Others"))))</f>
        <v/>
      </c>
    </row>
    <row r="4953" customFormat="false" ht="15" hidden="false" customHeight="false" outlineLevel="0" collapsed="false">
      <c r="N4953" s="28" t="str">
        <f aca="false">IF(ISBLANK(M4953),"",IF(M4953=0,"Relevant to Streamer",IF(M4953=1,"Irrelevant to Streamer",IF(M4953=2,"Greetings/Gratitude","Others"))))</f>
        <v/>
      </c>
    </row>
    <row r="4954" customFormat="false" ht="15" hidden="false" customHeight="false" outlineLevel="0" collapsed="false">
      <c r="N4954" s="28" t="str">
        <f aca="false">IF(ISBLANK(M4954),"",IF(M4954=0,"Relevant to Streamer",IF(M4954=1,"Irrelevant to Streamer",IF(M4954=2,"Greetings/Gratitude","Others"))))</f>
        <v/>
      </c>
    </row>
    <row r="4955" customFormat="false" ht="15" hidden="false" customHeight="false" outlineLevel="0" collapsed="false">
      <c r="N4955" s="28" t="str">
        <f aca="false">IF(ISBLANK(M4955),"",IF(M4955=0,"Relevant to Streamer",IF(M4955=1,"Irrelevant to Streamer",IF(M4955=2,"Greetings/Gratitude","Others"))))</f>
        <v/>
      </c>
    </row>
    <row r="4956" customFormat="false" ht="15" hidden="false" customHeight="false" outlineLevel="0" collapsed="false">
      <c r="N4956" s="28" t="str">
        <f aca="false">IF(ISBLANK(M4956),"",IF(M4956=0,"Relevant to Streamer",IF(M4956=1,"Irrelevant to Streamer",IF(M4956=2,"Greetings/Gratitude","Others"))))</f>
        <v/>
      </c>
    </row>
    <row r="4957" customFormat="false" ht="15" hidden="false" customHeight="false" outlineLevel="0" collapsed="false">
      <c r="N4957" s="28" t="str">
        <f aca="false">IF(ISBLANK(M4957),"",IF(M4957=0,"Relevant to Streamer",IF(M4957=1,"Irrelevant to Streamer",IF(M4957=2,"Greetings/Gratitude","Others"))))</f>
        <v/>
      </c>
    </row>
    <row r="4958" customFormat="false" ht="15" hidden="false" customHeight="false" outlineLevel="0" collapsed="false">
      <c r="N4958" s="28" t="str">
        <f aca="false">IF(ISBLANK(M4958),"",IF(M4958=0,"Relevant to Streamer",IF(M4958=1,"Irrelevant to Streamer",IF(M4958=2,"Greetings/Gratitude","Others"))))</f>
        <v/>
      </c>
    </row>
    <row r="4959" customFormat="false" ht="15" hidden="false" customHeight="false" outlineLevel="0" collapsed="false">
      <c r="N4959" s="28" t="str">
        <f aca="false">IF(ISBLANK(M4959),"",IF(M4959=0,"Relevant to Streamer",IF(M4959=1,"Irrelevant to Streamer",IF(M4959=2,"Greetings/Gratitude","Others"))))</f>
        <v/>
      </c>
    </row>
    <row r="4960" customFormat="false" ht="15" hidden="false" customHeight="false" outlineLevel="0" collapsed="false">
      <c r="N4960" s="28" t="str">
        <f aca="false">IF(ISBLANK(M4960),"",IF(M4960=0,"Relevant to Streamer",IF(M4960=1,"Irrelevant to Streamer",IF(M4960=2,"Greetings/Gratitude","Others"))))</f>
        <v/>
      </c>
    </row>
    <row r="4961" customFormat="false" ht="15" hidden="false" customHeight="false" outlineLevel="0" collapsed="false">
      <c r="N4961" s="28" t="str">
        <f aca="false">IF(ISBLANK(M4961),"",IF(M4961=0,"Relevant to Streamer",IF(M4961=1,"Irrelevant to Streamer",IF(M4961=2,"Greetings/Gratitude","Others"))))</f>
        <v/>
      </c>
    </row>
    <row r="4962" customFormat="false" ht="15" hidden="false" customHeight="false" outlineLevel="0" collapsed="false">
      <c r="N4962" s="28" t="str">
        <f aca="false">IF(ISBLANK(M4962),"",IF(M4962=0,"Relevant to Streamer",IF(M4962=1,"Irrelevant to Streamer",IF(M4962=2,"Greetings/Gratitude","Others"))))</f>
        <v/>
      </c>
    </row>
    <row r="4963" customFormat="false" ht="15" hidden="false" customHeight="false" outlineLevel="0" collapsed="false">
      <c r="N4963" s="28" t="str">
        <f aca="false">IF(ISBLANK(M4963),"",IF(M4963=0,"Relevant to Streamer",IF(M4963=1,"Irrelevant to Streamer",IF(M4963=2,"Greetings/Gratitude","Others"))))</f>
        <v/>
      </c>
    </row>
    <row r="4964" customFormat="false" ht="15" hidden="false" customHeight="false" outlineLevel="0" collapsed="false">
      <c r="N4964" s="28" t="str">
        <f aca="false">IF(ISBLANK(M4964),"",IF(M4964=0,"Relevant to Streamer",IF(M4964=1,"Irrelevant to Streamer",IF(M4964=2,"Greetings/Gratitude","Others"))))</f>
        <v/>
      </c>
    </row>
    <row r="4965" customFormat="false" ht="15" hidden="false" customHeight="false" outlineLevel="0" collapsed="false">
      <c r="N4965" s="28" t="str">
        <f aca="false">IF(ISBLANK(M4965),"",IF(M4965=0,"Relevant to Streamer",IF(M4965=1,"Irrelevant to Streamer",IF(M4965=2,"Greetings/Gratitude","Others"))))</f>
        <v/>
      </c>
    </row>
    <row r="4966" customFormat="false" ht="15" hidden="false" customHeight="false" outlineLevel="0" collapsed="false">
      <c r="N4966" s="28" t="str">
        <f aca="false">IF(ISBLANK(M4966),"",IF(M4966=0,"Relevant to Streamer",IF(M4966=1,"Irrelevant to Streamer",IF(M4966=2,"Greetings/Gratitude","Others"))))</f>
        <v/>
      </c>
    </row>
    <row r="4967" customFormat="false" ht="15" hidden="false" customHeight="false" outlineLevel="0" collapsed="false">
      <c r="N4967" s="28" t="str">
        <f aca="false">IF(ISBLANK(M4967),"",IF(M4967=0,"Relevant to Streamer",IF(M4967=1,"Irrelevant to Streamer",IF(M4967=2,"Greetings/Gratitude","Others"))))</f>
        <v/>
      </c>
    </row>
    <row r="4968" customFormat="false" ht="15" hidden="false" customHeight="false" outlineLevel="0" collapsed="false">
      <c r="N4968" s="28" t="str">
        <f aca="false">IF(ISBLANK(M4968),"",IF(M4968=0,"Relevant to Streamer",IF(M4968=1,"Irrelevant to Streamer",IF(M4968=2,"Greetings/Gratitude","Others"))))</f>
        <v/>
      </c>
    </row>
    <row r="4969" customFormat="false" ht="15" hidden="false" customHeight="false" outlineLevel="0" collapsed="false">
      <c r="N4969" s="28" t="str">
        <f aca="false">IF(ISBLANK(M4969),"",IF(M4969=0,"Relevant to Streamer",IF(M4969=1,"Irrelevant to Streamer",IF(M4969=2,"Greetings/Gratitude","Others"))))</f>
        <v/>
      </c>
    </row>
    <row r="4970" customFormat="false" ht="15" hidden="false" customHeight="false" outlineLevel="0" collapsed="false">
      <c r="N4970" s="28" t="str">
        <f aca="false">IF(ISBLANK(M4970),"",IF(M4970=0,"Relevant to Streamer",IF(M4970=1,"Irrelevant to Streamer",IF(M4970=2,"Greetings/Gratitude","Others"))))</f>
        <v/>
      </c>
    </row>
    <row r="4971" customFormat="false" ht="15" hidden="false" customHeight="false" outlineLevel="0" collapsed="false">
      <c r="N4971" s="28" t="str">
        <f aca="false">IF(ISBLANK(M4971),"",IF(M4971=0,"Relevant to Streamer",IF(M4971=1,"Irrelevant to Streamer",IF(M4971=2,"Greetings/Gratitude","Others"))))</f>
        <v/>
      </c>
    </row>
    <row r="4972" customFormat="false" ht="15" hidden="false" customHeight="false" outlineLevel="0" collapsed="false">
      <c r="N4972" s="28" t="str">
        <f aca="false">IF(ISBLANK(M4972),"",IF(M4972=0,"Relevant to Streamer",IF(M4972=1,"Irrelevant to Streamer",IF(M4972=2,"Greetings/Gratitude","Others"))))</f>
        <v/>
      </c>
    </row>
    <row r="4973" customFormat="false" ht="15" hidden="false" customHeight="false" outlineLevel="0" collapsed="false">
      <c r="N4973" s="28" t="str">
        <f aca="false">IF(ISBLANK(M4973),"",IF(M4973=0,"Relevant to Streamer",IF(M4973=1,"Irrelevant to Streamer",IF(M4973=2,"Greetings/Gratitude","Others"))))</f>
        <v/>
      </c>
    </row>
    <row r="4974" customFormat="false" ht="15" hidden="false" customHeight="false" outlineLevel="0" collapsed="false">
      <c r="N4974" s="28" t="str">
        <f aca="false">IF(ISBLANK(M4974),"",IF(M4974=0,"Relevant to Streamer",IF(M4974=1,"Irrelevant to Streamer",IF(M4974=2,"Greetings/Gratitude","Others"))))</f>
        <v/>
      </c>
    </row>
    <row r="4975" customFormat="false" ht="15" hidden="false" customHeight="false" outlineLevel="0" collapsed="false">
      <c r="N4975" s="28" t="str">
        <f aca="false">IF(ISBLANK(M4975),"",IF(M4975=0,"Relevant to Streamer",IF(M4975=1,"Irrelevant to Streamer",IF(M4975=2,"Greetings/Gratitude","Others"))))</f>
        <v/>
      </c>
    </row>
    <row r="4976" customFormat="false" ht="15" hidden="false" customHeight="false" outlineLevel="0" collapsed="false">
      <c r="N4976" s="28" t="str">
        <f aca="false">IF(ISBLANK(M4976),"",IF(M4976=0,"Relevant to Streamer",IF(M4976=1,"Irrelevant to Streamer",IF(M4976=2,"Greetings/Gratitude","Others"))))</f>
        <v/>
      </c>
    </row>
    <row r="4977" customFormat="false" ht="15" hidden="false" customHeight="false" outlineLevel="0" collapsed="false">
      <c r="N4977" s="28" t="str">
        <f aca="false">IF(ISBLANK(M4977),"",IF(M4977=0,"Relevant to Streamer",IF(M4977=1,"Irrelevant to Streamer",IF(M4977=2,"Greetings/Gratitude","Others"))))</f>
        <v/>
      </c>
    </row>
    <row r="4978" customFormat="false" ht="15" hidden="false" customHeight="false" outlineLevel="0" collapsed="false">
      <c r="N4978" s="28" t="str">
        <f aca="false">IF(ISBLANK(M4978),"",IF(M4978=0,"Relevant to Streamer",IF(M4978=1,"Irrelevant to Streamer",IF(M4978=2,"Greetings/Gratitude","Others"))))</f>
        <v/>
      </c>
    </row>
    <row r="4979" customFormat="false" ht="15" hidden="false" customHeight="false" outlineLevel="0" collapsed="false">
      <c r="N4979" s="28" t="str">
        <f aca="false">IF(ISBLANK(M4979),"",IF(M4979=0,"Relevant to Streamer",IF(M4979=1,"Irrelevant to Streamer",IF(M4979=2,"Greetings/Gratitude","Others"))))</f>
        <v/>
      </c>
    </row>
    <row r="4980" customFormat="false" ht="15" hidden="false" customHeight="false" outlineLevel="0" collapsed="false">
      <c r="N4980" s="28" t="str">
        <f aca="false">IF(ISBLANK(M4980),"",IF(M4980=0,"Relevant to Streamer",IF(M4980=1,"Irrelevant to Streamer",IF(M4980=2,"Greetings/Gratitude","Others"))))</f>
        <v/>
      </c>
    </row>
    <row r="4981" customFormat="false" ht="15" hidden="false" customHeight="false" outlineLevel="0" collapsed="false">
      <c r="N4981" s="28" t="str">
        <f aca="false">IF(ISBLANK(M4981),"",IF(M4981=0,"Relevant to Streamer",IF(M4981=1,"Irrelevant to Streamer",IF(M4981=2,"Greetings/Gratitude","Others"))))</f>
        <v/>
      </c>
    </row>
    <row r="4982" customFormat="false" ht="15" hidden="false" customHeight="false" outlineLevel="0" collapsed="false">
      <c r="N4982" s="28" t="str">
        <f aca="false">IF(ISBLANK(M4982),"",IF(M4982=0,"Relevant to Streamer",IF(M4982=1,"Irrelevant to Streamer",IF(M4982=2,"Greetings/Gratitude","Others"))))</f>
        <v/>
      </c>
    </row>
    <row r="4983" customFormat="false" ht="15" hidden="false" customHeight="false" outlineLevel="0" collapsed="false">
      <c r="N4983" s="28" t="str">
        <f aca="false">IF(ISBLANK(M4983),"",IF(M4983=0,"Relevant to Streamer",IF(M4983=1,"Irrelevant to Streamer",IF(M4983=2,"Greetings/Gratitude","Others"))))</f>
        <v/>
      </c>
    </row>
    <row r="4984" customFormat="false" ht="15" hidden="false" customHeight="false" outlineLevel="0" collapsed="false">
      <c r="N4984" s="28" t="str">
        <f aca="false">IF(ISBLANK(M4984),"",IF(M4984=0,"Relevant to Streamer",IF(M4984=1,"Irrelevant to Streamer",IF(M4984=2,"Greetings/Gratitude","Others"))))</f>
        <v/>
      </c>
    </row>
    <row r="4985" customFormat="false" ht="15" hidden="false" customHeight="false" outlineLevel="0" collapsed="false">
      <c r="N4985" s="28" t="str">
        <f aca="false">IF(ISBLANK(M4985),"",IF(M4985=0,"Relevant to Streamer",IF(M4985=1,"Irrelevant to Streamer",IF(M4985=2,"Greetings/Gratitude","Others"))))</f>
        <v/>
      </c>
    </row>
    <row r="4986" customFormat="false" ht="15" hidden="false" customHeight="false" outlineLevel="0" collapsed="false">
      <c r="N4986" s="28" t="str">
        <f aca="false">IF(ISBLANK(M4986),"",IF(M4986=0,"Relevant to Streamer",IF(M4986=1,"Irrelevant to Streamer",IF(M4986=2,"Greetings/Gratitude","Others"))))</f>
        <v/>
      </c>
    </row>
    <row r="4987" customFormat="false" ht="15" hidden="false" customHeight="false" outlineLevel="0" collapsed="false">
      <c r="N4987" s="28" t="str">
        <f aca="false">IF(ISBLANK(M4987),"",IF(M4987=0,"Relevant to Streamer",IF(M4987=1,"Irrelevant to Streamer",IF(M4987=2,"Greetings/Gratitude","Others"))))</f>
        <v/>
      </c>
    </row>
    <row r="4988" customFormat="false" ht="15" hidden="false" customHeight="false" outlineLevel="0" collapsed="false">
      <c r="N4988" s="28" t="str">
        <f aca="false">IF(ISBLANK(M4988),"",IF(M4988=0,"Relevant to Streamer",IF(M4988=1,"Irrelevant to Streamer",IF(M4988=2,"Greetings/Gratitude","Others"))))</f>
        <v/>
      </c>
    </row>
    <row r="4989" customFormat="false" ht="15" hidden="false" customHeight="false" outlineLevel="0" collapsed="false">
      <c r="N4989" s="28" t="str">
        <f aca="false">IF(ISBLANK(M4989),"",IF(M4989=0,"Relevant to Streamer",IF(M4989=1,"Irrelevant to Streamer",IF(M4989=2,"Greetings/Gratitude","Others"))))</f>
        <v/>
      </c>
    </row>
    <row r="4990" customFormat="false" ht="15" hidden="false" customHeight="false" outlineLevel="0" collapsed="false">
      <c r="N4990" s="28" t="str">
        <f aca="false">IF(ISBLANK(M4990),"",IF(M4990=0,"Relevant to Streamer",IF(M4990=1,"Irrelevant to Streamer",IF(M4990=2,"Greetings/Gratitude","Others"))))</f>
        <v/>
      </c>
    </row>
    <row r="4991" customFormat="false" ht="15" hidden="false" customHeight="false" outlineLevel="0" collapsed="false">
      <c r="N4991" s="28" t="str">
        <f aca="false">IF(ISBLANK(M4991),"",IF(M4991=0,"Relevant to Streamer",IF(M4991=1,"Irrelevant to Streamer",IF(M4991=2,"Greetings/Gratitude","Others"))))</f>
        <v/>
      </c>
    </row>
    <row r="4992" customFormat="false" ht="15" hidden="false" customHeight="false" outlineLevel="0" collapsed="false">
      <c r="N4992" s="28" t="str">
        <f aca="false">IF(ISBLANK(M4992),"",IF(M4992=0,"Relevant to Streamer",IF(M4992=1,"Irrelevant to Streamer",IF(M4992=2,"Greetings/Gratitude","Others"))))</f>
        <v/>
      </c>
    </row>
    <row r="4993" customFormat="false" ht="15" hidden="false" customHeight="false" outlineLevel="0" collapsed="false">
      <c r="N4993" s="28" t="str">
        <f aca="false">IF(ISBLANK(M4993),"",IF(M4993=0,"Relevant to Streamer",IF(M4993=1,"Irrelevant to Streamer",IF(M4993=2,"Greetings/Gratitude","Others"))))</f>
        <v/>
      </c>
    </row>
    <row r="4994" customFormat="false" ht="15" hidden="false" customHeight="false" outlineLevel="0" collapsed="false">
      <c r="N4994" s="28" t="str">
        <f aca="false">IF(ISBLANK(M4994),"",IF(M4994=0,"Relevant to Streamer",IF(M4994=1,"Irrelevant to Streamer",IF(M4994=2,"Greetings/Gratitude","Others"))))</f>
        <v/>
      </c>
    </row>
    <row r="4995" customFormat="false" ht="15" hidden="false" customHeight="false" outlineLevel="0" collapsed="false">
      <c r="N4995" s="28" t="str">
        <f aca="false">IF(ISBLANK(M4995),"",IF(M4995=0,"Relevant to Streamer",IF(M4995=1,"Irrelevant to Streamer",IF(M4995=2,"Greetings/Gratitude","Others"))))</f>
        <v/>
      </c>
    </row>
    <row r="4996" customFormat="false" ht="15" hidden="false" customHeight="false" outlineLevel="0" collapsed="false">
      <c r="N4996" s="28" t="str">
        <f aca="false">IF(ISBLANK(M4996),"",IF(M4996=0,"Relevant to Streamer",IF(M4996=1,"Irrelevant to Streamer",IF(M4996=2,"Greetings/Gratitude","Others"))))</f>
        <v/>
      </c>
    </row>
    <row r="4997" customFormat="false" ht="15" hidden="false" customHeight="false" outlineLevel="0" collapsed="false">
      <c r="N4997" s="28" t="str">
        <f aca="false">IF(ISBLANK(M4997),"",IF(M4997=0,"Relevant to Streamer",IF(M4997=1,"Irrelevant to Streamer",IF(M4997=2,"Greetings/Gratitude","Others"))))</f>
        <v/>
      </c>
    </row>
    <row r="4998" customFormat="false" ht="15" hidden="false" customHeight="false" outlineLevel="0" collapsed="false">
      <c r="N4998" s="28" t="str">
        <f aca="false">IF(ISBLANK(M4998),"",IF(M4998=0,"Relevant to Streamer",IF(M4998=1,"Irrelevant to Streamer",IF(M4998=2,"Greetings/Gratitude","Others"))))</f>
        <v/>
      </c>
    </row>
    <row r="4999" customFormat="false" ht="15" hidden="false" customHeight="false" outlineLevel="0" collapsed="false">
      <c r="N4999" s="28" t="str">
        <f aca="false">IF(ISBLANK(M4999),"",IF(M4999=0,"Relevant to Streamer",IF(M4999=1,"Irrelevant to Streamer",IF(M4999=2,"Greetings/Gratitude","Others"))))</f>
        <v/>
      </c>
    </row>
    <row r="5000" customFormat="false" ht="15" hidden="false" customHeight="false" outlineLevel="0" collapsed="false">
      <c r="N5000" s="28" t="str">
        <f aca="false">IF(ISBLANK(M5000),"",IF(M5000=0,"Relevant to Streamer",IF(M5000=1,"Irrelevant to Streamer",IF(M5000=2,"Greetings/Gratitude","Others"))))</f>
        <v/>
      </c>
    </row>
    <row r="5001" customFormat="false" ht="15" hidden="false" customHeight="false" outlineLevel="0" collapsed="false">
      <c r="N5001" s="28" t="str">
        <f aca="false">IF(ISBLANK(M5001),"",IF(M5001=0,"Relevant to Streamer",IF(M5001=1,"Irrelevant to Streamer",IF(M5001=2,"Greetings/Gratitude","Others"))))</f>
        <v/>
      </c>
    </row>
    <row r="5002" customFormat="false" ht="15" hidden="false" customHeight="false" outlineLevel="0" collapsed="false">
      <c r="N5002" s="28" t="str">
        <f aca="false">IF(ISBLANK(M5002),"",IF(M5002=0,"Relevant to Streamer",IF(M5002=1,"Irrelevant to Streamer",IF(M5002=2,"Greetings/Gratitude","Others"))))</f>
        <v/>
      </c>
    </row>
    <row r="5003" customFormat="false" ht="15" hidden="false" customHeight="false" outlineLevel="0" collapsed="false">
      <c r="N5003" s="28" t="str">
        <f aca="false">IF(ISBLANK(M5003),"",IF(M5003=0,"Relevant to Streamer",IF(M5003=1,"Irrelevant to Streamer",IF(M5003=2,"Greetings/Gratitude","Others"))))</f>
        <v/>
      </c>
    </row>
    <row r="5004" customFormat="false" ht="15" hidden="false" customHeight="false" outlineLevel="0" collapsed="false">
      <c r="N5004" s="28" t="str">
        <f aca="false">IF(ISBLANK(M5004),"",IF(M5004=0,"Relevant to Streamer",IF(M5004=1,"Irrelevant to Streamer",IF(M5004=2,"Greetings/Gratitude","Others"))))</f>
        <v/>
      </c>
    </row>
    <row r="5005" customFormat="false" ht="15" hidden="false" customHeight="false" outlineLevel="0" collapsed="false">
      <c r="N5005" s="28" t="str">
        <f aca="false">IF(ISBLANK(M5005),"",IF(M5005=0,"Relevant to Streamer",IF(M5005=1,"Irrelevant to Streamer",IF(M5005=2,"Greetings/Gratitude","Others"))))</f>
        <v/>
      </c>
    </row>
    <row r="5006" customFormat="false" ht="15" hidden="false" customHeight="false" outlineLevel="0" collapsed="false">
      <c r="N5006" s="28" t="str">
        <f aca="false">IF(ISBLANK(M5006),"",IF(M5006=0,"Relevant to Streamer",IF(M5006=1,"Irrelevant to Streamer",IF(M5006=2,"Greetings/Gratitude","Others"))))</f>
        <v/>
      </c>
    </row>
    <row r="5007" customFormat="false" ht="15" hidden="false" customHeight="false" outlineLevel="0" collapsed="false">
      <c r="N5007" s="28" t="str">
        <f aca="false">IF(ISBLANK(M5007),"",IF(M5007=0,"Relevant to Streamer",IF(M5007=1,"Irrelevant to Streamer",IF(M5007=2,"Greetings/Gratitude","Others"))))</f>
        <v/>
      </c>
    </row>
    <row r="5008" customFormat="false" ht="15" hidden="false" customHeight="false" outlineLevel="0" collapsed="false">
      <c r="N5008" s="28" t="str">
        <f aca="false">IF(ISBLANK(M5008),"",IF(M5008=0,"Relevant to Streamer",IF(M5008=1,"Irrelevant to Streamer",IF(M5008=2,"Greetings/Gratitude","Others"))))</f>
        <v/>
      </c>
    </row>
    <row r="5009" customFormat="false" ht="15" hidden="false" customHeight="false" outlineLevel="0" collapsed="false">
      <c r="N5009" s="28" t="str">
        <f aca="false">IF(ISBLANK(M5009),"",IF(M5009=0,"Relevant to Streamer",IF(M5009=1,"Irrelevant to Streamer",IF(M5009=2,"Greetings/Gratitude","Others"))))</f>
        <v/>
      </c>
    </row>
    <row r="5010" customFormat="false" ht="15" hidden="false" customHeight="false" outlineLevel="0" collapsed="false">
      <c r="N5010" s="28" t="str">
        <f aca="false">IF(ISBLANK(M5010),"",IF(M5010=0,"Relevant to Streamer",IF(M5010=1,"Irrelevant to Streamer",IF(M5010=2,"Greetings/Gratitude","Others"))))</f>
        <v/>
      </c>
    </row>
    <row r="5011" customFormat="false" ht="15" hidden="false" customHeight="false" outlineLevel="0" collapsed="false">
      <c r="N5011" s="28" t="str">
        <f aca="false">IF(ISBLANK(M5011),"",IF(M5011=0,"Relevant to Streamer",IF(M5011=1,"Irrelevant to Streamer",IF(M5011=2,"Greetings/Gratitude","Others"))))</f>
        <v/>
      </c>
    </row>
    <row r="5012" customFormat="false" ht="15" hidden="false" customHeight="false" outlineLevel="0" collapsed="false">
      <c r="N5012" s="28" t="str">
        <f aca="false">IF(ISBLANK(M5012),"",IF(M5012=0,"Relevant to Streamer",IF(M5012=1,"Irrelevant to Streamer",IF(M5012=2,"Greetings/Gratitude","Others"))))</f>
        <v/>
      </c>
    </row>
    <row r="5013" customFormat="false" ht="15" hidden="false" customHeight="false" outlineLevel="0" collapsed="false">
      <c r="N5013" s="28" t="str">
        <f aca="false">IF(ISBLANK(M5013),"",IF(M5013=0,"Relevant to Streamer",IF(M5013=1,"Irrelevant to Streamer",IF(M5013=2,"Greetings/Gratitude","Others"))))</f>
        <v/>
      </c>
    </row>
    <row r="5014" customFormat="false" ht="15" hidden="false" customHeight="false" outlineLevel="0" collapsed="false">
      <c r="N5014" s="28" t="str">
        <f aca="false">IF(ISBLANK(M5014),"",IF(M5014=0,"Relevant to Streamer",IF(M5014=1,"Irrelevant to Streamer",IF(M5014=2,"Greetings/Gratitude","Others"))))</f>
        <v/>
      </c>
    </row>
    <row r="5015" customFormat="false" ht="15" hidden="false" customHeight="false" outlineLevel="0" collapsed="false">
      <c r="N5015" s="28" t="str">
        <f aca="false">IF(ISBLANK(M5015),"",IF(M5015=0,"Relevant to Streamer",IF(M5015=1,"Irrelevant to Streamer",IF(M5015=2,"Greetings/Gratitude","Others"))))</f>
        <v/>
      </c>
    </row>
    <row r="5016" customFormat="false" ht="15" hidden="false" customHeight="false" outlineLevel="0" collapsed="false">
      <c r="N5016" s="28" t="str">
        <f aca="false">IF(ISBLANK(M5016),"",IF(M5016=0,"Relevant to Streamer",IF(M5016=1,"Irrelevant to Streamer",IF(M5016=2,"Greetings/Gratitude","Others"))))</f>
        <v/>
      </c>
    </row>
    <row r="5017" customFormat="false" ht="15" hidden="false" customHeight="false" outlineLevel="0" collapsed="false">
      <c r="N5017" s="28" t="str">
        <f aca="false">IF(ISBLANK(M5017),"",IF(M5017=0,"Relevant to Streamer",IF(M5017=1,"Irrelevant to Streamer",IF(M5017=2,"Greetings/Gratitude","Others"))))</f>
        <v/>
      </c>
    </row>
    <row r="5018" customFormat="false" ht="15" hidden="false" customHeight="false" outlineLevel="0" collapsed="false">
      <c r="N5018" s="28" t="str">
        <f aca="false">IF(ISBLANK(M5018),"",IF(M5018=0,"Relevant to Streamer",IF(M5018=1,"Irrelevant to Streamer",IF(M5018=2,"Greetings/Gratitude","Others"))))</f>
        <v/>
      </c>
    </row>
    <row r="5019" customFormat="false" ht="15" hidden="false" customHeight="false" outlineLevel="0" collapsed="false">
      <c r="N5019" s="28" t="str">
        <f aca="false">IF(ISBLANK(M5019),"",IF(M5019=0,"Relevant to Streamer",IF(M5019=1,"Irrelevant to Streamer",IF(M5019=2,"Greetings/Gratitude","Others"))))</f>
        <v/>
      </c>
    </row>
    <row r="5020" customFormat="false" ht="15" hidden="false" customHeight="false" outlineLevel="0" collapsed="false">
      <c r="N5020" s="28" t="str">
        <f aca="false">IF(ISBLANK(M5020),"",IF(M5020=0,"Relevant to Streamer",IF(M5020=1,"Irrelevant to Streamer",IF(M5020=2,"Greetings/Gratitude","Others"))))</f>
        <v/>
      </c>
    </row>
    <row r="5021" customFormat="false" ht="15" hidden="false" customHeight="false" outlineLevel="0" collapsed="false">
      <c r="N5021" s="28" t="str">
        <f aca="false">IF(ISBLANK(M5021),"",IF(M5021=0,"Relevant to Streamer",IF(M5021=1,"Irrelevant to Streamer",IF(M5021=2,"Greetings/Gratitude","Others"))))</f>
        <v/>
      </c>
    </row>
    <row r="5022" customFormat="false" ht="15" hidden="false" customHeight="false" outlineLevel="0" collapsed="false">
      <c r="N5022" s="28" t="str">
        <f aca="false">IF(ISBLANK(M5022),"",IF(M5022=0,"Relevant to Streamer",IF(M5022=1,"Irrelevant to Streamer",IF(M5022=2,"Greetings/Gratitude","Others"))))</f>
        <v/>
      </c>
    </row>
    <row r="5023" customFormat="false" ht="15" hidden="false" customHeight="false" outlineLevel="0" collapsed="false">
      <c r="N5023" s="28" t="str">
        <f aca="false">IF(ISBLANK(M5023),"",IF(M5023=0,"Relevant to Streamer",IF(M5023=1,"Irrelevant to Streamer",IF(M5023=2,"Greetings/Gratitude","Others"))))</f>
        <v/>
      </c>
    </row>
    <row r="5024" customFormat="false" ht="15" hidden="false" customHeight="false" outlineLevel="0" collapsed="false">
      <c r="N5024" s="28" t="str">
        <f aca="false">IF(ISBLANK(M5024),"",IF(M5024=0,"Relevant to Streamer",IF(M5024=1,"Irrelevant to Streamer",IF(M5024=2,"Greetings/Gratitude","Others"))))</f>
        <v/>
      </c>
    </row>
    <row r="5025" customFormat="false" ht="15" hidden="false" customHeight="false" outlineLevel="0" collapsed="false">
      <c r="N5025" s="28" t="str">
        <f aca="false">IF(ISBLANK(M5025),"",IF(M5025=0,"Relevant to Streamer",IF(M5025=1,"Irrelevant to Streamer",IF(M5025=2,"Greetings/Gratitude","Others"))))</f>
        <v/>
      </c>
    </row>
    <row r="5026" customFormat="false" ht="15" hidden="false" customHeight="false" outlineLevel="0" collapsed="false">
      <c r="N5026" s="28" t="str">
        <f aca="false">IF(ISBLANK(M5026),"",IF(M5026=0,"Relevant to Streamer",IF(M5026=1,"Irrelevant to Streamer",IF(M5026=2,"Greetings/Gratitude","Others"))))</f>
        <v/>
      </c>
    </row>
    <row r="5027" customFormat="false" ht="15" hidden="false" customHeight="false" outlineLevel="0" collapsed="false">
      <c r="N5027" s="28" t="str">
        <f aca="false">IF(ISBLANK(M5027),"",IF(M5027=0,"Relevant to Streamer",IF(M5027=1,"Irrelevant to Streamer",IF(M5027=2,"Greetings/Gratitude","Others"))))</f>
        <v/>
      </c>
    </row>
    <row r="5028" customFormat="false" ht="15" hidden="false" customHeight="false" outlineLevel="0" collapsed="false">
      <c r="N5028" s="28" t="str">
        <f aca="false">IF(ISBLANK(M5028),"",IF(M5028=0,"Relevant to Streamer",IF(M5028=1,"Irrelevant to Streamer",IF(M5028=2,"Greetings/Gratitude","Others"))))</f>
        <v/>
      </c>
    </row>
    <row r="5029" customFormat="false" ht="15" hidden="false" customHeight="false" outlineLevel="0" collapsed="false">
      <c r="N5029" s="28" t="str">
        <f aca="false">IF(ISBLANK(M5029),"",IF(M5029=0,"Relevant to Streamer",IF(M5029=1,"Irrelevant to Streamer",IF(M5029=2,"Greetings/Gratitude","Others"))))</f>
        <v/>
      </c>
    </row>
    <row r="5030" customFormat="false" ht="15" hidden="false" customHeight="false" outlineLevel="0" collapsed="false">
      <c r="N5030" s="28" t="str">
        <f aca="false">IF(ISBLANK(M5030),"",IF(M5030=0,"Relevant to Streamer",IF(M5030=1,"Irrelevant to Streamer",IF(M5030=2,"Greetings/Gratitude","Others"))))</f>
        <v/>
      </c>
    </row>
    <row r="5031" customFormat="false" ht="15" hidden="false" customHeight="false" outlineLevel="0" collapsed="false">
      <c r="N5031" s="28" t="str">
        <f aca="false">IF(ISBLANK(M5031),"",IF(M5031=0,"Relevant to Streamer",IF(M5031=1,"Irrelevant to Streamer",IF(M5031=2,"Greetings/Gratitude","Others"))))</f>
        <v/>
      </c>
    </row>
    <row r="5032" customFormat="false" ht="15" hidden="false" customHeight="false" outlineLevel="0" collapsed="false">
      <c r="N5032" s="28" t="str">
        <f aca="false">IF(ISBLANK(M5032),"",IF(M5032=0,"Relevant to Streamer",IF(M5032=1,"Irrelevant to Streamer",IF(M5032=2,"Greetings/Gratitude","Others"))))</f>
        <v/>
      </c>
    </row>
    <row r="5033" customFormat="false" ht="15" hidden="false" customHeight="false" outlineLevel="0" collapsed="false">
      <c r="N5033" s="28" t="str">
        <f aca="false">IF(ISBLANK(M5033),"",IF(M5033=0,"Relevant to Streamer",IF(M5033=1,"Irrelevant to Streamer",IF(M5033=2,"Greetings/Gratitude","Others"))))</f>
        <v/>
      </c>
    </row>
    <row r="5034" customFormat="false" ht="15" hidden="false" customHeight="false" outlineLevel="0" collapsed="false">
      <c r="N5034" s="28" t="str">
        <f aca="false">IF(ISBLANK(M5034),"",IF(M5034=0,"Relevant to Streamer",IF(M5034=1,"Irrelevant to Streamer",IF(M5034=2,"Greetings/Gratitude","Others"))))</f>
        <v/>
      </c>
    </row>
    <row r="5035" customFormat="false" ht="15" hidden="false" customHeight="false" outlineLevel="0" collapsed="false">
      <c r="N5035" s="28" t="str">
        <f aca="false">IF(ISBLANK(M5035),"",IF(M5035=0,"Relevant to Streamer",IF(M5035=1,"Irrelevant to Streamer",IF(M5035=2,"Greetings/Gratitude","Others"))))</f>
        <v/>
      </c>
    </row>
    <row r="5036" customFormat="false" ht="15" hidden="false" customHeight="false" outlineLevel="0" collapsed="false">
      <c r="N5036" s="28" t="str">
        <f aca="false">IF(ISBLANK(M5036),"",IF(M5036=0,"Relevant to Streamer",IF(M5036=1,"Irrelevant to Streamer",IF(M5036=2,"Greetings/Gratitude","Others"))))</f>
        <v/>
      </c>
    </row>
    <row r="5037" customFormat="false" ht="15" hidden="false" customHeight="false" outlineLevel="0" collapsed="false">
      <c r="N5037" s="28" t="str">
        <f aca="false">IF(ISBLANK(M5037),"",IF(M5037=0,"Relevant to Streamer",IF(M5037=1,"Irrelevant to Streamer",IF(M5037=2,"Greetings/Gratitude","Others"))))</f>
        <v/>
      </c>
    </row>
    <row r="5038" customFormat="false" ht="15" hidden="false" customHeight="false" outlineLevel="0" collapsed="false">
      <c r="N5038" s="28" t="str">
        <f aca="false">IF(ISBLANK(M5038),"",IF(M5038=0,"Relevant to Streamer",IF(M5038=1,"Irrelevant to Streamer",IF(M5038=2,"Greetings/Gratitude","Others"))))</f>
        <v/>
      </c>
    </row>
    <row r="5039" customFormat="false" ht="15" hidden="false" customHeight="false" outlineLevel="0" collapsed="false">
      <c r="N5039" s="28" t="str">
        <f aca="false">IF(ISBLANK(M5039),"",IF(M5039=0,"Relevant to Streamer",IF(M5039=1,"Irrelevant to Streamer",IF(M5039=2,"Greetings/Gratitude","Others"))))</f>
        <v/>
      </c>
    </row>
    <row r="5040" customFormat="false" ht="15" hidden="false" customHeight="false" outlineLevel="0" collapsed="false">
      <c r="N5040" s="28" t="str">
        <f aca="false">IF(ISBLANK(M5040),"",IF(M5040=0,"Relevant to Streamer",IF(M5040=1,"Irrelevant to Streamer",IF(M5040=2,"Greetings/Gratitude","Others"))))</f>
        <v/>
      </c>
    </row>
    <row r="5041" customFormat="false" ht="15" hidden="false" customHeight="false" outlineLevel="0" collapsed="false">
      <c r="N5041" s="28" t="str">
        <f aca="false">IF(ISBLANK(M5041),"",IF(M5041=0,"Relevant to Streamer",IF(M5041=1,"Irrelevant to Streamer",IF(M5041=2,"Greetings/Gratitude","Others"))))</f>
        <v/>
      </c>
    </row>
    <row r="5042" customFormat="false" ht="15" hidden="false" customHeight="false" outlineLevel="0" collapsed="false">
      <c r="N5042" s="28" t="str">
        <f aca="false">IF(ISBLANK(M5042),"",IF(M5042=0,"Relevant to Streamer",IF(M5042=1,"Irrelevant to Streamer",IF(M5042=2,"Greetings/Gratitude","Others"))))</f>
        <v/>
      </c>
    </row>
    <row r="5043" customFormat="false" ht="15" hidden="false" customHeight="false" outlineLevel="0" collapsed="false">
      <c r="N5043" s="28" t="str">
        <f aca="false">IF(ISBLANK(M5043),"",IF(M5043=0,"Relevant to Streamer",IF(M5043=1,"Irrelevant to Streamer",IF(M5043=2,"Greetings/Gratitude","Others"))))</f>
        <v/>
      </c>
    </row>
    <row r="5044" customFormat="false" ht="15" hidden="false" customHeight="false" outlineLevel="0" collapsed="false">
      <c r="N5044" s="28" t="str">
        <f aca="false">IF(ISBLANK(M5044),"",IF(M5044=0,"Relevant to Streamer",IF(M5044=1,"Irrelevant to Streamer",IF(M5044=2,"Greetings/Gratitude","Others"))))</f>
        <v/>
      </c>
    </row>
    <row r="5045" customFormat="false" ht="15" hidden="false" customHeight="false" outlineLevel="0" collapsed="false">
      <c r="N5045" s="28" t="str">
        <f aca="false">IF(ISBLANK(M5045),"",IF(M5045=0,"Relevant to Streamer",IF(M5045=1,"Irrelevant to Streamer",IF(M5045=2,"Greetings/Gratitude","Others"))))</f>
        <v/>
      </c>
    </row>
    <row r="5046" customFormat="false" ht="15" hidden="false" customHeight="false" outlineLevel="0" collapsed="false">
      <c r="N5046" s="28" t="str">
        <f aca="false">IF(ISBLANK(M5046),"",IF(M5046=0,"Relevant to Streamer",IF(M5046=1,"Irrelevant to Streamer",IF(M5046=2,"Greetings/Gratitude","Others"))))</f>
        <v/>
      </c>
    </row>
    <row r="5047" customFormat="false" ht="15" hidden="false" customHeight="false" outlineLevel="0" collapsed="false">
      <c r="N5047" s="28" t="str">
        <f aca="false">IF(ISBLANK(M5047),"",IF(M5047=0,"Relevant to Streamer",IF(M5047=1,"Irrelevant to Streamer",IF(M5047=2,"Greetings/Gratitude","Others"))))</f>
        <v/>
      </c>
    </row>
    <row r="5048" customFormat="false" ht="15" hidden="false" customHeight="false" outlineLevel="0" collapsed="false">
      <c r="N5048" s="28" t="str">
        <f aca="false">IF(ISBLANK(M5048),"",IF(M5048=0,"Relevant to Streamer",IF(M5048=1,"Irrelevant to Streamer",IF(M5048=2,"Greetings/Gratitude","Others"))))</f>
        <v/>
      </c>
    </row>
    <row r="5049" customFormat="false" ht="15" hidden="false" customHeight="false" outlineLevel="0" collapsed="false">
      <c r="N5049" s="28" t="str">
        <f aca="false">IF(ISBLANK(M5049),"",IF(M5049=0,"Relevant to Streamer",IF(M5049=1,"Irrelevant to Streamer",IF(M5049=2,"Greetings/Gratitude","Others"))))</f>
        <v/>
      </c>
    </row>
    <row r="5050" customFormat="false" ht="15" hidden="false" customHeight="false" outlineLevel="0" collapsed="false">
      <c r="N5050" s="28" t="str">
        <f aca="false">IF(ISBLANK(M5050),"",IF(M5050=0,"Relevant to Streamer",IF(M5050=1,"Irrelevant to Streamer",IF(M5050=2,"Greetings/Gratitude","Others"))))</f>
        <v/>
      </c>
    </row>
    <row r="5051" customFormat="false" ht="15" hidden="false" customHeight="false" outlineLevel="0" collapsed="false">
      <c r="N5051" s="28" t="str">
        <f aca="false">IF(ISBLANK(M5051),"",IF(M5051=0,"Relevant to Streamer",IF(M5051=1,"Irrelevant to Streamer",IF(M5051=2,"Greetings/Gratitude","Others"))))</f>
        <v/>
      </c>
    </row>
    <row r="5052" customFormat="false" ht="15" hidden="false" customHeight="false" outlineLevel="0" collapsed="false">
      <c r="N5052" s="28" t="str">
        <f aca="false">IF(ISBLANK(M5052),"",IF(M5052=0,"Relevant to Streamer",IF(M5052=1,"Irrelevant to Streamer",IF(M5052=2,"Greetings/Gratitude","Others"))))</f>
        <v/>
      </c>
    </row>
    <row r="5053" customFormat="false" ht="15" hidden="false" customHeight="false" outlineLevel="0" collapsed="false">
      <c r="N5053" s="28" t="str">
        <f aca="false">IF(ISBLANK(M5053),"",IF(M5053=0,"Relevant to Streamer",IF(M5053=1,"Irrelevant to Streamer",IF(M5053=2,"Greetings/Gratitude","Others"))))</f>
        <v/>
      </c>
    </row>
    <row r="5054" customFormat="false" ht="15" hidden="false" customHeight="false" outlineLevel="0" collapsed="false">
      <c r="N5054" s="28" t="str">
        <f aca="false">IF(ISBLANK(M5054),"",IF(M5054=0,"Relevant to Streamer",IF(M5054=1,"Irrelevant to Streamer",IF(M5054=2,"Greetings/Gratitude","Others"))))</f>
        <v/>
      </c>
    </row>
    <row r="5055" customFormat="false" ht="15" hidden="false" customHeight="false" outlineLevel="0" collapsed="false">
      <c r="N5055" s="28" t="str">
        <f aca="false">IF(ISBLANK(M5055),"",IF(M5055=0,"Relevant to Streamer",IF(M5055=1,"Irrelevant to Streamer",IF(M5055=2,"Greetings/Gratitude","Others"))))</f>
        <v/>
      </c>
    </row>
    <row r="5056" customFormat="false" ht="15" hidden="false" customHeight="false" outlineLevel="0" collapsed="false">
      <c r="N5056" s="28" t="str">
        <f aca="false">IF(ISBLANK(M5056),"",IF(M5056=0,"Relevant to Streamer",IF(M5056=1,"Irrelevant to Streamer",IF(M5056=2,"Greetings/Gratitude","Others"))))</f>
        <v/>
      </c>
    </row>
    <row r="5057" customFormat="false" ht="15" hidden="false" customHeight="false" outlineLevel="0" collapsed="false">
      <c r="N5057" s="28" t="str">
        <f aca="false">IF(ISBLANK(M5057),"",IF(M5057=0,"Relevant to Streamer",IF(M5057=1,"Irrelevant to Streamer",IF(M5057=2,"Greetings/Gratitude","Others"))))</f>
        <v/>
      </c>
    </row>
    <row r="5058" customFormat="false" ht="15" hidden="false" customHeight="false" outlineLevel="0" collapsed="false">
      <c r="N5058" s="28" t="str">
        <f aca="false">IF(ISBLANK(M5058),"",IF(M5058=0,"Relevant to Streamer",IF(M5058=1,"Irrelevant to Streamer",IF(M5058=2,"Greetings/Gratitude","Others"))))</f>
        <v/>
      </c>
    </row>
    <row r="5059" customFormat="false" ht="15" hidden="false" customHeight="false" outlineLevel="0" collapsed="false">
      <c r="N5059" s="28" t="str">
        <f aca="false">IF(ISBLANK(M5059),"",IF(M5059=0,"Relevant to Streamer",IF(M5059=1,"Irrelevant to Streamer",IF(M5059=2,"Greetings/Gratitude","Others"))))</f>
        <v/>
      </c>
    </row>
    <row r="5060" customFormat="false" ht="15" hidden="false" customHeight="false" outlineLevel="0" collapsed="false">
      <c r="N5060" s="28" t="str">
        <f aca="false">IF(ISBLANK(M5060),"",IF(M5060=0,"Relevant to Streamer",IF(M5060=1,"Irrelevant to Streamer",IF(M5060=2,"Greetings/Gratitude","Others"))))</f>
        <v/>
      </c>
    </row>
    <row r="5061" customFormat="false" ht="15" hidden="false" customHeight="false" outlineLevel="0" collapsed="false">
      <c r="N5061" s="28" t="str">
        <f aca="false">IF(ISBLANK(M5061),"",IF(M5061=0,"Relevant to Streamer",IF(M5061=1,"Irrelevant to Streamer",IF(M5061=2,"Greetings/Gratitude","Others"))))</f>
        <v/>
      </c>
    </row>
    <row r="5062" customFormat="false" ht="15" hidden="false" customHeight="false" outlineLevel="0" collapsed="false">
      <c r="N5062" s="28" t="str">
        <f aca="false">IF(ISBLANK(M5062),"",IF(M5062=0,"Relevant to Streamer",IF(M5062=1,"Irrelevant to Streamer",IF(M5062=2,"Greetings/Gratitude","Others"))))</f>
        <v/>
      </c>
    </row>
    <row r="5063" customFormat="false" ht="15" hidden="false" customHeight="false" outlineLevel="0" collapsed="false">
      <c r="N5063" s="28" t="str">
        <f aca="false">IF(ISBLANK(M5063),"",IF(M5063=0,"Relevant to Streamer",IF(M5063=1,"Irrelevant to Streamer",IF(M5063=2,"Greetings/Gratitude","Others"))))</f>
        <v/>
      </c>
    </row>
    <row r="5064" customFormat="false" ht="15" hidden="false" customHeight="false" outlineLevel="0" collapsed="false">
      <c r="N5064" s="28" t="str">
        <f aca="false">IF(ISBLANK(M5064),"",IF(M5064=0,"Relevant to Streamer",IF(M5064=1,"Irrelevant to Streamer",IF(M5064=2,"Greetings/Gratitude","Others"))))</f>
        <v/>
      </c>
    </row>
    <row r="5065" customFormat="false" ht="15" hidden="false" customHeight="false" outlineLevel="0" collapsed="false">
      <c r="N5065" s="28" t="str">
        <f aca="false">IF(ISBLANK(M5065),"",IF(M5065=0,"Relevant to Streamer",IF(M5065=1,"Irrelevant to Streamer",IF(M5065=2,"Greetings/Gratitude","Others"))))</f>
        <v/>
      </c>
    </row>
    <row r="5066" customFormat="false" ht="15" hidden="false" customHeight="false" outlineLevel="0" collapsed="false">
      <c r="N5066" s="28" t="str">
        <f aca="false">IF(ISBLANK(M5066),"",IF(M5066=0,"Relevant to Streamer",IF(M5066=1,"Irrelevant to Streamer",IF(M5066=2,"Greetings/Gratitude","Others"))))</f>
        <v/>
      </c>
    </row>
    <row r="5067" customFormat="false" ht="15" hidden="false" customHeight="false" outlineLevel="0" collapsed="false">
      <c r="N5067" s="28" t="str">
        <f aca="false">IF(ISBLANK(M5067),"",IF(M5067=0,"Relevant to Streamer",IF(M5067=1,"Irrelevant to Streamer",IF(M5067=2,"Greetings/Gratitude","Others"))))</f>
        <v/>
      </c>
    </row>
    <row r="5068" customFormat="false" ht="15" hidden="false" customHeight="false" outlineLevel="0" collapsed="false">
      <c r="N5068" s="28" t="str">
        <f aca="false">IF(ISBLANK(M5068),"",IF(M5068=0,"Relevant to Streamer",IF(M5068=1,"Irrelevant to Streamer",IF(M5068=2,"Greetings/Gratitude","Others"))))</f>
        <v/>
      </c>
    </row>
    <row r="5069" customFormat="false" ht="15" hidden="false" customHeight="false" outlineLevel="0" collapsed="false">
      <c r="N5069" s="28" t="str">
        <f aca="false">IF(ISBLANK(M5069),"",IF(M5069=0,"Relevant to Streamer",IF(M5069=1,"Irrelevant to Streamer",IF(M5069=2,"Greetings/Gratitude","Others"))))</f>
        <v/>
      </c>
    </row>
    <row r="5070" customFormat="false" ht="15" hidden="false" customHeight="false" outlineLevel="0" collapsed="false">
      <c r="N5070" s="28" t="str">
        <f aca="false">IF(ISBLANK(M5070),"",IF(M5070=0,"Relevant to Streamer",IF(M5070=1,"Irrelevant to Streamer",IF(M5070=2,"Greetings/Gratitude","Others"))))</f>
        <v/>
      </c>
    </row>
    <row r="5071" customFormat="false" ht="15" hidden="false" customHeight="false" outlineLevel="0" collapsed="false">
      <c r="N5071" s="28" t="str">
        <f aca="false">IF(ISBLANK(M5071),"",IF(M5071=0,"Relevant to Streamer",IF(M5071=1,"Irrelevant to Streamer",IF(M5071=2,"Greetings/Gratitude","Others"))))</f>
        <v/>
      </c>
    </row>
    <row r="5072" customFormat="false" ht="15" hidden="false" customHeight="false" outlineLevel="0" collapsed="false">
      <c r="N5072" s="28" t="str">
        <f aca="false">IF(ISBLANK(M5072),"",IF(M5072=0,"Relevant to Streamer",IF(M5072=1,"Irrelevant to Streamer",IF(M5072=2,"Greetings/Gratitude","Others"))))</f>
        <v/>
      </c>
    </row>
    <row r="5073" customFormat="false" ht="15" hidden="false" customHeight="false" outlineLevel="0" collapsed="false">
      <c r="N5073" s="28" t="str">
        <f aca="false">IF(ISBLANK(M5073),"",IF(M5073=0,"Relevant to Streamer",IF(M5073=1,"Irrelevant to Streamer",IF(M5073=2,"Greetings/Gratitude","Others"))))</f>
        <v/>
      </c>
    </row>
    <row r="5074" customFormat="false" ht="15" hidden="false" customHeight="false" outlineLevel="0" collapsed="false">
      <c r="N5074" s="28" t="str">
        <f aca="false">IF(ISBLANK(M5074),"",IF(M5074=0,"Relevant to Streamer",IF(M5074=1,"Irrelevant to Streamer",IF(M5074=2,"Greetings/Gratitude","Others"))))</f>
        <v/>
      </c>
    </row>
    <row r="5075" customFormat="false" ht="15" hidden="false" customHeight="false" outlineLevel="0" collapsed="false">
      <c r="N5075" s="28" t="str">
        <f aca="false">IF(ISBLANK(M5075),"",IF(M5075=0,"Relevant to Streamer",IF(M5075=1,"Irrelevant to Streamer",IF(M5075=2,"Greetings/Gratitude","Others"))))</f>
        <v/>
      </c>
    </row>
    <row r="5076" customFormat="false" ht="15" hidden="false" customHeight="false" outlineLevel="0" collapsed="false">
      <c r="N5076" s="28" t="str">
        <f aca="false">IF(ISBLANK(M5076),"",IF(M5076=0,"Relevant to Streamer",IF(M5076=1,"Irrelevant to Streamer",IF(M5076=2,"Greetings/Gratitude","Others"))))</f>
        <v/>
      </c>
    </row>
    <row r="5077" customFormat="false" ht="15" hidden="false" customHeight="false" outlineLevel="0" collapsed="false">
      <c r="N5077" s="28" t="str">
        <f aca="false">IF(ISBLANK(M5077),"",IF(M5077=0,"Relevant to Streamer",IF(M5077=1,"Irrelevant to Streamer",IF(M5077=2,"Greetings/Gratitude","Others"))))</f>
        <v/>
      </c>
    </row>
    <row r="5078" customFormat="false" ht="15" hidden="false" customHeight="false" outlineLevel="0" collapsed="false">
      <c r="N5078" s="28" t="str">
        <f aca="false">IF(ISBLANK(M5078),"",IF(M5078=0,"Relevant to Streamer",IF(M5078=1,"Irrelevant to Streamer",IF(M5078=2,"Greetings/Gratitude","Others"))))</f>
        <v/>
      </c>
    </row>
    <row r="5079" customFormat="false" ht="15" hidden="false" customHeight="false" outlineLevel="0" collapsed="false">
      <c r="N5079" s="28" t="str">
        <f aca="false">IF(ISBLANK(M5079),"",IF(M5079=0,"Relevant to Streamer",IF(M5079=1,"Irrelevant to Streamer",IF(M5079=2,"Greetings/Gratitude","Others"))))</f>
        <v/>
      </c>
    </row>
    <row r="5080" customFormat="false" ht="15" hidden="false" customHeight="false" outlineLevel="0" collapsed="false">
      <c r="N5080" s="28" t="str">
        <f aca="false">IF(ISBLANK(M5080),"",IF(M5080=0,"Relevant to Streamer",IF(M5080=1,"Irrelevant to Streamer",IF(M5080=2,"Greetings/Gratitude","Others"))))</f>
        <v/>
      </c>
    </row>
    <row r="5081" customFormat="false" ht="15" hidden="false" customHeight="false" outlineLevel="0" collapsed="false">
      <c r="N5081" s="28" t="str">
        <f aca="false">IF(ISBLANK(M5081),"",IF(M5081=0,"Relevant to Streamer",IF(M5081=1,"Irrelevant to Streamer",IF(M5081=2,"Greetings/Gratitude","Others"))))</f>
        <v/>
      </c>
    </row>
    <row r="5082" customFormat="false" ht="15" hidden="false" customHeight="false" outlineLevel="0" collapsed="false">
      <c r="N5082" s="28" t="str">
        <f aca="false">IF(ISBLANK(M5082),"",IF(M5082=0,"Relevant to Streamer",IF(M5082=1,"Irrelevant to Streamer",IF(M5082=2,"Greetings/Gratitude","Others"))))</f>
        <v/>
      </c>
    </row>
    <row r="5083" customFormat="false" ht="15" hidden="false" customHeight="false" outlineLevel="0" collapsed="false">
      <c r="N5083" s="28" t="str">
        <f aca="false">IF(ISBLANK(M5083),"",IF(M5083=0,"Relevant to Streamer",IF(M5083=1,"Irrelevant to Streamer",IF(M5083=2,"Greetings/Gratitude","Others"))))</f>
        <v/>
      </c>
    </row>
    <row r="5084" customFormat="false" ht="15" hidden="false" customHeight="false" outlineLevel="0" collapsed="false">
      <c r="N5084" s="28" t="str">
        <f aca="false">IF(ISBLANK(M5084),"",IF(M5084=0,"Relevant to Streamer",IF(M5084=1,"Irrelevant to Streamer",IF(M5084=2,"Greetings/Gratitude","Others"))))</f>
        <v/>
      </c>
    </row>
    <row r="5085" customFormat="false" ht="15" hidden="false" customHeight="false" outlineLevel="0" collapsed="false">
      <c r="N5085" s="28" t="str">
        <f aca="false">IF(ISBLANK(M5085),"",IF(M5085=0,"Relevant to Streamer",IF(M5085=1,"Irrelevant to Streamer",IF(M5085=2,"Greetings/Gratitude","Others"))))</f>
        <v/>
      </c>
    </row>
    <row r="5086" customFormat="false" ht="15" hidden="false" customHeight="false" outlineLevel="0" collapsed="false">
      <c r="N5086" s="28" t="str">
        <f aca="false">IF(ISBLANK(M5086),"",IF(M5086=0,"Relevant to Streamer",IF(M5086=1,"Irrelevant to Streamer",IF(M5086=2,"Greetings/Gratitude","Others"))))</f>
        <v/>
      </c>
    </row>
    <row r="5087" customFormat="false" ht="15" hidden="false" customHeight="false" outlineLevel="0" collapsed="false">
      <c r="N5087" s="28" t="str">
        <f aca="false">IF(ISBLANK(M5087),"",IF(M5087=0,"Relevant to Streamer",IF(M5087=1,"Irrelevant to Streamer",IF(M5087=2,"Greetings/Gratitude","Others"))))</f>
        <v/>
      </c>
    </row>
    <row r="5088" customFormat="false" ht="15" hidden="false" customHeight="false" outlineLevel="0" collapsed="false">
      <c r="N5088" s="28" t="str">
        <f aca="false">IF(ISBLANK(M5088),"",IF(M5088=0,"Relevant to Streamer",IF(M5088=1,"Irrelevant to Streamer",IF(M5088=2,"Greetings/Gratitude","Others"))))</f>
        <v/>
      </c>
    </row>
    <row r="5089" customFormat="false" ht="15" hidden="false" customHeight="false" outlineLevel="0" collapsed="false">
      <c r="N5089" s="28" t="str">
        <f aca="false">IF(ISBLANK(M5089),"",IF(M5089=0,"Relevant to Streamer",IF(M5089=1,"Irrelevant to Streamer",IF(M5089=2,"Greetings/Gratitude","Others"))))</f>
        <v/>
      </c>
    </row>
    <row r="5090" customFormat="false" ht="15" hidden="false" customHeight="false" outlineLevel="0" collapsed="false">
      <c r="N5090" s="28" t="str">
        <f aca="false">IF(ISBLANK(M5090),"",IF(M5090=0,"Relevant to Streamer",IF(M5090=1,"Irrelevant to Streamer",IF(M5090=2,"Greetings/Gratitude","Others"))))</f>
        <v/>
      </c>
    </row>
    <row r="5091" customFormat="false" ht="15" hidden="false" customHeight="false" outlineLevel="0" collapsed="false">
      <c r="N5091" s="28" t="str">
        <f aca="false">IF(ISBLANK(M5091),"",IF(M5091=0,"Relevant to Streamer",IF(M5091=1,"Irrelevant to Streamer",IF(M5091=2,"Greetings/Gratitude","Others"))))</f>
        <v/>
      </c>
    </row>
    <row r="5092" customFormat="false" ht="15" hidden="false" customHeight="false" outlineLevel="0" collapsed="false">
      <c r="N5092" s="28" t="str">
        <f aca="false">IF(ISBLANK(M5092),"",IF(M5092=0,"Relevant to Streamer",IF(M5092=1,"Irrelevant to Streamer",IF(M5092=2,"Greetings/Gratitude","Others"))))</f>
        <v/>
      </c>
    </row>
    <row r="5093" customFormat="false" ht="15" hidden="false" customHeight="false" outlineLevel="0" collapsed="false">
      <c r="N5093" s="28" t="str">
        <f aca="false">IF(ISBLANK(M5093),"",IF(M5093=0,"Relevant to Streamer",IF(M5093=1,"Irrelevant to Streamer",IF(M5093=2,"Greetings/Gratitude","Others"))))</f>
        <v/>
      </c>
    </row>
    <row r="5094" customFormat="false" ht="15" hidden="false" customHeight="false" outlineLevel="0" collapsed="false">
      <c r="N5094" s="28" t="str">
        <f aca="false">IF(ISBLANK(M5094),"",IF(M5094=0,"Relevant to Streamer",IF(M5094=1,"Irrelevant to Streamer",IF(M5094=2,"Greetings/Gratitude","Others"))))</f>
        <v/>
      </c>
    </row>
    <row r="5095" customFormat="false" ht="15" hidden="false" customHeight="false" outlineLevel="0" collapsed="false">
      <c r="N5095" s="28" t="str">
        <f aca="false">IF(ISBLANK(M5095),"",IF(M5095=0,"Relevant to Streamer",IF(M5095=1,"Irrelevant to Streamer",IF(M5095=2,"Greetings/Gratitude","Others"))))</f>
        <v/>
      </c>
    </row>
    <row r="5096" customFormat="false" ht="15" hidden="false" customHeight="false" outlineLevel="0" collapsed="false">
      <c r="N5096" s="28" t="str">
        <f aca="false">IF(ISBLANK(M5096),"",IF(M5096=0,"Relevant to Streamer",IF(M5096=1,"Irrelevant to Streamer",IF(M5096=2,"Greetings/Gratitude","Others"))))</f>
        <v/>
      </c>
    </row>
    <row r="5097" customFormat="false" ht="15" hidden="false" customHeight="false" outlineLevel="0" collapsed="false">
      <c r="N5097" s="28" t="str">
        <f aca="false">IF(ISBLANK(M5097),"",IF(M5097=0,"Relevant to Streamer",IF(M5097=1,"Irrelevant to Streamer",IF(M5097=2,"Greetings/Gratitude","Others"))))</f>
        <v/>
      </c>
    </row>
    <row r="5098" customFormat="false" ht="15" hidden="false" customHeight="false" outlineLevel="0" collapsed="false">
      <c r="N5098" s="28" t="str">
        <f aca="false">IF(ISBLANK(M5098),"",IF(M5098=0,"Relevant to Streamer",IF(M5098=1,"Irrelevant to Streamer",IF(M5098=2,"Greetings/Gratitude","Others"))))</f>
        <v/>
      </c>
    </row>
    <row r="5099" customFormat="false" ht="15" hidden="false" customHeight="false" outlineLevel="0" collapsed="false">
      <c r="N5099" s="28" t="str">
        <f aca="false">IF(ISBLANK(M5099),"",IF(M5099=0,"Relevant to Streamer",IF(M5099=1,"Irrelevant to Streamer",IF(M5099=2,"Greetings/Gratitude","Others"))))</f>
        <v/>
      </c>
    </row>
    <row r="5100" customFormat="false" ht="15" hidden="false" customHeight="false" outlineLevel="0" collapsed="false">
      <c r="N5100" s="28" t="str">
        <f aca="false">IF(ISBLANK(M5100),"",IF(M5100=0,"Relevant to Streamer",IF(M5100=1,"Irrelevant to Streamer",IF(M5100=2,"Greetings/Gratitude","Others"))))</f>
        <v/>
      </c>
    </row>
    <row r="5101" customFormat="false" ht="15" hidden="false" customHeight="false" outlineLevel="0" collapsed="false">
      <c r="N5101" s="28" t="str">
        <f aca="false">IF(ISBLANK(M5101),"",IF(M5101=0,"Relevant to Streamer",IF(M5101=1,"Irrelevant to Streamer",IF(M5101=2,"Greetings/Gratitude","Others"))))</f>
        <v/>
      </c>
    </row>
    <row r="5102" customFormat="false" ht="15" hidden="false" customHeight="false" outlineLevel="0" collapsed="false">
      <c r="N5102" s="28" t="str">
        <f aca="false">IF(ISBLANK(M5102),"",IF(M5102=0,"Relevant to Streamer",IF(M5102=1,"Irrelevant to Streamer",IF(M5102=2,"Greetings/Gratitude","Others"))))</f>
        <v/>
      </c>
    </row>
    <row r="5103" customFormat="false" ht="15" hidden="false" customHeight="false" outlineLevel="0" collapsed="false">
      <c r="N5103" s="28" t="str">
        <f aca="false">IF(ISBLANK(M5103),"",IF(M5103=0,"Relevant to Streamer",IF(M5103=1,"Irrelevant to Streamer",IF(M5103=2,"Greetings/Gratitude","Others"))))</f>
        <v/>
      </c>
    </row>
    <row r="5104" customFormat="false" ht="15" hidden="false" customHeight="false" outlineLevel="0" collapsed="false">
      <c r="N5104" s="28" t="str">
        <f aca="false">IF(ISBLANK(M5104),"",IF(M5104=0,"Relevant to Streamer",IF(M5104=1,"Irrelevant to Streamer",IF(M5104=2,"Greetings/Gratitude","Others"))))</f>
        <v/>
      </c>
    </row>
    <row r="5105" customFormat="false" ht="15" hidden="false" customHeight="false" outlineLevel="0" collapsed="false">
      <c r="N5105" s="28" t="str">
        <f aca="false">IF(ISBLANK(M5105),"",IF(M5105=0,"Relevant to Streamer",IF(M5105=1,"Irrelevant to Streamer",IF(M5105=2,"Greetings/Gratitude","Others"))))</f>
        <v/>
      </c>
    </row>
    <row r="5106" customFormat="false" ht="15" hidden="false" customHeight="false" outlineLevel="0" collapsed="false">
      <c r="N5106" s="28" t="str">
        <f aca="false">IF(ISBLANK(M5106),"",IF(M5106=0,"Relevant to Streamer",IF(M5106=1,"Irrelevant to Streamer",IF(M5106=2,"Greetings/Gratitude","Others"))))</f>
        <v/>
      </c>
    </row>
    <row r="5107" customFormat="false" ht="15" hidden="false" customHeight="false" outlineLevel="0" collapsed="false">
      <c r="N5107" s="28" t="str">
        <f aca="false">IF(ISBLANK(M5107),"",IF(M5107=0,"Relevant to Streamer",IF(M5107=1,"Irrelevant to Streamer",IF(M5107=2,"Greetings/Gratitude","Others"))))</f>
        <v/>
      </c>
    </row>
    <row r="5108" customFormat="false" ht="15" hidden="false" customHeight="false" outlineLevel="0" collapsed="false">
      <c r="N5108" s="28" t="str">
        <f aca="false">IF(ISBLANK(M5108),"",IF(M5108=0,"Relevant to Streamer",IF(M5108=1,"Irrelevant to Streamer",IF(M5108=2,"Greetings/Gratitude","Others"))))</f>
        <v/>
      </c>
    </row>
    <row r="5109" customFormat="false" ht="15" hidden="false" customHeight="false" outlineLevel="0" collapsed="false">
      <c r="N5109" s="28" t="str">
        <f aca="false">IF(ISBLANK(M5109),"",IF(M5109=0,"Relevant to Streamer",IF(M5109=1,"Irrelevant to Streamer",IF(M5109=2,"Greetings/Gratitude","Others"))))</f>
        <v/>
      </c>
    </row>
    <row r="5110" customFormat="false" ht="15" hidden="false" customHeight="false" outlineLevel="0" collapsed="false">
      <c r="N5110" s="28" t="str">
        <f aca="false">IF(ISBLANK(M5110),"",IF(M5110=0,"Relevant to Streamer",IF(M5110=1,"Irrelevant to Streamer",IF(M5110=2,"Greetings/Gratitude","Others"))))</f>
        <v/>
      </c>
    </row>
    <row r="5111" customFormat="false" ht="15" hidden="false" customHeight="false" outlineLevel="0" collapsed="false">
      <c r="N5111" s="28" t="str">
        <f aca="false">IF(ISBLANK(M5111),"",IF(M5111=0,"Relevant to Streamer",IF(M5111=1,"Irrelevant to Streamer",IF(M5111=2,"Greetings/Gratitude","Others"))))</f>
        <v/>
      </c>
    </row>
    <row r="5112" customFormat="false" ht="15" hidden="false" customHeight="false" outlineLevel="0" collapsed="false">
      <c r="N5112" s="28" t="str">
        <f aca="false">IF(ISBLANK(M5112),"",IF(M5112=0,"Relevant to Streamer",IF(M5112=1,"Irrelevant to Streamer",IF(M5112=2,"Greetings/Gratitude","Others"))))</f>
        <v/>
      </c>
    </row>
    <row r="5113" customFormat="false" ht="15" hidden="false" customHeight="false" outlineLevel="0" collapsed="false">
      <c r="N5113" s="28" t="str">
        <f aca="false">IF(ISBLANK(M5113),"",IF(M5113=0,"Relevant to Streamer",IF(M5113=1,"Irrelevant to Streamer",IF(M5113=2,"Greetings/Gratitude","Others"))))</f>
        <v/>
      </c>
    </row>
    <row r="5114" customFormat="false" ht="15" hidden="false" customHeight="false" outlineLevel="0" collapsed="false">
      <c r="N5114" s="28" t="str">
        <f aca="false">IF(ISBLANK(M5114),"",IF(M5114=0,"Relevant to Streamer",IF(M5114=1,"Irrelevant to Streamer",IF(M5114=2,"Greetings/Gratitude","Others"))))</f>
        <v/>
      </c>
    </row>
    <row r="5115" customFormat="false" ht="15" hidden="false" customHeight="false" outlineLevel="0" collapsed="false">
      <c r="N5115" s="28" t="str">
        <f aca="false">IF(ISBLANK(M5115),"",IF(M5115=0,"Relevant to Streamer",IF(M5115=1,"Irrelevant to Streamer",IF(M5115=2,"Greetings/Gratitude","Others"))))</f>
        <v/>
      </c>
    </row>
    <row r="5116" customFormat="false" ht="15" hidden="false" customHeight="false" outlineLevel="0" collapsed="false">
      <c r="N5116" s="28" t="str">
        <f aca="false">IF(ISBLANK(M5116),"",IF(M5116=0,"Relevant to Streamer",IF(M5116=1,"Irrelevant to Streamer",IF(M5116=2,"Greetings/Gratitude","Others"))))</f>
        <v/>
      </c>
    </row>
    <row r="5117" customFormat="false" ht="15" hidden="false" customHeight="false" outlineLevel="0" collapsed="false">
      <c r="N5117" s="28" t="str">
        <f aca="false">IF(ISBLANK(M5117),"",IF(M5117=0,"Relevant to Streamer",IF(M5117=1,"Irrelevant to Streamer",IF(M5117=2,"Greetings/Gratitude","Others"))))</f>
        <v/>
      </c>
    </row>
    <row r="5118" customFormat="false" ht="15" hidden="false" customHeight="false" outlineLevel="0" collapsed="false">
      <c r="N5118" s="28" t="str">
        <f aca="false">IF(ISBLANK(M5118),"",IF(M5118=0,"Relevant to Streamer",IF(M5118=1,"Irrelevant to Streamer",IF(M5118=2,"Greetings/Gratitude","Others"))))</f>
        <v/>
      </c>
    </row>
    <row r="5119" customFormat="false" ht="15" hidden="false" customHeight="false" outlineLevel="0" collapsed="false">
      <c r="N5119" s="28" t="str">
        <f aca="false">IF(ISBLANK(M5119),"",IF(M5119=0,"Relevant to Streamer",IF(M5119=1,"Irrelevant to Streamer",IF(M5119=2,"Greetings/Gratitude","Others"))))</f>
        <v/>
      </c>
    </row>
    <row r="5120" customFormat="false" ht="15" hidden="false" customHeight="false" outlineLevel="0" collapsed="false">
      <c r="N5120" s="28" t="str">
        <f aca="false">IF(ISBLANK(M5120),"",IF(M5120=0,"Relevant to Streamer",IF(M5120=1,"Irrelevant to Streamer",IF(M5120=2,"Greetings/Gratitude","Others"))))</f>
        <v/>
      </c>
    </row>
    <row r="5121" customFormat="false" ht="15" hidden="false" customHeight="false" outlineLevel="0" collapsed="false">
      <c r="N5121" s="28" t="str">
        <f aca="false">IF(ISBLANK(M5121),"",IF(M5121=0,"Relevant to Streamer",IF(M5121=1,"Irrelevant to Streamer",IF(M5121=2,"Greetings/Gratitude","Others"))))</f>
        <v/>
      </c>
    </row>
    <row r="5122" customFormat="false" ht="15" hidden="false" customHeight="false" outlineLevel="0" collapsed="false">
      <c r="N5122" s="28" t="str">
        <f aca="false">IF(ISBLANK(M5122),"",IF(M5122=0,"Relevant to Streamer",IF(M5122=1,"Irrelevant to Streamer",IF(M5122=2,"Greetings/Gratitude","Others"))))</f>
        <v/>
      </c>
    </row>
    <row r="5123" customFormat="false" ht="15" hidden="false" customHeight="false" outlineLevel="0" collapsed="false">
      <c r="N5123" s="28" t="str">
        <f aca="false">IF(ISBLANK(M5123),"",IF(M5123=0,"Relevant to Streamer",IF(M5123=1,"Irrelevant to Streamer",IF(M5123=2,"Greetings/Gratitude","Others"))))</f>
        <v/>
      </c>
    </row>
    <row r="5124" customFormat="false" ht="15" hidden="false" customHeight="false" outlineLevel="0" collapsed="false">
      <c r="N5124" s="28" t="str">
        <f aca="false">IF(ISBLANK(M5124),"",IF(M5124=0,"Relevant to Streamer",IF(M5124=1,"Irrelevant to Streamer",IF(M5124=2,"Greetings/Gratitude","Others"))))</f>
        <v/>
      </c>
    </row>
    <row r="5125" customFormat="false" ht="15" hidden="false" customHeight="false" outlineLevel="0" collapsed="false">
      <c r="N5125" s="28" t="str">
        <f aca="false">IF(ISBLANK(M5125),"",IF(M5125=0,"Relevant to Streamer",IF(M5125=1,"Irrelevant to Streamer",IF(M5125=2,"Greetings/Gratitude","Others"))))</f>
        <v/>
      </c>
    </row>
    <row r="5126" customFormat="false" ht="15" hidden="false" customHeight="false" outlineLevel="0" collapsed="false">
      <c r="N5126" s="28" t="str">
        <f aca="false">IF(ISBLANK(M5126),"",IF(M5126=0,"Relevant to Streamer",IF(M5126=1,"Irrelevant to Streamer",IF(M5126=2,"Greetings/Gratitude","Others"))))</f>
        <v/>
      </c>
    </row>
    <row r="5127" customFormat="false" ht="15" hidden="false" customHeight="false" outlineLevel="0" collapsed="false">
      <c r="N5127" s="28" t="str">
        <f aca="false">IF(ISBLANK(M5127),"",IF(M5127=0,"Relevant to Streamer",IF(M5127=1,"Irrelevant to Streamer",IF(M5127=2,"Greetings/Gratitude","Others"))))</f>
        <v/>
      </c>
    </row>
    <row r="5128" customFormat="false" ht="15" hidden="false" customHeight="false" outlineLevel="0" collapsed="false">
      <c r="N5128" s="28" t="str">
        <f aca="false">IF(ISBLANK(M5128),"",IF(M5128=0,"Relevant to Streamer",IF(M5128=1,"Irrelevant to Streamer",IF(M5128=2,"Greetings/Gratitude","Others"))))</f>
        <v/>
      </c>
    </row>
    <row r="5129" customFormat="false" ht="15" hidden="false" customHeight="false" outlineLevel="0" collapsed="false">
      <c r="N5129" s="28" t="str">
        <f aca="false">IF(ISBLANK(M5129),"",IF(M5129=0,"Relevant to Streamer",IF(M5129=1,"Irrelevant to Streamer",IF(M5129=2,"Greetings/Gratitude","Others"))))</f>
        <v/>
      </c>
    </row>
    <row r="5130" customFormat="false" ht="15" hidden="false" customHeight="false" outlineLevel="0" collapsed="false">
      <c r="N5130" s="28" t="str">
        <f aca="false">IF(ISBLANK(M5130),"",IF(M5130=0,"Relevant to Streamer",IF(M5130=1,"Irrelevant to Streamer",IF(M5130=2,"Greetings/Gratitude","Others"))))</f>
        <v/>
      </c>
    </row>
    <row r="5131" customFormat="false" ht="15" hidden="false" customHeight="false" outlineLevel="0" collapsed="false">
      <c r="N5131" s="28" t="str">
        <f aca="false">IF(ISBLANK(M5131),"",IF(M5131=0,"Relevant to Streamer",IF(M5131=1,"Irrelevant to Streamer",IF(M5131=2,"Greetings/Gratitude","Others"))))</f>
        <v/>
      </c>
    </row>
    <row r="5132" customFormat="false" ht="15" hidden="false" customHeight="false" outlineLevel="0" collapsed="false">
      <c r="N5132" s="28" t="str">
        <f aca="false">IF(ISBLANK(M5132),"",IF(M5132=0,"Relevant to Streamer",IF(M5132=1,"Irrelevant to Streamer",IF(M5132=2,"Greetings/Gratitude","Others"))))</f>
        <v/>
      </c>
    </row>
    <row r="5133" customFormat="false" ht="15" hidden="false" customHeight="false" outlineLevel="0" collapsed="false">
      <c r="N5133" s="28" t="str">
        <f aca="false">IF(ISBLANK(M5133),"",IF(M5133=0,"Relevant to Streamer",IF(M5133=1,"Irrelevant to Streamer",IF(M5133=2,"Greetings/Gratitude","Others"))))</f>
        <v/>
      </c>
    </row>
    <row r="5134" customFormat="false" ht="15" hidden="false" customHeight="false" outlineLevel="0" collapsed="false">
      <c r="N5134" s="28" t="str">
        <f aca="false">IF(ISBLANK(M5134),"",IF(M5134=0,"Relevant to Streamer",IF(M5134=1,"Irrelevant to Streamer",IF(M5134=2,"Greetings/Gratitude","Others"))))</f>
        <v/>
      </c>
    </row>
    <row r="5135" customFormat="false" ht="15" hidden="false" customHeight="false" outlineLevel="0" collapsed="false">
      <c r="N5135" s="28" t="str">
        <f aca="false">IF(ISBLANK(M5135),"",IF(M5135=0,"Relevant to Streamer",IF(M5135=1,"Irrelevant to Streamer",IF(M5135=2,"Greetings/Gratitude","Others"))))</f>
        <v/>
      </c>
    </row>
    <row r="5136" customFormat="false" ht="15" hidden="false" customHeight="false" outlineLevel="0" collapsed="false">
      <c r="N5136" s="28" t="str">
        <f aca="false">IF(ISBLANK(M5136),"",IF(M5136=0,"Relevant to Streamer",IF(M5136=1,"Irrelevant to Streamer",IF(M5136=2,"Greetings/Gratitude","Others"))))</f>
        <v/>
      </c>
    </row>
    <row r="5137" customFormat="false" ht="15" hidden="false" customHeight="false" outlineLevel="0" collapsed="false">
      <c r="N5137" s="28" t="str">
        <f aca="false">IF(ISBLANK(M5137),"",IF(M5137=0,"Relevant to Streamer",IF(M5137=1,"Irrelevant to Streamer",IF(M5137=2,"Greetings/Gratitude","Others"))))</f>
        <v/>
      </c>
    </row>
    <row r="5138" customFormat="false" ht="15" hidden="false" customHeight="false" outlineLevel="0" collapsed="false">
      <c r="N5138" s="28" t="str">
        <f aca="false">IF(ISBLANK(M5138),"",IF(M5138=0,"Relevant to Streamer",IF(M5138=1,"Irrelevant to Streamer",IF(M5138=2,"Greetings/Gratitude","Others"))))</f>
        <v/>
      </c>
    </row>
    <row r="5139" customFormat="false" ht="15" hidden="false" customHeight="false" outlineLevel="0" collapsed="false">
      <c r="N5139" s="28" t="str">
        <f aca="false">IF(ISBLANK(M5139),"",IF(M5139=0,"Relevant to Streamer",IF(M5139=1,"Irrelevant to Streamer",IF(M5139=2,"Greetings/Gratitude","Others"))))</f>
        <v/>
      </c>
    </row>
    <row r="5140" customFormat="false" ht="15" hidden="false" customHeight="false" outlineLevel="0" collapsed="false">
      <c r="N5140" s="28" t="str">
        <f aca="false">IF(ISBLANK(M5140),"",IF(M5140=0,"Relevant to Streamer",IF(M5140=1,"Irrelevant to Streamer",IF(M5140=2,"Greetings/Gratitude","Others"))))</f>
        <v/>
      </c>
    </row>
    <row r="5141" customFormat="false" ht="15" hidden="false" customHeight="false" outlineLevel="0" collapsed="false">
      <c r="N5141" s="28" t="str">
        <f aca="false">IF(ISBLANK(M5141),"",IF(M5141=0,"Relevant to Streamer",IF(M5141=1,"Irrelevant to Streamer",IF(M5141=2,"Greetings/Gratitude","Others"))))</f>
        <v/>
      </c>
    </row>
    <row r="5142" customFormat="false" ht="15" hidden="false" customHeight="false" outlineLevel="0" collapsed="false">
      <c r="N5142" s="28" t="str">
        <f aca="false">IF(ISBLANK(M5142),"",IF(M5142=0,"Relevant to Streamer",IF(M5142=1,"Irrelevant to Streamer",IF(M5142=2,"Greetings/Gratitude","Others"))))</f>
        <v/>
      </c>
    </row>
    <row r="5143" customFormat="false" ht="15" hidden="false" customHeight="false" outlineLevel="0" collapsed="false">
      <c r="N5143" s="28" t="str">
        <f aca="false">IF(ISBLANK(M5143),"",IF(M5143=0,"Relevant to Streamer",IF(M5143=1,"Irrelevant to Streamer",IF(M5143=2,"Greetings/Gratitude","Others"))))</f>
        <v/>
      </c>
    </row>
    <row r="5144" customFormat="false" ht="15" hidden="false" customHeight="false" outlineLevel="0" collapsed="false">
      <c r="N5144" s="28" t="str">
        <f aca="false">IF(ISBLANK(M5144),"",IF(M5144=0,"Relevant to Streamer",IF(M5144=1,"Irrelevant to Streamer",IF(M5144=2,"Greetings/Gratitude","Others"))))</f>
        <v/>
      </c>
    </row>
    <row r="5145" customFormat="false" ht="15" hidden="false" customHeight="false" outlineLevel="0" collapsed="false">
      <c r="N5145" s="28" t="str">
        <f aca="false">IF(ISBLANK(M5145),"",IF(M5145=0,"Relevant to Streamer",IF(M5145=1,"Irrelevant to Streamer",IF(M5145=2,"Greetings/Gratitude","Others"))))</f>
        <v/>
      </c>
    </row>
    <row r="5146" customFormat="false" ht="15" hidden="false" customHeight="false" outlineLevel="0" collapsed="false">
      <c r="N5146" s="28" t="str">
        <f aca="false">IF(ISBLANK(M5146),"",IF(M5146=0,"Relevant to Streamer",IF(M5146=1,"Irrelevant to Streamer",IF(M5146=2,"Greetings/Gratitude","Others"))))</f>
        <v/>
      </c>
    </row>
    <row r="5147" customFormat="false" ht="15" hidden="false" customHeight="false" outlineLevel="0" collapsed="false">
      <c r="N5147" s="28" t="str">
        <f aca="false">IF(ISBLANK(M5147),"",IF(M5147=0,"Relevant to Streamer",IF(M5147=1,"Irrelevant to Streamer",IF(M5147=2,"Greetings/Gratitude","Others"))))</f>
        <v/>
      </c>
    </row>
    <row r="5148" customFormat="false" ht="15" hidden="false" customHeight="false" outlineLevel="0" collapsed="false">
      <c r="N5148" s="28" t="str">
        <f aca="false">IF(ISBLANK(M5148),"",IF(M5148=0,"Relevant to Streamer",IF(M5148=1,"Irrelevant to Streamer",IF(M5148=2,"Greetings/Gratitude","Others"))))</f>
        <v/>
      </c>
    </row>
    <row r="5149" customFormat="false" ht="15" hidden="false" customHeight="false" outlineLevel="0" collapsed="false">
      <c r="N5149" s="28" t="str">
        <f aca="false">IF(ISBLANK(M5149),"",IF(M5149=0,"Relevant to Streamer",IF(M5149=1,"Irrelevant to Streamer",IF(M5149=2,"Greetings/Gratitude","Others"))))</f>
        <v/>
      </c>
    </row>
    <row r="5150" customFormat="false" ht="15" hidden="false" customHeight="false" outlineLevel="0" collapsed="false">
      <c r="N5150" s="28" t="str">
        <f aca="false">IF(ISBLANK(M5150),"",IF(M5150=0,"Relevant to Streamer",IF(M5150=1,"Irrelevant to Streamer",IF(M5150=2,"Greetings/Gratitude","Others"))))</f>
        <v/>
      </c>
    </row>
    <row r="5151" customFormat="false" ht="15" hidden="false" customHeight="false" outlineLevel="0" collapsed="false">
      <c r="N5151" s="28" t="str">
        <f aca="false">IF(ISBLANK(M5151),"",IF(M5151=0,"Relevant to Streamer",IF(M5151=1,"Irrelevant to Streamer",IF(M5151=2,"Greetings/Gratitude","Others"))))</f>
        <v/>
      </c>
    </row>
    <row r="5152" customFormat="false" ht="15" hidden="false" customHeight="false" outlineLevel="0" collapsed="false">
      <c r="N5152" s="28" t="str">
        <f aca="false">IF(ISBLANK(M5152),"",IF(M5152=0,"Relevant to Streamer",IF(M5152=1,"Irrelevant to Streamer",IF(M5152=2,"Greetings/Gratitude","Others"))))</f>
        <v/>
      </c>
    </row>
    <row r="5153" customFormat="false" ht="15" hidden="false" customHeight="false" outlineLevel="0" collapsed="false">
      <c r="N5153" s="28" t="str">
        <f aca="false">IF(ISBLANK(M5153),"",IF(M5153=0,"Relevant to Streamer",IF(M5153=1,"Irrelevant to Streamer",IF(M5153=2,"Greetings/Gratitude","Others"))))</f>
        <v/>
      </c>
    </row>
    <row r="5154" customFormat="false" ht="15" hidden="false" customHeight="false" outlineLevel="0" collapsed="false">
      <c r="N5154" s="28" t="str">
        <f aca="false">IF(ISBLANK(M5154),"",IF(M5154=0,"Relevant to Streamer",IF(M5154=1,"Irrelevant to Streamer",IF(M5154=2,"Greetings/Gratitude","Others"))))</f>
        <v/>
      </c>
    </row>
    <row r="5155" customFormat="false" ht="15" hidden="false" customHeight="false" outlineLevel="0" collapsed="false">
      <c r="N5155" s="28" t="str">
        <f aca="false">IF(ISBLANK(M5155),"",IF(M5155=0,"Relevant to Streamer",IF(M5155=1,"Irrelevant to Streamer",IF(M5155=2,"Greetings/Gratitude","Others"))))</f>
        <v/>
      </c>
    </row>
    <row r="5156" customFormat="false" ht="15" hidden="false" customHeight="false" outlineLevel="0" collapsed="false">
      <c r="N5156" s="28" t="str">
        <f aca="false">IF(ISBLANK(M5156),"",IF(M5156=0,"Relevant to Streamer",IF(M5156=1,"Irrelevant to Streamer",IF(M5156=2,"Greetings/Gratitude","Others"))))</f>
        <v/>
      </c>
    </row>
    <row r="5157" customFormat="false" ht="15" hidden="false" customHeight="false" outlineLevel="0" collapsed="false">
      <c r="N5157" s="28" t="str">
        <f aca="false">IF(ISBLANK(M5157),"",IF(M5157=0,"Relevant to Streamer",IF(M5157=1,"Irrelevant to Streamer",IF(M5157=2,"Greetings/Gratitude","Others"))))</f>
        <v/>
      </c>
    </row>
    <row r="5158" customFormat="false" ht="15" hidden="false" customHeight="false" outlineLevel="0" collapsed="false">
      <c r="N5158" s="28" t="str">
        <f aca="false">IF(ISBLANK(M5158),"",IF(M5158=0,"Relevant to Streamer",IF(M5158=1,"Irrelevant to Streamer",IF(M5158=2,"Greetings/Gratitude","Others"))))</f>
        <v/>
      </c>
    </row>
    <row r="5159" customFormat="false" ht="15" hidden="false" customHeight="false" outlineLevel="0" collapsed="false">
      <c r="N5159" s="28" t="str">
        <f aca="false">IF(ISBLANK(M5159),"",IF(M5159=0,"Relevant to Streamer",IF(M5159=1,"Irrelevant to Streamer",IF(M5159=2,"Greetings/Gratitude","Others"))))</f>
        <v/>
      </c>
    </row>
    <row r="5160" customFormat="false" ht="15" hidden="false" customHeight="false" outlineLevel="0" collapsed="false">
      <c r="N5160" s="28" t="str">
        <f aca="false">IF(ISBLANK(M5160),"",IF(M5160=0,"Relevant to Streamer",IF(M5160=1,"Irrelevant to Streamer",IF(M5160=2,"Greetings/Gratitude","Others"))))</f>
        <v/>
      </c>
    </row>
    <row r="5161" customFormat="false" ht="15" hidden="false" customHeight="false" outlineLevel="0" collapsed="false">
      <c r="N5161" s="28" t="str">
        <f aca="false">IF(ISBLANK(M5161),"",IF(M5161=0,"Relevant to Streamer",IF(M5161=1,"Irrelevant to Streamer",IF(M5161=2,"Greetings/Gratitude","Others"))))</f>
        <v/>
      </c>
    </row>
    <row r="5162" customFormat="false" ht="15" hidden="false" customHeight="false" outlineLevel="0" collapsed="false">
      <c r="N5162" s="28" t="str">
        <f aca="false">IF(ISBLANK(M5162),"",IF(M5162=0,"Relevant to Streamer",IF(M5162=1,"Irrelevant to Streamer",IF(M5162=2,"Greetings/Gratitude","Others"))))</f>
        <v/>
      </c>
    </row>
    <row r="5163" customFormat="false" ht="15" hidden="false" customHeight="false" outlineLevel="0" collapsed="false">
      <c r="N5163" s="28" t="str">
        <f aca="false">IF(ISBLANK(M5163),"",IF(M5163=0,"Relevant to Streamer",IF(M5163=1,"Irrelevant to Streamer",IF(M5163=2,"Greetings/Gratitude","Others"))))</f>
        <v/>
      </c>
    </row>
    <row r="5164" customFormat="false" ht="15" hidden="false" customHeight="false" outlineLevel="0" collapsed="false">
      <c r="N5164" s="28" t="str">
        <f aca="false">IF(ISBLANK(M5164),"",IF(M5164=0,"Relevant to Streamer",IF(M5164=1,"Irrelevant to Streamer",IF(M5164=2,"Greetings/Gratitude","Others"))))</f>
        <v/>
      </c>
    </row>
    <row r="5165" customFormat="false" ht="15" hidden="false" customHeight="false" outlineLevel="0" collapsed="false">
      <c r="N5165" s="28" t="str">
        <f aca="false">IF(ISBLANK(M5165),"",IF(M5165=0,"Relevant to Streamer",IF(M5165=1,"Irrelevant to Streamer",IF(M5165=2,"Greetings/Gratitude","Others"))))</f>
        <v/>
      </c>
    </row>
    <row r="5166" customFormat="false" ht="15" hidden="false" customHeight="false" outlineLevel="0" collapsed="false">
      <c r="N5166" s="28" t="str">
        <f aca="false">IF(ISBLANK(M5166),"",IF(M5166=0,"Relevant to Streamer",IF(M5166=1,"Irrelevant to Streamer",IF(M5166=2,"Greetings/Gratitude","Others"))))</f>
        <v/>
      </c>
    </row>
    <row r="5167" customFormat="false" ht="15" hidden="false" customHeight="false" outlineLevel="0" collapsed="false">
      <c r="N5167" s="28" t="str">
        <f aca="false">IF(ISBLANK(M5167),"",IF(M5167=0,"Relevant to Streamer",IF(M5167=1,"Irrelevant to Streamer",IF(M5167=2,"Greetings/Gratitude","Others"))))</f>
        <v/>
      </c>
    </row>
    <row r="5168" customFormat="false" ht="15" hidden="false" customHeight="false" outlineLevel="0" collapsed="false">
      <c r="N5168" s="28" t="str">
        <f aca="false">IF(ISBLANK(M5168),"",IF(M5168=0,"Relevant to Streamer",IF(M5168=1,"Irrelevant to Streamer",IF(M5168=2,"Greetings/Gratitude","Others"))))</f>
        <v/>
      </c>
    </row>
    <row r="5169" customFormat="false" ht="15" hidden="false" customHeight="false" outlineLevel="0" collapsed="false">
      <c r="N5169" s="28" t="str">
        <f aca="false">IF(ISBLANK(M5169),"",IF(M5169=0,"Relevant to Streamer",IF(M5169=1,"Irrelevant to Streamer",IF(M5169=2,"Greetings/Gratitude","Others"))))</f>
        <v/>
      </c>
    </row>
    <row r="5170" customFormat="false" ht="15" hidden="false" customHeight="false" outlineLevel="0" collapsed="false">
      <c r="N5170" s="28" t="str">
        <f aca="false">IF(ISBLANK(M5170),"",IF(M5170=0,"Relevant to Streamer",IF(M5170=1,"Irrelevant to Streamer",IF(M5170=2,"Greetings/Gratitude","Others"))))</f>
        <v/>
      </c>
    </row>
    <row r="5171" customFormat="false" ht="15" hidden="false" customHeight="false" outlineLevel="0" collapsed="false">
      <c r="N5171" s="28" t="str">
        <f aca="false">IF(ISBLANK(M5171),"",IF(M5171=0,"Relevant to Streamer",IF(M5171=1,"Irrelevant to Streamer",IF(M5171=2,"Greetings/Gratitude","Others"))))</f>
        <v/>
      </c>
    </row>
    <row r="5172" customFormat="false" ht="15" hidden="false" customHeight="false" outlineLevel="0" collapsed="false">
      <c r="N5172" s="28" t="str">
        <f aca="false">IF(ISBLANK(M5172),"",IF(M5172=0,"Relevant to Streamer",IF(M5172=1,"Irrelevant to Streamer",IF(M5172=2,"Greetings/Gratitude","Others"))))</f>
        <v/>
      </c>
    </row>
    <row r="5173" customFormat="false" ht="15" hidden="false" customHeight="false" outlineLevel="0" collapsed="false">
      <c r="N5173" s="28" t="str">
        <f aca="false">IF(ISBLANK(M5173),"",IF(M5173=0,"Relevant to Streamer",IF(M5173=1,"Irrelevant to Streamer",IF(M5173=2,"Greetings/Gratitude","Others"))))</f>
        <v/>
      </c>
    </row>
    <row r="5174" customFormat="false" ht="15" hidden="false" customHeight="false" outlineLevel="0" collapsed="false">
      <c r="N5174" s="28" t="str">
        <f aca="false">IF(ISBLANK(M5174),"",IF(M5174=0,"Relevant to Streamer",IF(M5174=1,"Irrelevant to Streamer",IF(M5174=2,"Greetings/Gratitude","Others"))))</f>
        <v/>
      </c>
    </row>
    <row r="5175" customFormat="false" ht="15" hidden="false" customHeight="false" outlineLevel="0" collapsed="false">
      <c r="N5175" s="28" t="str">
        <f aca="false">IF(ISBLANK(M5175),"",IF(M5175=0,"Relevant to Streamer",IF(M5175=1,"Irrelevant to Streamer",IF(M5175=2,"Greetings/Gratitude","Others"))))</f>
        <v/>
      </c>
    </row>
    <row r="5176" customFormat="false" ht="15" hidden="false" customHeight="false" outlineLevel="0" collapsed="false">
      <c r="N5176" s="28" t="str">
        <f aca="false">IF(ISBLANK(M5176),"",IF(M5176=0,"Relevant to Streamer",IF(M5176=1,"Irrelevant to Streamer",IF(M5176=2,"Greetings/Gratitude","Others"))))</f>
        <v/>
      </c>
    </row>
    <row r="5177" customFormat="false" ht="15" hidden="false" customHeight="false" outlineLevel="0" collapsed="false">
      <c r="N5177" s="28" t="str">
        <f aca="false">IF(ISBLANK(M5177),"",IF(M5177=0,"Relevant to Streamer",IF(M5177=1,"Irrelevant to Streamer",IF(M5177=2,"Greetings/Gratitude","Others"))))</f>
        <v/>
      </c>
    </row>
    <row r="5178" customFormat="false" ht="15" hidden="false" customHeight="false" outlineLevel="0" collapsed="false">
      <c r="N5178" s="28" t="str">
        <f aca="false">IF(ISBLANK(M5178),"",IF(M5178=0,"Relevant to Streamer",IF(M5178=1,"Irrelevant to Streamer",IF(M5178=2,"Greetings/Gratitude","Others"))))</f>
        <v/>
      </c>
    </row>
    <row r="5179" customFormat="false" ht="15" hidden="false" customHeight="false" outlineLevel="0" collapsed="false">
      <c r="N5179" s="28" t="str">
        <f aca="false">IF(ISBLANK(M5179),"",IF(M5179=0,"Relevant to Streamer",IF(M5179=1,"Irrelevant to Streamer",IF(M5179=2,"Greetings/Gratitude","Others"))))</f>
        <v/>
      </c>
    </row>
    <row r="5180" customFormat="false" ht="15" hidden="false" customHeight="false" outlineLevel="0" collapsed="false">
      <c r="N5180" s="28" t="str">
        <f aca="false">IF(ISBLANK(M5180),"",IF(M5180=0,"Relevant to Streamer",IF(M5180=1,"Irrelevant to Streamer",IF(M5180=2,"Greetings/Gratitude","Others"))))</f>
        <v/>
      </c>
    </row>
    <row r="5181" customFormat="false" ht="15" hidden="false" customHeight="false" outlineLevel="0" collapsed="false">
      <c r="N5181" s="28" t="str">
        <f aca="false">IF(ISBLANK(M5181),"",IF(M5181=0,"Relevant to Streamer",IF(M5181=1,"Irrelevant to Streamer",IF(M5181=2,"Greetings/Gratitude","Others"))))</f>
        <v/>
      </c>
    </row>
    <row r="5182" customFormat="false" ht="15" hidden="false" customHeight="false" outlineLevel="0" collapsed="false">
      <c r="N5182" s="28" t="str">
        <f aca="false">IF(ISBLANK(M5182),"",IF(M5182=0,"Relevant to Streamer",IF(M5182=1,"Irrelevant to Streamer",IF(M5182=2,"Greetings/Gratitude","Others"))))</f>
        <v/>
      </c>
    </row>
    <row r="5183" customFormat="false" ht="15" hidden="false" customHeight="false" outlineLevel="0" collapsed="false">
      <c r="N5183" s="28" t="str">
        <f aca="false">IF(ISBLANK(M5183),"",IF(M5183=0,"Relevant to Streamer",IF(M5183=1,"Irrelevant to Streamer",IF(M5183=2,"Greetings/Gratitude","Others"))))</f>
        <v/>
      </c>
    </row>
    <row r="5184" customFormat="false" ht="15" hidden="false" customHeight="false" outlineLevel="0" collapsed="false">
      <c r="N5184" s="28" t="str">
        <f aca="false">IF(ISBLANK(M5184),"",IF(M5184=0,"Relevant to Streamer",IF(M5184=1,"Irrelevant to Streamer",IF(M5184=2,"Greetings/Gratitude","Others"))))</f>
        <v/>
      </c>
    </row>
    <row r="5185" customFormat="false" ht="15" hidden="false" customHeight="false" outlineLevel="0" collapsed="false">
      <c r="N5185" s="28" t="str">
        <f aca="false">IF(ISBLANK(M5185),"",IF(M5185=0,"Relevant to Streamer",IF(M5185=1,"Irrelevant to Streamer",IF(M5185=2,"Greetings/Gratitude","Others"))))</f>
        <v/>
      </c>
    </row>
    <row r="5186" customFormat="false" ht="15" hidden="false" customHeight="false" outlineLevel="0" collapsed="false">
      <c r="N5186" s="28" t="str">
        <f aca="false">IF(ISBLANK(M5186),"",IF(M5186=0,"Relevant to Streamer",IF(M5186=1,"Irrelevant to Streamer",IF(M5186=2,"Greetings/Gratitude","Others"))))</f>
        <v/>
      </c>
    </row>
    <row r="5187" customFormat="false" ht="15" hidden="false" customHeight="false" outlineLevel="0" collapsed="false">
      <c r="N5187" s="28" t="str">
        <f aca="false">IF(ISBLANK(M5187),"",IF(M5187=0,"Relevant to Streamer",IF(M5187=1,"Irrelevant to Streamer",IF(M5187=2,"Greetings/Gratitude","Others"))))</f>
        <v/>
      </c>
    </row>
    <row r="5188" customFormat="false" ht="15" hidden="false" customHeight="false" outlineLevel="0" collapsed="false">
      <c r="N5188" s="28" t="str">
        <f aca="false">IF(ISBLANK(M5188),"",IF(M5188=0,"Relevant to Streamer",IF(M5188=1,"Irrelevant to Streamer",IF(M5188=2,"Greetings/Gratitude","Others"))))</f>
        <v/>
      </c>
    </row>
    <row r="5189" customFormat="false" ht="15" hidden="false" customHeight="false" outlineLevel="0" collapsed="false">
      <c r="N5189" s="28" t="str">
        <f aca="false">IF(ISBLANK(M5189),"",IF(M5189=0,"Relevant to Streamer",IF(M5189=1,"Irrelevant to Streamer",IF(M5189=2,"Greetings/Gratitude","Others"))))</f>
        <v/>
      </c>
    </row>
    <row r="5190" customFormat="false" ht="15" hidden="false" customHeight="false" outlineLevel="0" collapsed="false">
      <c r="N5190" s="28" t="str">
        <f aca="false">IF(ISBLANK(M5190),"",IF(M5190=0,"Relevant to Streamer",IF(M5190=1,"Irrelevant to Streamer",IF(M5190=2,"Greetings/Gratitude","Others"))))</f>
        <v/>
      </c>
    </row>
    <row r="5191" customFormat="false" ht="15" hidden="false" customHeight="false" outlineLevel="0" collapsed="false">
      <c r="N5191" s="28" t="str">
        <f aca="false">IF(ISBLANK(M5191),"",IF(M5191=0,"Relevant to Streamer",IF(M5191=1,"Irrelevant to Streamer",IF(M5191=2,"Greetings/Gratitude","Others"))))</f>
        <v/>
      </c>
    </row>
    <row r="5192" customFormat="false" ht="15" hidden="false" customHeight="false" outlineLevel="0" collapsed="false">
      <c r="N5192" s="28" t="str">
        <f aca="false">IF(ISBLANK(M5192),"",IF(M5192=0,"Relevant to Streamer",IF(M5192=1,"Irrelevant to Streamer",IF(M5192=2,"Greetings/Gratitude","Others"))))</f>
        <v/>
      </c>
    </row>
    <row r="5193" customFormat="false" ht="15" hidden="false" customHeight="false" outlineLevel="0" collapsed="false">
      <c r="N5193" s="28" t="str">
        <f aca="false">IF(ISBLANK(M5193),"",IF(M5193=0,"Relevant to Streamer",IF(M5193=1,"Irrelevant to Streamer",IF(M5193=2,"Greetings/Gratitude","Others"))))</f>
        <v/>
      </c>
    </row>
    <row r="5194" customFormat="false" ht="15" hidden="false" customHeight="false" outlineLevel="0" collapsed="false">
      <c r="N5194" s="28" t="str">
        <f aca="false">IF(ISBLANK(M5194),"",IF(M5194=0,"Relevant to Streamer",IF(M5194=1,"Irrelevant to Streamer",IF(M5194=2,"Greetings/Gratitude","Others"))))</f>
        <v/>
      </c>
    </row>
    <row r="5195" customFormat="false" ht="15" hidden="false" customHeight="false" outlineLevel="0" collapsed="false">
      <c r="N5195" s="28" t="str">
        <f aca="false">IF(ISBLANK(M5195),"",IF(M5195=0,"Relevant to Streamer",IF(M5195=1,"Irrelevant to Streamer",IF(M5195=2,"Greetings/Gratitude","Others"))))</f>
        <v/>
      </c>
    </row>
    <row r="5196" customFormat="false" ht="15" hidden="false" customHeight="false" outlineLevel="0" collapsed="false">
      <c r="N5196" s="28" t="str">
        <f aca="false">IF(ISBLANK(M5196),"",IF(M5196=0,"Relevant to Streamer",IF(M5196=1,"Irrelevant to Streamer",IF(M5196=2,"Greetings/Gratitude","Others"))))</f>
        <v/>
      </c>
    </row>
    <row r="5197" customFormat="false" ht="15" hidden="false" customHeight="false" outlineLevel="0" collapsed="false">
      <c r="N5197" s="28" t="str">
        <f aca="false">IF(ISBLANK(M5197),"",IF(M5197=0,"Relevant to Streamer",IF(M5197=1,"Irrelevant to Streamer",IF(M5197=2,"Greetings/Gratitude","Others"))))</f>
        <v/>
      </c>
    </row>
    <row r="5198" customFormat="false" ht="15" hidden="false" customHeight="false" outlineLevel="0" collapsed="false">
      <c r="N5198" s="28" t="str">
        <f aca="false">IF(ISBLANK(M5198),"",IF(M5198=0,"Relevant to Streamer",IF(M5198=1,"Irrelevant to Streamer",IF(M5198=2,"Greetings/Gratitude","Others"))))</f>
        <v/>
      </c>
    </row>
    <row r="5199" customFormat="false" ht="15" hidden="false" customHeight="false" outlineLevel="0" collapsed="false">
      <c r="N5199" s="28" t="str">
        <f aca="false">IF(ISBLANK(M5199),"",IF(M5199=0,"Relevant to Streamer",IF(M5199=1,"Irrelevant to Streamer",IF(M5199=2,"Greetings/Gratitude","Others"))))</f>
        <v/>
      </c>
    </row>
    <row r="5200" customFormat="false" ht="15" hidden="false" customHeight="false" outlineLevel="0" collapsed="false">
      <c r="N5200" s="28" t="str">
        <f aca="false">IF(ISBLANK(M5200),"",IF(M5200=0,"Relevant to Streamer",IF(M5200=1,"Irrelevant to Streamer",IF(M5200=2,"Greetings/Gratitude","Others"))))</f>
        <v/>
      </c>
    </row>
    <row r="5201" customFormat="false" ht="15" hidden="false" customHeight="false" outlineLevel="0" collapsed="false">
      <c r="N5201" s="28" t="str">
        <f aca="false">IF(ISBLANK(M5201),"",IF(M5201=0,"Relevant to Streamer",IF(M5201=1,"Irrelevant to Streamer",IF(M5201=2,"Greetings/Gratitude","Others"))))</f>
        <v/>
      </c>
    </row>
    <row r="5202" customFormat="false" ht="15" hidden="false" customHeight="false" outlineLevel="0" collapsed="false">
      <c r="N5202" s="28" t="str">
        <f aca="false">IF(ISBLANK(M5202),"",IF(M5202=0,"Relevant to Streamer",IF(M5202=1,"Irrelevant to Streamer",IF(M5202=2,"Greetings/Gratitude","Others"))))</f>
        <v/>
      </c>
    </row>
    <row r="5203" customFormat="false" ht="15" hidden="false" customHeight="false" outlineLevel="0" collapsed="false">
      <c r="N5203" s="28" t="str">
        <f aca="false">IF(ISBLANK(M5203),"",IF(M5203=0,"Relevant to Streamer",IF(M5203=1,"Irrelevant to Streamer",IF(M5203=2,"Greetings/Gratitude","Others"))))</f>
        <v/>
      </c>
    </row>
    <row r="5204" customFormat="false" ht="15" hidden="false" customHeight="false" outlineLevel="0" collapsed="false">
      <c r="N5204" s="28" t="str">
        <f aca="false">IF(ISBLANK(M5204),"",IF(M5204=0,"Relevant to Streamer",IF(M5204=1,"Irrelevant to Streamer",IF(M5204=2,"Greetings/Gratitude","Others"))))</f>
        <v/>
      </c>
    </row>
    <row r="5205" customFormat="false" ht="15" hidden="false" customHeight="false" outlineLevel="0" collapsed="false">
      <c r="N5205" s="28" t="str">
        <f aca="false">IF(ISBLANK(M5205),"",IF(M5205=0,"Relevant to Streamer",IF(M5205=1,"Irrelevant to Streamer",IF(M5205=2,"Greetings/Gratitude","Others"))))</f>
        <v/>
      </c>
    </row>
    <row r="5206" customFormat="false" ht="15" hidden="false" customHeight="false" outlineLevel="0" collapsed="false">
      <c r="N5206" s="28" t="str">
        <f aca="false">IF(ISBLANK(M5206),"",IF(M5206=0,"Relevant to Streamer",IF(M5206=1,"Irrelevant to Streamer",IF(M5206=2,"Greetings/Gratitude","Others"))))</f>
        <v/>
      </c>
    </row>
    <row r="5207" customFormat="false" ht="15" hidden="false" customHeight="false" outlineLevel="0" collapsed="false">
      <c r="N5207" s="28" t="str">
        <f aca="false">IF(ISBLANK(M5207),"",IF(M5207=0,"Relevant to Streamer",IF(M5207=1,"Irrelevant to Streamer",IF(M5207=2,"Greetings/Gratitude","Others"))))</f>
        <v/>
      </c>
    </row>
    <row r="5208" customFormat="false" ht="15" hidden="false" customHeight="false" outlineLevel="0" collapsed="false">
      <c r="N5208" s="28" t="str">
        <f aca="false">IF(ISBLANK(M5208),"",IF(M5208=0,"Relevant to Streamer",IF(M5208=1,"Irrelevant to Streamer",IF(M5208=2,"Greetings/Gratitude","Others"))))</f>
        <v/>
      </c>
    </row>
    <row r="5209" customFormat="false" ht="15" hidden="false" customHeight="false" outlineLevel="0" collapsed="false">
      <c r="N5209" s="28" t="str">
        <f aca="false">IF(ISBLANK(M5209),"",IF(M5209=0,"Relevant to Streamer",IF(M5209=1,"Irrelevant to Streamer",IF(M5209=2,"Greetings/Gratitude","Others"))))</f>
        <v/>
      </c>
    </row>
    <row r="5210" customFormat="false" ht="15" hidden="false" customHeight="false" outlineLevel="0" collapsed="false">
      <c r="N5210" s="28" t="str">
        <f aca="false">IF(ISBLANK(M5210),"",IF(M5210=0,"Relevant to Streamer",IF(M5210=1,"Irrelevant to Streamer",IF(M5210=2,"Greetings/Gratitude","Others"))))</f>
        <v/>
      </c>
    </row>
    <row r="5211" customFormat="false" ht="15" hidden="false" customHeight="false" outlineLevel="0" collapsed="false">
      <c r="N5211" s="28" t="str">
        <f aca="false">IF(ISBLANK(M5211),"",IF(M5211=0,"Relevant to Streamer",IF(M5211=1,"Irrelevant to Streamer",IF(M5211=2,"Greetings/Gratitude","Others"))))</f>
        <v/>
      </c>
    </row>
    <row r="5212" customFormat="false" ht="15" hidden="false" customHeight="false" outlineLevel="0" collapsed="false">
      <c r="N5212" s="28" t="str">
        <f aca="false">IF(ISBLANK(M5212),"",IF(M5212=0,"Relevant to Streamer",IF(M5212=1,"Irrelevant to Streamer",IF(M5212=2,"Greetings/Gratitude","Others"))))</f>
        <v/>
      </c>
    </row>
    <row r="5213" customFormat="false" ht="15" hidden="false" customHeight="false" outlineLevel="0" collapsed="false">
      <c r="N5213" s="28" t="str">
        <f aca="false">IF(ISBLANK(M5213),"",IF(M5213=0,"Relevant to Streamer",IF(M5213=1,"Irrelevant to Streamer",IF(M5213=2,"Greetings/Gratitude","Others"))))</f>
        <v/>
      </c>
    </row>
    <row r="5214" customFormat="false" ht="15" hidden="false" customHeight="false" outlineLevel="0" collapsed="false">
      <c r="N5214" s="28" t="str">
        <f aca="false">IF(ISBLANK(M5214),"",IF(M5214=0,"Relevant to Streamer",IF(M5214=1,"Irrelevant to Streamer",IF(M5214=2,"Greetings/Gratitude","Others"))))</f>
        <v/>
      </c>
    </row>
    <row r="5215" customFormat="false" ht="15" hidden="false" customHeight="false" outlineLevel="0" collapsed="false">
      <c r="N5215" s="28" t="str">
        <f aca="false">IF(ISBLANK(M5215),"",IF(M5215=0,"Relevant to Streamer",IF(M5215=1,"Irrelevant to Streamer",IF(M5215=2,"Greetings/Gratitude","Others"))))</f>
        <v/>
      </c>
    </row>
    <row r="5216" customFormat="false" ht="15" hidden="false" customHeight="false" outlineLevel="0" collapsed="false">
      <c r="N5216" s="28" t="str">
        <f aca="false">IF(ISBLANK(M5216),"",IF(M5216=0,"Relevant to Streamer",IF(M5216=1,"Irrelevant to Streamer",IF(M5216=2,"Greetings/Gratitude","Others"))))</f>
        <v/>
      </c>
    </row>
    <row r="5217" customFormat="false" ht="15" hidden="false" customHeight="false" outlineLevel="0" collapsed="false">
      <c r="N5217" s="28" t="str">
        <f aca="false">IF(ISBLANK(M5217),"",IF(M5217=0,"Relevant to Streamer",IF(M5217=1,"Irrelevant to Streamer",IF(M5217=2,"Greetings/Gratitude","Others"))))</f>
        <v/>
      </c>
    </row>
    <row r="5218" customFormat="false" ht="15" hidden="false" customHeight="false" outlineLevel="0" collapsed="false">
      <c r="N5218" s="28" t="str">
        <f aca="false">IF(ISBLANK(M5218),"",IF(M5218=0,"Relevant to Streamer",IF(M5218=1,"Irrelevant to Streamer",IF(M5218=2,"Greetings/Gratitude","Others"))))</f>
        <v/>
      </c>
    </row>
    <row r="5219" customFormat="false" ht="15" hidden="false" customHeight="false" outlineLevel="0" collapsed="false">
      <c r="N5219" s="28" t="str">
        <f aca="false">IF(ISBLANK(M5219),"",IF(M5219=0,"Relevant to Streamer",IF(M5219=1,"Irrelevant to Streamer",IF(M5219=2,"Greetings/Gratitude","Others"))))</f>
        <v/>
      </c>
    </row>
    <row r="5220" customFormat="false" ht="15" hidden="false" customHeight="false" outlineLevel="0" collapsed="false">
      <c r="N5220" s="28" t="str">
        <f aca="false">IF(ISBLANK(M5220),"",IF(M5220=0,"Relevant to Streamer",IF(M5220=1,"Irrelevant to Streamer",IF(M5220=2,"Greetings/Gratitude","Others"))))</f>
        <v/>
      </c>
    </row>
    <row r="5221" customFormat="false" ht="15" hidden="false" customHeight="false" outlineLevel="0" collapsed="false">
      <c r="N5221" s="28" t="str">
        <f aca="false">IF(ISBLANK(M5221),"",IF(M5221=0,"Relevant to Streamer",IF(M5221=1,"Irrelevant to Streamer",IF(M5221=2,"Greetings/Gratitude","Others"))))</f>
        <v/>
      </c>
    </row>
    <row r="5222" customFormat="false" ht="15" hidden="false" customHeight="false" outlineLevel="0" collapsed="false">
      <c r="N5222" s="28" t="str">
        <f aca="false">IF(ISBLANK(M5222),"",IF(M5222=0,"Relevant to Streamer",IF(M5222=1,"Irrelevant to Streamer",IF(M5222=2,"Greetings/Gratitude","Others"))))</f>
        <v/>
      </c>
    </row>
    <row r="5223" customFormat="false" ht="15" hidden="false" customHeight="false" outlineLevel="0" collapsed="false">
      <c r="N5223" s="28" t="str">
        <f aca="false">IF(ISBLANK(M5223),"",IF(M5223=0,"Relevant to Streamer",IF(M5223=1,"Irrelevant to Streamer",IF(M5223=2,"Greetings/Gratitude","Others"))))</f>
        <v/>
      </c>
    </row>
    <row r="5224" customFormat="false" ht="15" hidden="false" customHeight="false" outlineLevel="0" collapsed="false">
      <c r="N5224" s="28" t="str">
        <f aca="false">IF(ISBLANK(M5224),"",IF(M5224=0,"Relevant to Streamer",IF(M5224=1,"Irrelevant to Streamer",IF(M5224=2,"Greetings/Gratitude","Others"))))</f>
        <v/>
      </c>
    </row>
    <row r="5225" customFormat="false" ht="15" hidden="false" customHeight="false" outlineLevel="0" collapsed="false">
      <c r="N5225" s="28" t="str">
        <f aca="false">IF(ISBLANK(M5225),"",IF(M5225=0,"Relevant to Streamer",IF(M5225=1,"Irrelevant to Streamer",IF(M5225=2,"Greetings/Gratitude","Others"))))</f>
        <v/>
      </c>
    </row>
    <row r="5226" customFormat="false" ht="15" hidden="false" customHeight="false" outlineLevel="0" collapsed="false">
      <c r="N5226" s="28" t="str">
        <f aca="false">IF(ISBLANK(M5226),"",IF(M5226=0,"Relevant to Streamer",IF(M5226=1,"Irrelevant to Streamer",IF(M5226=2,"Greetings/Gratitude","Others"))))</f>
        <v/>
      </c>
    </row>
    <row r="5227" customFormat="false" ht="15" hidden="false" customHeight="false" outlineLevel="0" collapsed="false">
      <c r="N5227" s="28" t="str">
        <f aca="false">IF(ISBLANK(M5227),"",IF(M5227=0,"Relevant to Streamer",IF(M5227=1,"Irrelevant to Streamer",IF(M5227=2,"Greetings/Gratitude","Others"))))</f>
        <v/>
      </c>
    </row>
    <row r="5228" customFormat="false" ht="15" hidden="false" customHeight="false" outlineLevel="0" collapsed="false">
      <c r="N5228" s="28" t="str">
        <f aca="false">IF(ISBLANK(M5228),"",IF(M5228=0,"Relevant to Streamer",IF(M5228=1,"Irrelevant to Streamer",IF(M5228=2,"Greetings/Gratitude","Others"))))</f>
        <v/>
      </c>
    </row>
    <row r="5229" customFormat="false" ht="15" hidden="false" customHeight="false" outlineLevel="0" collapsed="false">
      <c r="N5229" s="28" t="str">
        <f aca="false">IF(ISBLANK(M5229),"",IF(M5229=0,"Relevant to Streamer",IF(M5229=1,"Irrelevant to Streamer",IF(M5229=2,"Greetings/Gratitude","Others"))))</f>
        <v/>
      </c>
    </row>
    <row r="5230" customFormat="false" ht="15" hidden="false" customHeight="false" outlineLevel="0" collapsed="false">
      <c r="N5230" s="28" t="str">
        <f aca="false">IF(ISBLANK(M5230),"",IF(M5230=0,"Relevant to Streamer",IF(M5230=1,"Irrelevant to Streamer",IF(M5230=2,"Greetings/Gratitude","Others"))))</f>
        <v/>
      </c>
    </row>
    <row r="5231" customFormat="false" ht="15" hidden="false" customHeight="false" outlineLevel="0" collapsed="false">
      <c r="N5231" s="28" t="str">
        <f aca="false">IF(ISBLANK(M5231),"",IF(M5231=0,"Relevant to Streamer",IF(M5231=1,"Irrelevant to Streamer",IF(M5231=2,"Greetings/Gratitude","Others"))))</f>
        <v/>
      </c>
    </row>
    <row r="5232" customFormat="false" ht="15" hidden="false" customHeight="false" outlineLevel="0" collapsed="false">
      <c r="N5232" s="28" t="str">
        <f aca="false">IF(ISBLANK(M5232),"",IF(M5232=0,"Relevant to Streamer",IF(M5232=1,"Irrelevant to Streamer",IF(M5232=2,"Greetings/Gratitude","Others"))))</f>
        <v/>
      </c>
    </row>
    <row r="5233" customFormat="false" ht="15" hidden="false" customHeight="false" outlineLevel="0" collapsed="false">
      <c r="N5233" s="28" t="str">
        <f aca="false">IF(ISBLANK(M5233),"",IF(M5233=0,"Relevant to Streamer",IF(M5233=1,"Irrelevant to Streamer",IF(M5233=2,"Greetings/Gratitude","Others"))))</f>
        <v/>
      </c>
    </row>
    <row r="5234" customFormat="false" ht="15" hidden="false" customHeight="false" outlineLevel="0" collapsed="false">
      <c r="N5234" s="28" t="str">
        <f aca="false">IF(ISBLANK(M5234),"",IF(M5234=0,"Relevant to Streamer",IF(M5234=1,"Irrelevant to Streamer",IF(M5234=2,"Greetings/Gratitude","Others"))))</f>
        <v/>
      </c>
    </row>
    <row r="5235" customFormat="false" ht="15" hidden="false" customHeight="false" outlineLevel="0" collapsed="false">
      <c r="N5235" s="28" t="str">
        <f aca="false">IF(ISBLANK(M5235),"",IF(M5235=0,"Relevant to Streamer",IF(M5235=1,"Irrelevant to Streamer",IF(M5235=2,"Greetings/Gratitude","Others"))))</f>
        <v/>
      </c>
    </row>
    <row r="5236" customFormat="false" ht="15" hidden="false" customHeight="false" outlineLevel="0" collapsed="false">
      <c r="N5236" s="28" t="str">
        <f aca="false">IF(ISBLANK(M5236),"",IF(M5236=0,"Relevant to Streamer",IF(M5236=1,"Irrelevant to Streamer",IF(M5236=2,"Greetings/Gratitude","Others"))))</f>
        <v/>
      </c>
    </row>
    <row r="5237" customFormat="false" ht="15" hidden="false" customHeight="false" outlineLevel="0" collapsed="false">
      <c r="N5237" s="28" t="str">
        <f aca="false">IF(ISBLANK(M5237),"",IF(M5237=0,"Relevant to Streamer",IF(M5237=1,"Irrelevant to Streamer",IF(M5237=2,"Greetings/Gratitude","Others"))))</f>
        <v/>
      </c>
    </row>
    <row r="5238" customFormat="false" ht="15" hidden="false" customHeight="false" outlineLevel="0" collapsed="false">
      <c r="N5238" s="28" t="str">
        <f aca="false">IF(ISBLANK(M5238),"",IF(M5238=0,"Relevant to Streamer",IF(M5238=1,"Irrelevant to Streamer",IF(M5238=2,"Greetings/Gratitude","Others"))))</f>
        <v/>
      </c>
    </row>
    <row r="5239" customFormat="false" ht="15" hidden="false" customHeight="false" outlineLevel="0" collapsed="false">
      <c r="N5239" s="28" t="str">
        <f aca="false">IF(ISBLANK(M5239),"",IF(M5239=0,"Relevant to Streamer",IF(M5239=1,"Irrelevant to Streamer",IF(M5239=2,"Greetings/Gratitude","Others"))))</f>
        <v/>
      </c>
    </row>
    <row r="5240" customFormat="false" ht="15" hidden="false" customHeight="false" outlineLevel="0" collapsed="false">
      <c r="N5240" s="28" t="str">
        <f aca="false">IF(ISBLANK(M5240),"",IF(M5240=0,"Relevant to Streamer",IF(M5240=1,"Irrelevant to Streamer",IF(M5240=2,"Greetings/Gratitude","Others"))))</f>
        <v/>
      </c>
    </row>
    <row r="5241" customFormat="false" ht="15" hidden="false" customHeight="false" outlineLevel="0" collapsed="false">
      <c r="N5241" s="28" t="str">
        <f aca="false">IF(ISBLANK(M5241),"",IF(M5241=0,"Relevant to Streamer",IF(M5241=1,"Irrelevant to Streamer",IF(M5241=2,"Greetings/Gratitude","Others"))))</f>
        <v/>
      </c>
    </row>
    <row r="5242" customFormat="false" ht="15" hidden="false" customHeight="false" outlineLevel="0" collapsed="false">
      <c r="N5242" s="28" t="str">
        <f aca="false">IF(ISBLANK(M5242),"",IF(M5242=0,"Relevant to Streamer",IF(M5242=1,"Irrelevant to Streamer",IF(M5242=2,"Greetings/Gratitude","Others"))))</f>
        <v/>
      </c>
    </row>
    <row r="5243" customFormat="false" ht="15" hidden="false" customHeight="false" outlineLevel="0" collapsed="false">
      <c r="N5243" s="28" t="str">
        <f aca="false">IF(ISBLANK(M5243),"",IF(M5243=0,"Relevant to Streamer",IF(M5243=1,"Irrelevant to Streamer",IF(M5243=2,"Greetings/Gratitude","Others"))))</f>
        <v/>
      </c>
    </row>
    <row r="5244" customFormat="false" ht="15" hidden="false" customHeight="false" outlineLevel="0" collapsed="false">
      <c r="N5244" s="28" t="str">
        <f aca="false">IF(ISBLANK(M5244),"",IF(M5244=0,"Relevant to Streamer",IF(M5244=1,"Irrelevant to Streamer",IF(M5244=2,"Greetings/Gratitude","Others"))))</f>
        <v/>
      </c>
    </row>
    <row r="5245" customFormat="false" ht="15" hidden="false" customHeight="false" outlineLevel="0" collapsed="false">
      <c r="N5245" s="28" t="str">
        <f aca="false">IF(ISBLANK(M5245),"",IF(M5245=0,"Relevant to Streamer",IF(M5245=1,"Irrelevant to Streamer",IF(M5245=2,"Greetings/Gratitude","Others"))))</f>
        <v/>
      </c>
    </row>
    <row r="5246" customFormat="false" ht="15" hidden="false" customHeight="false" outlineLevel="0" collapsed="false">
      <c r="N5246" s="28" t="str">
        <f aca="false">IF(ISBLANK(M5246),"",IF(M5246=0,"Relevant to Streamer",IF(M5246=1,"Irrelevant to Streamer",IF(M5246=2,"Greetings/Gratitude","Others"))))</f>
        <v/>
      </c>
    </row>
    <row r="5247" customFormat="false" ht="15" hidden="false" customHeight="false" outlineLevel="0" collapsed="false">
      <c r="N5247" s="28" t="str">
        <f aca="false">IF(ISBLANK(M5247),"",IF(M5247=0,"Relevant to Streamer",IF(M5247=1,"Irrelevant to Streamer",IF(M5247=2,"Greetings/Gratitude","Others"))))</f>
        <v/>
      </c>
    </row>
    <row r="5248" customFormat="false" ht="15" hidden="false" customHeight="false" outlineLevel="0" collapsed="false">
      <c r="N5248" s="28" t="str">
        <f aca="false">IF(ISBLANK(M5248),"",IF(M5248=0,"Relevant to Streamer",IF(M5248=1,"Irrelevant to Streamer",IF(M5248=2,"Greetings/Gratitude","Others"))))</f>
        <v/>
      </c>
    </row>
    <row r="5249" customFormat="false" ht="15" hidden="false" customHeight="false" outlineLevel="0" collapsed="false">
      <c r="N5249" s="28" t="str">
        <f aca="false">IF(ISBLANK(M5249),"",IF(M5249=0,"Relevant to Streamer",IF(M5249=1,"Irrelevant to Streamer",IF(M5249=2,"Greetings/Gratitude","Others"))))</f>
        <v/>
      </c>
    </row>
    <row r="5250" customFormat="false" ht="15" hidden="false" customHeight="false" outlineLevel="0" collapsed="false">
      <c r="N5250" s="28" t="str">
        <f aca="false">IF(ISBLANK(M5250),"",IF(M5250=0,"Relevant to Streamer",IF(M5250=1,"Irrelevant to Streamer",IF(M5250=2,"Greetings/Gratitude","Others"))))</f>
        <v/>
      </c>
    </row>
    <row r="5251" customFormat="false" ht="15" hidden="false" customHeight="false" outlineLevel="0" collapsed="false">
      <c r="N5251" s="28" t="str">
        <f aca="false">IF(ISBLANK(M5251),"",IF(M5251=0,"Relevant to Streamer",IF(M5251=1,"Irrelevant to Streamer",IF(M5251=2,"Greetings/Gratitude","Others"))))</f>
        <v/>
      </c>
    </row>
    <row r="5252" customFormat="false" ht="15" hidden="false" customHeight="false" outlineLevel="0" collapsed="false">
      <c r="N5252" s="28" t="str">
        <f aca="false">IF(ISBLANK(M5252),"",IF(M5252=0,"Relevant to Streamer",IF(M5252=1,"Irrelevant to Streamer",IF(M5252=2,"Greetings/Gratitude","Others"))))</f>
        <v/>
      </c>
    </row>
    <row r="5253" customFormat="false" ht="15" hidden="false" customHeight="false" outlineLevel="0" collapsed="false">
      <c r="N5253" s="28" t="str">
        <f aca="false">IF(ISBLANK(M5253),"",IF(M5253=0,"Relevant to Streamer",IF(M5253=1,"Irrelevant to Streamer",IF(M5253=2,"Greetings/Gratitude","Others"))))</f>
        <v/>
      </c>
    </row>
    <row r="5254" customFormat="false" ht="15" hidden="false" customHeight="false" outlineLevel="0" collapsed="false">
      <c r="N5254" s="28" t="str">
        <f aca="false">IF(ISBLANK(M5254),"",IF(M5254=0,"Relevant to Streamer",IF(M5254=1,"Irrelevant to Streamer",IF(M5254=2,"Greetings/Gratitude","Others"))))</f>
        <v/>
      </c>
    </row>
    <row r="5255" customFormat="false" ht="15" hidden="false" customHeight="false" outlineLevel="0" collapsed="false">
      <c r="N5255" s="28" t="str">
        <f aca="false">IF(ISBLANK(M5255),"",IF(M5255=0,"Relevant to Streamer",IF(M5255=1,"Irrelevant to Streamer",IF(M5255=2,"Greetings/Gratitude","Others"))))</f>
        <v/>
      </c>
    </row>
    <row r="5256" customFormat="false" ht="15" hidden="false" customHeight="false" outlineLevel="0" collapsed="false">
      <c r="N5256" s="28" t="str">
        <f aca="false">IF(ISBLANK(M5256),"",IF(M5256=0,"Relevant to Streamer",IF(M5256=1,"Irrelevant to Streamer",IF(M5256=2,"Greetings/Gratitude","Others"))))</f>
        <v/>
      </c>
    </row>
    <row r="5257" customFormat="false" ht="15" hidden="false" customHeight="false" outlineLevel="0" collapsed="false">
      <c r="N5257" s="28" t="str">
        <f aca="false">IF(ISBLANK(M5257),"",IF(M5257=0,"Relevant to Streamer",IF(M5257=1,"Irrelevant to Streamer",IF(M5257=2,"Greetings/Gratitude","Others"))))</f>
        <v/>
      </c>
    </row>
    <row r="5258" customFormat="false" ht="15" hidden="false" customHeight="false" outlineLevel="0" collapsed="false">
      <c r="N5258" s="28" t="str">
        <f aca="false">IF(ISBLANK(M5258),"",IF(M5258=0,"Relevant to Streamer",IF(M5258=1,"Irrelevant to Streamer",IF(M5258=2,"Greetings/Gratitude","Others"))))</f>
        <v/>
      </c>
    </row>
    <row r="5259" customFormat="false" ht="15" hidden="false" customHeight="false" outlineLevel="0" collapsed="false">
      <c r="N5259" s="28" t="str">
        <f aca="false">IF(ISBLANK(M5259),"",IF(M5259=0,"Relevant to Streamer",IF(M5259=1,"Irrelevant to Streamer",IF(M5259=2,"Greetings/Gratitude","Others"))))</f>
        <v/>
      </c>
    </row>
    <row r="5260" customFormat="false" ht="15" hidden="false" customHeight="false" outlineLevel="0" collapsed="false">
      <c r="N5260" s="28" t="str">
        <f aca="false">IF(ISBLANK(M5260),"",IF(M5260=0,"Relevant to Streamer",IF(M5260=1,"Irrelevant to Streamer",IF(M5260=2,"Greetings/Gratitude","Others"))))</f>
        <v/>
      </c>
    </row>
    <row r="5261" customFormat="false" ht="15" hidden="false" customHeight="false" outlineLevel="0" collapsed="false">
      <c r="N5261" s="28" t="str">
        <f aca="false">IF(ISBLANK(M5261),"",IF(M5261=0,"Relevant to Streamer",IF(M5261=1,"Irrelevant to Streamer",IF(M5261=2,"Greetings/Gratitude","Others"))))</f>
        <v/>
      </c>
    </row>
    <row r="5262" customFormat="false" ht="15" hidden="false" customHeight="false" outlineLevel="0" collapsed="false">
      <c r="N5262" s="28" t="str">
        <f aca="false">IF(ISBLANK(M5262),"",IF(M5262=0,"Relevant to Streamer",IF(M5262=1,"Irrelevant to Streamer",IF(M5262=2,"Greetings/Gratitude","Others"))))</f>
        <v/>
      </c>
    </row>
    <row r="5263" customFormat="false" ht="15" hidden="false" customHeight="false" outlineLevel="0" collapsed="false">
      <c r="N5263" s="28" t="str">
        <f aca="false">IF(ISBLANK(M5263),"",IF(M5263=0,"Relevant to Streamer",IF(M5263=1,"Irrelevant to Streamer",IF(M5263=2,"Greetings/Gratitude","Others"))))</f>
        <v/>
      </c>
    </row>
    <row r="5264" customFormat="false" ht="15" hidden="false" customHeight="false" outlineLevel="0" collapsed="false">
      <c r="N5264" s="28" t="str">
        <f aca="false">IF(ISBLANK(M5264),"",IF(M5264=0,"Relevant to Streamer",IF(M5264=1,"Irrelevant to Streamer",IF(M5264=2,"Greetings/Gratitude","Others"))))</f>
        <v/>
      </c>
    </row>
    <row r="5265" customFormat="false" ht="15" hidden="false" customHeight="false" outlineLevel="0" collapsed="false">
      <c r="N5265" s="28" t="str">
        <f aca="false">IF(ISBLANK(M5265),"",IF(M5265=0,"Relevant to Streamer",IF(M5265=1,"Irrelevant to Streamer",IF(M5265=2,"Greetings/Gratitude","Others"))))</f>
        <v/>
      </c>
    </row>
    <row r="5266" customFormat="false" ht="15" hidden="false" customHeight="false" outlineLevel="0" collapsed="false">
      <c r="N5266" s="28" t="str">
        <f aca="false">IF(ISBLANK(M5266),"",IF(M5266=0,"Relevant to Streamer",IF(M5266=1,"Irrelevant to Streamer",IF(M5266=2,"Greetings/Gratitude","Others"))))</f>
        <v/>
      </c>
    </row>
    <row r="5267" customFormat="false" ht="15" hidden="false" customHeight="false" outlineLevel="0" collapsed="false">
      <c r="N5267" s="28" t="str">
        <f aca="false">IF(ISBLANK(M5267),"",IF(M5267=0,"Relevant to Streamer",IF(M5267=1,"Irrelevant to Streamer",IF(M5267=2,"Greetings/Gratitude","Others"))))</f>
        <v/>
      </c>
    </row>
    <row r="5268" customFormat="false" ht="15" hidden="false" customHeight="false" outlineLevel="0" collapsed="false">
      <c r="N5268" s="28" t="str">
        <f aca="false">IF(ISBLANK(M5268),"",IF(M5268=0,"Relevant to Streamer",IF(M5268=1,"Irrelevant to Streamer",IF(M5268=2,"Greetings/Gratitude","Others"))))</f>
        <v/>
      </c>
    </row>
    <row r="5269" customFormat="false" ht="15" hidden="false" customHeight="false" outlineLevel="0" collapsed="false">
      <c r="N5269" s="28" t="str">
        <f aca="false">IF(ISBLANK(M5269),"",IF(M5269=0,"Relevant to Streamer",IF(M5269=1,"Irrelevant to Streamer",IF(M5269=2,"Greetings/Gratitude","Others"))))</f>
        <v/>
      </c>
    </row>
    <row r="5270" customFormat="false" ht="15" hidden="false" customHeight="false" outlineLevel="0" collapsed="false">
      <c r="N5270" s="28" t="str">
        <f aca="false">IF(ISBLANK(M5270),"",IF(M5270=0,"Relevant to Streamer",IF(M5270=1,"Irrelevant to Streamer",IF(M5270=2,"Greetings/Gratitude","Others"))))</f>
        <v/>
      </c>
    </row>
    <row r="5271" customFormat="false" ht="15" hidden="false" customHeight="false" outlineLevel="0" collapsed="false">
      <c r="N5271" s="28" t="str">
        <f aca="false">IF(ISBLANK(M5271),"",IF(M5271=0,"Relevant to Streamer",IF(M5271=1,"Irrelevant to Streamer",IF(M5271=2,"Greetings/Gratitude","Others"))))</f>
        <v/>
      </c>
    </row>
    <row r="5272" customFormat="false" ht="15" hidden="false" customHeight="false" outlineLevel="0" collapsed="false">
      <c r="N5272" s="28" t="str">
        <f aca="false">IF(ISBLANK(M5272),"",IF(M5272=0,"Relevant to Streamer",IF(M5272=1,"Irrelevant to Streamer",IF(M5272=2,"Greetings/Gratitude","Others"))))</f>
        <v/>
      </c>
    </row>
    <row r="5273" customFormat="false" ht="15" hidden="false" customHeight="false" outlineLevel="0" collapsed="false">
      <c r="N5273" s="28" t="str">
        <f aca="false">IF(ISBLANK(M5273),"",IF(M5273=0,"Relevant to Streamer",IF(M5273=1,"Irrelevant to Streamer",IF(M5273=2,"Greetings/Gratitude","Others"))))</f>
        <v/>
      </c>
    </row>
    <row r="5274" customFormat="false" ht="15" hidden="false" customHeight="false" outlineLevel="0" collapsed="false">
      <c r="N5274" s="28" t="str">
        <f aca="false">IF(ISBLANK(M5274),"",IF(M5274=0,"Relevant to Streamer",IF(M5274=1,"Irrelevant to Streamer",IF(M5274=2,"Greetings/Gratitude","Others"))))</f>
        <v/>
      </c>
    </row>
    <row r="5275" customFormat="false" ht="15" hidden="false" customHeight="false" outlineLevel="0" collapsed="false">
      <c r="N5275" s="28" t="str">
        <f aca="false">IF(ISBLANK(M5275),"",IF(M5275=0,"Relevant to Streamer",IF(M5275=1,"Irrelevant to Streamer",IF(M5275=2,"Greetings/Gratitude","Others"))))</f>
        <v/>
      </c>
    </row>
    <row r="5276" customFormat="false" ht="15" hidden="false" customHeight="false" outlineLevel="0" collapsed="false">
      <c r="N5276" s="28" t="str">
        <f aca="false">IF(ISBLANK(M5276),"",IF(M5276=0,"Relevant to Streamer",IF(M5276=1,"Irrelevant to Streamer",IF(M5276=2,"Greetings/Gratitude","Others"))))</f>
        <v/>
      </c>
    </row>
    <row r="5277" customFormat="false" ht="15" hidden="false" customHeight="false" outlineLevel="0" collapsed="false">
      <c r="N5277" s="28" t="str">
        <f aca="false">IF(ISBLANK(M5277),"",IF(M5277=0,"Relevant to Streamer",IF(M5277=1,"Irrelevant to Streamer",IF(M5277=2,"Greetings/Gratitude","Others"))))</f>
        <v/>
      </c>
    </row>
    <row r="5278" customFormat="false" ht="15" hidden="false" customHeight="false" outlineLevel="0" collapsed="false">
      <c r="N5278" s="28" t="str">
        <f aca="false">IF(ISBLANK(M5278),"",IF(M5278=0,"Relevant to Streamer",IF(M5278=1,"Irrelevant to Streamer",IF(M5278=2,"Greetings/Gratitude","Others"))))</f>
        <v/>
      </c>
    </row>
    <row r="5279" customFormat="false" ht="15" hidden="false" customHeight="false" outlineLevel="0" collapsed="false">
      <c r="N5279" s="28" t="str">
        <f aca="false">IF(ISBLANK(M5279),"",IF(M5279=0,"Relevant to Streamer",IF(M5279=1,"Irrelevant to Streamer",IF(M5279=2,"Greetings/Gratitude","Others"))))</f>
        <v/>
      </c>
    </row>
    <row r="5280" customFormat="false" ht="15" hidden="false" customHeight="false" outlineLevel="0" collapsed="false">
      <c r="N5280" s="28" t="str">
        <f aca="false">IF(ISBLANK(M5280),"",IF(M5280=0,"Relevant to Streamer",IF(M5280=1,"Irrelevant to Streamer",IF(M5280=2,"Greetings/Gratitude","Others"))))</f>
        <v/>
      </c>
    </row>
    <row r="5281" customFormat="false" ht="15" hidden="false" customHeight="false" outlineLevel="0" collapsed="false">
      <c r="N5281" s="28" t="str">
        <f aca="false">IF(ISBLANK(M5281),"",IF(M5281=0,"Relevant to Streamer",IF(M5281=1,"Irrelevant to Streamer",IF(M5281=2,"Greetings/Gratitude","Others"))))</f>
        <v/>
      </c>
    </row>
    <row r="5282" customFormat="false" ht="15" hidden="false" customHeight="false" outlineLevel="0" collapsed="false">
      <c r="N5282" s="28" t="str">
        <f aca="false">IF(ISBLANK(M5282),"",IF(M5282=0,"Relevant to Streamer",IF(M5282=1,"Irrelevant to Streamer",IF(M5282=2,"Greetings/Gratitude","Others"))))</f>
        <v/>
      </c>
    </row>
    <row r="5283" customFormat="false" ht="15" hidden="false" customHeight="false" outlineLevel="0" collapsed="false">
      <c r="N5283" s="28" t="str">
        <f aca="false">IF(ISBLANK(M5283),"",IF(M5283=0,"Relevant to Streamer",IF(M5283=1,"Irrelevant to Streamer",IF(M5283=2,"Greetings/Gratitude","Others"))))</f>
        <v/>
      </c>
    </row>
    <row r="5284" customFormat="false" ht="15" hidden="false" customHeight="false" outlineLevel="0" collapsed="false">
      <c r="N5284" s="28" t="str">
        <f aca="false">IF(ISBLANK(M5284),"",IF(M5284=0,"Relevant to Streamer",IF(M5284=1,"Irrelevant to Streamer",IF(M5284=2,"Greetings/Gratitude","Others"))))</f>
        <v/>
      </c>
    </row>
    <row r="5285" customFormat="false" ht="15" hidden="false" customHeight="false" outlineLevel="0" collapsed="false">
      <c r="N5285" s="28" t="str">
        <f aca="false">IF(ISBLANK(M5285),"",IF(M5285=0,"Relevant to Streamer",IF(M5285=1,"Irrelevant to Streamer",IF(M5285=2,"Greetings/Gratitude","Others"))))</f>
        <v/>
      </c>
    </row>
    <row r="5286" customFormat="false" ht="15" hidden="false" customHeight="false" outlineLevel="0" collapsed="false">
      <c r="N5286" s="28" t="str">
        <f aca="false">IF(ISBLANK(M5286),"",IF(M5286=0,"Relevant to Streamer",IF(M5286=1,"Irrelevant to Streamer",IF(M5286=2,"Greetings/Gratitude","Others"))))</f>
        <v/>
      </c>
    </row>
    <row r="5287" customFormat="false" ht="15" hidden="false" customHeight="false" outlineLevel="0" collapsed="false">
      <c r="N5287" s="28" t="str">
        <f aca="false">IF(ISBLANK(M5287),"",IF(M5287=0,"Relevant to Streamer",IF(M5287=1,"Irrelevant to Streamer",IF(M5287=2,"Greetings/Gratitude","Others"))))</f>
        <v/>
      </c>
    </row>
    <row r="5288" customFormat="false" ht="15" hidden="false" customHeight="false" outlineLevel="0" collapsed="false">
      <c r="N5288" s="28" t="str">
        <f aca="false">IF(ISBLANK(M5288),"",IF(M5288=0,"Relevant to Streamer",IF(M5288=1,"Irrelevant to Streamer",IF(M5288=2,"Greetings/Gratitude","Others"))))</f>
        <v/>
      </c>
    </row>
    <row r="5289" customFormat="false" ht="15" hidden="false" customHeight="false" outlineLevel="0" collapsed="false">
      <c r="N5289" s="28" t="str">
        <f aca="false">IF(ISBLANK(M5289),"",IF(M5289=0,"Relevant to Streamer",IF(M5289=1,"Irrelevant to Streamer",IF(M5289=2,"Greetings/Gratitude","Others"))))</f>
        <v/>
      </c>
    </row>
    <row r="5290" customFormat="false" ht="15" hidden="false" customHeight="false" outlineLevel="0" collapsed="false">
      <c r="N5290" s="28" t="str">
        <f aca="false">IF(ISBLANK(M5290),"",IF(M5290=0,"Relevant to Streamer",IF(M5290=1,"Irrelevant to Streamer",IF(M5290=2,"Greetings/Gratitude","Others"))))</f>
        <v/>
      </c>
    </row>
    <row r="5291" customFormat="false" ht="15" hidden="false" customHeight="false" outlineLevel="0" collapsed="false">
      <c r="N5291" s="28" t="str">
        <f aca="false">IF(ISBLANK(M5291),"",IF(M5291=0,"Relevant to Streamer",IF(M5291=1,"Irrelevant to Streamer",IF(M5291=2,"Greetings/Gratitude","Others"))))</f>
        <v/>
      </c>
    </row>
    <row r="5292" customFormat="false" ht="15" hidden="false" customHeight="false" outlineLevel="0" collapsed="false">
      <c r="N5292" s="28" t="str">
        <f aca="false">IF(ISBLANK(M5292),"",IF(M5292=0,"Relevant to Streamer",IF(M5292=1,"Irrelevant to Streamer",IF(M5292=2,"Greetings/Gratitude","Others"))))</f>
        <v/>
      </c>
    </row>
    <row r="5293" customFormat="false" ht="15" hidden="false" customHeight="false" outlineLevel="0" collapsed="false">
      <c r="N5293" s="28" t="str">
        <f aca="false">IF(ISBLANK(M5293),"",IF(M5293=0,"Relevant to Streamer",IF(M5293=1,"Irrelevant to Streamer",IF(M5293=2,"Greetings/Gratitude","Others"))))</f>
        <v/>
      </c>
    </row>
    <row r="5294" customFormat="false" ht="15" hidden="false" customHeight="false" outlineLevel="0" collapsed="false">
      <c r="N5294" s="28" t="str">
        <f aca="false">IF(ISBLANK(M5294),"",IF(M5294=0,"Relevant to Streamer",IF(M5294=1,"Irrelevant to Streamer",IF(M5294=2,"Greetings/Gratitude","Others"))))</f>
        <v/>
      </c>
    </row>
    <row r="5295" customFormat="false" ht="15" hidden="false" customHeight="false" outlineLevel="0" collapsed="false">
      <c r="N5295" s="28" t="str">
        <f aca="false">IF(ISBLANK(M5295),"",IF(M5295=0,"Relevant to Streamer",IF(M5295=1,"Irrelevant to Streamer",IF(M5295=2,"Greetings/Gratitude","Others"))))</f>
        <v/>
      </c>
    </row>
    <row r="5296" customFormat="false" ht="15" hidden="false" customHeight="false" outlineLevel="0" collapsed="false">
      <c r="N5296" s="28" t="str">
        <f aca="false">IF(ISBLANK(M5296),"",IF(M5296=0,"Relevant to Streamer",IF(M5296=1,"Irrelevant to Streamer",IF(M5296=2,"Greetings/Gratitude","Others"))))</f>
        <v/>
      </c>
    </row>
    <row r="5297" customFormat="false" ht="15" hidden="false" customHeight="false" outlineLevel="0" collapsed="false">
      <c r="N5297" s="28" t="str">
        <f aca="false">IF(ISBLANK(M5297),"",IF(M5297=0,"Relevant to Streamer",IF(M5297=1,"Irrelevant to Streamer",IF(M5297=2,"Greetings/Gratitude","Others"))))</f>
        <v/>
      </c>
    </row>
    <row r="5298" customFormat="false" ht="15" hidden="false" customHeight="false" outlineLevel="0" collapsed="false">
      <c r="N5298" s="28" t="str">
        <f aca="false">IF(ISBLANK(M5298),"",IF(M5298=0,"Relevant to Streamer",IF(M5298=1,"Irrelevant to Streamer",IF(M5298=2,"Greetings/Gratitude","Others"))))</f>
        <v/>
      </c>
    </row>
    <row r="5299" customFormat="false" ht="15" hidden="false" customHeight="false" outlineLevel="0" collapsed="false">
      <c r="N5299" s="28" t="str">
        <f aca="false">IF(ISBLANK(M5299),"",IF(M5299=0,"Relevant to Streamer",IF(M5299=1,"Irrelevant to Streamer",IF(M5299=2,"Greetings/Gratitude","Others"))))</f>
        <v/>
      </c>
    </row>
    <row r="5300" customFormat="false" ht="15" hidden="false" customHeight="false" outlineLevel="0" collapsed="false">
      <c r="N5300" s="28" t="str">
        <f aca="false">IF(ISBLANK(M5300),"",IF(M5300=0,"Relevant to Streamer",IF(M5300=1,"Irrelevant to Streamer",IF(M5300=2,"Greetings/Gratitude","Others"))))</f>
        <v/>
      </c>
    </row>
    <row r="5301" customFormat="false" ht="15" hidden="false" customHeight="false" outlineLevel="0" collapsed="false">
      <c r="N5301" s="28" t="str">
        <f aca="false">IF(ISBLANK(M5301),"",IF(M5301=0,"Relevant to Streamer",IF(M5301=1,"Irrelevant to Streamer",IF(M5301=2,"Greetings/Gratitude","Others"))))</f>
        <v/>
      </c>
    </row>
    <row r="5302" customFormat="false" ht="15" hidden="false" customHeight="false" outlineLevel="0" collapsed="false">
      <c r="N5302" s="28" t="str">
        <f aca="false">IF(ISBLANK(M5302),"",IF(M5302=0,"Relevant to Streamer",IF(M5302=1,"Irrelevant to Streamer",IF(M5302=2,"Greetings/Gratitude","Others"))))</f>
        <v/>
      </c>
    </row>
    <row r="5303" customFormat="false" ht="15" hidden="false" customHeight="false" outlineLevel="0" collapsed="false">
      <c r="N5303" s="28" t="str">
        <f aca="false">IF(ISBLANK(M5303),"",IF(M5303=0,"Relevant to Streamer",IF(M5303=1,"Irrelevant to Streamer",IF(M5303=2,"Greetings/Gratitude","Others"))))</f>
        <v/>
      </c>
    </row>
    <row r="5304" customFormat="false" ht="15" hidden="false" customHeight="false" outlineLevel="0" collapsed="false">
      <c r="N5304" s="28" t="str">
        <f aca="false">IF(ISBLANK(M5304),"",IF(M5304=0,"Relevant to Streamer",IF(M5304=1,"Irrelevant to Streamer",IF(M5304=2,"Greetings/Gratitude","Others"))))</f>
        <v/>
      </c>
    </row>
    <row r="5305" customFormat="false" ht="15" hidden="false" customHeight="false" outlineLevel="0" collapsed="false">
      <c r="N5305" s="28" t="str">
        <f aca="false">IF(ISBLANK(M5305),"",IF(M5305=0,"Relevant to Streamer",IF(M5305=1,"Irrelevant to Streamer",IF(M5305=2,"Greetings/Gratitude","Others"))))</f>
        <v/>
      </c>
    </row>
    <row r="5306" customFormat="false" ht="15" hidden="false" customHeight="false" outlineLevel="0" collapsed="false">
      <c r="N5306" s="28" t="str">
        <f aca="false">IF(ISBLANK(M5306),"",IF(M5306=0,"Relevant to Streamer",IF(M5306=1,"Irrelevant to Streamer",IF(M5306=2,"Greetings/Gratitude","Others"))))</f>
        <v/>
      </c>
    </row>
    <row r="5307" customFormat="false" ht="15" hidden="false" customHeight="false" outlineLevel="0" collapsed="false">
      <c r="N5307" s="28" t="str">
        <f aca="false">IF(ISBLANK(M5307),"",IF(M5307=0,"Relevant to Streamer",IF(M5307=1,"Irrelevant to Streamer",IF(M5307=2,"Greetings/Gratitude","Others"))))</f>
        <v/>
      </c>
    </row>
    <row r="5308" customFormat="false" ht="15" hidden="false" customHeight="false" outlineLevel="0" collapsed="false">
      <c r="N5308" s="28" t="str">
        <f aca="false">IF(ISBLANK(M5308),"",IF(M5308=0,"Relevant to Streamer",IF(M5308=1,"Irrelevant to Streamer",IF(M5308=2,"Greetings/Gratitude","Others"))))</f>
        <v/>
      </c>
    </row>
    <row r="5309" customFormat="false" ht="15" hidden="false" customHeight="false" outlineLevel="0" collapsed="false">
      <c r="N5309" s="28" t="str">
        <f aca="false">IF(ISBLANK(M5309),"",IF(M5309=0,"Relevant to Streamer",IF(M5309=1,"Irrelevant to Streamer",IF(M5309=2,"Greetings/Gratitude","Others"))))</f>
        <v/>
      </c>
    </row>
    <row r="5310" customFormat="false" ht="15" hidden="false" customHeight="false" outlineLevel="0" collapsed="false">
      <c r="N5310" s="28" t="str">
        <f aca="false">IF(ISBLANK(M5310),"",IF(M5310=0,"Relevant to Streamer",IF(M5310=1,"Irrelevant to Streamer",IF(M5310=2,"Greetings/Gratitude","Others"))))</f>
        <v/>
      </c>
    </row>
    <row r="5311" customFormat="false" ht="15" hidden="false" customHeight="false" outlineLevel="0" collapsed="false">
      <c r="N5311" s="28" t="str">
        <f aca="false">IF(ISBLANK(M5311),"",IF(M5311=0,"Relevant to Streamer",IF(M5311=1,"Irrelevant to Streamer",IF(M5311=2,"Greetings/Gratitude","Others"))))</f>
        <v/>
      </c>
    </row>
    <row r="5312" customFormat="false" ht="15" hidden="false" customHeight="false" outlineLevel="0" collapsed="false">
      <c r="N5312" s="28" t="str">
        <f aca="false">IF(ISBLANK(M5312),"",IF(M5312=0,"Relevant to Streamer",IF(M5312=1,"Irrelevant to Streamer",IF(M5312=2,"Greetings/Gratitude","Others"))))</f>
        <v/>
      </c>
    </row>
    <row r="5313" customFormat="false" ht="15" hidden="false" customHeight="false" outlineLevel="0" collapsed="false">
      <c r="N5313" s="28" t="str">
        <f aca="false">IF(ISBLANK(M5313),"",IF(M5313=0,"Relevant to Streamer",IF(M5313=1,"Irrelevant to Streamer",IF(M5313=2,"Greetings/Gratitude","Others"))))</f>
        <v/>
      </c>
    </row>
    <row r="5314" customFormat="false" ht="15" hidden="false" customHeight="false" outlineLevel="0" collapsed="false">
      <c r="N5314" s="28" t="str">
        <f aca="false">IF(ISBLANK(M5314),"",IF(M5314=0,"Relevant to Streamer",IF(M5314=1,"Irrelevant to Streamer",IF(M5314=2,"Greetings/Gratitude","Others"))))</f>
        <v/>
      </c>
    </row>
    <row r="5315" customFormat="false" ht="15" hidden="false" customHeight="false" outlineLevel="0" collapsed="false">
      <c r="N5315" s="28" t="str">
        <f aca="false">IF(ISBLANK(M5315),"",IF(M5315=0,"Relevant to Streamer",IF(M5315=1,"Irrelevant to Streamer",IF(M5315=2,"Greetings/Gratitude","Others"))))</f>
        <v/>
      </c>
    </row>
    <row r="5316" customFormat="false" ht="15" hidden="false" customHeight="false" outlineLevel="0" collapsed="false">
      <c r="N5316" s="28" t="str">
        <f aca="false">IF(ISBLANK(M5316),"",IF(M5316=0,"Relevant to Streamer",IF(M5316=1,"Irrelevant to Streamer",IF(M5316=2,"Greetings/Gratitude","Others"))))</f>
        <v/>
      </c>
    </row>
    <row r="5317" customFormat="false" ht="15" hidden="false" customHeight="false" outlineLevel="0" collapsed="false">
      <c r="N5317" s="28" t="str">
        <f aca="false">IF(ISBLANK(M5317),"",IF(M5317=0,"Relevant to Streamer",IF(M5317=1,"Irrelevant to Streamer",IF(M5317=2,"Greetings/Gratitude","Others"))))</f>
        <v/>
      </c>
    </row>
    <row r="5318" customFormat="false" ht="15" hidden="false" customHeight="false" outlineLevel="0" collapsed="false">
      <c r="N5318" s="28" t="str">
        <f aca="false">IF(ISBLANK(M5318),"",IF(M5318=0,"Relevant to Streamer",IF(M5318=1,"Irrelevant to Streamer",IF(M5318=2,"Greetings/Gratitude","Others"))))</f>
        <v/>
      </c>
    </row>
    <row r="5319" customFormat="false" ht="15" hidden="false" customHeight="false" outlineLevel="0" collapsed="false">
      <c r="N5319" s="28" t="str">
        <f aca="false">IF(ISBLANK(M5319),"",IF(M5319=0,"Relevant to Streamer",IF(M5319=1,"Irrelevant to Streamer",IF(M5319=2,"Greetings/Gratitude","Others"))))</f>
        <v/>
      </c>
    </row>
    <row r="5320" customFormat="false" ht="15" hidden="false" customHeight="false" outlineLevel="0" collapsed="false">
      <c r="N5320" s="28" t="str">
        <f aca="false">IF(ISBLANK(M5320),"",IF(M5320=0,"Relevant to Streamer",IF(M5320=1,"Irrelevant to Streamer",IF(M5320=2,"Greetings/Gratitude","Others"))))</f>
        <v/>
      </c>
    </row>
    <row r="5321" customFormat="false" ht="15" hidden="false" customHeight="false" outlineLevel="0" collapsed="false">
      <c r="N5321" s="28" t="str">
        <f aca="false">IF(ISBLANK(M5321),"",IF(M5321=0,"Relevant to Streamer",IF(M5321=1,"Irrelevant to Streamer",IF(M5321=2,"Greetings/Gratitude","Others"))))</f>
        <v/>
      </c>
    </row>
    <row r="5322" customFormat="false" ht="15" hidden="false" customHeight="false" outlineLevel="0" collapsed="false">
      <c r="N5322" s="28" t="str">
        <f aca="false">IF(ISBLANK(M5322),"",IF(M5322=0,"Relevant to Streamer",IF(M5322=1,"Irrelevant to Streamer",IF(M5322=2,"Greetings/Gratitude","Others"))))</f>
        <v/>
      </c>
    </row>
    <row r="5323" customFormat="false" ht="15" hidden="false" customHeight="false" outlineLevel="0" collapsed="false">
      <c r="N5323" s="28" t="str">
        <f aca="false">IF(ISBLANK(M5323),"",IF(M5323=0,"Relevant to Streamer",IF(M5323=1,"Irrelevant to Streamer",IF(M5323=2,"Greetings/Gratitude","Others"))))</f>
        <v/>
      </c>
    </row>
    <row r="5324" customFormat="false" ht="15" hidden="false" customHeight="false" outlineLevel="0" collapsed="false">
      <c r="N5324" s="28" t="str">
        <f aca="false">IF(ISBLANK(M5324),"",IF(M5324=0,"Relevant to Streamer",IF(M5324=1,"Irrelevant to Streamer",IF(M5324=2,"Greetings/Gratitude","Others"))))</f>
        <v/>
      </c>
    </row>
    <row r="5325" customFormat="false" ht="15" hidden="false" customHeight="false" outlineLevel="0" collapsed="false">
      <c r="N5325" s="28" t="str">
        <f aca="false">IF(ISBLANK(M5325),"",IF(M5325=0,"Relevant to Streamer",IF(M5325=1,"Irrelevant to Streamer",IF(M5325=2,"Greetings/Gratitude","Others"))))</f>
        <v/>
      </c>
    </row>
    <row r="5326" customFormat="false" ht="15" hidden="false" customHeight="false" outlineLevel="0" collapsed="false">
      <c r="N5326" s="28" t="str">
        <f aca="false">IF(ISBLANK(M5326),"",IF(M5326=0,"Relevant to Streamer",IF(M5326=1,"Irrelevant to Streamer",IF(M5326=2,"Greetings/Gratitude","Others"))))</f>
        <v/>
      </c>
    </row>
    <row r="5327" customFormat="false" ht="15" hidden="false" customHeight="false" outlineLevel="0" collapsed="false">
      <c r="N5327" s="28" t="str">
        <f aca="false">IF(ISBLANK(M5327),"",IF(M5327=0,"Relevant to Streamer",IF(M5327=1,"Irrelevant to Streamer",IF(M5327=2,"Greetings/Gratitude","Others"))))</f>
        <v/>
      </c>
    </row>
    <row r="5328" customFormat="false" ht="15" hidden="false" customHeight="false" outlineLevel="0" collapsed="false">
      <c r="N5328" s="28" t="str">
        <f aca="false">IF(ISBLANK(M5328),"",IF(M5328=0,"Relevant to Streamer",IF(M5328=1,"Irrelevant to Streamer",IF(M5328=2,"Greetings/Gratitude","Others"))))</f>
        <v/>
      </c>
    </row>
    <row r="5329" customFormat="false" ht="15" hidden="false" customHeight="false" outlineLevel="0" collapsed="false">
      <c r="N5329" s="28" t="str">
        <f aca="false">IF(ISBLANK(M5329),"",IF(M5329=0,"Relevant to Streamer",IF(M5329=1,"Irrelevant to Streamer",IF(M5329=2,"Greetings/Gratitude","Others"))))</f>
        <v/>
      </c>
    </row>
    <row r="5330" customFormat="false" ht="15" hidden="false" customHeight="false" outlineLevel="0" collapsed="false">
      <c r="N5330" s="28" t="str">
        <f aca="false">IF(ISBLANK(M5330),"",IF(M5330=0,"Relevant to Streamer",IF(M5330=1,"Irrelevant to Streamer",IF(M5330=2,"Greetings/Gratitude","Others"))))</f>
        <v/>
      </c>
    </row>
    <row r="5331" customFormat="false" ht="15" hidden="false" customHeight="false" outlineLevel="0" collapsed="false">
      <c r="N5331" s="28" t="str">
        <f aca="false">IF(ISBLANK(M5331),"",IF(M5331=0,"Relevant to Streamer",IF(M5331=1,"Irrelevant to Streamer",IF(M5331=2,"Greetings/Gratitude","Others"))))</f>
        <v/>
      </c>
    </row>
    <row r="5332" customFormat="false" ht="15" hidden="false" customHeight="false" outlineLevel="0" collapsed="false">
      <c r="N5332" s="28" t="str">
        <f aca="false">IF(ISBLANK(M5332),"",IF(M5332=0,"Relevant to Streamer",IF(M5332=1,"Irrelevant to Streamer",IF(M5332=2,"Greetings/Gratitude","Others"))))</f>
        <v/>
      </c>
    </row>
    <row r="5333" customFormat="false" ht="15" hidden="false" customHeight="false" outlineLevel="0" collapsed="false">
      <c r="N5333" s="28" t="str">
        <f aca="false">IF(ISBLANK(M5333),"",IF(M5333=0,"Relevant to Streamer",IF(M5333=1,"Irrelevant to Streamer",IF(M5333=2,"Greetings/Gratitude","Others"))))</f>
        <v/>
      </c>
    </row>
    <row r="5334" customFormat="false" ht="15" hidden="false" customHeight="false" outlineLevel="0" collapsed="false">
      <c r="N5334" s="28" t="str">
        <f aca="false">IF(ISBLANK(M5334),"",IF(M5334=0,"Relevant to Streamer",IF(M5334=1,"Irrelevant to Streamer",IF(M5334=2,"Greetings/Gratitude","Others"))))</f>
        <v/>
      </c>
    </row>
    <row r="5335" customFormat="false" ht="15" hidden="false" customHeight="false" outlineLevel="0" collapsed="false">
      <c r="N5335" s="28" t="str">
        <f aca="false">IF(ISBLANK(M5335),"",IF(M5335=0,"Relevant to Streamer",IF(M5335=1,"Irrelevant to Streamer",IF(M5335=2,"Greetings/Gratitude","Others"))))</f>
        <v/>
      </c>
    </row>
    <row r="5336" customFormat="false" ht="15" hidden="false" customHeight="false" outlineLevel="0" collapsed="false">
      <c r="N5336" s="28" t="str">
        <f aca="false">IF(ISBLANK(M5336),"",IF(M5336=0,"Relevant to Streamer",IF(M5336=1,"Irrelevant to Streamer",IF(M5336=2,"Greetings/Gratitude","Others"))))</f>
        <v/>
      </c>
    </row>
    <row r="5337" customFormat="false" ht="15" hidden="false" customHeight="false" outlineLevel="0" collapsed="false">
      <c r="N5337" s="28" t="str">
        <f aca="false">IF(ISBLANK(M5337),"",IF(M5337=0,"Relevant to Streamer",IF(M5337=1,"Irrelevant to Streamer",IF(M5337=2,"Greetings/Gratitude","Others"))))</f>
        <v/>
      </c>
    </row>
    <row r="5338" customFormat="false" ht="15" hidden="false" customHeight="false" outlineLevel="0" collapsed="false">
      <c r="N5338" s="28" t="str">
        <f aca="false">IF(ISBLANK(M5338),"",IF(M5338=0,"Relevant to Streamer",IF(M5338=1,"Irrelevant to Streamer",IF(M5338=2,"Greetings/Gratitude","Others"))))</f>
        <v/>
      </c>
    </row>
    <row r="5339" customFormat="false" ht="15" hidden="false" customHeight="false" outlineLevel="0" collapsed="false">
      <c r="N5339" s="28" t="str">
        <f aca="false">IF(ISBLANK(M5339),"",IF(M5339=0,"Relevant to Streamer",IF(M5339=1,"Irrelevant to Streamer",IF(M5339=2,"Greetings/Gratitude","Others"))))</f>
        <v/>
      </c>
    </row>
    <row r="5340" customFormat="false" ht="15" hidden="false" customHeight="false" outlineLevel="0" collapsed="false">
      <c r="N5340" s="28" t="str">
        <f aca="false">IF(ISBLANK(M5340),"",IF(M5340=0,"Relevant to Streamer",IF(M5340=1,"Irrelevant to Streamer",IF(M5340=2,"Greetings/Gratitude","Others"))))</f>
        <v/>
      </c>
    </row>
    <row r="5341" customFormat="false" ht="15" hidden="false" customHeight="false" outlineLevel="0" collapsed="false">
      <c r="N5341" s="28" t="str">
        <f aca="false">IF(ISBLANK(M5341),"",IF(M5341=0,"Relevant to Streamer",IF(M5341=1,"Irrelevant to Streamer",IF(M5341=2,"Greetings/Gratitude","Others"))))</f>
        <v/>
      </c>
    </row>
    <row r="5342" customFormat="false" ht="15" hidden="false" customHeight="false" outlineLevel="0" collapsed="false">
      <c r="N5342" s="28" t="str">
        <f aca="false">IF(ISBLANK(M5342),"",IF(M5342=0,"Relevant to Streamer",IF(M5342=1,"Irrelevant to Streamer",IF(M5342=2,"Greetings/Gratitude","Others"))))</f>
        <v/>
      </c>
    </row>
    <row r="5343" customFormat="false" ht="15" hidden="false" customHeight="false" outlineLevel="0" collapsed="false">
      <c r="N5343" s="28" t="str">
        <f aca="false">IF(ISBLANK(M5343),"",IF(M5343=0,"Relevant to Streamer",IF(M5343=1,"Irrelevant to Streamer",IF(M5343=2,"Greetings/Gratitude","Others"))))</f>
        <v/>
      </c>
    </row>
    <row r="5344" customFormat="false" ht="15" hidden="false" customHeight="false" outlineLevel="0" collapsed="false">
      <c r="N5344" s="28" t="str">
        <f aca="false">IF(ISBLANK(M5344),"",IF(M5344=0,"Relevant to Streamer",IF(M5344=1,"Irrelevant to Streamer",IF(M5344=2,"Greetings/Gratitude","Others"))))</f>
        <v/>
      </c>
    </row>
    <row r="5345" customFormat="false" ht="15" hidden="false" customHeight="false" outlineLevel="0" collapsed="false">
      <c r="N5345" s="28" t="str">
        <f aca="false">IF(ISBLANK(M5345),"",IF(M5345=0,"Relevant to Streamer",IF(M5345=1,"Irrelevant to Streamer",IF(M5345=2,"Greetings/Gratitude","Others"))))</f>
        <v/>
      </c>
    </row>
    <row r="5346" customFormat="false" ht="15" hidden="false" customHeight="false" outlineLevel="0" collapsed="false">
      <c r="N5346" s="28" t="str">
        <f aca="false">IF(ISBLANK(M5346),"",IF(M5346=0,"Relevant to Streamer",IF(M5346=1,"Irrelevant to Streamer",IF(M5346=2,"Greetings/Gratitude","Others"))))</f>
        <v/>
      </c>
    </row>
    <row r="5347" customFormat="false" ht="15" hidden="false" customHeight="false" outlineLevel="0" collapsed="false">
      <c r="N5347" s="28" t="str">
        <f aca="false">IF(ISBLANK(M5347),"",IF(M5347=0,"Relevant to Streamer",IF(M5347=1,"Irrelevant to Streamer",IF(M5347=2,"Greetings/Gratitude","Others"))))</f>
        <v/>
      </c>
    </row>
    <row r="5348" customFormat="false" ht="15" hidden="false" customHeight="false" outlineLevel="0" collapsed="false">
      <c r="N5348" s="28" t="str">
        <f aca="false">IF(ISBLANK(M5348),"",IF(M5348=0,"Relevant to Streamer",IF(M5348=1,"Irrelevant to Streamer",IF(M5348=2,"Greetings/Gratitude","Others"))))</f>
        <v/>
      </c>
    </row>
    <row r="5349" customFormat="false" ht="15" hidden="false" customHeight="false" outlineLevel="0" collapsed="false">
      <c r="N5349" s="28" t="str">
        <f aca="false">IF(ISBLANK(M5349),"",IF(M5349=0,"Relevant to Streamer",IF(M5349=1,"Irrelevant to Streamer",IF(M5349=2,"Greetings/Gratitude","Others"))))</f>
        <v/>
      </c>
    </row>
    <row r="5350" customFormat="false" ht="15" hidden="false" customHeight="false" outlineLevel="0" collapsed="false">
      <c r="N5350" s="28" t="str">
        <f aca="false">IF(ISBLANK(M5350),"",IF(M5350=0,"Relevant to Streamer",IF(M5350=1,"Irrelevant to Streamer",IF(M5350=2,"Greetings/Gratitude","Others"))))</f>
        <v/>
      </c>
    </row>
    <row r="5351" customFormat="false" ht="15" hidden="false" customHeight="false" outlineLevel="0" collapsed="false">
      <c r="N5351" s="28" t="str">
        <f aca="false">IF(ISBLANK(M5351),"",IF(M5351=0,"Relevant to Streamer",IF(M5351=1,"Irrelevant to Streamer",IF(M5351=2,"Greetings/Gratitude","Others"))))</f>
        <v/>
      </c>
    </row>
    <row r="5352" customFormat="false" ht="15" hidden="false" customHeight="false" outlineLevel="0" collapsed="false">
      <c r="N5352" s="28" t="str">
        <f aca="false">IF(ISBLANK(M5352),"",IF(M5352=0,"Relevant to Streamer",IF(M5352=1,"Irrelevant to Streamer",IF(M5352=2,"Greetings/Gratitude","Others"))))</f>
        <v/>
      </c>
    </row>
    <row r="5353" customFormat="false" ht="15" hidden="false" customHeight="false" outlineLevel="0" collapsed="false">
      <c r="N5353" s="28" t="str">
        <f aca="false">IF(ISBLANK(M5353),"",IF(M5353=0,"Relevant to Streamer",IF(M5353=1,"Irrelevant to Streamer",IF(M5353=2,"Greetings/Gratitude","Others"))))</f>
        <v/>
      </c>
    </row>
    <row r="5354" customFormat="false" ht="15" hidden="false" customHeight="false" outlineLevel="0" collapsed="false">
      <c r="N5354" s="28" t="str">
        <f aca="false">IF(ISBLANK(M5354),"",IF(M5354=0,"Relevant to Streamer",IF(M5354=1,"Irrelevant to Streamer",IF(M5354=2,"Greetings/Gratitude","Others"))))</f>
        <v/>
      </c>
    </row>
    <row r="5355" customFormat="false" ht="15" hidden="false" customHeight="false" outlineLevel="0" collapsed="false">
      <c r="N5355" s="28" t="str">
        <f aca="false">IF(ISBLANK(M5355),"",IF(M5355=0,"Relevant to Streamer",IF(M5355=1,"Irrelevant to Streamer",IF(M5355=2,"Greetings/Gratitude","Others"))))</f>
        <v/>
      </c>
    </row>
    <row r="5356" customFormat="false" ht="15" hidden="false" customHeight="false" outlineLevel="0" collapsed="false">
      <c r="N5356" s="28" t="str">
        <f aca="false">IF(ISBLANK(M5356),"",IF(M5356=0,"Relevant to Streamer",IF(M5356=1,"Irrelevant to Streamer",IF(M5356=2,"Greetings/Gratitude","Others"))))</f>
        <v/>
      </c>
    </row>
    <row r="5357" customFormat="false" ht="15" hidden="false" customHeight="false" outlineLevel="0" collapsed="false">
      <c r="N5357" s="28" t="str">
        <f aca="false">IF(ISBLANK(M5357),"",IF(M5357=0,"Relevant to Streamer",IF(M5357=1,"Irrelevant to Streamer",IF(M5357=2,"Greetings/Gratitude","Others"))))</f>
        <v/>
      </c>
    </row>
    <row r="5358" customFormat="false" ht="15" hidden="false" customHeight="false" outlineLevel="0" collapsed="false">
      <c r="N5358" s="28" t="str">
        <f aca="false">IF(ISBLANK(M5358),"",IF(M5358=0,"Relevant to Streamer",IF(M5358=1,"Irrelevant to Streamer",IF(M5358=2,"Greetings/Gratitude","Others"))))</f>
        <v/>
      </c>
    </row>
    <row r="5359" customFormat="false" ht="15" hidden="false" customHeight="false" outlineLevel="0" collapsed="false">
      <c r="N5359" s="28" t="str">
        <f aca="false">IF(ISBLANK(M5359),"",IF(M5359=0,"Relevant to Streamer",IF(M5359=1,"Irrelevant to Streamer",IF(M5359=2,"Greetings/Gratitude","Others"))))</f>
        <v/>
      </c>
    </row>
    <row r="5360" customFormat="false" ht="15" hidden="false" customHeight="false" outlineLevel="0" collapsed="false">
      <c r="N5360" s="28" t="str">
        <f aca="false">IF(ISBLANK(M5360),"",IF(M5360=0,"Relevant to Streamer",IF(M5360=1,"Irrelevant to Streamer",IF(M5360=2,"Greetings/Gratitude","Others"))))</f>
        <v/>
      </c>
    </row>
    <row r="5361" customFormat="false" ht="15" hidden="false" customHeight="false" outlineLevel="0" collapsed="false">
      <c r="N5361" s="28" t="str">
        <f aca="false">IF(ISBLANK(M5361),"",IF(M5361=0,"Relevant to Streamer",IF(M5361=1,"Irrelevant to Streamer",IF(M5361=2,"Greetings/Gratitude","Others"))))</f>
        <v/>
      </c>
    </row>
    <row r="5362" customFormat="false" ht="15" hidden="false" customHeight="false" outlineLevel="0" collapsed="false">
      <c r="N5362" s="28" t="str">
        <f aca="false">IF(ISBLANK(M5362),"",IF(M5362=0,"Relevant to Streamer",IF(M5362=1,"Irrelevant to Streamer",IF(M5362=2,"Greetings/Gratitude","Others"))))</f>
        <v/>
      </c>
    </row>
    <row r="5363" customFormat="false" ht="15" hidden="false" customHeight="false" outlineLevel="0" collapsed="false">
      <c r="N5363" s="28" t="str">
        <f aca="false">IF(ISBLANK(M5363),"",IF(M5363=0,"Relevant to Streamer",IF(M5363=1,"Irrelevant to Streamer",IF(M5363=2,"Greetings/Gratitude","Others"))))</f>
        <v/>
      </c>
    </row>
    <row r="5364" customFormat="false" ht="15" hidden="false" customHeight="false" outlineLevel="0" collapsed="false">
      <c r="N5364" s="28" t="str">
        <f aca="false">IF(ISBLANK(M5364),"",IF(M5364=0,"Relevant to Streamer",IF(M5364=1,"Irrelevant to Streamer",IF(M5364=2,"Greetings/Gratitude","Others"))))</f>
        <v/>
      </c>
    </row>
    <row r="5365" customFormat="false" ht="15" hidden="false" customHeight="false" outlineLevel="0" collapsed="false">
      <c r="N5365" s="28" t="str">
        <f aca="false">IF(ISBLANK(M5365),"",IF(M5365=0,"Relevant to Streamer",IF(M5365=1,"Irrelevant to Streamer",IF(M5365=2,"Greetings/Gratitude","Others"))))</f>
        <v/>
      </c>
    </row>
    <row r="5366" customFormat="false" ht="15" hidden="false" customHeight="false" outlineLevel="0" collapsed="false">
      <c r="N5366" s="28" t="str">
        <f aca="false">IF(ISBLANK(M5366),"",IF(M5366=0,"Relevant to Streamer",IF(M5366=1,"Irrelevant to Streamer",IF(M5366=2,"Greetings/Gratitude","Others"))))</f>
        <v/>
      </c>
    </row>
    <row r="5367" customFormat="false" ht="15" hidden="false" customHeight="false" outlineLevel="0" collapsed="false">
      <c r="N5367" s="28" t="str">
        <f aca="false">IF(ISBLANK(M5367),"",IF(M5367=0,"Relevant to Streamer",IF(M5367=1,"Irrelevant to Streamer",IF(M5367=2,"Greetings/Gratitude","Others"))))</f>
        <v/>
      </c>
    </row>
    <row r="5368" customFormat="false" ht="15" hidden="false" customHeight="false" outlineLevel="0" collapsed="false">
      <c r="N5368" s="28" t="str">
        <f aca="false">IF(ISBLANK(M5368),"",IF(M5368=0,"Relevant to Streamer",IF(M5368=1,"Irrelevant to Streamer",IF(M5368=2,"Greetings/Gratitude","Others"))))</f>
        <v/>
      </c>
    </row>
    <row r="5369" customFormat="false" ht="15" hidden="false" customHeight="false" outlineLevel="0" collapsed="false">
      <c r="N5369" s="28" t="str">
        <f aca="false">IF(ISBLANK(M5369),"",IF(M5369=0,"Relevant to Streamer",IF(M5369=1,"Irrelevant to Streamer",IF(M5369=2,"Greetings/Gratitude","Others"))))</f>
        <v/>
      </c>
    </row>
    <row r="5370" customFormat="false" ht="15" hidden="false" customHeight="false" outlineLevel="0" collapsed="false">
      <c r="N5370" s="28" t="str">
        <f aca="false">IF(ISBLANK(M5370),"",IF(M5370=0,"Relevant to Streamer",IF(M5370=1,"Irrelevant to Streamer",IF(M5370=2,"Greetings/Gratitude","Others"))))</f>
        <v/>
      </c>
    </row>
    <row r="5371" customFormat="false" ht="15" hidden="false" customHeight="false" outlineLevel="0" collapsed="false">
      <c r="N5371" s="28" t="str">
        <f aca="false">IF(ISBLANK(M5371),"",IF(M5371=0,"Relevant to Streamer",IF(M5371=1,"Irrelevant to Streamer",IF(M5371=2,"Greetings/Gratitude","Others"))))</f>
        <v/>
      </c>
    </row>
    <row r="5372" customFormat="false" ht="15" hidden="false" customHeight="false" outlineLevel="0" collapsed="false">
      <c r="N5372" s="28" t="str">
        <f aca="false">IF(ISBLANK(M5372),"",IF(M5372=0,"Relevant to Streamer",IF(M5372=1,"Irrelevant to Streamer",IF(M5372=2,"Greetings/Gratitude","Others"))))</f>
        <v/>
      </c>
    </row>
    <row r="5373" customFormat="false" ht="15" hidden="false" customHeight="false" outlineLevel="0" collapsed="false">
      <c r="N5373" s="28" t="str">
        <f aca="false">IF(ISBLANK(M5373),"",IF(M5373=0,"Relevant to Streamer",IF(M5373=1,"Irrelevant to Streamer",IF(M5373=2,"Greetings/Gratitude","Others"))))</f>
        <v/>
      </c>
    </row>
    <row r="5374" customFormat="false" ht="15" hidden="false" customHeight="false" outlineLevel="0" collapsed="false">
      <c r="N5374" s="28" t="str">
        <f aca="false">IF(ISBLANK(M5374),"",IF(M5374=0,"Relevant to Streamer",IF(M5374=1,"Irrelevant to Streamer",IF(M5374=2,"Greetings/Gratitude","Others"))))</f>
        <v/>
      </c>
    </row>
    <row r="5375" customFormat="false" ht="15" hidden="false" customHeight="false" outlineLevel="0" collapsed="false">
      <c r="N5375" s="28" t="str">
        <f aca="false">IF(ISBLANK(M5375),"",IF(M5375=0,"Relevant to Streamer",IF(M5375=1,"Irrelevant to Streamer",IF(M5375=2,"Greetings/Gratitude","Others"))))</f>
        <v/>
      </c>
    </row>
    <row r="5376" customFormat="false" ht="15" hidden="false" customHeight="false" outlineLevel="0" collapsed="false">
      <c r="N5376" s="28" t="str">
        <f aca="false">IF(ISBLANK(M5376),"",IF(M5376=0,"Relevant to Streamer",IF(M5376=1,"Irrelevant to Streamer",IF(M5376=2,"Greetings/Gratitude","Others"))))</f>
        <v/>
      </c>
    </row>
    <row r="5377" customFormat="false" ht="15" hidden="false" customHeight="false" outlineLevel="0" collapsed="false">
      <c r="N5377" s="28" t="str">
        <f aca="false">IF(ISBLANK(M5377),"",IF(M5377=0,"Relevant to Streamer",IF(M5377=1,"Irrelevant to Streamer",IF(M5377=2,"Greetings/Gratitude","Others"))))</f>
        <v/>
      </c>
    </row>
    <row r="5378" customFormat="false" ht="15" hidden="false" customHeight="false" outlineLevel="0" collapsed="false">
      <c r="N5378" s="28" t="str">
        <f aca="false">IF(ISBLANK(M5378),"",IF(M5378=0,"Relevant to Streamer",IF(M5378=1,"Irrelevant to Streamer",IF(M5378=2,"Greetings/Gratitude","Others"))))</f>
        <v/>
      </c>
    </row>
    <row r="5379" customFormat="false" ht="15" hidden="false" customHeight="false" outlineLevel="0" collapsed="false">
      <c r="N5379" s="28" t="str">
        <f aca="false">IF(ISBLANK(M5379),"",IF(M5379=0,"Relevant to Streamer",IF(M5379=1,"Irrelevant to Streamer",IF(M5379=2,"Greetings/Gratitude","Others"))))</f>
        <v/>
      </c>
    </row>
    <row r="5380" customFormat="false" ht="15" hidden="false" customHeight="false" outlineLevel="0" collapsed="false">
      <c r="N5380" s="28" t="str">
        <f aca="false">IF(ISBLANK(M5380),"",IF(M5380=0,"Relevant to Streamer",IF(M5380=1,"Irrelevant to Streamer",IF(M5380=2,"Greetings/Gratitude","Others"))))</f>
        <v/>
      </c>
    </row>
    <row r="5381" customFormat="false" ht="15" hidden="false" customHeight="false" outlineLevel="0" collapsed="false">
      <c r="N5381" s="28" t="str">
        <f aca="false">IF(ISBLANK(M5381),"",IF(M5381=0,"Relevant to Streamer",IF(M5381=1,"Irrelevant to Streamer",IF(M5381=2,"Greetings/Gratitude","Others"))))</f>
        <v/>
      </c>
    </row>
    <row r="5382" customFormat="false" ht="15" hidden="false" customHeight="false" outlineLevel="0" collapsed="false">
      <c r="N5382" s="28" t="str">
        <f aca="false">IF(ISBLANK(M5382),"",IF(M5382=0,"Relevant to Streamer",IF(M5382=1,"Irrelevant to Streamer",IF(M5382=2,"Greetings/Gratitude","Others"))))</f>
        <v/>
      </c>
    </row>
    <row r="5383" customFormat="false" ht="15" hidden="false" customHeight="false" outlineLevel="0" collapsed="false">
      <c r="N5383" s="28" t="str">
        <f aca="false">IF(ISBLANK(M5383),"",IF(M5383=0,"Relevant to Streamer",IF(M5383=1,"Irrelevant to Streamer",IF(M5383=2,"Greetings/Gratitude","Others"))))</f>
        <v/>
      </c>
    </row>
    <row r="5384" customFormat="false" ht="15" hidden="false" customHeight="false" outlineLevel="0" collapsed="false">
      <c r="N5384" s="28" t="str">
        <f aca="false">IF(ISBLANK(M5384),"",IF(M5384=0,"Relevant to Streamer",IF(M5384=1,"Irrelevant to Streamer",IF(M5384=2,"Greetings/Gratitude","Others"))))</f>
        <v/>
      </c>
    </row>
    <row r="5385" customFormat="false" ht="15" hidden="false" customHeight="false" outlineLevel="0" collapsed="false">
      <c r="N5385" s="28" t="str">
        <f aca="false">IF(ISBLANK(M5385),"",IF(M5385=0,"Relevant to Streamer",IF(M5385=1,"Irrelevant to Streamer",IF(M5385=2,"Greetings/Gratitude","Others"))))</f>
        <v/>
      </c>
    </row>
    <row r="5386" customFormat="false" ht="15" hidden="false" customHeight="false" outlineLevel="0" collapsed="false">
      <c r="N5386" s="28" t="str">
        <f aca="false">IF(ISBLANK(M5386),"",IF(M5386=0,"Relevant to Streamer",IF(M5386=1,"Irrelevant to Streamer",IF(M5386=2,"Greetings/Gratitude","Others"))))</f>
        <v/>
      </c>
    </row>
    <row r="5387" customFormat="false" ht="15" hidden="false" customHeight="false" outlineLevel="0" collapsed="false">
      <c r="N5387" s="28" t="str">
        <f aca="false">IF(ISBLANK(M5387),"",IF(M5387=0,"Relevant to Streamer",IF(M5387=1,"Irrelevant to Streamer",IF(M5387=2,"Greetings/Gratitude","Others"))))</f>
        <v/>
      </c>
    </row>
    <row r="5388" customFormat="false" ht="15" hidden="false" customHeight="false" outlineLevel="0" collapsed="false">
      <c r="N5388" s="28" t="str">
        <f aca="false">IF(ISBLANK(M5388),"",IF(M5388=0,"Relevant to Streamer",IF(M5388=1,"Irrelevant to Streamer",IF(M5388=2,"Greetings/Gratitude","Others"))))</f>
        <v/>
      </c>
    </row>
    <row r="5389" customFormat="false" ht="15" hidden="false" customHeight="false" outlineLevel="0" collapsed="false">
      <c r="N5389" s="28" t="str">
        <f aca="false">IF(ISBLANK(M5389),"",IF(M5389=0,"Relevant to Streamer",IF(M5389=1,"Irrelevant to Streamer",IF(M5389=2,"Greetings/Gratitude","Others"))))</f>
        <v/>
      </c>
    </row>
    <row r="5390" customFormat="false" ht="15" hidden="false" customHeight="false" outlineLevel="0" collapsed="false">
      <c r="N5390" s="28" t="str">
        <f aca="false">IF(ISBLANK(M5390),"",IF(M5390=0,"Relevant to Streamer",IF(M5390=1,"Irrelevant to Streamer",IF(M5390=2,"Greetings/Gratitude","Others"))))</f>
        <v/>
      </c>
    </row>
    <row r="5391" customFormat="false" ht="15" hidden="false" customHeight="false" outlineLevel="0" collapsed="false">
      <c r="N5391" s="28" t="str">
        <f aca="false">IF(ISBLANK(M5391),"",IF(M5391=0,"Relevant to Streamer",IF(M5391=1,"Irrelevant to Streamer",IF(M5391=2,"Greetings/Gratitude","Others"))))</f>
        <v/>
      </c>
    </row>
    <row r="5392" customFormat="false" ht="15" hidden="false" customHeight="false" outlineLevel="0" collapsed="false">
      <c r="N5392" s="28" t="str">
        <f aca="false">IF(ISBLANK(M5392),"",IF(M5392=0,"Relevant to Streamer",IF(M5392=1,"Irrelevant to Streamer",IF(M5392=2,"Greetings/Gratitude","Others"))))</f>
        <v/>
      </c>
    </row>
    <row r="5393" customFormat="false" ht="15" hidden="false" customHeight="false" outlineLevel="0" collapsed="false">
      <c r="N5393" s="28" t="str">
        <f aca="false">IF(ISBLANK(M5393),"",IF(M5393=0,"Relevant to Streamer",IF(M5393=1,"Irrelevant to Streamer",IF(M5393=2,"Greetings/Gratitude","Others"))))</f>
        <v/>
      </c>
    </row>
    <row r="5394" customFormat="false" ht="15" hidden="false" customHeight="false" outlineLevel="0" collapsed="false">
      <c r="N5394" s="28" t="str">
        <f aca="false">IF(ISBLANK(M5394),"",IF(M5394=0,"Relevant to Streamer",IF(M5394=1,"Irrelevant to Streamer",IF(M5394=2,"Greetings/Gratitude","Others"))))</f>
        <v/>
      </c>
    </row>
    <row r="5395" customFormat="false" ht="15" hidden="false" customHeight="false" outlineLevel="0" collapsed="false">
      <c r="N5395" s="28" t="str">
        <f aca="false">IF(ISBLANK(M5395),"",IF(M5395=0,"Relevant to Streamer",IF(M5395=1,"Irrelevant to Streamer",IF(M5395=2,"Greetings/Gratitude","Others"))))</f>
        <v/>
      </c>
    </row>
    <row r="5396" customFormat="false" ht="15" hidden="false" customHeight="false" outlineLevel="0" collapsed="false">
      <c r="N5396" s="28" t="str">
        <f aca="false">IF(ISBLANK(M5396),"",IF(M5396=0,"Relevant to Streamer",IF(M5396=1,"Irrelevant to Streamer",IF(M5396=2,"Greetings/Gratitude","Others"))))</f>
        <v/>
      </c>
    </row>
    <row r="5397" customFormat="false" ht="15" hidden="false" customHeight="false" outlineLevel="0" collapsed="false">
      <c r="N5397" s="28" t="str">
        <f aca="false">IF(ISBLANK(M5397),"",IF(M5397=0,"Relevant to Streamer",IF(M5397=1,"Irrelevant to Streamer",IF(M5397=2,"Greetings/Gratitude","Others"))))</f>
        <v/>
      </c>
    </row>
    <row r="5398" customFormat="false" ht="15" hidden="false" customHeight="false" outlineLevel="0" collapsed="false">
      <c r="N5398" s="28" t="str">
        <f aca="false">IF(ISBLANK(M5398),"",IF(M5398=0,"Relevant to Streamer",IF(M5398=1,"Irrelevant to Streamer",IF(M5398=2,"Greetings/Gratitude","Others"))))</f>
        <v/>
      </c>
    </row>
    <row r="5399" customFormat="false" ht="15" hidden="false" customHeight="false" outlineLevel="0" collapsed="false">
      <c r="N5399" s="28" t="str">
        <f aca="false">IF(ISBLANK(M5399),"",IF(M5399=0,"Relevant to Streamer",IF(M5399=1,"Irrelevant to Streamer",IF(M5399=2,"Greetings/Gratitude","Others"))))</f>
        <v/>
      </c>
    </row>
    <row r="5400" customFormat="false" ht="15" hidden="false" customHeight="false" outlineLevel="0" collapsed="false">
      <c r="N5400" s="28" t="str">
        <f aca="false">IF(ISBLANK(M5400),"",IF(M5400=0,"Relevant to Streamer",IF(M5400=1,"Irrelevant to Streamer",IF(M5400=2,"Greetings/Gratitude","Others"))))</f>
        <v/>
      </c>
    </row>
    <row r="5401" customFormat="false" ht="15" hidden="false" customHeight="false" outlineLevel="0" collapsed="false">
      <c r="N5401" s="28" t="str">
        <f aca="false">IF(ISBLANK(M5401),"",IF(M5401=0,"Relevant to Streamer",IF(M5401=1,"Irrelevant to Streamer",IF(M5401=2,"Greetings/Gratitude","Others"))))</f>
        <v/>
      </c>
    </row>
    <row r="5402" customFormat="false" ht="15" hidden="false" customHeight="false" outlineLevel="0" collapsed="false">
      <c r="N5402" s="28" t="str">
        <f aca="false">IF(ISBLANK(M5402),"",IF(M5402=0,"Relevant to Streamer",IF(M5402=1,"Irrelevant to Streamer",IF(M5402=2,"Greetings/Gratitude","Others"))))</f>
        <v/>
      </c>
    </row>
    <row r="5403" customFormat="false" ht="15" hidden="false" customHeight="false" outlineLevel="0" collapsed="false">
      <c r="N5403" s="28" t="str">
        <f aca="false">IF(ISBLANK(M5403),"",IF(M5403=0,"Relevant to Streamer",IF(M5403=1,"Irrelevant to Streamer",IF(M5403=2,"Greetings/Gratitude","Others"))))</f>
        <v/>
      </c>
    </row>
    <row r="5404" customFormat="false" ht="15" hidden="false" customHeight="false" outlineLevel="0" collapsed="false">
      <c r="N5404" s="28" t="str">
        <f aca="false">IF(ISBLANK(M5404),"",IF(M5404=0,"Relevant to Streamer",IF(M5404=1,"Irrelevant to Streamer",IF(M5404=2,"Greetings/Gratitude","Others"))))</f>
        <v/>
      </c>
    </row>
    <row r="5405" customFormat="false" ht="15" hidden="false" customHeight="false" outlineLevel="0" collapsed="false">
      <c r="N5405" s="28" t="str">
        <f aca="false">IF(ISBLANK(M5405),"",IF(M5405=0,"Relevant to Streamer",IF(M5405=1,"Irrelevant to Streamer",IF(M5405=2,"Greetings/Gratitude","Others"))))</f>
        <v/>
      </c>
    </row>
    <row r="5406" customFormat="false" ht="15" hidden="false" customHeight="false" outlineLevel="0" collapsed="false">
      <c r="N5406" s="28" t="str">
        <f aca="false">IF(ISBLANK(M5406),"",IF(M5406=0,"Relevant to Streamer",IF(M5406=1,"Irrelevant to Streamer",IF(M5406=2,"Greetings/Gratitude","Others"))))</f>
        <v/>
      </c>
    </row>
    <row r="5407" customFormat="false" ht="15" hidden="false" customHeight="false" outlineLevel="0" collapsed="false">
      <c r="N5407" s="28" t="str">
        <f aca="false">IF(ISBLANK(M5407),"",IF(M5407=0,"Relevant to Streamer",IF(M5407=1,"Irrelevant to Streamer",IF(M5407=2,"Greetings/Gratitude","Others"))))</f>
        <v/>
      </c>
    </row>
    <row r="5408" customFormat="false" ht="15" hidden="false" customHeight="false" outlineLevel="0" collapsed="false">
      <c r="N5408" s="28" t="str">
        <f aca="false">IF(ISBLANK(M5408),"",IF(M5408=0,"Relevant to Streamer",IF(M5408=1,"Irrelevant to Streamer",IF(M5408=2,"Greetings/Gratitude","Others"))))</f>
        <v/>
      </c>
    </row>
    <row r="5409" customFormat="false" ht="15" hidden="false" customHeight="false" outlineLevel="0" collapsed="false">
      <c r="N5409" s="28" t="str">
        <f aca="false">IF(ISBLANK(M5409),"",IF(M5409=0,"Relevant to Streamer",IF(M5409=1,"Irrelevant to Streamer",IF(M5409=2,"Greetings/Gratitude","Others"))))</f>
        <v/>
      </c>
    </row>
    <row r="5410" customFormat="false" ht="15" hidden="false" customHeight="false" outlineLevel="0" collapsed="false">
      <c r="N5410" s="28" t="str">
        <f aca="false">IF(ISBLANK(M5410),"",IF(M5410=0,"Relevant to Streamer",IF(M5410=1,"Irrelevant to Streamer",IF(M5410=2,"Greetings/Gratitude","Others"))))</f>
        <v/>
      </c>
    </row>
    <row r="5411" customFormat="false" ht="15" hidden="false" customHeight="false" outlineLevel="0" collapsed="false">
      <c r="N5411" s="28" t="str">
        <f aca="false">IF(ISBLANK(M5411),"",IF(M5411=0,"Relevant to Streamer",IF(M5411=1,"Irrelevant to Streamer",IF(M5411=2,"Greetings/Gratitude","Others"))))</f>
        <v/>
      </c>
    </row>
    <row r="5412" customFormat="false" ht="15" hidden="false" customHeight="false" outlineLevel="0" collapsed="false">
      <c r="N5412" s="28" t="str">
        <f aca="false">IF(ISBLANK(M5412),"",IF(M5412=0,"Relevant to Streamer",IF(M5412=1,"Irrelevant to Streamer",IF(M5412=2,"Greetings/Gratitude","Others"))))</f>
        <v/>
      </c>
    </row>
    <row r="5413" customFormat="false" ht="15" hidden="false" customHeight="false" outlineLevel="0" collapsed="false">
      <c r="N5413" s="28" t="str">
        <f aca="false">IF(ISBLANK(M5413),"",IF(M5413=0,"Relevant to Streamer",IF(M5413=1,"Irrelevant to Streamer",IF(M5413=2,"Greetings/Gratitude","Others"))))</f>
        <v/>
      </c>
    </row>
    <row r="5414" customFormat="false" ht="15" hidden="false" customHeight="false" outlineLevel="0" collapsed="false">
      <c r="N5414" s="28" t="str">
        <f aca="false">IF(ISBLANK(M5414),"",IF(M5414=0,"Relevant to Streamer",IF(M5414=1,"Irrelevant to Streamer",IF(M5414=2,"Greetings/Gratitude","Others"))))</f>
        <v/>
      </c>
    </row>
    <row r="5415" customFormat="false" ht="15" hidden="false" customHeight="false" outlineLevel="0" collapsed="false">
      <c r="N5415" s="28" t="str">
        <f aca="false">IF(ISBLANK(M5415),"",IF(M5415=0,"Relevant to Streamer",IF(M5415=1,"Irrelevant to Streamer",IF(M5415=2,"Greetings/Gratitude","Others"))))</f>
        <v/>
      </c>
    </row>
    <row r="5416" customFormat="false" ht="15" hidden="false" customHeight="false" outlineLevel="0" collapsed="false">
      <c r="N5416" s="28" t="str">
        <f aca="false">IF(ISBLANK(M5416),"",IF(M5416=0,"Relevant to Streamer",IF(M5416=1,"Irrelevant to Streamer",IF(M5416=2,"Greetings/Gratitude","Others"))))</f>
        <v/>
      </c>
    </row>
    <row r="5417" customFormat="false" ht="15" hidden="false" customHeight="false" outlineLevel="0" collapsed="false">
      <c r="N5417" s="28" t="str">
        <f aca="false">IF(ISBLANK(M5417),"",IF(M5417=0,"Relevant to Streamer",IF(M5417=1,"Irrelevant to Streamer",IF(M5417=2,"Greetings/Gratitude","Others"))))</f>
        <v/>
      </c>
    </row>
    <row r="5418" customFormat="false" ht="15" hidden="false" customHeight="false" outlineLevel="0" collapsed="false">
      <c r="N5418" s="28" t="str">
        <f aca="false">IF(ISBLANK(M5418),"",IF(M5418=0,"Relevant to Streamer",IF(M5418=1,"Irrelevant to Streamer",IF(M5418=2,"Greetings/Gratitude","Others"))))</f>
        <v/>
      </c>
    </row>
    <row r="5419" customFormat="false" ht="15" hidden="false" customHeight="false" outlineLevel="0" collapsed="false">
      <c r="N5419" s="28" t="str">
        <f aca="false">IF(ISBLANK(M5419),"",IF(M5419=0,"Relevant to Streamer",IF(M5419=1,"Irrelevant to Streamer",IF(M5419=2,"Greetings/Gratitude","Others"))))</f>
        <v/>
      </c>
    </row>
    <row r="5420" customFormat="false" ht="15" hidden="false" customHeight="false" outlineLevel="0" collapsed="false">
      <c r="N5420" s="28" t="str">
        <f aca="false">IF(ISBLANK(M5420),"",IF(M5420=0,"Relevant to Streamer",IF(M5420=1,"Irrelevant to Streamer",IF(M5420=2,"Greetings/Gratitude","Others"))))</f>
        <v/>
      </c>
    </row>
    <row r="5421" customFormat="false" ht="15" hidden="false" customHeight="false" outlineLevel="0" collapsed="false">
      <c r="N5421" s="28" t="str">
        <f aca="false">IF(ISBLANK(M5421),"",IF(M5421=0,"Relevant to Streamer",IF(M5421=1,"Irrelevant to Streamer",IF(M5421=2,"Greetings/Gratitude","Others"))))</f>
        <v/>
      </c>
    </row>
    <row r="5422" customFormat="false" ht="15" hidden="false" customHeight="false" outlineLevel="0" collapsed="false">
      <c r="N5422" s="28" t="str">
        <f aca="false">IF(ISBLANK(M5422),"",IF(M5422=0,"Relevant to Streamer",IF(M5422=1,"Irrelevant to Streamer",IF(M5422=2,"Greetings/Gratitude","Others"))))</f>
        <v/>
      </c>
    </row>
    <row r="5423" customFormat="false" ht="15" hidden="false" customHeight="false" outlineLevel="0" collapsed="false">
      <c r="N5423" s="28" t="str">
        <f aca="false">IF(ISBLANK(M5423),"",IF(M5423=0,"Relevant to Streamer",IF(M5423=1,"Irrelevant to Streamer",IF(M5423=2,"Greetings/Gratitude","Others"))))</f>
        <v/>
      </c>
    </row>
    <row r="5424" customFormat="false" ht="15" hidden="false" customHeight="false" outlineLevel="0" collapsed="false">
      <c r="N5424" s="28" t="str">
        <f aca="false">IF(ISBLANK(M5424),"",IF(M5424=0,"Relevant to Streamer",IF(M5424=1,"Irrelevant to Streamer",IF(M5424=2,"Greetings/Gratitude","Others"))))</f>
        <v/>
      </c>
    </row>
    <row r="5425" customFormat="false" ht="15" hidden="false" customHeight="false" outlineLevel="0" collapsed="false">
      <c r="N5425" s="28" t="str">
        <f aca="false">IF(ISBLANK(M5425),"",IF(M5425=0,"Relevant to Streamer",IF(M5425=1,"Irrelevant to Streamer",IF(M5425=2,"Greetings/Gratitude","Others"))))</f>
        <v/>
      </c>
    </row>
    <row r="5426" customFormat="false" ht="15" hidden="false" customHeight="false" outlineLevel="0" collapsed="false">
      <c r="N5426" s="28" t="str">
        <f aca="false">IF(ISBLANK(M5426),"",IF(M5426=0,"Relevant to Streamer",IF(M5426=1,"Irrelevant to Streamer",IF(M5426=2,"Greetings/Gratitude","Others"))))</f>
        <v/>
      </c>
    </row>
    <row r="5427" customFormat="false" ht="15" hidden="false" customHeight="false" outlineLevel="0" collapsed="false">
      <c r="N5427" s="28" t="str">
        <f aca="false">IF(ISBLANK(M5427),"",IF(M5427=0,"Relevant to Streamer",IF(M5427=1,"Irrelevant to Streamer",IF(M5427=2,"Greetings/Gratitude","Others"))))</f>
        <v/>
      </c>
    </row>
    <row r="5428" customFormat="false" ht="15" hidden="false" customHeight="false" outlineLevel="0" collapsed="false">
      <c r="N5428" s="28" t="str">
        <f aca="false">IF(ISBLANK(M5428),"",IF(M5428=0,"Relevant to Streamer",IF(M5428=1,"Irrelevant to Streamer",IF(M5428=2,"Greetings/Gratitude","Others"))))</f>
        <v/>
      </c>
    </row>
    <row r="5429" customFormat="false" ht="15" hidden="false" customHeight="false" outlineLevel="0" collapsed="false">
      <c r="N5429" s="28" t="str">
        <f aca="false">IF(ISBLANK(M5429),"",IF(M5429=0,"Relevant to Streamer",IF(M5429=1,"Irrelevant to Streamer",IF(M5429=2,"Greetings/Gratitude","Others"))))</f>
        <v/>
      </c>
    </row>
    <row r="5430" customFormat="false" ht="15" hidden="false" customHeight="false" outlineLevel="0" collapsed="false">
      <c r="N5430" s="28" t="str">
        <f aca="false">IF(ISBLANK(M5430),"",IF(M5430=0,"Relevant to Streamer",IF(M5430=1,"Irrelevant to Streamer",IF(M5430=2,"Greetings/Gratitude","Others"))))</f>
        <v/>
      </c>
    </row>
    <row r="5431" customFormat="false" ht="15" hidden="false" customHeight="false" outlineLevel="0" collapsed="false">
      <c r="N5431" s="28" t="str">
        <f aca="false">IF(ISBLANK(M5431),"",IF(M5431=0,"Relevant to Streamer",IF(M5431=1,"Irrelevant to Streamer",IF(M5431=2,"Greetings/Gratitude","Others"))))</f>
        <v/>
      </c>
    </row>
    <row r="5432" customFormat="false" ht="15" hidden="false" customHeight="false" outlineLevel="0" collapsed="false">
      <c r="N5432" s="28" t="str">
        <f aca="false">IF(ISBLANK(M5432),"",IF(M5432=0,"Relevant to Streamer",IF(M5432=1,"Irrelevant to Streamer",IF(M5432=2,"Greetings/Gratitude","Others"))))</f>
        <v/>
      </c>
    </row>
    <row r="5433" customFormat="false" ht="15" hidden="false" customHeight="false" outlineLevel="0" collapsed="false">
      <c r="N5433" s="28" t="str">
        <f aca="false">IF(ISBLANK(M5433),"",IF(M5433=0,"Relevant to Streamer",IF(M5433=1,"Irrelevant to Streamer",IF(M5433=2,"Greetings/Gratitude","Others"))))</f>
        <v/>
      </c>
    </row>
    <row r="5434" customFormat="false" ht="15" hidden="false" customHeight="false" outlineLevel="0" collapsed="false">
      <c r="N5434" s="28" t="str">
        <f aca="false">IF(ISBLANK(M5434),"",IF(M5434=0,"Relevant to Streamer",IF(M5434=1,"Irrelevant to Streamer",IF(M5434=2,"Greetings/Gratitude","Others"))))</f>
        <v/>
      </c>
    </row>
    <row r="5435" customFormat="false" ht="15" hidden="false" customHeight="false" outlineLevel="0" collapsed="false">
      <c r="N5435" s="28" t="str">
        <f aca="false">IF(ISBLANK(M5435),"",IF(M5435=0,"Relevant to Streamer",IF(M5435=1,"Irrelevant to Streamer",IF(M5435=2,"Greetings/Gratitude","Others"))))</f>
        <v/>
      </c>
    </row>
    <row r="5436" customFormat="false" ht="15" hidden="false" customHeight="false" outlineLevel="0" collapsed="false">
      <c r="N5436" s="28" t="str">
        <f aca="false">IF(ISBLANK(M5436),"",IF(M5436=0,"Relevant to Streamer",IF(M5436=1,"Irrelevant to Streamer",IF(M5436=2,"Greetings/Gratitude","Others"))))</f>
        <v/>
      </c>
    </row>
    <row r="5437" customFormat="false" ht="15" hidden="false" customHeight="false" outlineLevel="0" collapsed="false">
      <c r="N5437" s="28" t="str">
        <f aca="false">IF(ISBLANK(M5437),"",IF(M5437=0,"Relevant to Streamer",IF(M5437=1,"Irrelevant to Streamer",IF(M5437=2,"Greetings/Gratitude","Others"))))</f>
        <v/>
      </c>
    </row>
    <row r="5438" customFormat="false" ht="15" hidden="false" customHeight="false" outlineLevel="0" collapsed="false">
      <c r="N5438" s="28" t="str">
        <f aca="false">IF(ISBLANK(M5438),"",IF(M5438=0,"Relevant to Streamer",IF(M5438=1,"Irrelevant to Streamer",IF(M5438=2,"Greetings/Gratitude","Others"))))</f>
        <v/>
      </c>
    </row>
    <row r="5439" customFormat="false" ht="15" hidden="false" customHeight="false" outlineLevel="0" collapsed="false">
      <c r="N5439" s="28" t="str">
        <f aca="false">IF(ISBLANK(M5439),"",IF(M5439=0,"Relevant to Streamer",IF(M5439=1,"Irrelevant to Streamer",IF(M5439=2,"Greetings/Gratitude","Others"))))</f>
        <v/>
      </c>
    </row>
    <row r="5440" customFormat="false" ht="15" hidden="false" customHeight="false" outlineLevel="0" collapsed="false">
      <c r="N5440" s="28" t="str">
        <f aca="false">IF(ISBLANK(M5440),"",IF(M5440=0,"Relevant to Streamer",IF(M5440=1,"Irrelevant to Streamer",IF(M5440=2,"Greetings/Gratitude","Others"))))</f>
        <v/>
      </c>
    </row>
    <row r="5441" customFormat="false" ht="15" hidden="false" customHeight="false" outlineLevel="0" collapsed="false">
      <c r="N5441" s="28" t="str">
        <f aca="false">IF(ISBLANK(M5441),"",IF(M5441=0,"Relevant to Streamer",IF(M5441=1,"Irrelevant to Streamer",IF(M5441=2,"Greetings/Gratitude","Others"))))</f>
        <v/>
      </c>
    </row>
    <row r="5442" customFormat="false" ht="15" hidden="false" customHeight="false" outlineLevel="0" collapsed="false">
      <c r="N5442" s="28" t="str">
        <f aca="false">IF(ISBLANK(M5442),"",IF(M5442=0,"Relevant to Streamer",IF(M5442=1,"Irrelevant to Streamer",IF(M5442=2,"Greetings/Gratitude","Others"))))</f>
        <v/>
      </c>
    </row>
    <row r="5443" customFormat="false" ht="15" hidden="false" customHeight="false" outlineLevel="0" collapsed="false">
      <c r="N5443" s="28" t="str">
        <f aca="false">IF(ISBLANK(M5443),"",IF(M5443=0,"Relevant to Streamer",IF(M5443=1,"Irrelevant to Streamer",IF(M5443=2,"Greetings/Gratitude","Others"))))</f>
        <v/>
      </c>
    </row>
    <row r="5444" customFormat="false" ht="15" hidden="false" customHeight="false" outlineLevel="0" collapsed="false">
      <c r="N5444" s="28" t="str">
        <f aca="false">IF(ISBLANK(M5444),"",IF(M5444=0,"Relevant to Streamer",IF(M5444=1,"Irrelevant to Streamer",IF(M5444=2,"Greetings/Gratitude","Others"))))</f>
        <v/>
      </c>
    </row>
    <row r="5445" customFormat="false" ht="15" hidden="false" customHeight="false" outlineLevel="0" collapsed="false">
      <c r="N5445" s="28" t="str">
        <f aca="false">IF(ISBLANK(M5445),"",IF(M5445=0,"Relevant to Streamer",IF(M5445=1,"Irrelevant to Streamer",IF(M5445=2,"Greetings/Gratitude","Others"))))</f>
        <v/>
      </c>
    </row>
    <row r="5446" customFormat="false" ht="15" hidden="false" customHeight="false" outlineLevel="0" collapsed="false">
      <c r="N5446" s="28" t="str">
        <f aca="false">IF(ISBLANK(M5446),"",IF(M5446=0,"Relevant to Streamer",IF(M5446=1,"Irrelevant to Streamer",IF(M5446=2,"Greetings/Gratitude","Others"))))</f>
        <v/>
      </c>
    </row>
    <row r="5447" customFormat="false" ht="15" hidden="false" customHeight="false" outlineLevel="0" collapsed="false">
      <c r="N5447" s="28" t="str">
        <f aca="false">IF(ISBLANK(M5447),"",IF(M5447=0,"Relevant to Streamer",IF(M5447=1,"Irrelevant to Streamer",IF(M5447=2,"Greetings/Gratitude","Others"))))</f>
        <v/>
      </c>
    </row>
    <row r="5448" customFormat="false" ht="15" hidden="false" customHeight="false" outlineLevel="0" collapsed="false">
      <c r="N5448" s="28" t="str">
        <f aca="false">IF(ISBLANK(M5448),"",IF(M5448=0,"Relevant to Streamer",IF(M5448=1,"Irrelevant to Streamer",IF(M5448=2,"Greetings/Gratitude","Others"))))</f>
        <v/>
      </c>
    </row>
    <row r="5449" customFormat="false" ht="15" hidden="false" customHeight="false" outlineLevel="0" collapsed="false">
      <c r="N5449" s="28" t="str">
        <f aca="false">IF(ISBLANK(M5449),"",IF(M5449=0,"Relevant to Streamer",IF(M5449=1,"Irrelevant to Streamer",IF(M5449=2,"Greetings/Gratitude","Others"))))</f>
        <v/>
      </c>
    </row>
    <row r="5450" customFormat="false" ht="15" hidden="false" customHeight="false" outlineLevel="0" collapsed="false">
      <c r="N5450" s="28" t="str">
        <f aca="false">IF(ISBLANK(M5450),"",IF(M5450=0,"Relevant to Streamer",IF(M5450=1,"Irrelevant to Streamer",IF(M5450=2,"Greetings/Gratitude","Others"))))</f>
        <v/>
      </c>
    </row>
    <row r="5451" customFormat="false" ht="15" hidden="false" customHeight="false" outlineLevel="0" collapsed="false">
      <c r="N5451" s="28" t="str">
        <f aca="false">IF(ISBLANK(M5451),"",IF(M5451=0,"Relevant to Streamer",IF(M5451=1,"Irrelevant to Streamer",IF(M5451=2,"Greetings/Gratitude","Others"))))</f>
        <v/>
      </c>
    </row>
    <row r="5452" customFormat="false" ht="15" hidden="false" customHeight="false" outlineLevel="0" collapsed="false">
      <c r="N5452" s="28" t="str">
        <f aca="false">IF(ISBLANK(M5452),"",IF(M5452=0,"Relevant to Streamer",IF(M5452=1,"Irrelevant to Streamer",IF(M5452=2,"Greetings/Gratitude","Others"))))</f>
        <v/>
      </c>
    </row>
    <row r="5453" customFormat="false" ht="15" hidden="false" customHeight="false" outlineLevel="0" collapsed="false">
      <c r="N5453" s="28" t="str">
        <f aca="false">IF(ISBLANK(M5453),"",IF(M5453=0,"Relevant to Streamer",IF(M5453=1,"Irrelevant to Streamer",IF(M5453=2,"Greetings/Gratitude","Others"))))</f>
        <v/>
      </c>
    </row>
    <row r="5454" customFormat="false" ht="15" hidden="false" customHeight="false" outlineLevel="0" collapsed="false">
      <c r="N5454" s="28" t="str">
        <f aca="false">IF(ISBLANK(M5454),"",IF(M5454=0,"Relevant to Streamer",IF(M5454=1,"Irrelevant to Streamer",IF(M5454=2,"Greetings/Gratitude","Others"))))</f>
        <v/>
      </c>
    </row>
    <row r="5455" customFormat="false" ht="15" hidden="false" customHeight="false" outlineLevel="0" collapsed="false">
      <c r="N5455" s="28" t="str">
        <f aca="false">IF(ISBLANK(M5455),"",IF(M5455=0,"Relevant to Streamer",IF(M5455=1,"Irrelevant to Streamer",IF(M5455=2,"Greetings/Gratitude","Others"))))</f>
        <v/>
      </c>
    </row>
    <row r="5456" customFormat="false" ht="15" hidden="false" customHeight="false" outlineLevel="0" collapsed="false">
      <c r="N5456" s="28" t="str">
        <f aca="false">IF(ISBLANK(M5456),"",IF(M5456=0,"Relevant to Streamer",IF(M5456=1,"Irrelevant to Streamer",IF(M5456=2,"Greetings/Gratitude","Others"))))</f>
        <v/>
      </c>
    </row>
    <row r="5457" customFormat="false" ht="15" hidden="false" customHeight="false" outlineLevel="0" collapsed="false">
      <c r="N5457" s="28" t="str">
        <f aca="false">IF(ISBLANK(M5457),"",IF(M5457=0,"Relevant to Streamer",IF(M5457=1,"Irrelevant to Streamer",IF(M5457=2,"Greetings/Gratitude","Others"))))</f>
        <v/>
      </c>
    </row>
    <row r="5458" customFormat="false" ht="15" hidden="false" customHeight="false" outlineLevel="0" collapsed="false">
      <c r="N5458" s="28" t="str">
        <f aca="false">IF(ISBLANK(M5458),"",IF(M5458=0,"Relevant to Streamer",IF(M5458=1,"Irrelevant to Streamer",IF(M5458=2,"Greetings/Gratitude","Others"))))</f>
        <v/>
      </c>
    </row>
    <row r="5459" customFormat="false" ht="15" hidden="false" customHeight="false" outlineLevel="0" collapsed="false">
      <c r="N5459" s="28" t="str">
        <f aca="false">IF(ISBLANK(M5459),"",IF(M5459=0,"Relevant to Streamer",IF(M5459=1,"Irrelevant to Streamer",IF(M5459=2,"Greetings/Gratitude","Others"))))</f>
        <v/>
      </c>
    </row>
    <row r="5460" customFormat="false" ht="15" hidden="false" customHeight="false" outlineLevel="0" collapsed="false">
      <c r="N5460" s="28" t="str">
        <f aca="false">IF(ISBLANK(M5460),"",IF(M5460=0,"Relevant to Streamer",IF(M5460=1,"Irrelevant to Streamer",IF(M5460=2,"Greetings/Gratitude","Others"))))</f>
        <v/>
      </c>
    </row>
    <row r="5461" customFormat="false" ht="15" hidden="false" customHeight="false" outlineLevel="0" collapsed="false">
      <c r="N5461" s="28" t="str">
        <f aca="false">IF(ISBLANK(M5461),"",IF(M5461=0,"Relevant to Streamer",IF(M5461=1,"Irrelevant to Streamer",IF(M5461=2,"Greetings/Gratitude","Others"))))</f>
        <v/>
      </c>
    </row>
    <row r="5462" customFormat="false" ht="15" hidden="false" customHeight="false" outlineLevel="0" collapsed="false">
      <c r="N5462" s="28" t="str">
        <f aca="false">IF(ISBLANK(M5462),"",IF(M5462=0,"Relevant to Streamer",IF(M5462=1,"Irrelevant to Streamer",IF(M5462=2,"Greetings/Gratitude","Others"))))</f>
        <v/>
      </c>
    </row>
    <row r="5463" customFormat="false" ht="15" hidden="false" customHeight="false" outlineLevel="0" collapsed="false">
      <c r="N5463" s="28" t="str">
        <f aca="false">IF(ISBLANK(M5463),"",IF(M5463=0,"Relevant to Streamer",IF(M5463=1,"Irrelevant to Streamer",IF(M5463=2,"Greetings/Gratitude","Others"))))</f>
        <v/>
      </c>
    </row>
    <row r="5464" customFormat="false" ht="15" hidden="false" customHeight="false" outlineLevel="0" collapsed="false">
      <c r="N5464" s="28" t="str">
        <f aca="false">IF(ISBLANK(M5464),"",IF(M5464=0,"Relevant to Streamer",IF(M5464=1,"Irrelevant to Streamer",IF(M5464=2,"Greetings/Gratitude","Others"))))</f>
        <v/>
      </c>
    </row>
    <row r="5465" customFormat="false" ht="15" hidden="false" customHeight="false" outlineLevel="0" collapsed="false">
      <c r="N5465" s="28" t="str">
        <f aca="false">IF(ISBLANK(M5465),"",IF(M5465=0,"Relevant to Streamer",IF(M5465=1,"Irrelevant to Streamer",IF(M5465=2,"Greetings/Gratitude","Others"))))</f>
        <v/>
      </c>
    </row>
    <row r="5466" customFormat="false" ht="15" hidden="false" customHeight="false" outlineLevel="0" collapsed="false">
      <c r="N5466" s="28" t="str">
        <f aca="false">IF(ISBLANK(M5466),"",IF(M5466=0,"Relevant to Streamer",IF(M5466=1,"Irrelevant to Streamer",IF(M5466=2,"Greetings/Gratitude","Others"))))</f>
        <v/>
      </c>
    </row>
    <row r="5467" customFormat="false" ht="15" hidden="false" customHeight="false" outlineLevel="0" collapsed="false">
      <c r="N5467" s="28" t="str">
        <f aca="false">IF(ISBLANK(M5467),"",IF(M5467=0,"Relevant to Streamer",IF(M5467=1,"Irrelevant to Streamer",IF(M5467=2,"Greetings/Gratitude","Others"))))</f>
        <v/>
      </c>
    </row>
    <row r="5468" customFormat="false" ht="15" hidden="false" customHeight="false" outlineLevel="0" collapsed="false">
      <c r="N5468" s="28" t="str">
        <f aca="false">IF(ISBLANK(M5468),"",IF(M5468=0,"Relevant to Streamer",IF(M5468=1,"Irrelevant to Streamer",IF(M5468=2,"Greetings/Gratitude","Others"))))</f>
        <v/>
      </c>
    </row>
    <row r="5469" customFormat="false" ht="15" hidden="false" customHeight="false" outlineLevel="0" collapsed="false">
      <c r="N5469" s="28" t="str">
        <f aca="false">IF(ISBLANK(M5469),"",IF(M5469=0,"Relevant to Streamer",IF(M5469=1,"Irrelevant to Streamer",IF(M5469=2,"Greetings/Gratitude","Others"))))</f>
        <v/>
      </c>
    </row>
    <row r="5470" customFormat="false" ht="15" hidden="false" customHeight="false" outlineLevel="0" collapsed="false">
      <c r="N5470" s="28" t="str">
        <f aca="false">IF(ISBLANK(M5470),"",IF(M5470=0,"Relevant to Streamer",IF(M5470=1,"Irrelevant to Streamer",IF(M5470=2,"Greetings/Gratitude","Others"))))</f>
        <v/>
      </c>
    </row>
    <row r="5471" customFormat="false" ht="15" hidden="false" customHeight="false" outlineLevel="0" collapsed="false">
      <c r="N5471" s="28" t="str">
        <f aca="false">IF(ISBLANK(M5471),"",IF(M5471=0,"Relevant to Streamer",IF(M5471=1,"Irrelevant to Streamer",IF(M5471=2,"Greetings/Gratitude","Others"))))</f>
        <v/>
      </c>
    </row>
    <row r="5472" customFormat="false" ht="15" hidden="false" customHeight="false" outlineLevel="0" collapsed="false">
      <c r="N5472" s="28" t="str">
        <f aca="false">IF(ISBLANK(M5472),"",IF(M5472=0,"Relevant to Streamer",IF(M5472=1,"Irrelevant to Streamer",IF(M5472=2,"Greetings/Gratitude","Others"))))</f>
        <v/>
      </c>
    </row>
    <row r="5473" customFormat="false" ht="15" hidden="false" customHeight="false" outlineLevel="0" collapsed="false">
      <c r="N5473" s="28" t="str">
        <f aca="false">IF(ISBLANK(M5473),"",IF(M5473=0,"Relevant to Streamer",IF(M5473=1,"Irrelevant to Streamer",IF(M5473=2,"Greetings/Gratitude","Others"))))</f>
        <v/>
      </c>
    </row>
    <row r="5474" customFormat="false" ht="15" hidden="false" customHeight="false" outlineLevel="0" collapsed="false">
      <c r="N5474" s="28" t="str">
        <f aca="false">IF(ISBLANK(M5474),"",IF(M5474=0,"Relevant to Streamer",IF(M5474=1,"Irrelevant to Streamer",IF(M5474=2,"Greetings/Gratitude","Others"))))</f>
        <v/>
      </c>
    </row>
    <row r="5475" customFormat="false" ht="15" hidden="false" customHeight="false" outlineLevel="0" collapsed="false">
      <c r="N5475" s="28" t="str">
        <f aca="false">IF(ISBLANK(M5475),"",IF(M5475=0,"Relevant to Streamer",IF(M5475=1,"Irrelevant to Streamer",IF(M5475=2,"Greetings/Gratitude","Others"))))</f>
        <v/>
      </c>
    </row>
    <row r="5476" customFormat="false" ht="15" hidden="false" customHeight="false" outlineLevel="0" collapsed="false">
      <c r="N5476" s="28" t="str">
        <f aca="false">IF(ISBLANK(M5476),"",IF(M5476=0,"Relevant to Streamer",IF(M5476=1,"Irrelevant to Streamer",IF(M5476=2,"Greetings/Gratitude","Others"))))</f>
        <v/>
      </c>
    </row>
    <row r="5477" customFormat="false" ht="15" hidden="false" customHeight="false" outlineLevel="0" collapsed="false">
      <c r="N5477" s="28" t="str">
        <f aca="false">IF(ISBLANK(M5477),"",IF(M5477=0,"Relevant to Streamer",IF(M5477=1,"Irrelevant to Streamer",IF(M5477=2,"Greetings/Gratitude","Others"))))</f>
        <v/>
      </c>
    </row>
    <row r="5478" customFormat="false" ht="15" hidden="false" customHeight="false" outlineLevel="0" collapsed="false">
      <c r="N5478" s="28" t="str">
        <f aca="false">IF(ISBLANK(M5478),"",IF(M5478=0,"Relevant to Streamer",IF(M5478=1,"Irrelevant to Streamer",IF(M5478=2,"Greetings/Gratitude","Others"))))</f>
        <v/>
      </c>
    </row>
    <row r="5479" customFormat="false" ht="15" hidden="false" customHeight="false" outlineLevel="0" collapsed="false">
      <c r="N5479" s="28" t="str">
        <f aca="false">IF(ISBLANK(M5479),"",IF(M5479=0,"Relevant to Streamer",IF(M5479=1,"Irrelevant to Streamer",IF(M5479=2,"Greetings/Gratitude","Others"))))</f>
        <v/>
      </c>
    </row>
    <row r="5480" customFormat="false" ht="15" hidden="false" customHeight="false" outlineLevel="0" collapsed="false">
      <c r="N5480" s="28" t="str">
        <f aca="false">IF(ISBLANK(M5480),"",IF(M5480=0,"Relevant to Streamer",IF(M5480=1,"Irrelevant to Streamer",IF(M5480=2,"Greetings/Gratitude","Others"))))</f>
        <v/>
      </c>
    </row>
    <row r="5481" customFormat="false" ht="15" hidden="false" customHeight="false" outlineLevel="0" collapsed="false">
      <c r="N5481" s="28" t="str">
        <f aca="false">IF(ISBLANK(M5481),"",IF(M5481=0,"Relevant to Streamer",IF(M5481=1,"Irrelevant to Streamer",IF(M5481=2,"Greetings/Gratitude","Others"))))</f>
        <v/>
      </c>
    </row>
    <row r="5482" customFormat="false" ht="15" hidden="false" customHeight="false" outlineLevel="0" collapsed="false">
      <c r="N5482" s="28" t="str">
        <f aca="false">IF(ISBLANK(M5482),"",IF(M5482=0,"Relevant to Streamer",IF(M5482=1,"Irrelevant to Streamer",IF(M5482=2,"Greetings/Gratitude","Others"))))</f>
        <v/>
      </c>
    </row>
    <row r="5483" customFormat="false" ht="15" hidden="false" customHeight="false" outlineLevel="0" collapsed="false">
      <c r="N5483" s="28" t="str">
        <f aca="false">IF(ISBLANK(M5483),"",IF(M5483=0,"Relevant to Streamer",IF(M5483=1,"Irrelevant to Streamer",IF(M5483=2,"Greetings/Gratitude","Others"))))</f>
        <v/>
      </c>
    </row>
    <row r="5484" customFormat="false" ht="15" hidden="false" customHeight="false" outlineLevel="0" collapsed="false">
      <c r="N5484" s="28" t="str">
        <f aca="false">IF(ISBLANK(M5484),"",IF(M5484=0,"Relevant to Streamer",IF(M5484=1,"Irrelevant to Streamer",IF(M5484=2,"Greetings/Gratitude","Others"))))</f>
        <v/>
      </c>
    </row>
    <row r="5485" customFormat="false" ht="15" hidden="false" customHeight="false" outlineLevel="0" collapsed="false">
      <c r="N5485" s="28" t="str">
        <f aca="false">IF(ISBLANK(M5485),"",IF(M5485=0,"Relevant to Streamer",IF(M5485=1,"Irrelevant to Streamer",IF(M5485=2,"Greetings/Gratitude","Others"))))</f>
        <v/>
      </c>
    </row>
    <row r="5486" customFormat="false" ht="15" hidden="false" customHeight="false" outlineLevel="0" collapsed="false">
      <c r="N5486" s="28" t="str">
        <f aca="false">IF(ISBLANK(M5486),"",IF(M5486=0,"Relevant to Streamer",IF(M5486=1,"Irrelevant to Streamer",IF(M5486=2,"Greetings/Gratitude","Others"))))</f>
        <v/>
      </c>
    </row>
    <row r="5487" customFormat="false" ht="15" hidden="false" customHeight="false" outlineLevel="0" collapsed="false">
      <c r="N5487" s="28" t="str">
        <f aca="false">IF(ISBLANK(M5487),"",IF(M5487=0,"Relevant to Streamer",IF(M5487=1,"Irrelevant to Streamer",IF(M5487=2,"Greetings/Gratitude","Others"))))</f>
        <v/>
      </c>
    </row>
    <row r="5488" customFormat="false" ht="15" hidden="false" customHeight="false" outlineLevel="0" collapsed="false">
      <c r="N5488" s="28" t="str">
        <f aca="false">IF(ISBLANK(M5488),"",IF(M5488=0,"Relevant to Streamer",IF(M5488=1,"Irrelevant to Streamer",IF(M5488=2,"Greetings/Gratitude","Others"))))</f>
        <v/>
      </c>
    </row>
    <row r="5489" customFormat="false" ht="15" hidden="false" customHeight="false" outlineLevel="0" collapsed="false">
      <c r="N5489" s="28" t="str">
        <f aca="false">IF(ISBLANK(M5489),"",IF(M5489=0,"Relevant to Streamer",IF(M5489=1,"Irrelevant to Streamer",IF(M5489=2,"Greetings/Gratitude","Others"))))</f>
        <v/>
      </c>
    </row>
    <row r="5490" customFormat="false" ht="15" hidden="false" customHeight="false" outlineLevel="0" collapsed="false">
      <c r="N5490" s="28" t="str">
        <f aca="false">IF(ISBLANK(M5490),"",IF(M5490=0,"Relevant to Streamer",IF(M5490=1,"Irrelevant to Streamer",IF(M5490=2,"Greetings/Gratitude","Others"))))</f>
        <v/>
      </c>
    </row>
    <row r="5491" customFormat="false" ht="15" hidden="false" customHeight="false" outlineLevel="0" collapsed="false">
      <c r="N5491" s="28" t="str">
        <f aca="false">IF(ISBLANK(M5491),"",IF(M5491=0,"Relevant to Streamer",IF(M5491=1,"Irrelevant to Streamer",IF(M5491=2,"Greetings/Gratitude","Others"))))</f>
        <v/>
      </c>
    </row>
    <row r="5492" customFormat="false" ht="15" hidden="false" customHeight="false" outlineLevel="0" collapsed="false">
      <c r="N5492" s="28" t="str">
        <f aca="false">IF(ISBLANK(M5492),"",IF(M5492=0,"Relevant to Streamer",IF(M5492=1,"Irrelevant to Streamer",IF(M5492=2,"Greetings/Gratitude","Others"))))</f>
        <v/>
      </c>
    </row>
    <row r="5493" customFormat="false" ht="15" hidden="false" customHeight="false" outlineLevel="0" collapsed="false">
      <c r="N5493" s="28" t="str">
        <f aca="false">IF(ISBLANK(M5493),"",IF(M5493=0,"Relevant to Streamer",IF(M5493=1,"Irrelevant to Streamer",IF(M5493=2,"Greetings/Gratitude","Others"))))</f>
        <v/>
      </c>
    </row>
    <row r="5494" customFormat="false" ht="15" hidden="false" customHeight="false" outlineLevel="0" collapsed="false">
      <c r="N5494" s="28" t="str">
        <f aca="false">IF(ISBLANK(M5494),"",IF(M5494=0,"Relevant to Streamer",IF(M5494=1,"Irrelevant to Streamer",IF(M5494=2,"Greetings/Gratitude","Others"))))</f>
        <v/>
      </c>
    </row>
    <row r="5495" customFormat="false" ht="15" hidden="false" customHeight="false" outlineLevel="0" collapsed="false">
      <c r="N5495" s="28" t="str">
        <f aca="false">IF(ISBLANK(M5495),"",IF(M5495=0,"Relevant to Streamer",IF(M5495=1,"Irrelevant to Streamer",IF(M5495=2,"Greetings/Gratitude","Others"))))</f>
        <v/>
      </c>
    </row>
    <row r="5496" customFormat="false" ht="15" hidden="false" customHeight="false" outlineLevel="0" collapsed="false">
      <c r="N5496" s="28" t="str">
        <f aca="false">IF(ISBLANK(M5496),"",IF(M5496=0,"Relevant to Streamer",IF(M5496=1,"Irrelevant to Streamer",IF(M5496=2,"Greetings/Gratitude","Others"))))</f>
        <v/>
      </c>
    </row>
    <row r="5497" customFormat="false" ht="15" hidden="false" customHeight="false" outlineLevel="0" collapsed="false">
      <c r="N5497" s="28" t="str">
        <f aca="false">IF(ISBLANK(M5497),"",IF(M5497=0,"Relevant to Streamer",IF(M5497=1,"Irrelevant to Streamer",IF(M5497=2,"Greetings/Gratitude","Others"))))</f>
        <v/>
      </c>
    </row>
    <row r="5498" customFormat="false" ht="15" hidden="false" customHeight="false" outlineLevel="0" collapsed="false">
      <c r="N5498" s="28" t="str">
        <f aca="false">IF(ISBLANK(M5498),"",IF(M5498=0,"Relevant to Streamer",IF(M5498=1,"Irrelevant to Streamer",IF(M5498=2,"Greetings/Gratitude","Others"))))</f>
        <v/>
      </c>
    </row>
    <row r="5499" customFormat="false" ht="15" hidden="false" customHeight="false" outlineLevel="0" collapsed="false">
      <c r="N5499" s="28" t="str">
        <f aca="false">IF(ISBLANK(M5499),"",IF(M5499=0,"Relevant to Streamer",IF(M5499=1,"Irrelevant to Streamer",IF(M5499=2,"Greetings/Gratitude","Others"))))</f>
        <v/>
      </c>
    </row>
    <row r="5500" customFormat="false" ht="15" hidden="false" customHeight="false" outlineLevel="0" collapsed="false">
      <c r="N5500" s="28" t="str">
        <f aca="false">IF(ISBLANK(M5500),"",IF(M5500=0,"Relevant to Streamer",IF(M5500=1,"Irrelevant to Streamer",IF(M5500=2,"Greetings/Gratitude","Others"))))</f>
        <v/>
      </c>
    </row>
    <row r="5501" customFormat="false" ht="15" hidden="false" customHeight="false" outlineLevel="0" collapsed="false">
      <c r="N5501" s="28" t="str">
        <f aca="false">IF(ISBLANK(M5501),"",IF(M5501=0,"Relevant to Streamer",IF(M5501=1,"Irrelevant to Streamer",IF(M5501=2,"Greetings/Gratitude","Others"))))</f>
        <v/>
      </c>
    </row>
    <row r="5502" customFormat="false" ht="15" hidden="false" customHeight="false" outlineLevel="0" collapsed="false">
      <c r="N5502" s="28" t="str">
        <f aca="false">IF(ISBLANK(M5502),"",IF(M5502=0,"Relevant to Streamer",IF(M5502=1,"Irrelevant to Streamer",IF(M5502=2,"Greetings/Gratitude","Others"))))</f>
        <v/>
      </c>
    </row>
    <row r="5503" customFormat="false" ht="15" hidden="false" customHeight="false" outlineLevel="0" collapsed="false">
      <c r="N5503" s="28" t="str">
        <f aca="false">IF(ISBLANK(M5503),"",IF(M5503=0,"Relevant to Streamer",IF(M5503=1,"Irrelevant to Streamer",IF(M5503=2,"Greetings/Gratitude","Others"))))</f>
        <v/>
      </c>
    </row>
    <row r="5504" customFormat="false" ht="15" hidden="false" customHeight="false" outlineLevel="0" collapsed="false">
      <c r="N5504" s="28" t="str">
        <f aca="false">IF(ISBLANK(M5504),"",IF(M5504=0,"Relevant to Streamer",IF(M5504=1,"Irrelevant to Streamer",IF(M5504=2,"Greetings/Gratitude","Others"))))</f>
        <v/>
      </c>
    </row>
    <row r="5505" customFormat="false" ht="15" hidden="false" customHeight="false" outlineLevel="0" collapsed="false">
      <c r="N5505" s="28" t="str">
        <f aca="false">IF(ISBLANK(M5505),"",IF(M5505=0,"Relevant to Streamer",IF(M5505=1,"Irrelevant to Streamer",IF(M5505=2,"Greetings/Gratitude","Others"))))</f>
        <v/>
      </c>
    </row>
    <row r="5506" customFormat="false" ht="15" hidden="false" customHeight="false" outlineLevel="0" collapsed="false">
      <c r="N5506" s="28" t="str">
        <f aca="false">IF(ISBLANK(M5506),"",IF(M5506=0,"Relevant to Streamer",IF(M5506=1,"Irrelevant to Streamer",IF(M5506=2,"Greetings/Gratitude","Others"))))</f>
        <v/>
      </c>
    </row>
    <row r="5507" customFormat="false" ht="15" hidden="false" customHeight="false" outlineLevel="0" collapsed="false">
      <c r="N5507" s="28" t="str">
        <f aca="false">IF(ISBLANK(M5507),"",IF(M5507=0,"Relevant to Streamer",IF(M5507=1,"Irrelevant to Streamer",IF(M5507=2,"Greetings/Gratitude","Others"))))</f>
        <v/>
      </c>
    </row>
    <row r="5508" customFormat="false" ht="15" hidden="false" customHeight="false" outlineLevel="0" collapsed="false">
      <c r="N5508" s="28" t="str">
        <f aca="false">IF(ISBLANK(M5508),"",IF(M5508=0,"Relevant to Streamer",IF(M5508=1,"Irrelevant to Streamer",IF(M5508=2,"Greetings/Gratitude","Others"))))</f>
        <v/>
      </c>
    </row>
    <row r="5509" customFormat="false" ht="15" hidden="false" customHeight="false" outlineLevel="0" collapsed="false">
      <c r="N5509" s="28" t="str">
        <f aca="false">IF(ISBLANK(M5509),"",IF(M5509=0,"Relevant to Streamer",IF(M5509=1,"Irrelevant to Streamer",IF(M5509=2,"Greetings/Gratitude","Others"))))</f>
        <v/>
      </c>
    </row>
    <row r="5510" customFormat="false" ht="15" hidden="false" customHeight="false" outlineLevel="0" collapsed="false">
      <c r="N5510" s="28" t="str">
        <f aca="false">IF(ISBLANK(M5510),"",IF(M5510=0,"Relevant to Streamer",IF(M5510=1,"Irrelevant to Streamer",IF(M5510=2,"Greetings/Gratitude","Others"))))</f>
        <v/>
      </c>
    </row>
    <row r="5511" customFormat="false" ht="15" hidden="false" customHeight="false" outlineLevel="0" collapsed="false">
      <c r="N5511" s="28" t="str">
        <f aca="false">IF(ISBLANK(M5511),"",IF(M5511=0,"Relevant to Streamer",IF(M5511=1,"Irrelevant to Streamer",IF(M5511=2,"Greetings/Gratitude","Others"))))</f>
        <v/>
      </c>
    </row>
    <row r="5512" customFormat="false" ht="15" hidden="false" customHeight="false" outlineLevel="0" collapsed="false">
      <c r="N5512" s="28" t="str">
        <f aca="false">IF(ISBLANK(M5512),"",IF(M5512=0,"Relevant to Streamer",IF(M5512=1,"Irrelevant to Streamer",IF(M5512=2,"Greetings/Gratitude","Others"))))</f>
        <v/>
      </c>
    </row>
    <row r="5513" customFormat="false" ht="15" hidden="false" customHeight="false" outlineLevel="0" collapsed="false">
      <c r="N5513" s="28" t="str">
        <f aca="false">IF(ISBLANK(M5513),"",IF(M5513=0,"Relevant to Streamer",IF(M5513=1,"Irrelevant to Streamer",IF(M5513=2,"Greetings/Gratitude","Others"))))</f>
        <v/>
      </c>
    </row>
    <row r="5514" customFormat="false" ht="15" hidden="false" customHeight="false" outlineLevel="0" collapsed="false">
      <c r="N5514" s="28" t="str">
        <f aca="false">IF(ISBLANK(M5514),"",IF(M5514=0,"Relevant to Streamer",IF(M5514=1,"Irrelevant to Streamer",IF(M5514=2,"Greetings/Gratitude","Others"))))</f>
        <v/>
      </c>
    </row>
    <row r="5515" customFormat="false" ht="15" hidden="false" customHeight="false" outlineLevel="0" collapsed="false">
      <c r="N5515" s="28" t="str">
        <f aca="false">IF(ISBLANK(M5515),"",IF(M5515=0,"Relevant to Streamer",IF(M5515=1,"Irrelevant to Streamer",IF(M5515=2,"Greetings/Gratitude","Others"))))</f>
        <v/>
      </c>
    </row>
    <row r="5516" customFormat="false" ht="15" hidden="false" customHeight="false" outlineLevel="0" collapsed="false">
      <c r="N5516" s="28" t="str">
        <f aca="false">IF(ISBLANK(M5516),"",IF(M5516=0,"Relevant to Streamer",IF(M5516=1,"Irrelevant to Streamer",IF(M5516=2,"Greetings/Gratitude","Others"))))</f>
        <v/>
      </c>
    </row>
    <row r="5517" customFormat="false" ht="15" hidden="false" customHeight="false" outlineLevel="0" collapsed="false">
      <c r="N5517" s="28" t="str">
        <f aca="false">IF(ISBLANK(M5517),"",IF(M5517=0,"Relevant to Streamer",IF(M5517=1,"Irrelevant to Streamer",IF(M5517=2,"Greetings/Gratitude","Others"))))</f>
        <v/>
      </c>
    </row>
    <row r="5518" customFormat="false" ht="15" hidden="false" customHeight="false" outlineLevel="0" collapsed="false">
      <c r="N5518" s="28" t="str">
        <f aca="false">IF(ISBLANK(M5518),"",IF(M5518=0,"Relevant to Streamer",IF(M5518=1,"Irrelevant to Streamer",IF(M5518=2,"Greetings/Gratitude","Others"))))</f>
        <v/>
      </c>
    </row>
    <row r="5519" customFormat="false" ht="15" hidden="false" customHeight="false" outlineLevel="0" collapsed="false">
      <c r="N5519" s="28" t="str">
        <f aca="false">IF(ISBLANK(M5519),"",IF(M5519=0,"Relevant to Streamer",IF(M5519=1,"Irrelevant to Streamer",IF(M5519=2,"Greetings/Gratitude","Others"))))</f>
        <v/>
      </c>
    </row>
    <row r="5520" customFormat="false" ht="15" hidden="false" customHeight="false" outlineLevel="0" collapsed="false">
      <c r="N5520" s="28" t="str">
        <f aca="false">IF(ISBLANK(M5520),"",IF(M5520=0,"Relevant to Streamer",IF(M5520=1,"Irrelevant to Streamer",IF(M5520=2,"Greetings/Gratitude","Others"))))</f>
        <v/>
      </c>
    </row>
    <row r="5521" customFormat="false" ht="15" hidden="false" customHeight="false" outlineLevel="0" collapsed="false">
      <c r="N5521" s="28" t="str">
        <f aca="false">IF(ISBLANK(M5521),"",IF(M5521=0,"Relevant to Streamer",IF(M5521=1,"Irrelevant to Streamer",IF(M5521=2,"Greetings/Gratitude","Others"))))</f>
        <v/>
      </c>
    </row>
    <row r="5522" customFormat="false" ht="15" hidden="false" customHeight="false" outlineLevel="0" collapsed="false">
      <c r="N5522" s="28" t="str">
        <f aca="false">IF(ISBLANK(M5522),"",IF(M5522=0,"Relevant to Streamer",IF(M5522=1,"Irrelevant to Streamer",IF(M5522=2,"Greetings/Gratitude","Others"))))</f>
        <v/>
      </c>
    </row>
    <row r="5523" customFormat="false" ht="15" hidden="false" customHeight="false" outlineLevel="0" collapsed="false">
      <c r="N5523" s="28" t="str">
        <f aca="false">IF(ISBLANK(M5523),"",IF(M5523=0,"Relevant to Streamer",IF(M5523=1,"Irrelevant to Streamer",IF(M5523=2,"Greetings/Gratitude","Others"))))</f>
        <v/>
      </c>
    </row>
    <row r="5524" customFormat="false" ht="15" hidden="false" customHeight="false" outlineLevel="0" collapsed="false">
      <c r="N5524" s="28" t="str">
        <f aca="false">IF(ISBLANK(M5524),"",IF(M5524=0,"Relevant to Streamer",IF(M5524=1,"Irrelevant to Streamer",IF(M5524=2,"Greetings/Gratitude","Others"))))</f>
        <v/>
      </c>
    </row>
    <row r="5525" customFormat="false" ht="15" hidden="false" customHeight="false" outlineLevel="0" collapsed="false">
      <c r="N5525" s="28" t="str">
        <f aca="false">IF(ISBLANK(M5525),"",IF(M5525=0,"Relevant to Streamer",IF(M5525=1,"Irrelevant to Streamer",IF(M5525=2,"Greetings/Gratitude","Others"))))</f>
        <v/>
      </c>
    </row>
    <row r="5526" customFormat="false" ht="15" hidden="false" customHeight="false" outlineLevel="0" collapsed="false">
      <c r="N5526" s="28" t="str">
        <f aca="false">IF(ISBLANK(M5526),"",IF(M5526=0,"Relevant to Streamer",IF(M5526=1,"Irrelevant to Streamer",IF(M5526=2,"Greetings/Gratitude","Others"))))</f>
        <v/>
      </c>
    </row>
    <row r="5527" customFormat="false" ht="15" hidden="false" customHeight="false" outlineLevel="0" collapsed="false">
      <c r="N5527" s="28" t="str">
        <f aca="false">IF(ISBLANK(M5527),"",IF(M5527=0,"Relevant to Streamer",IF(M5527=1,"Irrelevant to Streamer",IF(M5527=2,"Greetings/Gratitude","Others"))))</f>
        <v/>
      </c>
    </row>
    <row r="5528" customFormat="false" ht="15" hidden="false" customHeight="false" outlineLevel="0" collapsed="false">
      <c r="N5528" s="28" t="str">
        <f aca="false">IF(ISBLANK(M5528),"",IF(M5528=0,"Relevant to Streamer",IF(M5528=1,"Irrelevant to Streamer",IF(M5528=2,"Greetings/Gratitude","Others"))))</f>
        <v/>
      </c>
    </row>
    <row r="5529" customFormat="false" ht="15" hidden="false" customHeight="false" outlineLevel="0" collapsed="false">
      <c r="N5529" s="28" t="str">
        <f aca="false">IF(ISBLANK(M5529),"",IF(M5529=0,"Relevant to Streamer",IF(M5529=1,"Irrelevant to Streamer",IF(M5529=2,"Greetings/Gratitude","Others"))))</f>
        <v/>
      </c>
    </row>
    <row r="5530" customFormat="false" ht="15" hidden="false" customHeight="false" outlineLevel="0" collapsed="false">
      <c r="N5530" s="28" t="str">
        <f aca="false">IF(ISBLANK(M5530),"",IF(M5530=0,"Relevant to Streamer",IF(M5530=1,"Irrelevant to Streamer",IF(M5530=2,"Greetings/Gratitude","Others"))))</f>
        <v/>
      </c>
    </row>
    <row r="5531" customFormat="false" ht="15" hidden="false" customHeight="false" outlineLevel="0" collapsed="false">
      <c r="N5531" s="28" t="str">
        <f aca="false">IF(ISBLANK(M5531),"",IF(M5531=0,"Relevant to Streamer",IF(M5531=1,"Irrelevant to Streamer",IF(M5531=2,"Greetings/Gratitude","Others"))))</f>
        <v/>
      </c>
    </row>
    <row r="5532" customFormat="false" ht="15" hidden="false" customHeight="false" outlineLevel="0" collapsed="false">
      <c r="N5532" s="28" t="str">
        <f aca="false">IF(ISBLANK(M5532),"",IF(M5532=0,"Relevant to Streamer",IF(M5532=1,"Irrelevant to Streamer",IF(M5532=2,"Greetings/Gratitude","Others"))))</f>
        <v/>
      </c>
    </row>
    <row r="5533" customFormat="false" ht="15" hidden="false" customHeight="false" outlineLevel="0" collapsed="false">
      <c r="N5533" s="28" t="str">
        <f aca="false">IF(ISBLANK(M5533),"",IF(M5533=0,"Relevant to Streamer",IF(M5533=1,"Irrelevant to Streamer",IF(M5533=2,"Greetings/Gratitude","Others"))))</f>
        <v/>
      </c>
    </row>
    <row r="5534" customFormat="false" ht="15" hidden="false" customHeight="false" outlineLevel="0" collapsed="false">
      <c r="N5534" s="28" t="str">
        <f aca="false">IF(ISBLANK(M5534),"",IF(M5534=0,"Relevant to Streamer",IF(M5534=1,"Irrelevant to Streamer",IF(M5534=2,"Greetings/Gratitude","Others"))))</f>
        <v/>
      </c>
    </row>
    <row r="5535" customFormat="false" ht="15" hidden="false" customHeight="false" outlineLevel="0" collapsed="false">
      <c r="N5535" s="28" t="str">
        <f aca="false">IF(ISBLANK(M5535),"",IF(M5535=0,"Relevant to Streamer",IF(M5535=1,"Irrelevant to Streamer",IF(M5535=2,"Greetings/Gratitude","Others"))))</f>
        <v/>
      </c>
    </row>
    <row r="5536" customFormat="false" ht="15" hidden="false" customHeight="false" outlineLevel="0" collapsed="false">
      <c r="N5536" s="28" t="str">
        <f aca="false">IF(ISBLANK(M5536),"",IF(M5536=0,"Relevant to Streamer",IF(M5536=1,"Irrelevant to Streamer",IF(M5536=2,"Greetings/Gratitude","Others"))))</f>
        <v/>
      </c>
    </row>
    <row r="5537" customFormat="false" ht="15" hidden="false" customHeight="false" outlineLevel="0" collapsed="false">
      <c r="N5537" s="28" t="str">
        <f aca="false">IF(ISBLANK(M5537),"",IF(M5537=0,"Relevant to Streamer",IF(M5537=1,"Irrelevant to Streamer",IF(M5537=2,"Greetings/Gratitude","Others"))))</f>
        <v/>
      </c>
    </row>
    <row r="5538" customFormat="false" ht="15" hidden="false" customHeight="false" outlineLevel="0" collapsed="false">
      <c r="N5538" s="28" t="str">
        <f aca="false">IF(ISBLANK(M5538),"",IF(M5538=0,"Relevant to Streamer",IF(M5538=1,"Irrelevant to Streamer",IF(M5538=2,"Greetings/Gratitude","Others"))))</f>
        <v/>
      </c>
    </row>
    <row r="5539" customFormat="false" ht="15" hidden="false" customHeight="false" outlineLevel="0" collapsed="false">
      <c r="N5539" s="28" t="str">
        <f aca="false">IF(ISBLANK(M5539),"",IF(M5539=0,"Relevant to Streamer",IF(M5539=1,"Irrelevant to Streamer",IF(M5539=2,"Greetings/Gratitude","Others"))))</f>
        <v/>
      </c>
    </row>
    <row r="5540" customFormat="false" ht="15" hidden="false" customHeight="false" outlineLevel="0" collapsed="false">
      <c r="N5540" s="28" t="str">
        <f aca="false">IF(ISBLANK(M5540),"",IF(M5540=0,"Relevant to Streamer",IF(M5540=1,"Irrelevant to Streamer",IF(M5540=2,"Greetings/Gratitude","Others"))))</f>
        <v/>
      </c>
    </row>
    <row r="5541" customFormat="false" ht="15" hidden="false" customHeight="false" outlineLevel="0" collapsed="false">
      <c r="N5541" s="28" t="str">
        <f aca="false">IF(ISBLANK(M5541),"",IF(M5541=0,"Relevant to Streamer",IF(M5541=1,"Irrelevant to Streamer",IF(M5541=2,"Greetings/Gratitude","Others"))))</f>
        <v/>
      </c>
    </row>
    <row r="5542" customFormat="false" ht="15" hidden="false" customHeight="false" outlineLevel="0" collapsed="false">
      <c r="N5542" s="28" t="str">
        <f aca="false">IF(ISBLANK(M5542),"",IF(M5542=0,"Relevant to Streamer",IF(M5542=1,"Irrelevant to Streamer",IF(M5542=2,"Greetings/Gratitude","Others"))))</f>
        <v/>
      </c>
    </row>
    <row r="5543" customFormat="false" ht="15" hidden="false" customHeight="false" outlineLevel="0" collapsed="false">
      <c r="N5543" s="28" t="str">
        <f aca="false">IF(ISBLANK(M5543),"",IF(M5543=0,"Relevant to Streamer",IF(M5543=1,"Irrelevant to Streamer",IF(M5543=2,"Greetings/Gratitude","Others"))))</f>
        <v/>
      </c>
    </row>
    <row r="5544" customFormat="false" ht="15" hidden="false" customHeight="false" outlineLevel="0" collapsed="false">
      <c r="N5544" s="28" t="str">
        <f aca="false">IF(ISBLANK(M5544),"",IF(M5544=0,"Relevant to Streamer",IF(M5544=1,"Irrelevant to Streamer",IF(M5544=2,"Greetings/Gratitude","Others"))))</f>
        <v/>
      </c>
    </row>
    <row r="5545" customFormat="false" ht="15" hidden="false" customHeight="false" outlineLevel="0" collapsed="false">
      <c r="N5545" s="28" t="str">
        <f aca="false">IF(ISBLANK(M5545),"",IF(M5545=0,"Relevant to Streamer",IF(M5545=1,"Irrelevant to Streamer",IF(M5545=2,"Greetings/Gratitude","Others"))))</f>
        <v/>
      </c>
    </row>
    <row r="5546" customFormat="false" ht="15" hidden="false" customHeight="false" outlineLevel="0" collapsed="false">
      <c r="N5546" s="28" t="str">
        <f aca="false">IF(ISBLANK(M5546),"",IF(M5546=0,"Relevant to Streamer",IF(M5546=1,"Irrelevant to Streamer",IF(M5546=2,"Greetings/Gratitude","Others"))))</f>
        <v/>
      </c>
    </row>
    <row r="5547" customFormat="false" ht="15" hidden="false" customHeight="false" outlineLevel="0" collapsed="false">
      <c r="N5547" s="28" t="str">
        <f aca="false">IF(ISBLANK(M5547),"",IF(M5547=0,"Relevant to Streamer",IF(M5547=1,"Irrelevant to Streamer",IF(M5547=2,"Greetings/Gratitude","Others"))))</f>
        <v/>
      </c>
    </row>
    <row r="5548" customFormat="false" ht="15" hidden="false" customHeight="false" outlineLevel="0" collapsed="false">
      <c r="N5548" s="28" t="str">
        <f aca="false">IF(ISBLANK(M5548),"",IF(M5548=0,"Relevant to Streamer",IF(M5548=1,"Irrelevant to Streamer",IF(M5548=2,"Greetings/Gratitude","Others"))))</f>
        <v/>
      </c>
    </row>
    <row r="5549" customFormat="false" ht="15" hidden="false" customHeight="false" outlineLevel="0" collapsed="false">
      <c r="N5549" s="28" t="str">
        <f aca="false">IF(ISBLANK(M5549),"",IF(M5549=0,"Relevant to Streamer",IF(M5549=1,"Irrelevant to Streamer",IF(M5549=2,"Greetings/Gratitude","Others"))))</f>
        <v/>
      </c>
    </row>
    <row r="5550" customFormat="false" ht="15" hidden="false" customHeight="false" outlineLevel="0" collapsed="false">
      <c r="N5550" s="28" t="str">
        <f aca="false">IF(ISBLANK(M5550),"",IF(M5550=0,"Relevant to Streamer",IF(M5550=1,"Irrelevant to Streamer",IF(M5550=2,"Greetings/Gratitude","Others"))))</f>
        <v/>
      </c>
    </row>
    <row r="5551" customFormat="false" ht="15" hidden="false" customHeight="false" outlineLevel="0" collapsed="false">
      <c r="N5551" s="28" t="str">
        <f aca="false">IF(ISBLANK(M5551),"",IF(M5551=0,"Relevant to Streamer",IF(M5551=1,"Irrelevant to Streamer",IF(M5551=2,"Greetings/Gratitude","Others"))))</f>
        <v/>
      </c>
    </row>
    <row r="5552" customFormat="false" ht="15" hidden="false" customHeight="false" outlineLevel="0" collapsed="false">
      <c r="N5552" s="28" t="str">
        <f aca="false">IF(ISBLANK(M5552),"",IF(M5552=0,"Relevant to Streamer",IF(M5552=1,"Irrelevant to Streamer",IF(M5552=2,"Greetings/Gratitude","Others"))))</f>
        <v/>
      </c>
    </row>
    <row r="5553" customFormat="false" ht="15" hidden="false" customHeight="false" outlineLevel="0" collapsed="false">
      <c r="N5553" s="28" t="str">
        <f aca="false">IF(ISBLANK(M5553),"",IF(M5553=0,"Relevant to Streamer",IF(M5553=1,"Irrelevant to Streamer",IF(M5553=2,"Greetings/Gratitude","Others"))))</f>
        <v/>
      </c>
    </row>
    <row r="5554" customFormat="false" ht="15" hidden="false" customHeight="false" outlineLevel="0" collapsed="false">
      <c r="N5554" s="28" t="str">
        <f aca="false">IF(ISBLANK(M5554),"",IF(M5554=0,"Relevant to Streamer",IF(M5554=1,"Irrelevant to Streamer",IF(M5554=2,"Greetings/Gratitude","Others"))))</f>
        <v/>
      </c>
    </row>
    <row r="5555" customFormat="false" ht="15" hidden="false" customHeight="false" outlineLevel="0" collapsed="false">
      <c r="N5555" s="28" t="str">
        <f aca="false">IF(ISBLANK(M5555),"",IF(M5555=0,"Relevant to Streamer",IF(M5555=1,"Irrelevant to Streamer",IF(M5555=2,"Greetings/Gratitude","Others"))))</f>
        <v/>
      </c>
    </row>
    <row r="5556" customFormat="false" ht="15" hidden="false" customHeight="false" outlineLevel="0" collapsed="false">
      <c r="N5556" s="28" t="str">
        <f aca="false">IF(ISBLANK(M5556),"",IF(M5556=0,"Relevant to Streamer",IF(M5556=1,"Irrelevant to Streamer",IF(M5556=2,"Greetings/Gratitude","Others"))))</f>
        <v/>
      </c>
    </row>
    <row r="5557" customFormat="false" ht="15" hidden="false" customHeight="false" outlineLevel="0" collapsed="false">
      <c r="N5557" s="28" t="str">
        <f aca="false">IF(ISBLANK(M5557),"",IF(M5557=0,"Relevant to Streamer",IF(M5557=1,"Irrelevant to Streamer",IF(M5557=2,"Greetings/Gratitude","Others"))))</f>
        <v/>
      </c>
    </row>
    <row r="5558" customFormat="false" ht="15" hidden="false" customHeight="false" outlineLevel="0" collapsed="false">
      <c r="N5558" s="28" t="str">
        <f aca="false">IF(ISBLANK(M5558),"",IF(M5558=0,"Relevant to Streamer",IF(M5558=1,"Irrelevant to Streamer",IF(M5558=2,"Greetings/Gratitude","Others"))))</f>
        <v/>
      </c>
    </row>
    <row r="5559" customFormat="false" ht="15" hidden="false" customHeight="false" outlineLevel="0" collapsed="false">
      <c r="N5559" s="28" t="str">
        <f aca="false">IF(ISBLANK(M5559),"",IF(M5559=0,"Relevant to Streamer",IF(M5559=1,"Irrelevant to Streamer",IF(M5559=2,"Greetings/Gratitude","Others"))))</f>
        <v/>
      </c>
    </row>
    <row r="5560" customFormat="false" ht="15" hidden="false" customHeight="false" outlineLevel="0" collapsed="false">
      <c r="N5560" s="28" t="str">
        <f aca="false">IF(ISBLANK(M5560),"",IF(M5560=0,"Relevant to Streamer",IF(M5560=1,"Irrelevant to Streamer",IF(M5560=2,"Greetings/Gratitude","Others"))))</f>
        <v/>
      </c>
    </row>
    <row r="5561" customFormat="false" ht="15" hidden="false" customHeight="false" outlineLevel="0" collapsed="false">
      <c r="N5561" s="28" t="str">
        <f aca="false">IF(ISBLANK(M5561),"",IF(M5561=0,"Relevant to Streamer",IF(M5561=1,"Irrelevant to Streamer",IF(M5561=2,"Greetings/Gratitude","Others"))))</f>
        <v/>
      </c>
    </row>
    <row r="5562" customFormat="false" ht="15" hidden="false" customHeight="false" outlineLevel="0" collapsed="false">
      <c r="N5562" s="28" t="str">
        <f aca="false">IF(ISBLANK(M5562),"",IF(M5562=0,"Relevant to Streamer",IF(M5562=1,"Irrelevant to Streamer",IF(M5562=2,"Greetings/Gratitude","Others"))))</f>
        <v/>
      </c>
    </row>
    <row r="5563" customFormat="false" ht="15" hidden="false" customHeight="false" outlineLevel="0" collapsed="false">
      <c r="N5563" s="28" t="str">
        <f aca="false">IF(ISBLANK(M5563),"",IF(M5563=0,"Relevant to Streamer",IF(M5563=1,"Irrelevant to Streamer",IF(M5563=2,"Greetings/Gratitude","Others"))))</f>
        <v/>
      </c>
    </row>
    <row r="5564" customFormat="false" ht="15" hidden="false" customHeight="false" outlineLevel="0" collapsed="false">
      <c r="N5564" s="28" t="str">
        <f aca="false">IF(ISBLANK(M5564),"",IF(M5564=0,"Relevant to Streamer",IF(M5564=1,"Irrelevant to Streamer",IF(M5564=2,"Greetings/Gratitude","Others"))))</f>
        <v/>
      </c>
    </row>
    <row r="5565" customFormat="false" ht="15" hidden="false" customHeight="false" outlineLevel="0" collapsed="false">
      <c r="N5565" s="28" t="str">
        <f aca="false">IF(ISBLANK(M5565),"",IF(M5565=0,"Relevant to Streamer",IF(M5565=1,"Irrelevant to Streamer",IF(M5565=2,"Greetings/Gratitude","Others"))))</f>
        <v/>
      </c>
    </row>
    <row r="5566" customFormat="false" ht="15" hidden="false" customHeight="false" outlineLevel="0" collapsed="false">
      <c r="N5566" s="28" t="str">
        <f aca="false">IF(ISBLANK(M5566),"",IF(M5566=0,"Relevant to Streamer",IF(M5566=1,"Irrelevant to Streamer",IF(M5566=2,"Greetings/Gratitude","Others"))))</f>
        <v/>
      </c>
    </row>
    <row r="5567" customFormat="false" ht="15" hidden="false" customHeight="false" outlineLevel="0" collapsed="false">
      <c r="N5567" s="28" t="str">
        <f aca="false">IF(ISBLANK(M5567),"",IF(M5567=0,"Relevant to Streamer",IF(M5567=1,"Irrelevant to Streamer",IF(M5567=2,"Greetings/Gratitude","Others"))))</f>
        <v/>
      </c>
    </row>
    <row r="5568" customFormat="false" ht="15" hidden="false" customHeight="false" outlineLevel="0" collapsed="false">
      <c r="N5568" s="28" t="str">
        <f aca="false">IF(ISBLANK(M5568),"",IF(M5568=0,"Relevant to Streamer",IF(M5568=1,"Irrelevant to Streamer",IF(M5568=2,"Greetings/Gratitude","Others"))))</f>
        <v/>
      </c>
    </row>
    <row r="5569" customFormat="false" ht="15" hidden="false" customHeight="false" outlineLevel="0" collapsed="false">
      <c r="N5569" s="28" t="str">
        <f aca="false">IF(ISBLANK(M5569),"",IF(M5569=0,"Relevant to Streamer",IF(M5569=1,"Irrelevant to Streamer",IF(M5569=2,"Greetings/Gratitude","Others"))))</f>
        <v/>
      </c>
    </row>
    <row r="5570" customFormat="false" ht="15" hidden="false" customHeight="false" outlineLevel="0" collapsed="false">
      <c r="N5570" s="28" t="str">
        <f aca="false">IF(ISBLANK(M5570),"",IF(M5570=0,"Relevant to Streamer",IF(M5570=1,"Irrelevant to Streamer",IF(M5570=2,"Greetings/Gratitude","Others"))))</f>
        <v/>
      </c>
    </row>
    <row r="5571" customFormat="false" ht="15" hidden="false" customHeight="false" outlineLevel="0" collapsed="false">
      <c r="N5571" s="28" t="str">
        <f aca="false">IF(ISBLANK(M5571),"",IF(M5571=0,"Relevant to Streamer",IF(M5571=1,"Irrelevant to Streamer",IF(M5571=2,"Greetings/Gratitude","Others"))))</f>
        <v/>
      </c>
    </row>
    <row r="5572" customFormat="false" ht="15" hidden="false" customHeight="false" outlineLevel="0" collapsed="false">
      <c r="N5572" s="28" t="str">
        <f aca="false">IF(ISBLANK(M5572),"",IF(M5572=0,"Relevant to Streamer",IF(M5572=1,"Irrelevant to Streamer",IF(M5572=2,"Greetings/Gratitude","Others"))))</f>
        <v/>
      </c>
    </row>
    <row r="5573" customFormat="false" ht="15" hidden="false" customHeight="false" outlineLevel="0" collapsed="false">
      <c r="N5573" s="28" t="str">
        <f aca="false">IF(ISBLANK(M5573),"",IF(M5573=0,"Relevant to Streamer",IF(M5573=1,"Irrelevant to Streamer",IF(M5573=2,"Greetings/Gratitude","Others"))))</f>
        <v/>
      </c>
    </row>
    <row r="5574" customFormat="false" ht="15" hidden="false" customHeight="false" outlineLevel="0" collapsed="false">
      <c r="N5574" s="28" t="str">
        <f aca="false">IF(ISBLANK(M5574),"",IF(M5574=0,"Relevant to Streamer",IF(M5574=1,"Irrelevant to Streamer",IF(M5574=2,"Greetings/Gratitude","Others"))))</f>
        <v/>
      </c>
    </row>
    <row r="5575" customFormat="false" ht="15" hidden="false" customHeight="false" outlineLevel="0" collapsed="false">
      <c r="N5575" s="28" t="str">
        <f aca="false">IF(ISBLANK(M5575),"",IF(M5575=0,"Relevant to Streamer",IF(M5575=1,"Irrelevant to Streamer",IF(M5575=2,"Greetings/Gratitude","Others"))))</f>
        <v/>
      </c>
    </row>
    <row r="5576" customFormat="false" ht="15" hidden="false" customHeight="false" outlineLevel="0" collapsed="false">
      <c r="N5576" s="28" t="str">
        <f aca="false">IF(ISBLANK(M5576),"",IF(M5576=0,"Relevant to Streamer",IF(M5576=1,"Irrelevant to Streamer",IF(M5576=2,"Greetings/Gratitude","Others"))))</f>
        <v/>
      </c>
    </row>
    <row r="5577" customFormat="false" ht="15" hidden="false" customHeight="false" outlineLevel="0" collapsed="false">
      <c r="N5577" s="28" t="str">
        <f aca="false">IF(ISBLANK(M5577),"",IF(M5577=0,"Relevant to Streamer",IF(M5577=1,"Irrelevant to Streamer",IF(M5577=2,"Greetings/Gratitude","Others"))))</f>
        <v/>
      </c>
    </row>
    <row r="5578" customFormat="false" ht="15" hidden="false" customHeight="false" outlineLevel="0" collapsed="false">
      <c r="N5578" s="28" t="str">
        <f aca="false">IF(ISBLANK(M5578),"",IF(M5578=0,"Relevant to Streamer",IF(M5578=1,"Irrelevant to Streamer",IF(M5578=2,"Greetings/Gratitude","Others"))))</f>
        <v/>
      </c>
    </row>
    <row r="5579" customFormat="false" ht="15" hidden="false" customHeight="false" outlineLevel="0" collapsed="false">
      <c r="N5579" s="28" t="str">
        <f aca="false">IF(ISBLANK(M5579),"",IF(M5579=0,"Relevant to Streamer",IF(M5579=1,"Irrelevant to Streamer",IF(M5579=2,"Greetings/Gratitude","Others"))))</f>
        <v/>
      </c>
    </row>
    <row r="5580" customFormat="false" ht="15" hidden="false" customHeight="false" outlineLevel="0" collapsed="false">
      <c r="N5580" s="28" t="str">
        <f aca="false">IF(ISBLANK(M5580),"",IF(M5580=0,"Relevant to Streamer",IF(M5580=1,"Irrelevant to Streamer",IF(M5580=2,"Greetings/Gratitude","Others"))))</f>
        <v/>
      </c>
    </row>
    <row r="5581" customFormat="false" ht="15" hidden="false" customHeight="false" outlineLevel="0" collapsed="false">
      <c r="N5581" s="28" t="str">
        <f aca="false">IF(ISBLANK(M5581),"",IF(M5581=0,"Relevant to Streamer",IF(M5581=1,"Irrelevant to Streamer",IF(M5581=2,"Greetings/Gratitude","Others"))))</f>
        <v/>
      </c>
    </row>
    <row r="5582" customFormat="false" ht="15" hidden="false" customHeight="false" outlineLevel="0" collapsed="false">
      <c r="N5582" s="28" t="str">
        <f aca="false">IF(ISBLANK(M5582),"",IF(M5582=0,"Relevant to Streamer",IF(M5582=1,"Irrelevant to Streamer",IF(M5582=2,"Greetings/Gratitude","Others"))))</f>
        <v/>
      </c>
    </row>
    <row r="5583" customFormat="false" ht="15" hidden="false" customHeight="false" outlineLevel="0" collapsed="false">
      <c r="N5583" s="28" t="str">
        <f aca="false">IF(ISBLANK(M5583),"",IF(M5583=0,"Relevant to Streamer",IF(M5583=1,"Irrelevant to Streamer",IF(M5583=2,"Greetings/Gratitude","Others"))))</f>
        <v/>
      </c>
    </row>
    <row r="5584" customFormat="false" ht="15" hidden="false" customHeight="false" outlineLevel="0" collapsed="false">
      <c r="N5584" s="28" t="str">
        <f aca="false">IF(ISBLANK(M5584),"",IF(M5584=0,"Relevant to Streamer",IF(M5584=1,"Irrelevant to Streamer",IF(M5584=2,"Greetings/Gratitude","Others"))))</f>
        <v/>
      </c>
    </row>
    <row r="5585" customFormat="false" ht="15" hidden="false" customHeight="false" outlineLevel="0" collapsed="false">
      <c r="N5585" s="28" t="str">
        <f aca="false">IF(ISBLANK(M5585),"",IF(M5585=0,"Relevant to Streamer",IF(M5585=1,"Irrelevant to Streamer",IF(M5585=2,"Greetings/Gratitude","Others"))))</f>
        <v/>
      </c>
    </row>
    <row r="5586" customFormat="false" ht="15" hidden="false" customHeight="false" outlineLevel="0" collapsed="false">
      <c r="N5586" s="28" t="str">
        <f aca="false">IF(ISBLANK(M5586),"",IF(M5586=0,"Relevant to Streamer",IF(M5586=1,"Irrelevant to Streamer",IF(M5586=2,"Greetings/Gratitude","Others"))))</f>
        <v/>
      </c>
    </row>
    <row r="5587" customFormat="false" ht="15" hidden="false" customHeight="false" outlineLevel="0" collapsed="false">
      <c r="N5587" s="28" t="str">
        <f aca="false">IF(ISBLANK(M5587),"",IF(M5587=0,"Relevant to Streamer",IF(M5587=1,"Irrelevant to Streamer",IF(M5587=2,"Greetings/Gratitude","Others"))))</f>
        <v/>
      </c>
    </row>
    <row r="5588" customFormat="false" ht="15" hidden="false" customHeight="false" outlineLevel="0" collapsed="false">
      <c r="N5588" s="28" t="str">
        <f aca="false">IF(ISBLANK(M5588),"",IF(M5588=0,"Relevant to Streamer",IF(M5588=1,"Irrelevant to Streamer",IF(M5588=2,"Greetings/Gratitude","Others"))))</f>
        <v/>
      </c>
    </row>
    <row r="5589" customFormat="false" ht="15" hidden="false" customHeight="false" outlineLevel="0" collapsed="false">
      <c r="N5589" s="28" t="str">
        <f aca="false">IF(ISBLANK(M5589),"",IF(M5589=0,"Relevant to Streamer",IF(M5589=1,"Irrelevant to Streamer",IF(M5589=2,"Greetings/Gratitude","Others"))))</f>
        <v/>
      </c>
    </row>
    <row r="5590" customFormat="false" ht="15" hidden="false" customHeight="false" outlineLevel="0" collapsed="false">
      <c r="N5590" s="28" t="str">
        <f aca="false">IF(ISBLANK(M5590),"",IF(M5590=0,"Relevant to Streamer",IF(M5590=1,"Irrelevant to Streamer",IF(M5590=2,"Greetings/Gratitude","Others"))))</f>
        <v/>
      </c>
    </row>
    <row r="5591" customFormat="false" ht="15" hidden="false" customHeight="false" outlineLevel="0" collapsed="false">
      <c r="N5591" s="28" t="str">
        <f aca="false">IF(ISBLANK(M5591),"",IF(M5591=0,"Relevant to Streamer",IF(M5591=1,"Irrelevant to Streamer",IF(M5591=2,"Greetings/Gratitude","Others"))))</f>
        <v/>
      </c>
    </row>
    <row r="5592" customFormat="false" ht="15" hidden="false" customHeight="false" outlineLevel="0" collapsed="false">
      <c r="N5592" s="28" t="str">
        <f aca="false">IF(ISBLANK(M5592),"",IF(M5592=0,"Relevant to Streamer",IF(M5592=1,"Irrelevant to Streamer",IF(M5592=2,"Greetings/Gratitude","Others"))))</f>
        <v/>
      </c>
    </row>
    <row r="5593" customFormat="false" ht="15" hidden="false" customHeight="false" outlineLevel="0" collapsed="false">
      <c r="N5593" s="28" t="str">
        <f aca="false">IF(ISBLANK(M5593),"",IF(M5593=0,"Relevant to Streamer",IF(M5593=1,"Irrelevant to Streamer",IF(M5593=2,"Greetings/Gratitude","Others"))))</f>
        <v/>
      </c>
    </row>
    <row r="5594" customFormat="false" ht="15" hidden="false" customHeight="false" outlineLevel="0" collapsed="false">
      <c r="N5594" s="28" t="str">
        <f aca="false">IF(ISBLANK(M5594),"",IF(M5594=0,"Relevant to Streamer",IF(M5594=1,"Irrelevant to Streamer",IF(M5594=2,"Greetings/Gratitude","Others"))))</f>
        <v/>
      </c>
    </row>
    <row r="5595" customFormat="false" ht="15" hidden="false" customHeight="false" outlineLevel="0" collapsed="false">
      <c r="N5595" s="28" t="str">
        <f aca="false">IF(ISBLANK(M5595),"",IF(M5595=0,"Relevant to Streamer",IF(M5595=1,"Irrelevant to Streamer",IF(M5595=2,"Greetings/Gratitude","Others"))))</f>
        <v/>
      </c>
    </row>
    <row r="5596" customFormat="false" ht="15" hidden="false" customHeight="false" outlineLevel="0" collapsed="false">
      <c r="N5596" s="28" t="str">
        <f aca="false">IF(ISBLANK(M5596),"",IF(M5596=0,"Relevant to Streamer",IF(M5596=1,"Irrelevant to Streamer",IF(M5596=2,"Greetings/Gratitude","Others"))))</f>
        <v/>
      </c>
    </row>
    <row r="5597" customFormat="false" ht="15" hidden="false" customHeight="false" outlineLevel="0" collapsed="false">
      <c r="N5597" s="28" t="str">
        <f aca="false">IF(ISBLANK(M5597),"",IF(M5597=0,"Relevant to Streamer",IF(M5597=1,"Irrelevant to Streamer",IF(M5597=2,"Greetings/Gratitude","Others"))))</f>
        <v/>
      </c>
    </row>
    <row r="5598" customFormat="false" ht="15" hidden="false" customHeight="false" outlineLevel="0" collapsed="false">
      <c r="N5598" s="28" t="str">
        <f aca="false">IF(ISBLANK(M5598),"",IF(M5598=0,"Relevant to Streamer",IF(M5598=1,"Irrelevant to Streamer",IF(M5598=2,"Greetings/Gratitude","Others"))))</f>
        <v/>
      </c>
    </row>
    <row r="5599" customFormat="false" ht="15" hidden="false" customHeight="false" outlineLevel="0" collapsed="false">
      <c r="N5599" s="28" t="str">
        <f aca="false">IF(ISBLANK(M5599),"",IF(M5599=0,"Relevant to Streamer",IF(M5599=1,"Irrelevant to Streamer",IF(M5599=2,"Greetings/Gratitude","Others"))))</f>
        <v/>
      </c>
    </row>
    <row r="5600" customFormat="false" ht="15" hidden="false" customHeight="false" outlineLevel="0" collapsed="false">
      <c r="N5600" s="28" t="str">
        <f aca="false">IF(ISBLANK(M5600),"",IF(M5600=0,"Relevant to Streamer",IF(M5600=1,"Irrelevant to Streamer",IF(M5600=2,"Greetings/Gratitude","Others"))))</f>
        <v/>
      </c>
    </row>
    <row r="5601" customFormat="false" ht="15" hidden="false" customHeight="false" outlineLevel="0" collapsed="false">
      <c r="N5601" s="28" t="str">
        <f aca="false">IF(ISBLANK(M5601),"",IF(M5601=0,"Relevant to Streamer",IF(M5601=1,"Irrelevant to Streamer",IF(M5601=2,"Greetings/Gratitude","Others"))))</f>
        <v/>
      </c>
    </row>
    <row r="5602" customFormat="false" ht="15" hidden="false" customHeight="false" outlineLevel="0" collapsed="false">
      <c r="N5602" s="28" t="str">
        <f aca="false">IF(ISBLANK(M5602),"",IF(M5602=0,"Relevant to Streamer",IF(M5602=1,"Irrelevant to Streamer",IF(M5602=2,"Greetings/Gratitude","Others"))))</f>
        <v/>
      </c>
    </row>
    <row r="5603" customFormat="false" ht="15" hidden="false" customHeight="false" outlineLevel="0" collapsed="false">
      <c r="N5603" s="28" t="str">
        <f aca="false">IF(ISBLANK(M5603),"",IF(M5603=0,"Relevant to Streamer",IF(M5603=1,"Irrelevant to Streamer",IF(M5603=2,"Greetings/Gratitude","Others"))))</f>
        <v/>
      </c>
    </row>
    <row r="5604" customFormat="false" ht="15" hidden="false" customHeight="false" outlineLevel="0" collapsed="false">
      <c r="N5604" s="28" t="str">
        <f aca="false">IF(ISBLANK(M5604),"",IF(M5604=0,"Relevant to Streamer",IF(M5604=1,"Irrelevant to Streamer",IF(M5604=2,"Greetings/Gratitude","Others"))))</f>
        <v/>
      </c>
    </row>
    <row r="5605" customFormat="false" ht="15" hidden="false" customHeight="false" outlineLevel="0" collapsed="false">
      <c r="N5605" s="28" t="str">
        <f aca="false">IF(ISBLANK(M5605),"",IF(M5605=0,"Relevant to Streamer",IF(M5605=1,"Irrelevant to Streamer",IF(M5605=2,"Greetings/Gratitude","Others"))))</f>
        <v/>
      </c>
    </row>
    <row r="5606" customFormat="false" ht="15" hidden="false" customHeight="false" outlineLevel="0" collapsed="false">
      <c r="N5606" s="28" t="str">
        <f aca="false">IF(ISBLANK(M5606),"",IF(M5606=0,"Relevant to Streamer",IF(M5606=1,"Irrelevant to Streamer",IF(M5606=2,"Greetings/Gratitude","Others"))))</f>
        <v/>
      </c>
    </row>
    <row r="5607" customFormat="false" ht="15" hidden="false" customHeight="false" outlineLevel="0" collapsed="false">
      <c r="N5607" s="28" t="str">
        <f aca="false">IF(ISBLANK(M5607),"",IF(M5607=0,"Relevant to Streamer",IF(M5607=1,"Irrelevant to Streamer",IF(M5607=2,"Greetings/Gratitude","Others"))))</f>
        <v/>
      </c>
    </row>
    <row r="5608" customFormat="false" ht="15" hidden="false" customHeight="false" outlineLevel="0" collapsed="false">
      <c r="N5608" s="28" t="str">
        <f aca="false">IF(ISBLANK(M5608),"",IF(M5608=0,"Relevant to Streamer",IF(M5608=1,"Irrelevant to Streamer",IF(M5608=2,"Greetings/Gratitude","Others"))))</f>
        <v/>
      </c>
    </row>
    <row r="5609" customFormat="false" ht="15" hidden="false" customHeight="false" outlineLevel="0" collapsed="false">
      <c r="N5609" s="28" t="str">
        <f aca="false">IF(ISBLANK(M5609),"",IF(M5609=0,"Relevant to Streamer",IF(M5609=1,"Irrelevant to Streamer",IF(M5609=2,"Greetings/Gratitude","Others"))))</f>
        <v/>
      </c>
    </row>
    <row r="5610" customFormat="false" ht="15" hidden="false" customHeight="false" outlineLevel="0" collapsed="false">
      <c r="N5610" s="28" t="str">
        <f aca="false">IF(ISBLANK(M5610),"",IF(M5610=0,"Relevant to Streamer",IF(M5610=1,"Irrelevant to Streamer",IF(M5610=2,"Greetings/Gratitude","Others"))))</f>
        <v/>
      </c>
    </row>
    <row r="5611" customFormat="false" ht="15" hidden="false" customHeight="false" outlineLevel="0" collapsed="false">
      <c r="N5611" s="28" t="str">
        <f aca="false">IF(ISBLANK(M5611),"",IF(M5611=0,"Relevant to Streamer",IF(M5611=1,"Irrelevant to Streamer",IF(M5611=2,"Greetings/Gratitude","Others"))))</f>
        <v/>
      </c>
    </row>
    <row r="5612" customFormat="false" ht="15" hidden="false" customHeight="false" outlineLevel="0" collapsed="false">
      <c r="N5612" s="28" t="str">
        <f aca="false">IF(ISBLANK(M5612),"",IF(M5612=0,"Relevant to Streamer",IF(M5612=1,"Irrelevant to Streamer",IF(M5612=2,"Greetings/Gratitude","Others"))))</f>
        <v/>
      </c>
    </row>
    <row r="5613" customFormat="false" ht="15" hidden="false" customHeight="false" outlineLevel="0" collapsed="false">
      <c r="N5613" s="28" t="str">
        <f aca="false">IF(ISBLANK(M5613),"",IF(M5613=0,"Relevant to Streamer",IF(M5613=1,"Irrelevant to Streamer",IF(M5613=2,"Greetings/Gratitude","Others"))))</f>
        <v/>
      </c>
    </row>
    <row r="5614" customFormat="false" ht="15" hidden="false" customHeight="false" outlineLevel="0" collapsed="false">
      <c r="N5614" s="28" t="str">
        <f aca="false">IF(ISBLANK(M5614),"",IF(M5614=0,"Relevant to Streamer",IF(M5614=1,"Irrelevant to Streamer",IF(M5614=2,"Greetings/Gratitude","Others"))))</f>
        <v/>
      </c>
    </row>
    <row r="5615" customFormat="false" ht="15" hidden="false" customHeight="false" outlineLevel="0" collapsed="false">
      <c r="N5615" s="28" t="str">
        <f aca="false">IF(ISBLANK(M5615),"",IF(M5615=0,"Relevant to Streamer",IF(M5615=1,"Irrelevant to Streamer",IF(M5615=2,"Greetings/Gratitude","Others"))))</f>
        <v/>
      </c>
    </row>
    <row r="5616" customFormat="false" ht="15" hidden="false" customHeight="false" outlineLevel="0" collapsed="false">
      <c r="N5616" s="28" t="str">
        <f aca="false">IF(ISBLANK(M5616),"",IF(M5616=0,"Relevant to Streamer",IF(M5616=1,"Irrelevant to Streamer",IF(M5616=2,"Greetings/Gratitude","Others"))))</f>
        <v/>
      </c>
    </row>
    <row r="5617" customFormat="false" ht="15" hidden="false" customHeight="false" outlineLevel="0" collapsed="false">
      <c r="N5617" s="28" t="str">
        <f aca="false">IF(ISBLANK(M5617),"",IF(M5617=0,"Relevant to Streamer",IF(M5617=1,"Irrelevant to Streamer",IF(M5617=2,"Greetings/Gratitude","Others"))))</f>
        <v/>
      </c>
    </row>
    <row r="5618" customFormat="false" ht="15" hidden="false" customHeight="false" outlineLevel="0" collapsed="false">
      <c r="N5618" s="28" t="str">
        <f aca="false">IF(ISBLANK(M5618),"",IF(M5618=0,"Relevant to Streamer",IF(M5618=1,"Irrelevant to Streamer",IF(M5618=2,"Greetings/Gratitude","Others"))))</f>
        <v/>
      </c>
    </row>
    <row r="5619" customFormat="false" ht="15" hidden="false" customHeight="false" outlineLevel="0" collapsed="false">
      <c r="N5619" s="28" t="str">
        <f aca="false">IF(ISBLANK(M5619),"",IF(M5619=0,"Relevant to Streamer",IF(M5619=1,"Irrelevant to Streamer",IF(M5619=2,"Greetings/Gratitude","Others"))))</f>
        <v/>
      </c>
    </row>
    <row r="5620" customFormat="false" ht="15" hidden="false" customHeight="false" outlineLevel="0" collapsed="false">
      <c r="N5620" s="28" t="str">
        <f aca="false">IF(ISBLANK(M5620),"",IF(M5620=0,"Relevant to Streamer",IF(M5620=1,"Irrelevant to Streamer",IF(M5620=2,"Greetings/Gratitude","Others"))))</f>
        <v/>
      </c>
    </row>
    <row r="5621" customFormat="false" ht="15" hidden="false" customHeight="false" outlineLevel="0" collapsed="false">
      <c r="N5621" s="28" t="str">
        <f aca="false">IF(ISBLANK(M5621),"",IF(M5621=0,"Relevant to Streamer",IF(M5621=1,"Irrelevant to Streamer",IF(M5621=2,"Greetings/Gratitude","Others"))))</f>
        <v/>
      </c>
    </row>
    <row r="5622" customFormat="false" ht="15" hidden="false" customHeight="false" outlineLevel="0" collapsed="false">
      <c r="N5622" s="28" t="str">
        <f aca="false">IF(ISBLANK(M5622),"",IF(M5622=0,"Relevant to Streamer",IF(M5622=1,"Irrelevant to Streamer",IF(M5622=2,"Greetings/Gratitude","Others"))))</f>
        <v/>
      </c>
    </row>
    <row r="5623" customFormat="false" ht="15" hidden="false" customHeight="false" outlineLevel="0" collapsed="false">
      <c r="N5623" s="28" t="str">
        <f aca="false">IF(ISBLANK(M5623),"",IF(M5623=0,"Relevant to Streamer",IF(M5623=1,"Irrelevant to Streamer",IF(M5623=2,"Greetings/Gratitude","Others"))))</f>
        <v/>
      </c>
    </row>
    <row r="5624" customFormat="false" ht="15" hidden="false" customHeight="false" outlineLevel="0" collapsed="false">
      <c r="N5624" s="28" t="str">
        <f aca="false">IF(ISBLANK(M5624),"",IF(M5624=0,"Relevant to Streamer",IF(M5624=1,"Irrelevant to Streamer",IF(M5624=2,"Greetings/Gratitude","Others"))))</f>
        <v/>
      </c>
    </row>
    <row r="5625" customFormat="false" ht="15" hidden="false" customHeight="false" outlineLevel="0" collapsed="false">
      <c r="N5625" s="28" t="str">
        <f aca="false">IF(ISBLANK(M5625),"",IF(M5625=0,"Relevant to Streamer",IF(M5625=1,"Irrelevant to Streamer",IF(M5625=2,"Greetings/Gratitude","Others"))))</f>
        <v/>
      </c>
    </row>
    <row r="5626" customFormat="false" ht="15" hidden="false" customHeight="false" outlineLevel="0" collapsed="false">
      <c r="N5626" s="28" t="str">
        <f aca="false">IF(ISBLANK(M5626),"",IF(M5626=0,"Relevant to Streamer",IF(M5626=1,"Irrelevant to Streamer",IF(M5626=2,"Greetings/Gratitude","Others"))))</f>
        <v/>
      </c>
    </row>
    <row r="5627" customFormat="false" ht="15" hidden="false" customHeight="false" outlineLevel="0" collapsed="false">
      <c r="N5627" s="28" t="str">
        <f aca="false">IF(ISBLANK(M5627),"",IF(M5627=0,"Relevant to Streamer",IF(M5627=1,"Irrelevant to Streamer",IF(M5627=2,"Greetings/Gratitude","Others"))))</f>
        <v/>
      </c>
    </row>
    <row r="5628" customFormat="false" ht="15" hidden="false" customHeight="false" outlineLevel="0" collapsed="false">
      <c r="N5628" s="28" t="str">
        <f aca="false">IF(ISBLANK(M5628),"",IF(M5628=0,"Relevant to Streamer",IF(M5628=1,"Irrelevant to Streamer",IF(M5628=2,"Greetings/Gratitude","Others"))))</f>
        <v/>
      </c>
    </row>
    <row r="5629" customFormat="false" ht="15" hidden="false" customHeight="false" outlineLevel="0" collapsed="false">
      <c r="N5629" s="28" t="str">
        <f aca="false">IF(ISBLANK(M5629),"",IF(M5629=0,"Relevant to Streamer",IF(M5629=1,"Irrelevant to Streamer",IF(M5629=2,"Greetings/Gratitude","Others"))))</f>
        <v/>
      </c>
    </row>
    <row r="5630" customFormat="false" ht="15" hidden="false" customHeight="false" outlineLevel="0" collapsed="false">
      <c r="N5630" s="28" t="str">
        <f aca="false">IF(ISBLANK(M5630),"",IF(M5630=0,"Relevant to Streamer",IF(M5630=1,"Irrelevant to Streamer",IF(M5630=2,"Greetings/Gratitude","Others"))))</f>
        <v/>
      </c>
    </row>
    <row r="5631" customFormat="false" ht="15" hidden="false" customHeight="false" outlineLevel="0" collapsed="false">
      <c r="N5631" s="28" t="str">
        <f aca="false">IF(ISBLANK(M5631),"",IF(M5631=0,"Relevant to Streamer",IF(M5631=1,"Irrelevant to Streamer",IF(M5631=2,"Greetings/Gratitude","Others"))))</f>
        <v/>
      </c>
    </row>
    <row r="5632" customFormat="false" ht="15" hidden="false" customHeight="false" outlineLevel="0" collapsed="false">
      <c r="N5632" s="28" t="str">
        <f aca="false">IF(ISBLANK(M5632),"",IF(M5632=0,"Relevant to Streamer",IF(M5632=1,"Irrelevant to Streamer",IF(M5632=2,"Greetings/Gratitude","Others"))))</f>
        <v/>
      </c>
    </row>
    <row r="5633" customFormat="false" ht="15" hidden="false" customHeight="false" outlineLevel="0" collapsed="false">
      <c r="N5633" s="28" t="str">
        <f aca="false">IF(ISBLANK(M5633),"",IF(M5633=0,"Relevant to Streamer",IF(M5633=1,"Irrelevant to Streamer",IF(M5633=2,"Greetings/Gratitude","Others"))))</f>
        <v/>
      </c>
    </row>
    <row r="5634" customFormat="false" ht="15" hidden="false" customHeight="false" outlineLevel="0" collapsed="false">
      <c r="N5634" s="28" t="str">
        <f aca="false">IF(ISBLANK(M5634),"",IF(M5634=0,"Relevant to Streamer",IF(M5634=1,"Irrelevant to Streamer",IF(M5634=2,"Greetings/Gratitude","Others"))))</f>
        <v/>
      </c>
    </row>
    <row r="5635" customFormat="false" ht="15" hidden="false" customHeight="false" outlineLevel="0" collapsed="false">
      <c r="N5635" s="28" t="str">
        <f aca="false">IF(ISBLANK(M5635),"",IF(M5635=0,"Relevant to Streamer",IF(M5635=1,"Irrelevant to Streamer",IF(M5635=2,"Greetings/Gratitude","Others"))))</f>
        <v/>
      </c>
    </row>
    <row r="5636" customFormat="false" ht="15" hidden="false" customHeight="false" outlineLevel="0" collapsed="false">
      <c r="N5636" s="28" t="str">
        <f aca="false">IF(ISBLANK(M5636),"",IF(M5636=0,"Relevant to Streamer",IF(M5636=1,"Irrelevant to Streamer",IF(M5636=2,"Greetings/Gratitude","Others"))))</f>
        <v/>
      </c>
    </row>
    <row r="5637" customFormat="false" ht="15" hidden="false" customHeight="false" outlineLevel="0" collapsed="false">
      <c r="N5637" s="28" t="str">
        <f aca="false">IF(ISBLANK(M5637),"",IF(M5637=0,"Relevant to Streamer",IF(M5637=1,"Irrelevant to Streamer",IF(M5637=2,"Greetings/Gratitude","Others"))))</f>
        <v/>
      </c>
    </row>
    <row r="5638" customFormat="false" ht="15" hidden="false" customHeight="false" outlineLevel="0" collapsed="false">
      <c r="N5638" s="28" t="str">
        <f aca="false">IF(ISBLANK(M5638),"",IF(M5638=0,"Relevant to Streamer",IF(M5638=1,"Irrelevant to Streamer",IF(M5638=2,"Greetings/Gratitude","Others"))))</f>
        <v/>
      </c>
    </row>
    <row r="5639" customFormat="false" ht="15" hidden="false" customHeight="false" outlineLevel="0" collapsed="false">
      <c r="N5639" s="28" t="str">
        <f aca="false">IF(ISBLANK(M5639),"",IF(M5639=0,"Relevant to Streamer",IF(M5639=1,"Irrelevant to Streamer",IF(M5639=2,"Greetings/Gratitude","Others"))))</f>
        <v/>
      </c>
    </row>
    <row r="5640" customFormat="false" ht="15" hidden="false" customHeight="false" outlineLevel="0" collapsed="false">
      <c r="N5640" s="28" t="str">
        <f aca="false">IF(ISBLANK(M5640),"",IF(M5640=0,"Relevant to Streamer",IF(M5640=1,"Irrelevant to Streamer",IF(M5640=2,"Greetings/Gratitude","Others"))))</f>
        <v/>
      </c>
    </row>
    <row r="5641" customFormat="false" ht="15" hidden="false" customHeight="false" outlineLevel="0" collapsed="false">
      <c r="N5641" s="28" t="str">
        <f aca="false">IF(ISBLANK(M5641),"",IF(M5641=0,"Relevant to Streamer",IF(M5641=1,"Irrelevant to Streamer",IF(M5641=2,"Greetings/Gratitude","Others"))))</f>
        <v/>
      </c>
    </row>
    <row r="5642" customFormat="false" ht="15" hidden="false" customHeight="false" outlineLevel="0" collapsed="false">
      <c r="N5642" s="28" t="str">
        <f aca="false">IF(ISBLANK(M5642),"",IF(M5642=0,"Relevant to Streamer",IF(M5642=1,"Irrelevant to Streamer",IF(M5642=2,"Greetings/Gratitude","Others"))))</f>
        <v/>
      </c>
    </row>
    <row r="5643" customFormat="false" ht="15" hidden="false" customHeight="false" outlineLevel="0" collapsed="false">
      <c r="N5643" s="28" t="str">
        <f aca="false">IF(ISBLANK(M5643),"",IF(M5643=0,"Relevant to Streamer",IF(M5643=1,"Irrelevant to Streamer",IF(M5643=2,"Greetings/Gratitude","Others"))))</f>
        <v/>
      </c>
    </row>
    <row r="5644" customFormat="false" ht="15" hidden="false" customHeight="false" outlineLevel="0" collapsed="false">
      <c r="N5644" s="28" t="str">
        <f aca="false">IF(ISBLANK(M5644),"",IF(M5644=0,"Relevant to Streamer",IF(M5644=1,"Irrelevant to Streamer",IF(M5644=2,"Greetings/Gratitude","Others"))))</f>
        <v/>
      </c>
    </row>
    <row r="5645" customFormat="false" ht="15" hidden="false" customHeight="false" outlineLevel="0" collapsed="false">
      <c r="N5645" s="28" t="str">
        <f aca="false">IF(ISBLANK(M5645),"",IF(M5645=0,"Relevant to Streamer",IF(M5645=1,"Irrelevant to Streamer",IF(M5645=2,"Greetings/Gratitude","Others"))))</f>
        <v/>
      </c>
    </row>
    <row r="5646" customFormat="false" ht="15" hidden="false" customHeight="false" outlineLevel="0" collapsed="false">
      <c r="N5646" s="28" t="str">
        <f aca="false">IF(ISBLANK(M5646),"",IF(M5646=0,"Relevant to Streamer",IF(M5646=1,"Irrelevant to Streamer",IF(M5646=2,"Greetings/Gratitude","Others"))))</f>
        <v/>
      </c>
    </row>
    <row r="5647" customFormat="false" ht="15" hidden="false" customHeight="false" outlineLevel="0" collapsed="false">
      <c r="N5647" s="28" t="str">
        <f aca="false">IF(ISBLANK(M5647),"",IF(M5647=0,"Relevant to Streamer",IF(M5647=1,"Irrelevant to Streamer",IF(M5647=2,"Greetings/Gratitude","Others"))))</f>
        <v/>
      </c>
    </row>
    <row r="5648" customFormat="false" ht="15" hidden="false" customHeight="false" outlineLevel="0" collapsed="false">
      <c r="N5648" s="28" t="str">
        <f aca="false">IF(ISBLANK(M5648),"",IF(M5648=0,"Relevant to Streamer",IF(M5648=1,"Irrelevant to Streamer",IF(M5648=2,"Greetings/Gratitude","Others"))))</f>
        <v/>
      </c>
    </row>
    <row r="5649" customFormat="false" ht="15" hidden="false" customHeight="false" outlineLevel="0" collapsed="false">
      <c r="N5649" s="28" t="str">
        <f aca="false">IF(ISBLANK(M5649),"",IF(M5649=0,"Relevant to Streamer",IF(M5649=1,"Irrelevant to Streamer",IF(M5649=2,"Greetings/Gratitude","Others"))))</f>
        <v/>
      </c>
    </row>
    <row r="5650" customFormat="false" ht="15" hidden="false" customHeight="false" outlineLevel="0" collapsed="false">
      <c r="N5650" s="28" t="str">
        <f aca="false">IF(ISBLANK(M5650),"",IF(M5650=0,"Relevant to Streamer",IF(M5650=1,"Irrelevant to Streamer",IF(M5650=2,"Greetings/Gratitude","Others"))))</f>
        <v/>
      </c>
    </row>
    <row r="5651" customFormat="false" ht="15" hidden="false" customHeight="false" outlineLevel="0" collapsed="false">
      <c r="N5651" s="28" t="str">
        <f aca="false">IF(ISBLANK(M5651),"",IF(M5651=0,"Relevant to Streamer",IF(M5651=1,"Irrelevant to Streamer",IF(M5651=2,"Greetings/Gratitude","Others"))))</f>
        <v/>
      </c>
    </row>
    <row r="5652" customFormat="false" ht="15" hidden="false" customHeight="false" outlineLevel="0" collapsed="false">
      <c r="N5652" s="28" t="str">
        <f aca="false">IF(ISBLANK(M5652),"",IF(M5652=0,"Relevant to Streamer",IF(M5652=1,"Irrelevant to Streamer",IF(M5652=2,"Greetings/Gratitude","Others"))))</f>
        <v/>
      </c>
    </row>
    <row r="5653" customFormat="false" ht="15" hidden="false" customHeight="false" outlineLevel="0" collapsed="false">
      <c r="N5653" s="28" t="str">
        <f aca="false">IF(ISBLANK(M5653),"",IF(M5653=0,"Relevant to Streamer",IF(M5653=1,"Irrelevant to Streamer",IF(M5653=2,"Greetings/Gratitude","Others"))))</f>
        <v/>
      </c>
    </row>
    <row r="5654" customFormat="false" ht="15" hidden="false" customHeight="false" outlineLevel="0" collapsed="false">
      <c r="N5654" s="28" t="str">
        <f aca="false">IF(ISBLANK(M5654),"",IF(M5654=0,"Relevant to Streamer",IF(M5654=1,"Irrelevant to Streamer",IF(M5654=2,"Greetings/Gratitude","Others"))))</f>
        <v/>
      </c>
    </row>
    <row r="5655" customFormat="false" ht="15" hidden="false" customHeight="false" outlineLevel="0" collapsed="false">
      <c r="N5655" s="28" t="str">
        <f aca="false">IF(ISBLANK(M5655),"",IF(M5655=0,"Relevant to Streamer",IF(M5655=1,"Irrelevant to Streamer",IF(M5655=2,"Greetings/Gratitude","Others"))))</f>
        <v/>
      </c>
    </row>
    <row r="5656" customFormat="false" ht="15" hidden="false" customHeight="false" outlineLevel="0" collapsed="false">
      <c r="N5656" s="28" t="str">
        <f aca="false">IF(ISBLANK(M5656),"",IF(M5656=0,"Relevant to Streamer",IF(M5656=1,"Irrelevant to Streamer",IF(M5656=2,"Greetings/Gratitude","Others"))))</f>
        <v/>
      </c>
    </row>
    <row r="5657" customFormat="false" ht="15" hidden="false" customHeight="false" outlineLevel="0" collapsed="false">
      <c r="N5657" s="28" t="str">
        <f aca="false">IF(ISBLANK(M5657),"",IF(M5657=0,"Relevant to Streamer",IF(M5657=1,"Irrelevant to Streamer",IF(M5657=2,"Greetings/Gratitude","Others"))))</f>
        <v/>
      </c>
    </row>
    <row r="5658" customFormat="false" ht="15" hidden="false" customHeight="false" outlineLevel="0" collapsed="false">
      <c r="N5658" s="28" t="str">
        <f aca="false">IF(ISBLANK(M5658),"",IF(M5658=0,"Relevant to Streamer",IF(M5658=1,"Irrelevant to Streamer",IF(M5658=2,"Greetings/Gratitude","Others"))))</f>
        <v/>
      </c>
    </row>
    <row r="5659" customFormat="false" ht="15" hidden="false" customHeight="false" outlineLevel="0" collapsed="false">
      <c r="N5659" s="28" t="str">
        <f aca="false">IF(ISBLANK(M5659),"",IF(M5659=0,"Relevant to Streamer",IF(M5659=1,"Irrelevant to Streamer",IF(M5659=2,"Greetings/Gratitude","Others"))))</f>
        <v/>
      </c>
    </row>
    <row r="5660" customFormat="false" ht="15" hidden="false" customHeight="false" outlineLevel="0" collapsed="false">
      <c r="N5660" s="28" t="str">
        <f aca="false">IF(ISBLANK(M5660),"",IF(M5660=0,"Relevant to Streamer",IF(M5660=1,"Irrelevant to Streamer",IF(M5660=2,"Greetings/Gratitude","Others"))))</f>
        <v/>
      </c>
    </row>
    <row r="5661" customFormat="false" ht="15" hidden="false" customHeight="false" outlineLevel="0" collapsed="false">
      <c r="N5661" s="28" t="str">
        <f aca="false">IF(ISBLANK(M5661),"",IF(M5661=0,"Relevant to Streamer",IF(M5661=1,"Irrelevant to Streamer",IF(M5661=2,"Greetings/Gratitude","Others"))))</f>
        <v/>
      </c>
    </row>
    <row r="5662" customFormat="false" ht="15" hidden="false" customHeight="false" outlineLevel="0" collapsed="false">
      <c r="N5662" s="28" t="str">
        <f aca="false">IF(ISBLANK(M5662),"",IF(M5662=0,"Relevant to Streamer",IF(M5662=1,"Irrelevant to Streamer",IF(M5662=2,"Greetings/Gratitude","Others"))))</f>
        <v/>
      </c>
    </row>
    <row r="5663" customFormat="false" ht="15" hidden="false" customHeight="false" outlineLevel="0" collapsed="false">
      <c r="N5663" s="28" t="str">
        <f aca="false">IF(ISBLANK(M5663),"",IF(M5663=0,"Relevant to Streamer",IF(M5663=1,"Irrelevant to Streamer",IF(M5663=2,"Greetings/Gratitude","Others"))))</f>
        <v/>
      </c>
    </row>
    <row r="5664" customFormat="false" ht="15" hidden="false" customHeight="false" outlineLevel="0" collapsed="false">
      <c r="N5664" s="28" t="str">
        <f aca="false">IF(ISBLANK(M5664),"",IF(M5664=0,"Relevant to Streamer",IF(M5664=1,"Irrelevant to Streamer",IF(M5664=2,"Greetings/Gratitude","Others"))))</f>
        <v/>
      </c>
    </row>
    <row r="5665" customFormat="false" ht="15" hidden="false" customHeight="false" outlineLevel="0" collapsed="false">
      <c r="N5665" s="28" t="str">
        <f aca="false">IF(ISBLANK(M5665),"",IF(M5665=0,"Relevant to Streamer",IF(M5665=1,"Irrelevant to Streamer",IF(M5665=2,"Greetings/Gratitude","Others"))))</f>
        <v/>
      </c>
    </row>
    <row r="5666" customFormat="false" ht="15" hidden="false" customHeight="false" outlineLevel="0" collapsed="false">
      <c r="N5666" s="28" t="str">
        <f aca="false">IF(ISBLANK(M5666),"",IF(M5666=0,"Relevant to Streamer",IF(M5666=1,"Irrelevant to Streamer",IF(M5666=2,"Greetings/Gratitude","Others"))))</f>
        <v/>
      </c>
    </row>
    <row r="5667" customFormat="false" ht="15" hidden="false" customHeight="false" outlineLevel="0" collapsed="false">
      <c r="N5667" s="28" t="str">
        <f aca="false">IF(ISBLANK(M5667),"",IF(M5667=0,"Relevant to Streamer",IF(M5667=1,"Irrelevant to Streamer",IF(M5667=2,"Greetings/Gratitude","Others"))))</f>
        <v/>
      </c>
    </row>
    <row r="5668" customFormat="false" ht="15" hidden="false" customHeight="false" outlineLevel="0" collapsed="false">
      <c r="N5668" s="28" t="str">
        <f aca="false">IF(ISBLANK(M5668),"",IF(M5668=0,"Relevant to Streamer",IF(M5668=1,"Irrelevant to Streamer",IF(M5668=2,"Greetings/Gratitude","Others"))))</f>
        <v/>
      </c>
    </row>
    <row r="5669" customFormat="false" ht="15" hidden="false" customHeight="false" outlineLevel="0" collapsed="false">
      <c r="N5669" s="28" t="str">
        <f aca="false">IF(ISBLANK(M5669),"",IF(M5669=0,"Relevant to Streamer",IF(M5669=1,"Irrelevant to Streamer",IF(M5669=2,"Greetings/Gratitude","Others"))))</f>
        <v/>
      </c>
    </row>
    <row r="5670" customFormat="false" ht="15" hidden="false" customHeight="false" outlineLevel="0" collapsed="false">
      <c r="N5670" s="28" t="str">
        <f aca="false">IF(ISBLANK(M5670),"",IF(M5670=0,"Relevant to Streamer",IF(M5670=1,"Irrelevant to Streamer",IF(M5670=2,"Greetings/Gratitude","Others"))))</f>
        <v/>
      </c>
    </row>
    <row r="5671" customFormat="false" ht="15" hidden="false" customHeight="false" outlineLevel="0" collapsed="false">
      <c r="N5671" s="28" t="str">
        <f aca="false">IF(ISBLANK(M5671),"",IF(M5671=0,"Relevant to Streamer",IF(M5671=1,"Irrelevant to Streamer",IF(M5671=2,"Greetings/Gratitude","Others"))))</f>
        <v/>
      </c>
    </row>
    <row r="5672" customFormat="false" ht="15" hidden="false" customHeight="false" outlineLevel="0" collapsed="false">
      <c r="N5672" s="28" t="str">
        <f aca="false">IF(ISBLANK(M5672),"",IF(M5672=0,"Relevant to Streamer",IF(M5672=1,"Irrelevant to Streamer",IF(M5672=2,"Greetings/Gratitude","Others"))))</f>
        <v/>
      </c>
    </row>
    <row r="5673" customFormat="false" ht="15" hidden="false" customHeight="false" outlineLevel="0" collapsed="false">
      <c r="N5673" s="28" t="str">
        <f aca="false">IF(ISBLANK(M5673),"",IF(M5673=0,"Relevant to Streamer",IF(M5673=1,"Irrelevant to Streamer",IF(M5673=2,"Greetings/Gratitude","Others"))))</f>
        <v/>
      </c>
    </row>
    <row r="5674" customFormat="false" ht="15" hidden="false" customHeight="false" outlineLevel="0" collapsed="false">
      <c r="N5674" s="28" t="str">
        <f aca="false">IF(ISBLANK(M5674),"",IF(M5674=0,"Relevant to Streamer",IF(M5674=1,"Irrelevant to Streamer",IF(M5674=2,"Greetings/Gratitude","Others"))))</f>
        <v/>
      </c>
    </row>
    <row r="5675" customFormat="false" ht="15" hidden="false" customHeight="false" outlineLevel="0" collapsed="false">
      <c r="N5675" s="28" t="str">
        <f aca="false">IF(ISBLANK(M5675),"",IF(M5675=0,"Relevant to Streamer",IF(M5675=1,"Irrelevant to Streamer",IF(M5675=2,"Greetings/Gratitude","Others"))))</f>
        <v/>
      </c>
    </row>
    <row r="5676" customFormat="false" ht="15" hidden="false" customHeight="false" outlineLevel="0" collapsed="false">
      <c r="N5676" s="28" t="str">
        <f aca="false">IF(ISBLANK(M5676),"",IF(M5676=0,"Relevant to Streamer",IF(M5676=1,"Irrelevant to Streamer",IF(M5676=2,"Greetings/Gratitude","Others"))))</f>
        <v/>
      </c>
    </row>
    <row r="5677" customFormat="false" ht="15" hidden="false" customHeight="false" outlineLevel="0" collapsed="false">
      <c r="N5677" s="28" t="str">
        <f aca="false">IF(ISBLANK(M5677),"",IF(M5677=0,"Relevant to Streamer",IF(M5677=1,"Irrelevant to Streamer",IF(M5677=2,"Greetings/Gratitude","Others"))))</f>
        <v/>
      </c>
    </row>
    <row r="5678" customFormat="false" ht="15" hidden="false" customHeight="false" outlineLevel="0" collapsed="false">
      <c r="N5678" s="28" t="str">
        <f aca="false">IF(ISBLANK(M5678),"",IF(M5678=0,"Relevant to Streamer",IF(M5678=1,"Irrelevant to Streamer",IF(M5678=2,"Greetings/Gratitude","Others"))))</f>
        <v/>
      </c>
    </row>
    <row r="5679" customFormat="false" ht="15" hidden="false" customHeight="false" outlineLevel="0" collapsed="false">
      <c r="N5679" s="28" t="str">
        <f aca="false">IF(ISBLANK(M5679),"",IF(M5679=0,"Relevant to Streamer",IF(M5679=1,"Irrelevant to Streamer",IF(M5679=2,"Greetings/Gratitude","Others"))))</f>
        <v/>
      </c>
    </row>
    <row r="5680" customFormat="false" ht="15" hidden="false" customHeight="false" outlineLevel="0" collapsed="false">
      <c r="N5680" s="28" t="str">
        <f aca="false">IF(ISBLANK(M5680),"",IF(M5680=0,"Relevant to Streamer",IF(M5680=1,"Irrelevant to Streamer",IF(M5680=2,"Greetings/Gratitude","Others"))))</f>
        <v/>
      </c>
    </row>
    <row r="5681" customFormat="false" ht="15" hidden="false" customHeight="false" outlineLevel="0" collapsed="false">
      <c r="N5681" s="28" t="str">
        <f aca="false">IF(ISBLANK(M5681),"",IF(M5681=0,"Relevant to Streamer",IF(M5681=1,"Irrelevant to Streamer",IF(M5681=2,"Greetings/Gratitude","Others"))))</f>
        <v/>
      </c>
    </row>
    <row r="5682" customFormat="false" ht="15" hidden="false" customHeight="false" outlineLevel="0" collapsed="false">
      <c r="N5682" s="28" t="str">
        <f aca="false">IF(ISBLANK(M5682),"",IF(M5682=0,"Relevant to Streamer",IF(M5682=1,"Irrelevant to Streamer",IF(M5682=2,"Greetings/Gratitude","Others"))))</f>
        <v/>
      </c>
    </row>
    <row r="5683" customFormat="false" ht="15" hidden="false" customHeight="false" outlineLevel="0" collapsed="false">
      <c r="N5683" s="28" t="str">
        <f aca="false">IF(ISBLANK(M5683),"",IF(M5683=0,"Relevant to Streamer",IF(M5683=1,"Irrelevant to Streamer",IF(M5683=2,"Greetings/Gratitude","Others"))))</f>
        <v/>
      </c>
    </row>
    <row r="5684" customFormat="false" ht="15" hidden="false" customHeight="false" outlineLevel="0" collapsed="false">
      <c r="N5684" s="28" t="str">
        <f aca="false">IF(ISBLANK(M5684),"",IF(M5684=0,"Relevant to Streamer",IF(M5684=1,"Irrelevant to Streamer",IF(M5684=2,"Greetings/Gratitude","Others"))))</f>
        <v/>
      </c>
    </row>
    <row r="5685" customFormat="false" ht="15" hidden="false" customHeight="false" outlineLevel="0" collapsed="false">
      <c r="N5685" s="28" t="str">
        <f aca="false">IF(ISBLANK(M5685),"",IF(M5685=0,"Relevant to Streamer",IF(M5685=1,"Irrelevant to Streamer",IF(M5685=2,"Greetings/Gratitude","Others"))))</f>
        <v/>
      </c>
    </row>
    <row r="5686" customFormat="false" ht="15" hidden="false" customHeight="false" outlineLevel="0" collapsed="false">
      <c r="N5686" s="28" t="str">
        <f aca="false">IF(ISBLANK(M5686),"",IF(M5686=0,"Relevant to Streamer",IF(M5686=1,"Irrelevant to Streamer",IF(M5686=2,"Greetings/Gratitude","Others"))))</f>
        <v/>
      </c>
    </row>
    <row r="5687" customFormat="false" ht="15" hidden="false" customHeight="false" outlineLevel="0" collapsed="false">
      <c r="N5687" s="28" t="str">
        <f aca="false">IF(ISBLANK(M5687),"",IF(M5687=0,"Relevant to Streamer",IF(M5687=1,"Irrelevant to Streamer",IF(M5687=2,"Greetings/Gratitude","Others"))))</f>
        <v/>
      </c>
    </row>
    <row r="5688" customFormat="false" ht="15" hidden="false" customHeight="false" outlineLevel="0" collapsed="false">
      <c r="N5688" s="28" t="str">
        <f aca="false">IF(ISBLANK(M5688),"",IF(M5688=0,"Relevant to Streamer",IF(M5688=1,"Irrelevant to Streamer",IF(M5688=2,"Greetings/Gratitude","Others"))))</f>
        <v/>
      </c>
    </row>
    <row r="5689" customFormat="false" ht="15" hidden="false" customHeight="false" outlineLevel="0" collapsed="false">
      <c r="N5689" s="28" t="str">
        <f aca="false">IF(ISBLANK(M5689),"",IF(M5689=0,"Relevant to Streamer",IF(M5689=1,"Irrelevant to Streamer",IF(M5689=2,"Greetings/Gratitude","Others"))))</f>
        <v/>
      </c>
    </row>
    <row r="5690" customFormat="false" ht="15" hidden="false" customHeight="false" outlineLevel="0" collapsed="false">
      <c r="N5690" s="28" t="str">
        <f aca="false">IF(ISBLANK(M5690),"",IF(M5690=0,"Relevant to Streamer",IF(M5690=1,"Irrelevant to Streamer",IF(M5690=2,"Greetings/Gratitude","Others"))))</f>
        <v/>
      </c>
    </row>
    <row r="5691" customFormat="false" ht="15" hidden="false" customHeight="false" outlineLevel="0" collapsed="false">
      <c r="N5691" s="28" t="str">
        <f aca="false">IF(ISBLANK(M5691),"",IF(M5691=0,"Relevant to Streamer",IF(M5691=1,"Irrelevant to Streamer",IF(M5691=2,"Greetings/Gratitude","Others"))))</f>
        <v/>
      </c>
    </row>
    <row r="5692" customFormat="false" ht="15" hidden="false" customHeight="false" outlineLevel="0" collapsed="false">
      <c r="N5692" s="28" t="str">
        <f aca="false">IF(ISBLANK(M5692),"",IF(M5692=0,"Relevant to Streamer",IF(M5692=1,"Irrelevant to Streamer",IF(M5692=2,"Greetings/Gratitude","Others"))))</f>
        <v/>
      </c>
    </row>
    <row r="5693" customFormat="false" ht="15" hidden="false" customHeight="false" outlineLevel="0" collapsed="false">
      <c r="N5693" s="28" t="str">
        <f aca="false">IF(ISBLANK(M5693),"",IF(M5693=0,"Relevant to Streamer",IF(M5693=1,"Irrelevant to Streamer",IF(M5693=2,"Greetings/Gratitude","Others"))))</f>
        <v/>
      </c>
    </row>
    <row r="5694" customFormat="false" ht="15" hidden="false" customHeight="false" outlineLevel="0" collapsed="false">
      <c r="N5694" s="28" t="str">
        <f aca="false">IF(ISBLANK(M5694),"",IF(M5694=0,"Relevant to Streamer",IF(M5694=1,"Irrelevant to Streamer",IF(M5694=2,"Greetings/Gratitude","Others"))))</f>
        <v/>
      </c>
    </row>
    <row r="5695" customFormat="false" ht="15" hidden="false" customHeight="false" outlineLevel="0" collapsed="false">
      <c r="N5695" s="28" t="str">
        <f aca="false">IF(ISBLANK(M5695),"",IF(M5695=0,"Relevant to Streamer",IF(M5695=1,"Irrelevant to Streamer",IF(M5695=2,"Greetings/Gratitude","Others"))))</f>
        <v/>
      </c>
    </row>
    <row r="5696" customFormat="false" ht="15" hidden="false" customHeight="false" outlineLevel="0" collapsed="false">
      <c r="N5696" s="28" t="str">
        <f aca="false">IF(ISBLANK(M5696),"",IF(M5696=0,"Relevant to Streamer",IF(M5696=1,"Irrelevant to Streamer",IF(M5696=2,"Greetings/Gratitude","Others"))))</f>
        <v/>
      </c>
    </row>
    <row r="5697" customFormat="false" ht="15" hidden="false" customHeight="false" outlineLevel="0" collapsed="false">
      <c r="N5697" s="28" t="str">
        <f aca="false">IF(ISBLANK(M5697),"",IF(M5697=0,"Relevant to Streamer",IF(M5697=1,"Irrelevant to Streamer",IF(M5697=2,"Greetings/Gratitude","Others"))))</f>
        <v/>
      </c>
    </row>
    <row r="5698" customFormat="false" ht="15" hidden="false" customHeight="false" outlineLevel="0" collapsed="false">
      <c r="N5698" s="28" t="str">
        <f aca="false">IF(ISBLANK(M5698),"",IF(M5698=0,"Relevant to Streamer",IF(M5698=1,"Irrelevant to Streamer",IF(M5698=2,"Greetings/Gratitude","Others"))))</f>
        <v/>
      </c>
    </row>
    <row r="5699" customFormat="false" ht="15" hidden="false" customHeight="false" outlineLevel="0" collapsed="false">
      <c r="N5699" s="28" t="str">
        <f aca="false">IF(ISBLANK(M5699),"",IF(M5699=0,"Relevant to Streamer",IF(M5699=1,"Irrelevant to Streamer",IF(M5699=2,"Greetings/Gratitude","Others"))))</f>
        <v/>
      </c>
    </row>
    <row r="5700" customFormat="false" ht="15" hidden="false" customHeight="false" outlineLevel="0" collapsed="false">
      <c r="N5700" s="28" t="str">
        <f aca="false">IF(ISBLANK(M5700),"",IF(M5700=0,"Relevant to Streamer",IF(M5700=1,"Irrelevant to Streamer",IF(M5700=2,"Greetings/Gratitude","Others"))))</f>
        <v/>
      </c>
    </row>
    <row r="5701" customFormat="false" ht="15" hidden="false" customHeight="false" outlineLevel="0" collapsed="false">
      <c r="N5701" s="28" t="str">
        <f aca="false">IF(ISBLANK(M5701),"",IF(M5701=0,"Relevant to Streamer",IF(M5701=1,"Irrelevant to Streamer",IF(M5701=2,"Greetings/Gratitude","Others"))))</f>
        <v/>
      </c>
    </row>
    <row r="5702" customFormat="false" ht="15" hidden="false" customHeight="false" outlineLevel="0" collapsed="false">
      <c r="N5702" s="28" t="str">
        <f aca="false">IF(ISBLANK(M5702),"",IF(M5702=0,"Relevant to Streamer",IF(M5702=1,"Irrelevant to Streamer",IF(M5702=2,"Greetings/Gratitude","Others"))))</f>
        <v/>
      </c>
    </row>
    <row r="5703" customFormat="false" ht="15" hidden="false" customHeight="false" outlineLevel="0" collapsed="false">
      <c r="N5703" s="28" t="str">
        <f aca="false">IF(ISBLANK(M5703),"",IF(M5703=0,"Relevant to Streamer",IF(M5703=1,"Irrelevant to Streamer",IF(M5703=2,"Greetings/Gratitude","Others"))))</f>
        <v/>
      </c>
    </row>
    <row r="5704" customFormat="false" ht="15" hidden="false" customHeight="false" outlineLevel="0" collapsed="false">
      <c r="N5704" s="28" t="str">
        <f aca="false">IF(ISBLANK(M5704),"",IF(M5704=0,"Relevant to Streamer",IF(M5704=1,"Irrelevant to Streamer",IF(M5704=2,"Greetings/Gratitude","Others"))))</f>
        <v/>
      </c>
    </row>
    <row r="5705" customFormat="false" ht="15" hidden="false" customHeight="false" outlineLevel="0" collapsed="false">
      <c r="N5705" s="28" t="str">
        <f aca="false">IF(ISBLANK(M5705),"",IF(M5705=0,"Relevant to Streamer",IF(M5705=1,"Irrelevant to Streamer",IF(M5705=2,"Greetings/Gratitude","Others"))))</f>
        <v/>
      </c>
    </row>
    <row r="5706" customFormat="false" ht="15" hidden="false" customHeight="false" outlineLevel="0" collapsed="false">
      <c r="N5706" s="28" t="str">
        <f aca="false">IF(ISBLANK(M5706),"",IF(M5706=0,"Relevant to Streamer",IF(M5706=1,"Irrelevant to Streamer",IF(M5706=2,"Greetings/Gratitude","Others"))))</f>
        <v/>
      </c>
    </row>
    <row r="5707" customFormat="false" ht="15" hidden="false" customHeight="false" outlineLevel="0" collapsed="false">
      <c r="N5707" s="28" t="str">
        <f aca="false">IF(ISBLANK(M5707),"",IF(M5707=0,"Relevant to Streamer",IF(M5707=1,"Irrelevant to Streamer",IF(M5707=2,"Greetings/Gratitude","Others"))))</f>
        <v/>
      </c>
    </row>
    <row r="5708" customFormat="false" ht="15" hidden="false" customHeight="false" outlineLevel="0" collapsed="false">
      <c r="N5708" s="28" t="str">
        <f aca="false">IF(ISBLANK(M5708),"",IF(M5708=0,"Relevant to Streamer",IF(M5708=1,"Irrelevant to Streamer",IF(M5708=2,"Greetings/Gratitude","Others"))))</f>
        <v/>
      </c>
    </row>
    <row r="5709" customFormat="false" ht="15" hidden="false" customHeight="false" outlineLevel="0" collapsed="false">
      <c r="N5709" s="28" t="str">
        <f aca="false">IF(ISBLANK(M5709),"",IF(M5709=0,"Relevant to Streamer",IF(M5709=1,"Irrelevant to Streamer",IF(M5709=2,"Greetings/Gratitude","Others"))))</f>
        <v/>
      </c>
    </row>
    <row r="5710" customFormat="false" ht="15" hidden="false" customHeight="false" outlineLevel="0" collapsed="false">
      <c r="N5710" s="28" t="str">
        <f aca="false">IF(ISBLANK(M5710),"",IF(M5710=0,"Relevant to Streamer",IF(M5710=1,"Irrelevant to Streamer",IF(M5710=2,"Greetings/Gratitude","Others"))))</f>
        <v/>
      </c>
    </row>
    <row r="5711" customFormat="false" ht="15" hidden="false" customHeight="false" outlineLevel="0" collapsed="false">
      <c r="N5711" s="28" t="str">
        <f aca="false">IF(ISBLANK(M5711),"",IF(M5711=0,"Relevant to Streamer",IF(M5711=1,"Irrelevant to Streamer",IF(M5711=2,"Greetings/Gratitude","Others"))))</f>
        <v/>
      </c>
    </row>
    <row r="5712" customFormat="false" ht="15" hidden="false" customHeight="false" outlineLevel="0" collapsed="false">
      <c r="N5712" s="28" t="str">
        <f aca="false">IF(ISBLANK(M5712),"",IF(M5712=0,"Relevant to Streamer",IF(M5712=1,"Irrelevant to Streamer",IF(M5712=2,"Greetings/Gratitude","Others"))))</f>
        <v/>
      </c>
    </row>
    <row r="5713" customFormat="false" ht="15" hidden="false" customHeight="false" outlineLevel="0" collapsed="false">
      <c r="N5713" s="28" t="str">
        <f aca="false">IF(ISBLANK(M5713),"",IF(M5713=0,"Relevant to Streamer",IF(M5713=1,"Irrelevant to Streamer",IF(M5713=2,"Greetings/Gratitude","Others"))))</f>
        <v/>
      </c>
    </row>
    <row r="5714" customFormat="false" ht="15" hidden="false" customHeight="false" outlineLevel="0" collapsed="false">
      <c r="N5714" s="28" t="str">
        <f aca="false">IF(ISBLANK(M5714),"",IF(M5714=0,"Relevant to Streamer",IF(M5714=1,"Irrelevant to Streamer",IF(M5714=2,"Greetings/Gratitude","Others"))))</f>
        <v/>
      </c>
    </row>
    <row r="5715" customFormat="false" ht="15" hidden="false" customHeight="false" outlineLevel="0" collapsed="false">
      <c r="N5715" s="28" t="str">
        <f aca="false">IF(ISBLANK(M5715),"",IF(M5715=0,"Relevant to Streamer",IF(M5715=1,"Irrelevant to Streamer",IF(M5715=2,"Greetings/Gratitude","Others"))))</f>
        <v/>
      </c>
    </row>
    <row r="5716" customFormat="false" ht="15" hidden="false" customHeight="false" outlineLevel="0" collapsed="false">
      <c r="N5716" s="28" t="str">
        <f aca="false">IF(ISBLANK(M5716),"",IF(M5716=0,"Relevant to Streamer",IF(M5716=1,"Irrelevant to Streamer",IF(M5716=2,"Greetings/Gratitude","Others"))))</f>
        <v/>
      </c>
    </row>
    <row r="5717" customFormat="false" ht="15" hidden="false" customHeight="false" outlineLevel="0" collapsed="false">
      <c r="N5717" s="28" t="str">
        <f aca="false">IF(ISBLANK(M5717),"",IF(M5717=0,"Relevant to Streamer",IF(M5717=1,"Irrelevant to Streamer",IF(M5717=2,"Greetings/Gratitude","Others"))))</f>
        <v/>
      </c>
    </row>
    <row r="5718" customFormat="false" ht="15" hidden="false" customHeight="false" outlineLevel="0" collapsed="false">
      <c r="N5718" s="28" t="str">
        <f aca="false">IF(ISBLANK(M5718),"",IF(M5718=0,"Relevant to Streamer",IF(M5718=1,"Irrelevant to Streamer",IF(M5718=2,"Greetings/Gratitude","Others"))))</f>
        <v/>
      </c>
    </row>
    <row r="5719" customFormat="false" ht="15" hidden="false" customHeight="false" outlineLevel="0" collapsed="false">
      <c r="N5719" s="28" t="str">
        <f aca="false">IF(ISBLANK(M5719),"",IF(M5719=0,"Relevant to Streamer",IF(M5719=1,"Irrelevant to Streamer",IF(M5719=2,"Greetings/Gratitude","Others"))))</f>
        <v/>
      </c>
    </row>
    <row r="5720" customFormat="false" ht="15" hidden="false" customHeight="false" outlineLevel="0" collapsed="false">
      <c r="N5720" s="28" t="str">
        <f aca="false">IF(ISBLANK(M5720),"",IF(M5720=0,"Relevant to Streamer",IF(M5720=1,"Irrelevant to Streamer",IF(M5720=2,"Greetings/Gratitude","Others"))))</f>
        <v/>
      </c>
    </row>
    <row r="5721" customFormat="false" ht="15" hidden="false" customHeight="false" outlineLevel="0" collapsed="false">
      <c r="N5721" s="28" t="str">
        <f aca="false">IF(ISBLANK(M5721),"",IF(M5721=0,"Relevant to Streamer",IF(M5721=1,"Irrelevant to Streamer",IF(M5721=2,"Greetings/Gratitude","Others"))))</f>
        <v/>
      </c>
    </row>
    <row r="5722" customFormat="false" ht="15" hidden="false" customHeight="false" outlineLevel="0" collapsed="false">
      <c r="N5722" s="28" t="str">
        <f aca="false">IF(ISBLANK(M5722),"",IF(M5722=0,"Relevant to Streamer",IF(M5722=1,"Irrelevant to Streamer",IF(M5722=2,"Greetings/Gratitude","Others"))))</f>
        <v/>
      </c>
    </row>
    <row r="5723" customFormat="false" ht="15" hidden="false" customHeight="false" outlineLevel="0" collapsed="false">
      <c r="N5723" s="28" t="str">
        <f aca="false">IF(ISBLANK(M5723),"",IF(M5723=0,"Relevant to Streamer",IF(M5723=1,"Irrelevant to Streamer",IF(M5723=2,"Greetings/Gratitude","Others"))))</f>
        <v/>
      </c>
    </row>
    <row r="5724" customFormat="false" ht="15" hidden="false" customHeight="false" outlineLevel="0" collapsed="false">
      <c r="N5724" s="28" t="str">
        <f aca="false">IF(ISBLANK(M5724),"",IF(M5724=0,"Relevant to Streamer",IF(M5724=1,"Irrelevant to Streamer",IF(M5724=2,"Greetings/Gratitude","Others"))))</f>
        <v/>
      </c>
    </row>
    <row r="5725" customFormat="false" ht="15" hidden="false" customHeight="false" outlineLevel="0" collapsed="false">
      <c r="N5725" s="28" t="str">
        <f aca="false">IF(ISBLANK(M5725),"",IF(M5725=0,"Relevant to Streamer",IF(M5725=1,"Irrelevant to Streamer",IF(M5725=2,"Greetings/Gratitude","Others"))))</f>
        <v/>
      </c>
    </row>
    <row r="5726" customFormat="false" ht="15" hidden="false" customHeight="false" outlineLevel="0" collapsed="false">
      <c r="N5726" s="28" t="str">
        <f aca="false">IF(ISBLANK(M5726),"",IF(M5726=0,"Relevant to Streamer",IF(M5726=1,"Irrelevant to Streamer",IF(M5726=2,"Greetings/Gratitude","Others"))))</f>
        <v/>
      </c>
    </row>
    <row r="5727" customFormat="false" ht="15" hidden="false" customHeight="false" outlineLevel="0" collapsed="false">
      <c r="N5727" s="28" t="str">
        <f aca="false">IF(ISBLANK(M5727),"",IF(M5727=0,"Relevant to Streamer",IF(M5727=1,"Irrelevant to Streamer",IF(M5727=2,"Greetings/Gratitude","Others"))))</f>
        <v/>
      </c>
    </row>
    <row r="5728" customFormat="false" ht="15" hidden="false" customHeight="false" outlineLevel="0" collapsed="false">
      <c r="N5728" s="28" t="str">
        <f aca="false">IF(ISBLANK(M5728),"",IF(M5728=0,"Relevant to Streamer",IF(M5728=1,"Irrelevant to Streamer",IF(M5728=2,"Greetings/Gratitude","Others"))))</f>
        <v/>
      </c>
    </row>
    <row r="5729" customFormat="false" ht="15" hidden="false" customHeight="false" outlineLevel="0" collapsed="false">
      <c r="N5729" s="28" t="str">
        <f aca="false">IF(ISBLANK(M5729),"",IF(M5729=0,"Relevant to Streamer",IF(M5729=1,"Irrelevant to Streamer",IF(M5729=2,"Greetings/Gratitude","Others"))))</f>
        <v/>
      </c>
    </row>
    <row r="5730" customFormat="false" ht="15" hidden="false" customHeight="false" outlineLevel="0" collapsed="false">
      <c r="N5730" s="28" t="str">
        <f aca="false">IF(ISBLANK(M5730),"",IF(M5730=0,"Relevant to Streamer",IF(M5730=1,"Irrelevant to Streamer",IF(M5730=2,"Greetings/Gratitude","Others"))))</f>
        <v/>
      </c>
    </row>
    <row r="5731" customFormat="false" ht="15" hidden="false" customHeight="false" outlineLevel="0" collapsed="false">
      <c r="N5731" s="28" t="str">
        <f aca="false">IF(ISBLANK(M5731),"",IF(M5731=0,"Relevant to Streamer",IF(M5731=1,"Irrelevant to Streamer",IF(M5731=2,"Greetings/Gratitude","Others"))))</f>
        <v/>
      </c>
    </row>
    <row r="5732" customFormat="false" ht="15" hidden="false" customHeight="false" outlineLevel="0" collapsed="false">
      <c r="N5732" s="28" t="str">
        <f aca="false">IF(ISBLANK(M5732),"",IF(M5732=0,"Relevant to Streamer",IF(M5732=1,"Irrelevant to Streamer",IF(M5732=2,"Greetings/Gratitude","Others"))))</f>
        <v/>
      </c>
    </row>
    <row r="5733" customFormat="false" ht="15" hidden="false" customHeight="false" outlineLevel="0" collapsed="false">
      <c r="N5733" s="28" t="str">
        <f aca="false">IF(ISBLANK(M5733),"",IF(M5733=0,"Relevant to Streamer",IF(M5733=1,"Irrelevant to Streamer",IF(M5733=2,"Greetings/Gratitude","Others"))))</f>
        <v/>
      </c>
    </row>
    <row r="5734" customFormat="false" ht="15" hidden="false" customHeight="false" outlineLevel="0" collapsed="false">
      <c r="N5734" s="28" t="str">
        <f aca="false">IF(ISBLANK(M5734),"",IF(M5734=0,"Relevant to Streamer",IF(M5734=1,"Irrelevant to Streamer",IF(M5734=2,"Greetings/Gratitude","Others"))))</f>
        <v/>
      </c>
    </row>
    <row r="5735" customFormat="false" ht="15" hidden="false" customHeight="false" outlineLevel="0" collapsed="false">
      <c r="N5735" s="28" t="str">
        <f aca="false">IF(ISBLANK(M5735),"",IF(M5735=0,"Relevant to Streamer",IF(M5735=1,"Irrelevant to Streamer",IF(M5735=2,"Greetings/Gratitude","Others"))))</f>
        <v/>
      </c>
    </row>
    <row r="5736" customFormat="false" ht="15" hidden="false" customHeight="false" outlineLevel="0" collapsed="false">
      <c r="N5736" s="28" t="str">
        <f aca="false">IF(ISBLANK(M5736),"",IF(M5736=0,"Relevant to Streamer",IF(M5736=1,"Irrelevant to Streamer",IF(M5736=2,"Greetings/Gratitude","Others"))))</f>
        <v/>
      </c>
    </row>
    <row r="5737" customFormat="false" ht="15" hidden="false" customHeight="false" outlineLevel="0" collapsed="false">
      <c r="N5737" s="28" t="str">
        <f aca="false">IF(ISBLANK(M5737),"",IF(M5737=0,"Relevant to Streamer",IF(M5737=1,"Irrelevant to Streamer",IF(M5737=2,"Greetings/Gratitude","Others"))))</f>
        <v/>
      </c>
    </row>
    <row r="5738" customFormat="false" ht="15" hidden="false" customHeight="false" outlineLevel="0" collapsed="false">
      <c r="N5738" s="28" t="str">
        <f aca="false">IF(ISBLANK(M5738),"",IF(M5738=0,"Relevant to Streamer",IF(M5738=1,"Irrelevant to Streamer",IF(M5738=2,"Greetings/Gratitude","Others"))))</f>
        <v/>
      </c>
    </row>
    <row r="5739" customFormat="false" ht="15" hidden="false" customHeight="false" outlineLevel="0" collapsed="false">
      <c r="N5739" s="28" t="str">
        <f aca="false">IF(ISBLANK(M5739),"",IF(M5739=0,"Relevant to Streamer",IF(M5739=1,"Irrelevant to Streamer",IF(M5739=2,"Greetings/Gratitude","Others"))))</f>
        <v/>
      </c>
    </row>
    <row r="5740" customFormat="false" ht="15" hidden="false" customHeight="false" outlineLevel="0" collapsed="false">
      <c r="N5740" s="28" t="str">
        <f aca="false">IF(ISBLANK(M5740),"",IF(M5740=0,"Relevant to Streamer",IF(M5740=1,"Irrelevant to Streamer",IF(M5740=2,"Greetings/Gratitude","Others"))))</f>
        <v/>
      </c>
    </row>
    <row r="5741" customFormat="false" ht="15" hidden="false" customHeight="false" outlineLevel="0" collapsed="false">
      <c r="N5741" s="28" t="str">
        <f aca="false">IF(ISBLANK(M5741),"",IF(M5741=0,"Relevant to Streamer",IF(M5741=1,"Irrelevant to Streamer",IF(M5741=2,"Greetings/Gratitude","Others"))))</f>
        <v/>
      </c>
    </row>
    <row r="5742" customFormat="false" ht="15" hidden="false" customHeight="false" outlineLevel="0" collapsed="false">
      <c r="N5742" s="28" t="str">
        <f aca="false">IF(ISBLANK(M5742),"",IF(M5742=0,"Relevant to Streamer",IF(M5742=1,"Irrelevant to Streamer",IF(M5742=2,"Greetings/Gratitude","Others"))))</f>
        <v/>
      </c>
    </row>
    <row r="5743" customFormat="false" ht="15" hidden="false" customHeight="false" outlineLevel="0" collapsed="false">
      <c r="N5743" s="28" t="str">
        <f aca="false">IF(ISBLANK(M5743),"",IF(M5743=0,"Relevant to Streamer",IF(M5743=1,"Irrelevant to Streamer",IF(M5743=2,"Greetings/Gratitude","Others"))))</f>
        <v/>
      </c>
    </row>
    <row r="5744" customFormat="false" ht="15" hidden="false" customHeight="false" outlineLevel="0" collapsed="false">
      <c r="N5744" s="28" t="str">
        <f aca="false">IF(ISBLANK(M5744),"",IF(M5744=0,"Relevant to Streamer",IF(M5744=1,"Irrelevant to Streamer",IF(M5744=2,"Greetings/Gratitude","Others"))))</f>
        <v/>
      </c>
    </row>
    <row r="5745" customFormat="false" ht="15" hidden="false" customHeight="false" outlineLevel="0" collapsed="false">
      <c r="N5745" s="28" t="str">
        <f aca="false">IF(ISBLANK(M5745),"",IF(M5745=0,"Relevant to Streamer",IF(M5745=1,"Irrelevant to Streamer",IF(M5745=2,"Greetings/Gratitude","Others"))))</f>
        <v/>
      </c>
    </row>
    <row r="5746" customFormat="false" ht="15" hidden="false" customHeight="false" outlineLevel="0" collapsed="false">
      <c r="N5746" s="28" t="str">
        <f aca="false">IF(ISBLANK(M5746),"",IF(M5746=0,"Relevant to Streamer",IF(M5746=1,"Irrelevant to Streamer",IF(M5746=2,"Greetings/Gratitude","Others"))))</f>
        <v/>
      </c>
    </row>
    <row r="5747" customFormat="false" ht="15" hidden="false" customHeight="false" outlineLevel="0" collapsed="false">
      <c r="N5747" s="28" t="str">
        <f aca="false">IF(ISBLANK(M5747),"",IF(M5747=0,"Relevant to Streamer",IF(M5747=1,"Irrelevant to Streamer",IF(M5747=2,"Greetings/Gratitude","Others"))))</f>
        <v/>
      </c>
    </row>
    <row r="5748" customFormat="false" ht="15" hidden="false" customHeight="false" outlineLevel="0" collapsed="false">
      <c r="N5748" s="28" t="str">
        <f aca="false">IF(ISBLANK(M5748),"",IF(M5748=0,"Relevant to Streamer",IF(M5748=1,"Irrelevant to Streamer",IF(M5748=2,"Greetings/Gratitude","Others"))))</f>
        <v/>
      </c>
    </row>
    <row r="5749" customFormat="false" ht="15" hidden="false" customHeight="false" outlineLevel="0" collapsed="false">
      <c r="N5749" s="28" t="str">
        <f aca="false">IF(ISBLANK(M5749),"",IF(M5749=0,"Relevant to Streamer",IF(M5749=1,"Irrelevant to Streamer",IF(M5749=2,"Greetings/Gratitude","Others"))))</f>
        <v/>
      </c>
    </row>
    <row r="5750" customFormat="false" ht="15" hidden="false" customHeight="false" outlineLevel="0" collapsed="false">
      <c r="N5750" s="28" t="str">
        <f aca="false">IF(ISBLANK(M5750),"",IF(M5750=0,"Relevant to Streamer",IF(M5750=1,"Irrelevant to Streamer",IF(M5750=2,"Greetings/Gratitude","Others"))))</f>
        <v/>
      </c>
    </row>
    <row r="5751" customFormat="false" ht="15" hidden="false" customHeight="false" outlineLevel="0" collapsed="false">
      <c r="N5751" s="28" t="str">
        <f aca="false">IF(ISBLANK(M5751),"",IF(M5751=0,"Relevant to Streamer",IF(M5751=1,"Irrelevant to Streamer",IF(M5751=2,"Greetings/Gratitude","Others"))))</f>
        <v/>
      </c>
    </row>
    <row r="5752" customFormat="false" ht="15" hidden="false" customHeight="false" outlineLevel="0" collapsed="false">
      <c r="N5752" s="28" t="str">
        <f aca="false">IF(ISBLANK(M5752),"",IF(M5752=0,"Relevant to Streamer",IF(M5752=1,"Irrelevant to Streamer",IF(M5752=2,"Greetings/Gratitude","Others"))))</f>
        <v/>
      </c>
    </row>
    <row r="5753" customFormat="false" ht="15" hidden="false" customHeight="false" outlineLevel="0" collapsed="false">
      <c r="N5753" s="28" t="str">
        <f aca="false">IF(ISBLANK(M5753),"",IF(M5753=0,"Relevant to Streamer",IF(M5753=1,"Irrelevant to Streamer",IF(M5753=2,"Greetings/Gratitude","Others"))))</f>
        <v/>
      </c>
    </row>
    <row r="5754" customFormat="false" ht="15" hidden="false" customHeight="false" outlineLevel="0" collapsed="false">
      <c r="N5754" s="28" t="str">
        <f aca="false">IF(ISBLANK(M5754),"",IF(M5754=0,"Relevant to Streamer",IF(M5754=1,"Irrelevant to Streamer",IF(M5754=2,"Greetings/Gratitude","Others"))))</f>
        <v/>
      </c>
    </row>
    <row r="5755" customFormat="false" ht="15" hidden="false" customHeight="false" outlineLevel="0" collapsed="false">
      <c r="N5755" s="28" t="str">
        <f aca="false">IF(ISBLANK(M5755),"",IF(M5755=0,"Relevant to Streamer",IF(M5755=1,"Irrelevant to Streamer",IF(M5755=2,"Greetings/Gratitude","Others"))))</f>
        <v/>
      </c>
    </row>
    <row r="5756" customFormat="false" ht="15" hidden="false" customHeight="false" outlineLevel="0" collapsed="false">
      <c r="N5756" s="28" t="str">
        <f aca="false">IF(ISBLANK(M5756),"",IF(M5756=0,"Relevant to Streamer",IF(M5756=1,"Irrelevant to Streamer",IF(M5756=2,"Greetings/Gratitude","Others"))))</f>
        <v/>
      </c>
    </row>
    <row r="5757" customFormat="false" ht="15" hidden="false" customHeight="false" outlineLevel="0" collapsed="false">
      <c r="N5757" s="28" t="str">
        <f aca="false">IF(ISBLANK(M5757),"",IF(M5757=0,"Relevant to Streamer",IF(M5757=1,"Irrelevant to Streamer",IF(M5757=2,"Greetings/Gratitude","Others"))))</f>
        <v/>
      </c>
    </row>
    <row r="5758" customFormat="false" ht="15" hidden="false" customHeight="false" outlineLevel="0" collapsed="false">
      <c r="N5758" s="28" t="str">
        <f aca="false">IF(ISBLANK(M5758),"",IF(M5758=0,"Relevant to Streamer",IF(M5758=1,"Irrelevant to Streamer",IF(M5758=2,"Greetings/Gratitude","Others"))))</f>
        <v/>
      </c>
    </row>
    <row r="5759" customFormat="false" ht="15" hidden="false" customHeight="false" outlineLevel="0" collapsed="false">
      <c r="N5759" s="28" t="str">
        <f aca="false">IF(ISBLANK(M5759),"",IF(M5759=0,"Relevant to Streamer",IF(M5759=1,"Irrelevant to Streamer",IF(M5759=2,"Greetings/Gratitude","Others"))))</f>
        <v/>
      </c>
    </row>
    <row r="5760" customFormat="false" ht="15" hidden="false" customHeight="false" outlineLevel="0" collapsed="false">
      <c r="N5760" s="28" t="str">
        <f aca="false">IF(ISBLANK(M5760),"",IF(M5760=0,"Relevant to Streamer",IF(M5760=1,"Irrelevant to Streamer",IF(M5760=2,"Greetings/Gratitude","Others"))))</f>
        <v/>
      </c>
    </row>
    <row r="5761" customFormat="false" ht="15" hidden="false" customHeight="false" outlineLevel="0" collapsed="false">
      <c r="N5761" s="28" t="str">
        <f aca="false">IF(ISBLANK(M5761),"",IF(M5761=0,"Relevant to Streamer",IF(M5761=1,"Irrelevant to Streamer",IF(M5761=2,"Greetings/Gratitude","Others"))))</f>
        <v/>
      </c>
    </row>
    <row r="5762" customFormat="false" ht="15" hidden="false" customHeight="false" outlineLevel="0" collapsed="false">
      <c r="N5762" s="28" t="str">
        <f aca="false">IF(ISBLANK(M5762),"",IF(M5762=0,"Relevant to Streamer",IF(M5762=1,"Irrelevant to Streamer",IF(M5762=2,"Greetings/Gratitude","Others"))))</f>
        <v/>
      </c>
    </row>
    <row r="5763" customFormat="false" ht="15" hidden="false" customHeight="false" outlineLevel="0" collapsed="false">
      <c r="N5763" s="28" t="str">
        <f aca="false">IF(ISBLANK(M5763),"",IF(M5763=0,"Relevant to Streamer",IF(M5763=1,"Irrelevant to Streamer",IF(M5763=2,"Greetings/Gratitude","Others"))))</f>
        <v/>
      </c>
    </row>
    <row r="5764" customFormat="false" ht="15" hidden="false" customHeight="false" outlineLevel="0" collapsed="false">
      <c r="N5764" s="28" t="str">
        <f aca="false">IF(ISBLANK(M5764),"",IF(M5764=0,"Relevant to Streamer",IF(M5764=1,"Irrelevant to Streamer",IF(M5764=2,"Greetings/Gratitude","Others"))))</f>
        <v/>
      </c>
    </row>
    <row r="5765" customFormat="false" ht="15" hidden="false" customHeight="false" outlineLevel="0" collapsed="false">
      <c r="N5765" s="28" t="str">
        <f aca="false">IF(ISBLANK(M5765),"",IF(M5765=0,"Relevant to Streamer",IF(M5765=1,"Irrelevant to Streamer",IF(M5765=2,"Greetings/Gratitude","Others"))))</f>
        <v/>
      </c>
    </row>
    <row r="5766" customFormat="false" ht="15" hidden="false" customHeight="false" outlineLevel="0" collapsed="false">
      <c r="N5766" s="28" t="str">
        <f aca="false">IF(ISBLANK(M5766),"",IF(M5766=0,"Relevant to Streamer",IF(M5766=1,"Irrelevant to Streamer",IF(M5766=2,"Greetings/Gratitude","Others"))))</f>
        <v/>
      </c>
    </row>
    <row r="5767" customFormat="false" ht="15" hidden="false" customHeight="false" outlineLevel="0" collapsed="false">
      <c r="N5767" s="28" t="str">
        <f aca="false">IF(ISBLANK(M5767),"",IF(M5767=0,"Relevant to Streamer",IF(M5767=1,"Irrelevant to Streamer",IF(M5767=2,"Greetings/Gratitude","Others"))))</f>
        <v/>
      </c>
    </row>
    <row r="5768" customFormat="false" ht="15" hidden="false" customHeight="false" outlineLevel="0" collapsed="false">
      <c r="N5768" s="28" t="str">
        <f aca="false">IF(ISBLANK(M5768),"",IF(M5768=0,"Relevant to Streamer",IF(M5768=1,"Irrelevant to Streamer",IF(M5768=2,"Greetings/Gratitude","Others"))))</f>
        <v/>
      </c>
    </row>
    <row r="5769" customFormat="false" ht="15" hidden="false" customHeight="false" outlineLevel="0" collapsed="false">
      <c r="N5769" s="28" t="str">
        <f aca="false">IF(ISBLANK(M5769),"",IF(M5769=0,"Relevant to Streamer",IF(M5769=1,"Irrelevant to Streamer",IF(M5769=2,"Greetings/Gratitude","Others"))))</f>
        <v/>
      </c>
    </row>
    <row r="5770" customFormat="false" ht="15" hidden="false" customHeight="false" outlineLevel="0" collapsed="false">
      <c r="N5770" s="28" t="str">
        <f aca="false">IF(ISBLANK(M5770),"",IF(M5770=0,"Relevant to Streamer",IF(M5770=1,"Irrelevant to Streamer",IF(M5770=2,"Greetings/Gratitude","Others"))))</f>
        <v/>
      </c>
    </row>
    <row r="5771" customFormat="false" ht="15" hidden="false" customHeight="false" outlineLevel="0" collapsed="false">
      <c r="N5771" s="28" t="str">
        <f aca="false">IF(ISBLANK(M5771),"",IF(M5771=0,"Relevant to Streamer",IF(M5771=1,"Irrelevant to Streamer",IF(M5771=2,"Greetings/Gratitude","Others"))))</f>
        <v/>
      </c>
    </row>
    <row r="5772" customFormat="false" ht="15" hidden="false" customHeight="false" outlineLevel="0" collapsed="false">
      <c r="N5772" s="28" t="str">
        <f aca="false">IF(ISBLANK(M5772),"",IF(M5772=0,"Relevant to Streamer",IF(M5772=1,"Irrelevant to Streamer",IF(M5772=2,"Greetings/Gratitude","Others"))))</f>
        <v/>
      </c>
    </row>
    <row r="5773" customFormat="false" ht="15" hidden="false" customHeight="false" outlineLevel="0" collapsed="false">
      <c r="N5773" s="28" t="str">
        <f aca="false">IF(ISBLANK(M5773),"",IF(M5773=0,"Relevant to Streamer",IF(M5773=1,"Irrelevant to Streamer",IF(M5773=2,"Greetings/Gratitude","Others"))))</f>
        <v/>
      </c>
    </row>
    <row r="5774" customFormat="false" ht="15" hidden="false" customHeight="false" outlineLevel="0" collapsed="false">
      <c r="N5774" s="28" t="str">
        <f aca="false">IF(ISBLANK(M5774),"",IF(M5774=0,"Relevant to Streamer",IF(M5774=1,"Irrelevant to Streamer",IF(M5774=2,"Greetings/Gratitude","Others"))))</f>
        <v/>
      </c>
    </row>
    <row r="5775" customFormat="false" ht="15" hidden="false" customHeight="false" outlineLevel="0" collapsed="false">
      <c r="N5775" s="28" t="str">
        <f aca="false">IF(ISBLANK(M5775),"",IF(M5775=0,"Relevant to Streamer",IF(M5775=1,"Irrelevant to Streamer",IF(M5775=2,"Greetings/Gratitude","Others"))))</f>
        <v/>
      </c>
    </row>
    <row r="5776" customFormat="false" ht="15" hidden="false" customHeight="false" outlineLevel="0" collapsed="false">
      <c r="N5776" s="28" t="str">
        <f aca="false">IF(ISBLANK(M5776),"",IF(M5776=0,"Relevant to Streamer",IF(M5776=1,"Irrelevant to Streamer",IF(M5776=2,"Greetings/Gratitude","Others"))))</f>
        <v/>
      </c>
    </row>
    <row r="5777" customFormat="false" ht="15" hidden="false" customHeight="false" outlineLevel="0" collapsed="false">
      <c r="N5777" s="28" t="str">
        <f aca="false">IF(ISBLANK(M5777),"",IF(M5777=0,"Relevant to Streamer",IF(M5777=1,"Irrelevant to Streamer",IF(M5777=2,"Greetings/Gratitude","Others"))))</f>
        <v/>
      </c>
    </row>
    <row r="5778" customFormat="false" ht="15" hidden="false" customHeight="false" outlineLevel="0" collapsed="false">
      <c r="N5778" s="28" t="str">
        <f aca="false">IF(ISBLANK(M5778),"",IF(M5778=0,"Relevant to Streamer",IF(M5778=1,"Irrelevant to Streamer",IF(M5778=2,"Greetings/Gratitude","Others"))))</f>
        <v/>
      </c>
    </row>
    <row r="5779" customFormat="false" ht="15" hidden="false" customHeight="false" outlineLevel="0" collapsed="false">
      <c r="N5779" s="28" t="str">
        <f aca="false">IF(ISBLANK(M5779),"",IF(M5779=0,"Relevant to Streamer",IF(M5779=1,"Irrelevant to Streamer",IF(M5779=2,"Greetings/Gratitude","Others"))))</f>
        <v/>
      </c>
    </row>
    <row r="5780" customFormat="false" ht="15" hidden="false" customHeight="false" outlineLevel="0" collapsed="false">
      <c r="N5780" s="28" t="str">
        <f aca="false">IF(ISBLANK(M5780),"",IF(M5780=0,"Relevant to Streamer",IF(M5780=1,"Irrelevant to Streamer",IF(M5780=2,"Greetings/Gratitude","Others"))))</f>
        <v/>
      </c>
    </row>
    <row r="5781" customFormat="false" ht="15" hidden="false" customHeight="false" outlineLevel="0" collapsed="false">
      <c r="N5781" s="28" t="str">
        <f aca="false">IF(ISBLANK(M5781),"",IF(M5781=0,"Relevant to Streamer",IF(M5781=1,"Irrelevant to Streamer",IF(M5781=2,"Greetings/Gratitude","Others"))))</f>
        <v/>
      </c>
    </row>
    <row r="5782" customFormat="false" ht="15" hidden="false" customHeight="false" outlineLevel="0" collapsed="false">
      <c r="N5782" s="28" t="str">
        <f aca="false">IF(ISBLANK(M5782),"",IF(M5782=0,"Relevant to Streamer",IF(M5782=1,"Irrelevant to Streamer",IF(M5782=2,"Greetings/Gratitude","Others"))))</f>
        <v/>
      </c>
    </row>
    <row r="5783" customFormat="false" ht="15" hidden="false" customHeight="false" outlineLevel="0" collapsed="false">
      <c r="N5783" s="28" t="str">
        <f aca="false">IF(ISBLANK(M5783),"",IF(M5783=0,"Relevant to Streamer",IF(M5783=1,"Irrelevant to Streamer",IF(M5783=2,"Greetings/Gratitude","Others"))))</f>
        <v/>
      </c>
    </row>
    <row r="5784" customFormat="false" ht="15" hidden="false" customHeight="false" outlineLevel="0" collapsed="false">
      <c r="N5784" s="28" t="str">
        <f aca="false">IF(ISBLANK(M5784),"",IF(M5784=0,"Relevant to Streamer",IF(M5784=1,"Irrelevant to Streamer",IF(M5784=2,"Greetings/Gratitude","Others"))))</f>
        <v/>
      </c>
    </row>
    <row r="5785" customFormat="false" ht="15" hidden="false" customHeight="false" outlineLevel="0" collapsed="false">
      <c r="N5785" s="28" t="str">
        <f aca="false">IF(ISBLANK(M5785),"",IF(M5785=0,"Relevant to Streamer",IF(M5785=1,"Irrelevant to Streamer",IF(M5785=2,"Greetings/Gratitude","Others"))))</f>
        <v/>
      </c>
    </row>
    <row r="5786" customFormat="false" ht="15" hidden="false" customHeight="false" outlineLevel="0" collapsed="false">
      <c r="N5786" s="28" t="str">
        <f aca="false">IF(ISBLANK(M5786),"",IF(M5786=0,"Relevant to Streamer",IF(M5786=1,"Irrelevant to Streamer",IF(M5786=2,"Greetings/Gratitude","Others"))))</f>
        <v/>
      </c>
    </row>
    <row r="5787" customFormat="false" ht="15" hidden="false" customHeight="false" outlineLevel="0" collapsed="false">
      <c r="N5787" s="28" t="str">
        <f aca="false">IF(ISBLANK(M5787),"",IF(M5787=0,"Relevant to Streamer",IF(M5787=1,"Irrelevant to Streamer",IF(M5787=2,"Greetings/Gratitude","Others"))))</f>
        <v/>
      </c>
    </row>
    <row r="5788" customFormat="false" ht="15" hidden="false" customHeight="false" outlineLevel="0" collapsed="false">
      <c r="N5788" s="28" t="str">
        <f aca="false">IF(ISBLANK(M5788),"",IF(M5788=0,"Relevant to Streamer",IF(M5788=1,"Irrelevant to Streamer",IF(M5788=2,"Greetings/Gratitude","Others"))))</f>
        <v/>
      </c>
    </row>
    <row r="5789" customFormat="false" ht="15" hidden="false" customHeight="false" outlineLevel="0" collapsed="false">
      <c r="N5789" s="28" t="str">
        <f aca="false">IF(ISBLANK(M5789),"",IF(M5789=0,"Relevant to Streamer",IF(M5789=1,"Irrelevant to Streamer",IF(M5789=2,"Greetings/Gratitude","Others"))))</f>
        <v/>
      </c>
    </row>
    <row r="5790" customFormat="false" ht="15" hidden="false" customHeight="false" outlineLevel="0" collapsed="false">
      <c r="N5790" s="28" t="str">
        <f aca="false">IF(ISBLANK(M5790),"",IF(M5790=0,"Relevant to Streamer",IF(M5790=1,"Irrelevant to Streamer",IF(M5790=2,"Greetings/Gratitude","Others"))))</f>
        <v/>
      </c>
    </row>
    <row r="5791" customFormat="false" ht="15" hidden="false" customHeight="false" outlineLevel="0" collapsed="false">
      <c r="N5791" s="28" t="str">
        <f aca="false">IF(ISBLANK(M5791),"",IF(M5791=0,"Relevant to Streamer",IF(M5791=1,"Irrelevant to Streamer",IF(M5791=2,"Greetings/Gratitude","Others"))))</f>
        <v/>
      </c>
    </row>
    <row r="5792" customFormat="false" ht="15" hidden="false" customHeight="false" outlineLevel="0" collapsed="false">
      <c r="N5792" s="28" t="str">
        <f aca="false">IF(ISBLANK(M5792),"",IF(M5792=0,"Relevant to Streamer",IF(M5792=1,"Irrelevant to Streamer",IF(M5792=2,"Greetings/Gratitude","Others"))))</f>
        <v/>
      </c>
    </row>
    <row r="5793" customFormat="false" ht="15" hidden="false" customHeight="false" outlineLevel="0" collapsed="false">
      <c r="N5793" s="28" t="str">
        <f aca="false">IF(ISBLANK(M5793),"",IF(M5793=0,"Relevant to Streamer",IF(M5793=1,"Irrelevant to Streamer",IF(M5793=2,"Greetings/Gratitude","Others"))))</f>
        <v/>
      </c>
    </row>
    <row r="5794" customFormat="false" ht="15" hidden="false" customHeight="false" outlineLevel="0" collapsed="false">
      <c r="N5794" s="28" t="str">
        <f aca="false">IF(ISBLANK(M5794),"",IF(M5794=0,"Relevant to Streamer",IF(M5794=1,"Irrelevant to Streamer",IF(M5794=2,"Greetings/Gratitude","Others"))))</f>
        <v/>
      </c>
    </row>
    <row r="5795" customFormat="false" ht="15" hidden="false" customHeight="false" outlineLevel="0" collapsed="false">
      <c r="N5795" s="28" t="str">
        <f aca="false">IF(ISBLANK(M5795),"",IF(M5795=0,"Relevant to Streamer",IF(M5795=1,"Irrelevant to Streamer",IF(M5795=2,"Greetings/Gratitude","Others"))))</f>
        <v/>
      </c>
    </row>
    <row r="5796" customFormat="false" ht="15" hidden="false" customHeight="false" outlineLevel="0" collapsed="false">
      <c r="N5796" s="28" t="str">
        <f aca="false">IF(ISBLANK(M5796),"",IF(M5796=0,"Relevant to Streamer",IF(M5796=1,"Irrelevant to Streamer",IF(M5796=2,"Greetings/Gratitude","Others"))))</f>
        <v/>
      </c>
    </row>
    <row r="5797" customFormat="false" ht="15" hidden="false" customHeight="false" outlineLevel="0" collapsed="false">
      <c r="N5797" s="28" t="str">
        <f aca="false">IF(ISBLANK(M5797),"",IF(M5797=0,"Relevant to Streamer",IF(M5797=1,"Irrelevant to Streamer",IF(M5797=2,"Greetings/Gratitude","Others"))))</f>
        <v/>
      </c>
    </row>
    <row r="5798" customFormat="false" ht="15" hidden="false" customHeight="false" outlineLevel="0" collapsed="false">
      <c r="N5798" s="28" t="str">
        <f aca="false">IF(ISBLANK(M5798),"",IF(M5798=0,"Relevant to Streamer",IF(M5798=1,"Irrelevant to Streamer",IF(M5798=2,"Greetings/Gratitude","Others"))))</f>
        <v/>
      </c>
    </row>
    <row r="5799" customFormat="false" ht="15" hidden="false" customHeight="false" outlineLevel="0" collapsed="false">
      <c r="N5799" s="28" t="str">
        <f aca="false">IF(ISBLANK(M5799),"",IF(M5799=0,"Relevant to Streamer",IF(M5799=1,"Irrelevant to Streamer",IF(M5799=2,"Greetings/Gratitude","Others"))))</f>
        <v/>
      </c>
    </row>
    <row r="5800" customFormat="false" ht="15" hidden="false" customHeight="false" outlineLevel="0" collapsed="false">
      <c r="N5800" s="28" t="str">
        <f aca="false">IF(ISBLANK(M5800),"",IF(M5800=0,"Relevant to Streamer",IF(M5800=1,"Irrelevant to Streamer",IF(M5800=2,"Greetings/Gratitude","Others"))))</f>
        <v/>
      </c>
    </row>
    <row r="5801" customFormat="false" ht="15" hidden="false" customHeight="false" outlineLevel="0" collapsed="false">
      <c r="N5801" s="28" t="str">
        <f aca="false">IF(ISBLANK(M5801),"",IF(M5801=0,"Relevant to Streamer",IF(M5801=1,"Irrelevant to Streamer",IF(M5801=2,"Greetings/Gratitude","Others"))))</f>
        <v/>
      </c>
    </row>
    <row r="5802" customFormat="false" ht="15" hidden="false" customHeight="false" outlineLevel="0" collapsed="false">
      <c r="N5802" s="28" t="str">
        <f aca="false">IF(ISBLANK(M5802),"",IF(M5802=0,"Relevant to Streamer",IF(M5802=1,"Irrelevant to Streamer",IF(M5802=2,"Greetings/Gratitude","Others"))))</f>
        <v/>
      </c>
    </row>
    <row r="5803" customFormat="false" ht="15" hidden="false" customHeight="false" outlineLevel="0" collapsed="false">
      <c r="N5803" s="28" t="str">
        <f aca="false">IF(ISBLANK(M5803),"",IF(M5803=0,"Relevant to Streamer",IF(M5803=1,"Irrelevant to Streamer",IF(M5803=2,"Greetings/Gratitude","Others"))))</f>
        <v/>
      </c>
    </row>
    <row r="5804" customFormat="false" ht="15" hidden="false" customHeight="false" outlineLevel="0" collapsed="false">
      <c r="N5804" s="28" t="str">
        <f aca="false">IF(ISBLANK(M5804),"",IF(M5804=0,"Relevant to Streamer",IF(M5804=1,"Irrelevant to Streamer",IF(M5804=2,"Greetings/Gratitude","Others"))))</f>
        <v/>
      </c>
    </row>
    <row r="5805" customFormat="false" ht="15" hidden="false" customHeight="false" outlineLevel="0" collapsed="false">
      <c r="N5805" s="28" t="str">
        <f aca="false">IF(ISBLANK(M5805),"",IF(M5805=0,"Relevant to Streamer",IF(M5805=1,"Irrelevant to Streamer",IF(M5805=2,"Greetings/Gratitude","Others"))))</f>
        <v/>
      </c>
    </row>
    <row r="5806" customFormat="false" ht="15" hidden="false" customHeight="false" outlineLevel="0" collapsed="false">
      <c r="N5806" s="28" t="str">
        <f aca="false">IF(ISBLANK(M5806),"",IF(M5806=0,"Relevant to Streamer",IF(M5806=1,"Irrelevant to Streamer",IF(M5806=2,"Greetings/Gratitude","Others"))))</f>
        <v/>
      </c>
    </row>
    <row r="5807" customFormat="false" ht="15" hidden="false" customHeight="false" outlineLevel="0" collapsed="false">
      <c r="N5807" s="28" t="str">
        <f aca="false">IF(ISBLANK(M5807),"",IF(M5807=0,"Relevant to Streamer",IF(M5807=1,"Irrelevant to Streamer",IF(M5807=2,"Greetings/Gratitude","Others"))))</f>
        <v/>
      </c>
    </row>
    <row r="5808" customFormat="false" ht="15" hidden="false" customHeight="false" outlineLevel="0" collapsed="false">
      <c r="N5808" s="28" t="str">
        <f aca="false">IF(ISBLANK(M5808),"",IF(M5808=0,"Relevant to Streamer",IF(M5808=1,"Irrelevant to Streamer",IF(M5808=2,"Greetings/Gratitude","Others"))))</f>
        <v/>
      </c>
    </row>
    <row r="5809" customFormat="false" ht="15" hidden="false" customHeight="false" outlineLevel="0" collapsed="false">
      <c r="N5809" s="28" t="str">
        <f aca="false">IF(ISBLANK(M5809),"",IF(M5809=0,"Relevant to Streamer",IF(M5809=1,"Irrelevant to Streamer",IF(M5809=2,"Greetings/Gratitude","Others"))))</f>
        <v/>
      </c>
    </row>
    <row r="5810" customFormat="false" ht="15" hidden="false" customHeight="false" outlineLevel="0" collapsed="false">
      <c r="N5810" s="28" t="str">
        <f aca="false">IF(ISBLANK(M5810),"",IF(M5810=0,"Relevant to Streamer",IF(M5810=1,"Irrelevant to Streamer",IF(M5810=2,"Greetings/Gratitude","Others"))))</f>
        <v/>
      </c>
    </row>
    <row r="5811" customFormat="false" ht="15" hidden="false" customHeight="false" outlineLevel="0" collapsed="false">
      <c r="N5811" s="28" t="str">
        <f aca="false">IF(ISBLANK(M5811),"",IF(M5811=0,"Relevant to Streamer",IF(M5811=1,"Irrelevant to Streamer",IF(M5811=2,"Greetings/Gratitude","Others"))))</f>
        <v/>
      </c>
    </row>
    <row r="5812" customFormat="false" ht="15" hidden="false" customHeight="false" outlineLevel="0" collapsed="false">
      <c r="N5812" s="28" t="str">
        <f aca="false">IF(ISBLANK(M5812),"",IF(M5812=0,"Relevant to Streamer",IF(M5812=1,"Irrelevant to Streamer",IF(M5812=2,"Greetings/Gratitude","Others"))))</f>
        <v/>
      </c>
    </row>
    <row r="5813" customFormat="false" ht="15" hidden="false" customHeight="false" outlineLevel="0" collapsed="false">
      <c r="N5813" s="28" t="str">
        <f aca="false">IF(ISBLANK(M5813),"",IF(M5813=0,"Relevant to Streamer",IF(M5813=1,"Irrelevant to Streamer",IF(M5813=2,"Greetings/Gratitude","Others"))))</f>
        <v/>
      </c>
    </row>
    <row r="5814" customFormat="false" ht="15" hidden="false" customHeight="false" outlineLevel="0" collapsed="false">
      <c r="N5814" s="28" t="str">
        <f aca="false">IF(ISBLANK(M5814),"",IF(M5814=0,"Relevant to Streamer",IF(M5814=1,"Irrelevant to Streamer",IF(M5814=2,"Greetings/Gratitude","Others"))))</f>
        <v/>
      </c>
    </row>
    <row r="5815" customFormat="false" ht="15" hidden="false" customHeight="false" outlineLevel="0" collapsed="false">
      <c r="N5815" s="28" t="str">
        <f aca="false">IF(ISBLANK(M5815),"",IF(M5815=0,"Relevant to Streamer",IF(M5815=1,"Irrelevant to Streamer",IF(M5815=2,"Greetings/Gratitude","Others"))))</f>
        <v/>
      </c>
    </row>
    <row r="5816" customFormat="false" ht="15" hidden="false" customHeight="false" outlineLevel="0" collapsed="false">
      <c r="N5816" s="28" t="str">
        <f aca="false">IF(ISBLANK(M5816),"",IF(M5816=0,"Relevant to Streamer",IF(M5816=1,"Irrelevant to Streamer",IF(M5816=2,"Greetings/Gratitude","Others"))))</f>
        <v/>
      </c>
    </row>
    <row r="5817" customFormat="false" ht="15" hidden="false" customHeight="false" outlineLevel="0" collapsed="false">
      <c r="N5817" s="28" t="str">
        <f aca="false">IF(ISBLANK(M5817),"",IF(M5817=0,"Relevant to Streamer",IF(M5817=1,"Irrelevant to Streamer",IF(M5817=2,"Greetings/Gratitude","Others"))))</f>
        <v/>
      </c>
    </row>
    <row r="5818" customFormat="false" ht="15" hidden="false" customHeight="false" outlineLevel="0" collapsed="false">
      <c r="N5818" s="28" t="str">
        <f aca="false">IF(ISBLANK(M5818),"",IF(M5818=0,"Relevant to Streamer",IF(M5818=1,"Irrelevant to Streamer",IF(M5818=2,"Greetings/Gratitude","Others"))))</f>
        <v/>
      </c>
    </row>
    <row r="5819" customFormat="false" ht="15" hidden="false" customHeight="false" outlineLevel="0" collapsed="false">
      <c r="N5819" s="28" t="str">
        <f aca="false">IF(ISBLANK(M5819),"",IF(M5819=0,"Relevant to Streamer",IF(M5819=1,"Irrelevant to Streamer",IF(M5819=2,"Greetings/Gratitude","Others"))))</f>
        <v/>
      </c>
    </row>
    <row r="5820" customFormat="false" ht="15" hidden="false" customHeight="false" outlineLevel="0" collapsed="false">
      <c r="N5820" s="28" t="str">
        <f aca="false">IF(ISBLANK(M5820),"",IF(M5820=0,"Relevant to Streamer",IF(M5820=1,"Irrelevant to Streamer",IF(M5820=2,"Greetings/Gratitude","Others"))))</f>
        <v/>
      </c>
    </row>
    <row r="5821" customFormat="false" ht="15" hidden="false" customHeight="false" outlineLevel="0" collapsed="false">
      <c r="N5821" s="28" t="str">
        <f aca="false">IF(ISBLANK(M5821),"",IF(M5821=0,"Relevant to Streamer",IF(M5821=1,"Irrelevant to Streamer",IF(M5821=2,"Greetings/Gratitude","Others"))))</f>
        <v/>
      </c>
    </row>
    <row r="5822" customFormat="false" ht="15" hidden="false" customHeight="false" outlineLevel="0" collapsed="false">
      <c r="N5822" s="28" t="str">
        <f aca="false">IF(ISBLANK(M5822),"",IF(M5822=0,"Relevant to Streamer",IF(M5822=1,"Irrelevant to Streamer",IF(M5822=2,"Greetings/Gratitude","Others"))))</f>
        <v/>
      </c>
    </row>
    <row r="5823" customFormat="false" ht="15" hidden="false" customHeight="false" outlineLevel="0" collapsed="false">
      <c r="N5823" s="28" t="str">
        <f aca="false">IF(ISBLANK(M5823),"",IF(M5823=0,"Relevant to Streamer",IF(M5823=1,"Irrelevant to Streamer",IF(M5823=2,"Greetings/Gratitude","Others"))))</f>
        <v/>
      </c>
    </row>
    <row r="5824" customFormat="false" ht="15" hidden="false" customHeight="false" outlineLevel="0" collapsed="false">
      <c r="N5824" s="28" t="str">
        <f aca="false">IF(ISBLANK(M5824),"",IF(M5824=0,"Relevant to Streamer",IF(M5824=1,"Irrelevant to Streamer",IF(M5824=2,"Greetings/Gratitude","Others"))))</f>
        <v/>
      </c>
    </row>
    <row r="5825" customFormat="false" ht="15" hidden="false" customHeight="false" outlineLevel="0" collapsed="false">
      <c r="N5825" s="28" t="str">
        <f aca="false">IF(ISBLANK(M5825),"",IF(M5825=0,"Relevant to Streamer",IF(M5825=1,"Irrelevant to Streamer",IF(M5825=2,"Greetings/Gratitude","Others"))))</f>
        <v/>
      </c>
    </row>
    <row r="5826" customFormat="false" ht="15" hidden="false" customHeight="false" outlineLevel="0" collapsed="false">
      <c r="N5826" s="28" t="str">
        <f aca="false">IF(ISBLANK(M5826),"",IF(M5826=0,"Relevant to Streamer",IF(M5826=1,"Irrelevant to Streamer",IF(M5826=2,"Greetings/Gratitude","Others"))))</f>
        <v/>
      </c>
    </row>
    <row r="5827" customFormat="false" ht="15" hidden="false" customHeight="false" outlineLevel="0" collapsed="false">
      <c r="N5827" s="28" t="str">
        <f aca="false">IF(ISBLANK(M5827),"",IF(M5827=0,"Relevant to Streamer",IF(M5827=1,"Irrelevant to Streamer",IF(M5827=2,"Greetings/Gratitude","Others"))))</f>
        <v/>
      </c>
    </row>
    <row r="5828" customFormat="false" ht="15" hidden="false" customHeight="false" outlineLevel="0" collapsed="false">
      <c r="N5828" s="28" t="str">
        <f aca="false">IF(ISBLANK(M5828),"",IF(M5828=0,"Relevant to Streamer",IF(M5828=1,"Irrelevant to Streamer",IF(M5828=2,"Greetings/Gratitude","Others"))))</f>
        <v/>
      </c>
    </row>
    <row r="5829" customFormat="false" ht="15" hidden="false" customHeight="false" outlineLevel="0" collapsed="false">
      <c r="N5829" s="28" t="str">
        <f aca="false">IF(ISBLANK(M5829),"",IF(M5829=0,"Relevant to Streamer",IF(M5829=1,"Irrelevant to Streamer",IF(M5829=2,"Greetings/Gratitude","Others"))))</f>
        <v/>
      </c>
    </row>
    <row r="5830" customFormat="false" ht="15" hidden="false" customHeight="false" outlineLevel="0" collapsed="false">
      <c r="N5830" s="28" t="str">
        <f aca="false">IF(ISBLANK(M5830),"",IF(M5830=0,"Relevant to Streamer",IF(M5830=1,"Irrelevant to Streamer",IF(M5830=2,"Greetings/Gratitude","Others"))))</f>
        <v/>
      </c>
    </row>
    <row r="5831" customFormat="false" ht="15" hidden="false" customHeight="false" outlineLevel="0" collapsed="false">
      <c r="N5831" s="28" t="str">
        <f aca="false">IF(ISBLANK(M5831),"",IF(M5831=0,"Relevant to Streamer",IF(M5831=1,"Irrelevant to Streamer",IF(M5831=2,"Greetings/Gratitude","Others"))))</f>
        <v/>
      </c>
    </row>
    <row r="5832" customFormat="false" ht="15" hidden="false" customHeight="false" outlineLevel="0" collapsed="false">
      <c r="N5832" s="28" t="str">
        <f aca="false">IF(ISBLANK(M5832),"",IF(M5832=0,"Relevant to Streamer",IF(M5832=1,"Irrelevant to Streamer",IF(M5832=2,"Greetings/Gratitude","Others"))))</f>
        <v/>
      </c>
    </row>
    <row r="5833" customFormat="false" ht="15" hidden="false" customHeight="false" outlineLevel="0" collapsed="false">
      <c r="N5833" s="28" t="str">
        <f aca="false">IF(ISBLANK(M5833),"",IF(M5833=0,"Relevant to Streamer",IF(M5833=1,"Irrelevant to Streamer",IF(M5833=2,"Greetings/Gratitude","Others"))))</f>
        <v/>
      </c>
    </row>
    <row r="5834" customFormat="false" ht="15" hidden="false" customHeight="false" outlineLevel="0" collapsed="false">
      <c r="N5834" s="28" t="str">
        <f aca="false">IF(ISBLANK(M5834),"",IF(M5834=0,"Relevant to Streamer",IF(M5834=1,"Irrelevant to Streamer",IF(M5834=2,"Greetings/Gratitude","Others"))))</f>
        <v/>
      </c>
    </row>
    <row r="5835" customFormat="false" ht="15" hidden="false" customHeight="false" outlineLevel="0" collapsed="false">
      <c r="N5835" s="28" t="str">
        <f aca="false">IF(ISBLANK(M5835),"",IF(M5835=0,"Relevant to Streamer",IF(M5835=1,"Irrelevant to Streamer",IF(M5835=2,"Greetings/Gratitude","Others"))))</f>
        <v/>
      </c>
    </row>
    <row r="5836" customFormat="false" ht="15" hidden="false" customHeight="false" outlineLevel="0" collapsed="false">
      <c r="N5836" s="28" t="str">
        <f aca="false">IF(ISBLANK(M5836),"",IF(M5836=0,"Relevant to Streamer",IF(M5836=1,"Irrelevant to Streamer",IF(M5836=2,"Greetings/Gratitude","Others"))))</f>
        <v/>
      </c>
    </row>
    <row r="5837" customFormat="false" ht="15" hidden="false" customHeight="false" outlineLevel="0" collapsed="false">
      <c r="N5837" s="28" t="str">
        <f aca="false">IF(ISBLANK(M5837),"",IF(M5837=0,"Relevant to Streamer",IF(M5837=1,"Irrelevant to Streamer",IF(M5837=2,"Greetings/Gratitude","Others"))))</f>
        <v/>
      </c>
    </row>
    <row r="5838" customFormat="false" ht="15" hidden="false" customHeight="false" outlineLevel="0" collapsed="false">
      <c r="N5838" s="28" t="str">
        <f aca="false">IF(ISBLANK(M5838),"",IF(M5838=0,"Relevant to Streamer",IF(M5838=1,"Irrelevant to Streamer",IF(M5838=2,"Greetings/Gratitude","Others"))))</f>
        <v/>
      </c>
    </row>
    <row r="5839" customFormat="false" ht="15" hidden="false" customHeight="false" outlineLevel="0" collapsed="false">
      <c r="N5839" s="28" t="str">
        <f aca="false">IF(ISBLANK(M5839),"",IF(M5839=0,"Relevant to Streamer",IF(M5839=1,"Irrelevant to Streamer",IF(M5839=2,"Greetings/Gratitude","Others"))))</f>
        <v/>
      </c>
    </row>
    <row r="5840" customFormat="false" ht="15" hidden="false" customHeight="false" outlineLevel="0" collapsed="false">
      <c r="N5840" s="28" t="str">
        <f aca="false">IF(ISBLANK(M5840),"",IF(M5840=0,"Relevant to Streamer",IF(M5840=1,"Irrelevant to Streamer",IF(M5840=2,"Greetings/Gratitude","Others"))))</f>
        <v/>
      </c>
    </row>
    <row r="5841" customFormat="false" ht="15" hidden="false" customHeight="false" outlineLevel="0" collapsed="false">
      <c r="N5841" s="28" t="str">
        <f aca="false">IF(ISBLANK(M5841),"",IF(M5841=0,"Relevant to Streamer",IF(M5841=1,"Irrelevant to Streamer",IF(M5841=2,"Greetings/Gratitude","Others"))))</f>
        <v/>
      </c>
    </row>
    <row r="5842" customFormat="false" ht="15" hidden="false" customHeight="false" outlineLevel="0" collapsed="false">
      <c r="N5842" s="28" t="str">
        <f aca="false">IF(ISBLANK(M5842),"",IF(M5842=0,"Relevant to Streamer",IF(M5842=1,"Irrelevant to Streamer",IF(M5842=2,"Greetings/Gratitude","Others"))))</f>
        <v/>
      </c>
    </row>
    <row r="5843" customFormat="false" ht="15" hidden="false" customHeight="false" outlineLevel="0" collapsed="false">
      <c r="N5843" s="28" t="str">
        <f aca="false">IF(ISBLANK(M5843),"",IF(M5843=0,"Relevant to Streamer",IF(M5843=1,"Irrelevant to Streamer",IF(M5843=2,"Greetings/Gratitude","Others"))))</f>
        <v/>
      </c>
    </row>
    <row r="5844" customFormat="false" ht="15" hidden="false" customHeight="false" outlineLevel="0" collapsed="false">
      <c r="N5844" s="28" t="str">
        <f aca="false">IF(ISBLANK(M5844),"",IF(M5844=0,"Relevant to Streamer",IF(M5844=1,"Irrelevant to Streamer",IF(M5844=2,"Greetings/Gratitude","Others"))))</f>
        <v/>
      </c>
    </row>
    <row r="5845" customFormat="false" ht="15" hidden="false" customHeight="false" outlineLevel="0" collapsed="false">
      <c r="N5845" s="28" t="str">
        <f aca="false">IF(ISBLANK(M5845),"",IF(M5845=0,"Relevant to Streamer",IF(M5845=1,"Irrelevant to Streamer",IF(M5845=2,"Greetings/Gratitude","Others"))))</f>
        <v/>
      </c>
    </row>
    <row r="5846" customFormat="false" ht="15" hidden="false" customHeight="false" outlineLevel="0" collapsed="false">
      <c r="N5846" s="28" t="str">
        <f aca="false">IF(ISBLANK(M5846),"",IF(M5846=0,"Relevant to Streamer",IF(M5846=1,"Irrelevant to Streamer",IF(M5846=2,"Greetings/Gratitude","Others"))))</f>
        <v/>
      </c>
    </row>
    <row r="5847" customFormat="false" ht="15" hidden="false" customHeight="false" outlineLevel="0" collapsed="false">
      <c r="N5847" s="28" t="str">
        <f aca="false">IF(ISBLANK(M5847),"",IF(M5847=0,"Relevant to Streamer",IF(M5847=1,"Irrelevant to Streamer",IF(M5847=2,"Greetings/Gratitude","Others"))))</f>
        <v/>
      </c>
    </row>
    <row r="5848" customFormat="false" ht="15" hidden="false" customHeight="false" outlineLevel="0" collapsed="false">
      <c r="N5848" s="28" t="str">
        <f aca="false">IF(ISBLANK(M5848),"",IF(M5848=0,"Relevant to Streamer",IF(M5848=1,"Irrelevant to Streamer",IF(M5848=2,"Greetings/Gratitude","Others"))))</f>
        <v/>
      </c>
    </row>
    <row r="5849" customFormat="false" ht="15" hidden="false" customHeight="false" outlineLevel="0" collapsed="false">
      <c r="N5849" s="28" t="str">
        <f aca="false">IF(ISBLANK(M5849),"",IF(M5849=0,"Relevant to Streamer",IF(M5849=1,"Irrelevant to Streamer",IF(M5849=2,"Greetings/Gratitude","Others"))))</f>
        <v/>
      </c>
    </row>
    <row r="5850" customFormat="false" ht="15" hidden="false" customHeight="false" outlineLevel="0" collapsed="false">
      <c r="N5850" s="28" t="str">
        <f aca="false">IF(ISBLANK(M5850),"",IF(M5850=0,"Relevant to Streamer",IF(M5850=1,"Irrelevant to Streamer",IF(M5850=2,"Greetings/Gratitude","Others"))))</f>
        <v/>
      </c>
    </row>
    <row r="5851" customFormat="false" ht="15" hidden="false" customHeight="false" outlineLevel="0" collapsed="false">
      <c r="N5851" s="28" t="str">
        <f aca="false">IF(ISBLANK(M5851),"",IF(M5851=0,"Relevant to Streamer",IF(M5851=1,"Irrelevant to Streamer",IF(M5851=2,"Greetings/Gratitude","Others"))))</f>
        <v/>
      </c>
    </row>
    <row r="5852" customFormat="false" ht="15" hidden="false" customHeight="false" outlineLevel="0" collapsed="false">
      <c r="N5852" s="28" t="str">
        <f aca="false">IF(ISBLANK(M5852),"",IF(M5852=0,"Relevant to Streamer",IF(M5852=1,"Irrelevant to Streamer",IF(M5852=2,"Greetings/Gratitude","Others"))))</f>
        <v/>
      </c>
    </row>
    <row r="5853" customFormat="false" ht="15" hidden="false" customHeight="false" outlineLevel="0" collapsed="false">
      <c r="N5853" s="28" t="str">
        <f aca="false">IF(ISBLANK(M5853),"",IF(M5853=0,"Relevant to Streamer",IF(M5853=1,"Irrelevant to Streamer",IF(M5853=2,"Greetings/Gratitude","Others"))))</f>
        <v/>
      </c>
    </row>
    <row r="5854" customFormat="false" ht="15" hidden="false" customHeight="false" outlineLevel="0" collapsed="false">
      <c r="N5854" s="28" t="str">
        <f aca="false">IF(ISBLANK(M5854),"",IF(M5854=0,"Relevant to Streamer",IF(M5854=1,"Irrelevant to Streamer",IF(M5854=2,"Greetings/Gratitude","Others"))))</f>
        <v/>
      </c>
    </row>
    <row r="5855" customFormat="false" ht="15" hidden="false" customHeight="false" outlineLevel="0" collapsed="false">
      <c r="N5855" s="28" t="str">
        <f aca="false">IF(ISBLANK(M5855),"",IF(M5855=0,"Relevant to Streamer",IF(M5855=1,"Irrelevant to Streamer",IF(M5855=2,"Greetings/Gratitude","Others"))))</f>
        <v/>
      </c>
    </row>
    <row r="5856" customFormat="false" ht="15" hidden="false" customHeight="false" outlineLevel="0" collapsed="false">
      <c r="N5856" s="28" t="str">
        <f aca="false">IF(ISBLANK(M5856),"",IF(M5856=0,"Relevant to Streamer",IF(M5856=1,"Irrelevant to Streamer",IF(M5856=2,"Greetings/Gratitude","Others"))))</f>
        <v/>
      </c>
    </row>
    <row r="5857" customFormat="false" ht="15" hidden="false" customHeight="false" outlineLevel="0" collapsed="false">
      <c r="N5857" s="28" t="str">
        <f aca="false">IF(ISBLANK(M5857),"",IF(M5857=0,"Relevant to Streamer",IF(M5857=1,"Irrelevant to Streamer",IF(M5857=2,"Greetings/Gratitude","Others"))))</f>
        <v/>
      </c>
    </row>
    <row r="5858" customFormat="false" ht="15" hidden="false" customHeight="false" outlineLevel="0" collapsed="false">
      <c r="N5858" s="28" t="str">
        <f aca="false">IF(ISBLANK(M5858),"",IF(M5858=0,"Relevant to Streamer",IF(M5858=1,"Irrelevant to Streamer",IF(M5858=2,"Greetings/Gratitude","Others"))))</f>
        <v/>
      </c>
    </row>
    <row r="5859" customFormat="false" ht="15" hidden="false" customHeight="false" outlineLevel="0" collapsed="false">
      <c r="N5859" s="28" t="str">
        <f aca="false">IF(ISBLANK(M5859),"",IF(M5859=0,"Relevant to Streamer",IF(M5859=1,"Irrelevant to Streamer",IF(M5859=2,"Greetings/Gratitude","Others"))))</f>
        <v/>
      </c>
    </row>
    <row r="5860" customFormat="false" ht="15" hidden="false" customHeight="false" outlineLevel="0" collapsed="false">
      <c r="N5860" s="28" t="str">
        <f aca="false">IF(ISBLANK(M5860),"",IF(M5860=0,"Relevant to Streamer",IF(M5860=1,"Irrelevant to Streamer",IF(M5860=2,"Greetings/Gratitude","Others"))))</f>
        <v/>
      </c>
    </row>
    <row r="5861" customFormat="false" ht="15" hidden="false" customHeight="false" outlineLevel="0" collapsed="false">
      <c r="N5861" s="28" t="str">
        <f aca="false">IF(ISBLANK(M5861),"",IF(M5861=0,"Relevant to Streamer",IF(M5861=1,"Irrelevant to Streamer",IF(M5861=2,"Greetings/Gratitude","Others"))))</f>
        <v/>
      </c>
    </row>
    <row r="5862" customFormat="false" ht="15" hidden="false" customHeight="false" outlineLevel="0" collapsed="false">
      <c r="N5862" s="28" t="str">
        <f aca="false">IF(ISBLANK(M5862),"",IF(M5862=0,"Relevant to Streamer",IF(M5862=1,"Irrelevant to Streamer",IF(M5862=2,"Greetings/Gratitude","Others"))))</f>
        <v/>
      </c>
    </row>
    <row r="5863" customFormat="false" ht="15" hidden="false" customHeight="false" outlineLevel="0" collapsed="false">
      <c r="N5863" s="28" t="str">
        <f aca="false">IF(ISBLANK(M5863),"",IF(M5863=0,"Relevant to Streamer",IF(M5863=1,"Irrelevant to Streamer",IF(M5863=2,"Greetings/Gratitude","Others"))))</f>
        <v/>
      </c>
    </row>
    <row r="5864" customFormat="false" ht="15" hidden="false" customHeight="false" outlineLevel="0" collapsed="false">
      <c r="N5864" s="28" t="str">
        <f aca="false">IF(ISBLANK(M5864),"",IF(M5864=0,"Relevant to Streamer",IF(M5864=1,"Irrelevant to Streamer",IF(M5864=2,"Greetings/Gratitude","Others"))))</f>
        <v/>
      </c>
    </row>
    <row r="5865" customFormat="false" ht="15" hidden="false" customHeight="false" outlineLevel="0" collapsed="false">
      <c r="N5865" s="28" t="str">
        <f aca="false">IF(ISBLANK(M5865),"",IF(M5865=0,"Relevant to Streamer",IF(M5865=1,"Irrelevant to Streamer",IF(M5865=2,"Greetings/Gratitude","Others"))))</f>
        <v/>
      </c>
    </row>
    <row r="5866" customFormat="false" ht="15" hidden="false" customHeight="false" outlineLevel="0" collapsed="false">
      <c r="N5866" s="28" t="str">
        <f aca="false">IF(ISBLANK(M5866),"",IF(M5866=0,"Relevant to Streamer",IF(M5866=1,"Irrelevant to Streamer",IF(M5866=2,"Greetings/Gratitude","Others"))))</f>
        <v/>
      </c>
    </row>
    <row r="5867" customFormat="false" ht="15" hidden="false" customHeight="false" outlineLevel="0" collapsed="false">
      <c r="N5867" s="28" t="str">
        <f aca="false">IF(ISBLANK(M5867),"",IF(M5867=0,"Relevant to Streamer",IF(M5867=1,"Irrelevant to Streamer",IF(M5867=2,"Greetings/Gratitude","Others"))))</f>
        <v/>
      </c>
    </row>
    <row r="5868" customFormat="false" ht="15" hidden="false" customHeight="false" outlineLevel="0" collapsed="false">
      <c r="N5868" s="28" t="str">
        <f aca="false">IF(ISBLANK(M5868),"",IF(M5868=0,"Relevant to Streamer",IF(M5868=1,"Irrelevant to Streamer",IF(M5868=2,"Greetings/Gratitude","Others"))))</f>
        <v/>
      </c>
    </row>
    <row r="5869" customFormat="false" ht="15" hidden="false" customHeight="false" outlineLevel="0" collapsed="false">
      <c r="N5869" s="28" t="str">
        <f aca="false">IF(ISBLANK(M5869),"",IF(M5869=0,"Relevant to Streamer",IF(M5869=1,"Irrelevant to Streamer",IF(M5869=2,"Greetings/Gratitude","Others"))))</f>
        <v/>
      </c>
    </row>
    <row r="5870" customFormat="false" ht="15" hidden="false" customHeight="false" outlineLevel="0" collapsed="false">
      <c r="N5870" s="28" t="str">
        <f aca="false">IF(ISBLANK(M5870),"",IF(M5870=0,"Relevant to Streamer",IF(M5870=1,"Irrelevant to Streamer",IF(M5870=2,"Greetings/Gratitude","Others"))))</f>
        <v/>
      </c>
    </row>
    <row r="5871" customFormat="false" ht="15" hidden="false" customHeight="false" outlineLevel="0" collapsed="false">
      <c r="N5871" s="28" t="str">
        <f aca="false">IF(ISBLANK(M5871),"",IF(M5871=0,"Relevant to Streamer",IF(M5871=1,"Irrelevant to Streamer",IF(M5871=2,"Greetings/Gratitude","Others"))))</f>
        <v/>
      </c>
    </row>
    <row r="5872" customFormat="false" ht="15" hidden="false" customHeight="false" outlineLevel="0" collapsed="false">
      <c r="N5872" s="28" t="str">
        <f aca="false">IF(ISBLANK(M5872),"",IF(M5872=0,"Relevant to Streamer",IF(M5872=1,"Irrelevant to Streamer",IF(M5872=2,"Greetings/Gratitude","Others"))))</f>
        <v/>
      </c>
    </row>
    <row r="5873" customFormat="false" ht="15" hidden="false" customHeight="false" outlineLevel="0" collapsed="false">
      <c r="N5873" s="28" t="str">
        <f aca="false">IF(ISBLANK(M5873),"",IF(M5873=0,"Relevant to Streamer",IF(M5873=1,"Irrelevant to Streamer",IF(M5873=2,"Greetings/Gratitude","Others"))))</f>
        <v/>
      </c>
    </row>
    <row r="5874" customFormat="false" ht="15" hidden="false" customHeight="false" outlineLevel="0" collapsed="false">
      <c r="N5874" s="28" t="str">
        <f aca="false">IF(ISBLANK(M5874),"",IF(M5874=0,"Relevant to Streamer",IF(M5874=1,"Irrelevant to Streamer",IF(M5874=2,"Greetings/Gratitude","Others"))))</f>
        <v/>
      </c>
    </row>
    <row r="5875" customFormat="false" ht="15" hidden="false" customHeight="false" outlineLevel="0" collapsed="false">
      <c r="N5875" s="28" t="str">
        <f aca="false">IF(ISBLANK(M5875),"",IF(M5875=0,"Relevant to Streamer",IF(M5875=1,"Irrelevant to Streamer",IF(M5875=2,"Greetings/Gratitude","Others"))))</f>
        <v/>
      </c>
    </row>
    <row r="5876" customFormat="false" ht="15" hidden="false" customHeight="false" outlineLevel="0" collapsed="false">
      <c r="N5876" s="28" t="str">
        <f aca="false">IF(ISBLANK(M5876),"",IF(M5876=0,"Relevant to Streamer",IF(M5876=1,"Irrelevant to Streamer",IF(M5876=2,"Greetings/Gratitude","Others"))))</f>
        <v/>
      </c>
    </row>
    <row r="5877" customFormat="false" ht="15" hidden="false" customHeight="false" outlineLevel="0" collapsed="false">
      <c r="N5877" s="28" t="str">
        <f aca="false">IF(ISBLANK(M5877),"",IF(M5877=0,"Relevant to Streamer",IF(M5877=1,"Irrelevant to Streamer",IF(M5877=2,"Greetings/Gratitude","Others"))))</f>
        <v/>
      </c>
    </row>
    <row r="5878" customFormat="false" ht="15" hidden="false" customHeight="false" outlineLevel="0" collapsed="false">
      <c r="N5878" s="28" t="str">
        <f aca="false">IF(ISBLANK(M5878),"",IF(M5878=0,"Relevant to Streamer",IF(M5878=1,"Irrelevant to Streamer",IF(M5878=2,"Greetings/Gratitude","Others"))))</f>
        <v/>
      </c>
    </row>
    <row r="5879" customFormat="false" ht="15" hidden="false" customHeight="false" outlineLevel="0" collapsed="false">
      <c r="N5879" s="28" t="str">
        <f aca="false">IF(ISBLANK(M5879),"",IF(M5879=0,"Relevant to Streamer",IF(M5879=1,"Irrelevant to Streamer",IF(M5879=2,"Greetings/Gratitude","Others"))))</f>
        <v/>
      </c>
    </row>
    <row r="5880" customFormat="false" ht="15" hidden="false" customHeight="false" outlineLevel="0" collapsed="false">
      <c r="N5880" s="28" t="str">
        <f aca="false">IF(ISBLANK(M5880),"",IF(M5880=0,"Relevant to Streamer",IF(M5880=1,"Irrelevant to Streamer",IF(M5880=2,"Greetings/Gratitude","Others"))))</f>
        <v/>
      </c>
    </row>
    <row r="5881" customFormat="false" ht="15" hidden="false" customHeight="false" outlineLevel="0" collapsed="false">
      <c r="N5881" s="28" t="str">
        <f aca="false">IF(ISBLANK(M5881),"",IF(M5881=0,"Relevant to Streamer",IF(M5881=1,"Irrelevant to Streamer",IF(M5881=2,"Greetings/Gratitude","Others"))))</f>
        <v/>
      </c>
    </row>
    <row r="5882" customFormat="false" ht="15" hidden="false" customHeight="false" outlineLevel="0" collapsed="false">
      <c r="N5882" s="28" t="str">
        <f aca="false">IF(ISBLANK(M5882),"",IF(M5882=0,"Relevant to Streamer",IF(M5882=1,"Irrelevant to Streamer",IF(M5882=2,"Greetings/Gratitude","Others"))))</f>
        <v/>
      </c>
    </row>
    <row r="5883" customFormat="false" ht="15" hidden="false" customHeight="false" outlineLevel="0" collapsed="false">
      <c r="N5883" s="28" t="str">
        <f aca="false">IF(ISBLANK(M5883),"",IF(M5883=0,"Relevant to Streamer",IF(M5883=1,"Irrelevant to Streamer",IF(M5883=2,"Greetings/Gratitude","Others"))))</f>
        <v/>
      </c>
    </row>
    <row r="5884" customFormat="false" ht="15" hidden="false" customHeight="false" outlineLevel="0" collapsed="false">
      <c r="N5884" s="28" t="str">
        <f aca="false">IF(ISBLANK(M5884),"",IF(M5884=0,"Relevant to Streamer",IF(M5884=1,"Irrelevant to Streamer",IF(M5884=2,"Greetings/Gratitude","Others"))))</f>
        <v/>
      </c>
    </row>
    <row r="5885" customFormat="false" ht="15" hidden="false" customHeight="false" outlineLevel="0" collapsed="false">
      <c r="N5885" s="28" t="str">
        <f aca="false">IF(ISBLANK(M5885),"",IF(M5885=0,"Relevant to Streamer",IF(M5885=1,"Irrelevant to Streamer",IF(M5885=2,"Greetings/Gratitude","Others"))))</f>
        <v/>
      </c>
    </row>
    <row r="5886" customFormat="false" ht="15" hidden="false" customHeight="false" outlineLevel="0" collapsed="false">
      <c r="N5886" s="28" t="str">
        <f aca="false">IF(ISBLANK(M5886),"",IF(M5886=0,"Relevant to Streamer",IF(M5886=1,"Irrelevant to Streamer",IF(M5886=2,"Greetings/Gratitude","Others"))))</f>
        <v/>
      </c>
    </row>
    <row r="5887" customFormat="false" ht="15" hidden="false" customHeight="false" outlineLevel="0" collapsed="false">
      <c r="N5887" s="28" t="str">
        <f aca="false">IF(ISBLANK(M5887),"",IF(M5887=0,"Relevant to Streamer",IF(M5887=1,"Irrelevant to Streamer",IF(M5887=2,"Greetings/Gratitude","Others"))))</f>
        <v/>
      </c>
    </row>
    <row r="5888" customFormat="false" ht="15" hidden="false" customHeight="false" outlineLevel="0" collapsed="false">
      <c r="N5888" s="28" t="str">
        <f aca="false">IF(ISBLANK(M5888),"",IF(M5888=0,"Relevant to Streamer",IF(M5888=1,"Irrelevant to Streamer",IF(M5888=2,"Greetings/Gratitude","Others"))))</f>
        <v/>
      </c>
    </row>
    <row r="5889" customFormat="false" ht="15" hidden="false" customHeight="false" outlineLevel="0" collapsed="false">
      <c r="N5889" s="28" t="str">
        <f aca="false">IF(ISBLANK(M5889),"",IF(M5889=0,"Relevant to Streamer",IF(M5889=1,"Irrelevant to Streamer",IF(M5889=2,"Greetings/Gratitude","Others"))))</f>
        <v/>
      </c>
    </row>
    <row r="5890" customFormat="false" ht="15" hidden="false" customHeight="false" outlineLevel="0" collapsed="false">
      <c r="N5890" s="28" t="str">
        <f aca="false">IF(ISBLANK(M5890),"",IF(M5890=0,"Relevant to Streamer",IF(M5890=1,"Irrelevant to Streamer",IF(M5890=2,"Greetings/Gratitude","Others"))))</f>
        <v/>
      </c>
    </row>
    <row r="5891" customFormat="false" ht="15" hidden="false" customHeight="false" outlineLevel="0" collapsed="false">
      <c r="N5891" s="28" t="str">
        <f aca="false">IF(ISBLANK(M5891),"",IF(M5891=0,"Relevant to Streamer",IF(M5891=1,"Irrelevant to Streamer",IF(M5891=2,"Greetings/Gratitude","Others"))))</f>
        <v/>
      </c>
    </row>
    <row r="5892" customFormat="false" ht="15" hidden="false" customHeight="false" outlineLevel="0" collapsed="false">
      <c r="N5892" s="28" t="str">
        <f aca="false">IF(ISBLANK(M5892),"",IF(M5892=0,"Relevant to Streamer",IF(M5892=1,"Irrelevant to Streamer",IF(M5892=2,"Greetings/Gratitude","Others"))))</f>
        <v/>
      </c>
    </row>
    <row r="5893" customFormat="false" ht="15" hidden="false" customHeight="false" outlineLevel="0" collapsed="false">
      <c r="N5893" s="28" t="str">
        <f aca="false">IF(ISBLANK(M5893),"",IF(M5893=0,"Relevant to Streamer",IF(M5893=1,"Irrelevant to Streamer",IF(M5893=2,"Greetings/Gratitude","Others"))))</f>
        <v/>
      </c>
    </row>
    <row r="5894" customFormat="false" ht="15" hidden="false" customHeight="false" outlineLevel="0" collapsed="false">
      <c r="N5894" s="28" t="str">
        <f aca="false">IF(ISBLANK(M5894),"",IF(M5894=0,"Relevant to Streamer",IF(M5894=1,"Irrelevant to Streamer",IF(M5894=2,"Greetings/Gratitude","Others"))))</f>
        <v/>
      </c>
    </row>
    <row r="5895" customFormat="false" ht="15" hidden="false" customHeight="false" outlineLevel="0" collapsed="false">
      <c r="N5895" s="28" t="str">
        <f aca="false">IF(ISBLANK(M5895),"",IF(M5895=0,"Relevant to Streamer",IF(M5895=1,"Irrelevant to Streamer",IF(M5895=2,"Greetings/Gratitude","Others"))))</f>
        <v/>
      </c>
    </row>
    <row r="5896" customFormat="false" ht="15" hidden="false" customHeight="false" outlineLevel="0" collapsed="false">
      <c r="N5896" s="28" t="str">
        <f aca="false">IF(ISBLANK(M5896),"",IF(M5896=0,"Relevant to Streamer",IF(M5896=1,"Irrelevant to Streamer",IF(M5896=2,"Greetings/Gratitude","Others"))))</f>
        <v/>
      </c>
    </row>
    <row r="5897" customFormat="false" ht="15" hidden="false" customHeight="false" outlineLevel="0" collapsed="false">
      <c r="N5897" s="28" t="str">
        <f aca="false">IF(ISBLANK(M5897),"",IF(M5897=0,"Relevant to Streamer",IF(M5897=1,"Irrelevant to Streamer",IF(M5897=2,"Greetings/Gratitude","Others"))))</f>
        <v/>
      </c>
    </row>
    <row r="5898" customFormat="false" ht="15" hidden="false" customHeight="false" outlineLevel="0" collapsed="false">
      <c r="N5898" s="28" t="str">
        <f aca="false">IF(ISBLANK(M5898),"",IF(M5898=0,"Relevant to Streamer",IF(M5898=1,"Irrelevant to Streamer",IF(M5898=2,"Greetings/Gratitude","Others"))))</f>
        <v/>
      </c>
    </row>
    <row r="5899" customFormat="false" ht="15" hidden="false" customHeight="false" outlineLevel="0" collapsed="false">
      <c r="N5899" s="28" t="str">
        <f aca="false">IF(ISBLANK(M5899),"",IF(M5899=0,"Relevant to Streamer",IF(M5899=1,"Irrelevant to Streamer",IF(M5899=2,"Greetings/Gratitude","Others"))))</f>
        <v/>
      </c>
    </row>
    <row r="5900" customFormat="false" ht="15" hidden="false" customHeight="false" outlineLevel="0" collapsed="false">
      <c r="N5900" s="28" t="str">
        <f aca="false">IF(ISBLANK(M5900),"",IF(M5900=0,"Relevant to Streamer",IF(M5900=1,"Irrelevant to Streamer",IF(M5900=2,"Greetings/Gratitude","Others"))))</f>
        <v/>
      </c>
    </row>
    <row r="5901" customFormat="false" ht="15" hidden="false" customHeight="false" outlineLevel="0" collapsed="false">
      <c r="N5901" s="28" t="str">
        <f aca="false">IF(ISBLANK(M5901),"",IF(M5901=0,"Relevant to Streamer",IF(M5901=1,"Irrelevant to Streamer",IF(M5901=2,"Greetings/Gratitude","Others"))))</f>
        <v/>
      </c>
    </row>
    <row r="5902" customFormat="false" ht="15" hidden="false" customHeight="false" outlineLevel="0" collapsed="false">
      <c r="N5902" s="28" t="str">
        <f aca="false">IF(ISBLANK(M5902),"",IF(M5902=0,"Relevant to Streamer",IF(M5902=1,"Irrelevant to Streamer",IF(M5902=2,"Greetings/Gratitude","Others"))))</f>
        <v/>
      </c>
    </row>
    <row r="5903" customFormat="false" ht="15" hidden="false" customHeight="false" outlineLevel="0" collapsed="false">
      <c r="N5903" s="28" t="str">
        <f aca="false">IF(ISBLANK(M5903),"",IF(M5903=0,"Relevant to Streamer",IF(M5903=1,"Irrelevant to Streamer",IF(M5903=2,"Greetings/Gratitude","Others"))))</f>
        <v/>
      </c>
    </row>
    <row r="5904" customFormat="false" ht="15" hidden="false" customHeight="false" outlineLevel="0" collapsed="false">
      <c r="N5904" s="28" t="str">
        <f aca="false">IF(ISBLANK(M5904),"",IF(M5904=0,"Relevant to Streamer",IF(M5904=1,"Irrelevant to Streamer",IF(M5904=2,"Greetings/Gratitude","Others"))))</f>
        <v/>
      </c>
    </row>
    <row r="5905" customFormat="false" ht="15" hidden="false" customHeight="false" outlineLevel="0" collapsed="false">
      <c r="N5905" s="28" t="str">
        <f aca="false">IF(ISBLANK(M5905),"",IF(M5905=0,"Relevant to Streamer",IF(M5905=1,"Irrelevant to Streamer",IF(M5905=2,"Greetings/Gratitude","Others"))))</f>
        <v/>
      </c>
    </row>
    <row r="5906" customFormat="false" ht="15" hidden="false" customHeight="false" outlineLevel="0" collapsed="false">
      <c r="N5906" s="28" t="str">
        <f aca="false">IF(ISBLANK(M5906),"",IF(M5906=0,"Relevant to Streamer",IF(M5906=1,"Irrelevant to Streamer",IF(M5906=2,"Greetings/Gratitude","Others"))))</f>
        <v/>
      </c>
    </row>
    <row r="5907" customFormat="false" ht="15" hidden="false" customHeight="false" outlineLevel="0" collapsed="false">
      <c r="N5907" s="28" t="str">
        <f aca="false">IF(ISBLANK(M5907),"",IF(M5907=0,"Relevant to Streamer",IF(M5907=1,"Irrelevant to Streamer",IF(M5907=2,"Greetings/Gratitude","Others"))))</f>
        <v/>
      </c>
    </row>
    <row r="5908" customFormat="false" ht="15" hidden="false" customHeight="false" outlineLevel="0" collapsed="false">
      <c r="N5908" s="28" t="str">
        <f aca="false">IF(ISBLANK(M5908),"",IF(M5908=0,"Relevant to Streamer",IF(M5908=1,"Irrelevant to Streamer",IF(M5908=2,"Greetings/Gratitude","Others"))))</f>
        <v/>
      </c>
    </row>
    <row r="5909" customFormat="false" ht="15" hidden="false" customHeight="false" outlineLevel="0" collapsed="false">
      <c r="N5909" s="28" t="str">
        <f aca="false">IF(ISBLANK(M5909),"",IF(M5909=0,"Relevant to Streamer",IF(M5909=1,"Irrelevant to Streamer",IF(M5909=2,"Greetings/Gratitude","Others"))))</f>
        <v/>
      </c>
    </row>
    <row r="5910" customFormat="false" ht="15" hidden="false" customHeight="false" outlineLevel="0" collapsed="false">
      <c r="N5910" s="28" t="str">
        <f aca="false">IF(ISBLANK(M5910),"",IF(M5910=0,"Relevant to Streamer",IF(M5910=1,"Irrelevant to Streamer",IF(M5910=2,"Greetings/Gratitude","Others"))))</f>
        <v/>
      </c>
    </row>
    <row r="5911" customFormat="false" ht="15" hidden="false" customHeight="false" outlineLevel="0" collapsed="false">
      <c r="N5911" s="28" t="str">
        <f aca="false">IF(ISBLANK(M5911),"",IF(M5911=0,"Relevant to Streamer",IF(M5911=1,"Irrelevant to Streamer",IF(M5911=2,"Greetings/Gratitude","Others"))))</f>
        <v/>
      </c>
    </row>
    <row r="5912" customFormat="false" ht="15" hidden="false" customHeight="false" outlineLevel="0" collapsed="false">
      <c r="N5912" s="28" t="str">
        <f aca="false">IF(ISBLANK(M5912),"",IF(M5912=0,"Relevant to Streamer",IF(M5912=1,"Irrelevant to Streamer",IF(M5912=2,"Greetings/Gratitude","Others"))))</f>
        <v/>
      </c>
    </row>
    <row r="5913" customFormat="false" ht="15" hidden="false" customHeight="false" outlineLevel="0" collapsed="false">
      <c r="N5913" s="28" t="str">
        <f aca="false">IF(ISBLANK(M5913),"",IF(M5913=0,"Relevant to Streamer",IF(M5913=1,"Irrelevant to Streamer",IF(M5913=2,"Greetings/Gratitude","Others"))))</f>
        <v/>
      </c>
    </row>
    <row r="5914" customFormat="false" ht="15" hidden="false" customHeight="false" outlineLevel="0" collapsed="false">
      <c r="N5914" s="28" t="str">
        <f aca="false">IF(ISBLANK(M5914),"",IF(M5914=0,"Relevant to Streamer",IF(M5914=1,"Irrelevant to Streamer",IF(M5914=2,"Greetings/Gratitude","Others"))))</f>
        <v/>
      </c>
    </row>
    <row r="5915" customFormat="false" ht="15" hidden="false" customHeight="false" outlineLevel="0" collapsed="false">
      <c r="N5915" s="28" t="str">
        <f aca="false">IF(ISBLANK(M5915),"",IF(M5915=0,"Relevant to Streamer",IF(M5915=1,"Irrelevant to Streamer",IF(M5915=2,"Greetings/Gratitude","Others"))))</f>
        <v/>
      </c>
    </row>
    <row r="5916" customFormat="false" ht="15" hidden="false" customHeight="false" outlineLevel="0" collapsed="false">
      <c r="N5916" s="28" t="str">
        <f aca="false">IF(ISBLANK(M5916),"",IF(M5916=0,"Relevant to Streamer",IF(M5916=1,"Irrelevant to Streamer",IF(M5916=2,"Greetings/Gratitude","Others"))))</f>
        <v/>
      </c>
    </row>
    <row r="5917" customFormat="false" ht="15" hidden="false" customHeight="false" outlineLevel="0" collapsed="false">
      <c r="N5917" s="28" t="str">
        <f aca="false">IF(ISBLANK(M5917),"",IF(M5917=0,"Relevant to Streamer",IF(M5917=1,"Irrelevant to Streamer",IF(M5917=2,"Greetings/Gratitude","Others"))))</f>
        <v/>
      </c>
    </row>
    <row r="5918" customFormat="false" ht="15" hidden="false" customHeight="false" outlineLevel="0" collapsed="false">
      <c r="N5918" s="28" t="str">
        <f aca="false">IF(ISBLANK(M5918),"",IF(M5918=0,"Relevant to Streamer",IF(M5918=1,"Irrelevant to Streamer",IF(M5918=2,"Greetings/Gratitude","Others"))))</f>
        <v/>
      </c>
    </row>
    <row r="5919" customFormat="false" ht="15" hidden="false" customHeight="false" outlineLevel="0" collapsed="false">
      <c r="N5919" s="28" t="str">
        <f aca="false">IF(ISBLANK(M5919),"",IF(M5919=0,"Relevant to Streamer",IF(M5919=1,"Irrelevant to Streamer",IF(M5919=2,"Greetings/Gratitude","Others"))))</f>
        <v/>
      </c>
    </row>
    <row r="5920" customFormat="false" ht="15" hidden="false" customHeight="false" outlineLevel="0" collapsed="false">
      <c r="N5920" s="28" t="str">
        <f aca="false">IF(ISBLANK(M5920),"",IF(M5920=0,"Relevant to Streamer",IF(M5920=1,"Irrelevant to Streamer",IF(M5920=2,"Greetings/Gratitude","Others"))))</f>
        <v/>
      </c>
    </row>
    <row r="5921" customFormat="false" ht="15" hidden="false" customHeight="false" outlineLevel="0" collapsed="false">
      <c r="N5921" s="28" t="str">
        <f aca="false">IF(ISBLANK(M5921),"",IF(M5921=0,"Relevant to Streamer",IF(M5921=1,"Irrelevant to Streamer",IF(M5921=2,"Greetings/Gratitude","Others"))))</f>
        <v/>
      </c>
    </row>
    <row r="5922" customFormat="false" ht="15" hidden="false" customHeight="false" outlineLevel="0" collapsed="false">
      <c r="N5922" s="28" t="str">
        <f aca="false">IF(ISBLANK(M5922),"",IF(M5922=0,"Relevant to Streamer",IF(M5922=1,"Irrelevant to Streamer",IF(M5922=2,"Greetings/Gratitude","Others"))))</f>
        <v/>
      </c>
    </row>
    <row r="5923" customFormat="false" ht="15" hidden="false" customHeight="false" outlineLevel="0" collapsed="false">
      <c r="N5923" s="28" t="str">
        <f aca="false">IF(ISBLANK(M5923),"",IF(M5923=0,"Relevant to Streamer",IF(M5923=1,"Irrelevant to Streamer",IF(M5923=2,"Greetings/Gratitude","Others"))))</f>
        <v/>
      </c>
    </row>
    <row r="5924" customFormat="false" ht="15" hidden="false" customHeight="false" outlineLevel="0" collapsed="false">
      <c r="N5924" s="28" t="str">
        <f aca="false">IF(ISBLANK(M5924),"",IF(M5924=0,"Relevant to Streamer",IF(M5924=1,"Irrelevant to Streamer",IF(M5924=2,"Greetings/Gratitude","Others"))))</f>
        <v/>
      </c>
    </row>
    <row r="5925" customFormat="false" ht="15" hidden="false" customHeight="false" outlineLevel="0" collapsed="false">
      <c r="N5925" s="28" t="str">
        <f aca="false">IF(ISBLANK(M5925),"",IF(M5925=0,"Relevant to Streamer",IF(M5925=1,"Irrelevant to Streamer",IF(M5925=2,"Greetings/Gratitude","Others"))))</f>
        <v/>
      </c>
    </row>
    <row r="5926" customFormat="false" ht="15" hidden="false" customHeight="false" outlineLevel="0" collapsed="false">
      <c r="N5926" s="28" t="str">
        <f aca="false">IF(ISBLANK(M5926),"",IF(M5926=0,"Relevant to Streamer",IF(M5926=1,"Irrelevant to Streamer",IF(M5926=2,"Greetings/Gratitude","Others"))))</f>
        <v/>
      </c>
    </row>
    <row r="5927" customFormat="false" ht="15" hidden="false" customHeight="false" outlineLevel="0" collapsed="false">
      <c r="N5927" s="28" t="str">
        <f aca="false">IF(ISBLANK(M5927),"",IF(M5927=0,"Relevant to Streamer",IF(M5927=1,"Irrelevant to Streamer",IF(M5927=2,"Greetings/Gratitude","Others"))))</f>
        <v/>
      </c>
    </row>
    <row r="5928" customFormat="false" ht="15" hidden="false" customHeight="false" outlineLevel="0" collapsed="false">
      <c r="N5928" s="28" t="str">
        <f aca="false">IF(ISBLANK(M5928),"",IF(M5928=0,"Relevant to Streamer",IF(M5928=1,"Irrelevant to Streamer",IF(M5928=2,"Greetings/Gratitude","Others"))))</f>
        <v/>
      </c>
    </row>
    <row r="5929" customFormat="false" ht="15" hidden="false" customHeight="false" outlineLevel="0" collapsed="false">
      <c r="N5929" s="28" t="str">
        <f aca="false">IF(ISBLANK(M5929),"",IF(M5929=0,"Relevant to Streamer",IF(M5929=1,"Irrelevant to Streamer",IF(M5929=2,"Greetings/Gratitude","Others"))))</f>
        <v/>
      </c>
    </row>
    <row r="5930" customFormat="false" ht="15" hidden="false" customHeight="false" outlineLevel="0" collapsed="false">
      <c r="N5930" s="28" t="str">
        <f aca="false">IF(ISBLANK(M5930),"",IF(M5930=0,"Relevant to Streamer",IF(M5930=1,"Irrelevant to Streamer",IF(M5930=2,"Greetings/Gratitude","Others"))))</f>
        <v/>
      </c>
    </row>
    <row r="5931" customFormat="false" ht="15" hidden="false" customHeight="false" outlineLevel="0" collapsed="false">
      <c r="N5931" s="28" t="str">
        <f aca="false">IF(ISBLANK(M5931),"",IF(M5931=0,"Relevant to Streamer",IF(M5931=1,"Irrelevant to Streamer",IF(M5931=2,"Greetings/Gratitude","Others"))))</f>
        <v/>
      </c>
    </row>
    <row r="5932" customFormat="false" ht="15" hidden="false" customHeight="false" outlineLevel="0" collapsed="false">
      <c r="N5932" s="28" t="str">
        <f aca="false">IF(ISBLANK(M5932),"",IF(M5932=0,"Relevant to Streamer",IF(M5932=1,"Irrelevant to Streamer",IF(M5932=2,"Greetings/Gratitude","Others"))))</f>
        <v/>
      </c>
    </row>
    <row r="5933" customFormat="false" ht="15" hidden="false" customHeight="false" outlineLevel="0" collapsed="false">
      <c r="N5933" s="28" t="str">
        <f aca="false">IF(ISBLANK(M5933),"",IF(M5933=0,"Relevant to Streamer",IF(M5933=1,"Irrelevant to Streamer",IF(M5933=2,"Greetings/Gratitude","Others"))))</f>
        <v/>
      </c>
    </row>
    <row r="5934" customFormat="false" ht="15" hidden="false" customHeight="false" outlineLevel="0" collapsed="false">
      <c r="N5934" s="28" t="str">
        <f aca="false">IF(ISBLANK(M5934),"",IF(M5934=0,"Relevant to Streamer",IF(M5934=1,"Irrelevant to Streamer",IF(M5934=2,"Greetings/Gratitude","Others"))))</f>
        <v/>
      </c>
    </row>
    <row r="5935" customFormat="false" ht="15" hidden="false" customHeight="false" outlineLevel="0" collapsed="false">
      <c r="N5935" s="28" t="str">
        <f aca="false">IF(ISBLANK(M5935),"",IF(M5935=0,"Relevant to Streamer",IF(M5935=1,"Irrelevant to Streamer",IF(M5935=2,"Greetings/Gratitude","Others"))))</f>
        <v/>
      </c>
    </row>
    <row r="5936" customFormat="false" ht="15" hidden="false" customHeight="false" outlineLevel="0" collapsed="false">
      <c r="N5936" s="28" t="str">
        <f aca="false">IF(ISBLANK(M5936),"",IF(M5936=0,"Relevant to Streamer",IF(M5936=1,"Irrelevant to Streamer",IF(M5936=2,"Greetings/Gratitude","Others"))))</f>
        <v/>
      </c>
    </row>
    <row r="5937" customFormat="false" ht="15" hidden="false" customHeight="false" outlineLevel="0" collapsed="false">
      <c r="N5937" s="28" t="str">
        <f aca="false">IF(ISBLANK(M5937),"",IF(M5937=0,"Relevant to Streamer",IF(M5937=1,"Irrelevant to Streamer",IF(M5937=2,"Greetings/Gratitude","Others"))))</f>
        <v/>
      </c>
    </row>
    <row r="5938" customFormat="false" ht="15" hidden="false" customHeight="false" outlineLevel="0" collapsed="false">
      <c r="N5938" s="28" t="str">
        <f aca="false">IF(ISBLANK(M5938),"",IF(M5938=0,"Relevant to Streamer",IF(M5938=1,"Irrelevant to Streamer",IF(M5938=2,"Greetings/Gratitude","Others"))))</f>
        <v/>
      </c>
    </row>
    <row r="5939" customFormat="false" ht="15" hidden="false" customHeight="false" outlineLevel="0" collapsed="false">
      <c r="N5939" s="28" t="str">
        <f aca="false">IF(ISBLANK(M5939),"",IF(M5939=0,"Relevant to Streamer",IF(M5939=1,"Irrelevant to Streamer",IF(M5939=2,"Greetings/Gratitude","Others"))))</f>
        <v/>
      </c>
    </row>
    <row r="5940" customFormat="false" ht="15" hidden="false" customHeight="false" outlineLevel="0" collapsed="false">
      <c r="N5940" s="28" t="str">
        <f aca="false">IF(ISBLANK(M5940),"",IF(M5940=0,"Relevant to Streamer",IF(M5940=1,"Irrelevant to Streamer",IF(M5940=2,"Greetings/Gratitude","Others"))))</f>
        <v/>
      </c>
    </row>
    <row r="5941" customFormat="false" ht="15" hidden="false" customHeight="false" outlineLevel="0" collapsed="false">
      <c r="N5941" s="28" t="str">
        <f aca="false">IF(ISBLANK(M5941),"",IF(M5941=0,"Relevant to Streamer",IF(M5941=1,"Irrelevant to Streamer",IF(M5941=2,"Greetings/Gratitude","Others"))))</f>
        <v/>
      </c>
    </row>
    <row r="5942" customFormat="false" ht="15" hidden="false" customHeight="false" outlineLevel="0" collapsed="false">
      <c r="N5942" s="28" t="str">
        <f aca="false">IF(ISBLANK(M5942),"",IF(M5942=0,"Relevant to Streamer",IF(M5942=1,"Irrelevant to Streamer",IF(M5942=2,"Greetings/Gratitude","Others"))))</f>
        <v/>
      </c>
    </row>
    <row r="5943" customFormat="false" ht="15" hidden="false" customHeight="false" outlineLevel="0" collapsed="false">
      <c r="N5943" s="28" t="str">
        <f aca="false">IF(ISBLANK(M5943),"",IF(M5943=0,"Relevant to Streamer",IF(M5943=1,"Irrelevant to Streamer",IF(M5943=2,"Greetings/Gratitude","Others"))))</f>
        <v/>
      </c>
    </row>
    <row r="5944" customFormat="false" ht="15" hidden="false" customHeight="false" outlineLevel="0" collapsed="false">
      <c r="N5944" s="28" t="str">
        <f aca="false">IF(ISBLANK(M5944),"",IF(M5944=0,"Relevant to Streamer",IF(M5944=1,"Irrelevant to Streamer",IF(M5944=2,"Greetings/Gratitude","Others"))))</f>
        <v/>
      </c>
    </row>
    <row r="5945" customFormat="false" ht="15" hidden="false" customHeight="false" outlineLevel="0" collapsed="false">
      <c r="N5945" s="28" t="str">
        <f aca="false">IF(ISBLANK(M5945),"",IF(M5945=0,"Relevant to Streamer",IF(M5945=1,"Irrelevant to Streamer",IF(M5945=2,"Greetings/Gratitude","Others"))))</f>
        <v/>
      </c>
    </row>
    <row r="5946" customFormat="false" ht="15" hidden="false" customHeight="false" outlineLevel="0" collapsed="false">
      <c r="N5946" s="28" t="str">
        <f aca="false">IF(ISBLANK(M5946),"",IF(M5946=0,"Relevant to Streamer",IF(M5946=1,"Irrelevant to Streamer",IF(M5946=2,"Greetings/Gratitude","Others"))))</f>
        <v/>
      </c>
    </row>
    <row r="5947" customFormat="false" ht="15" hidden="false" customHeight="false" outlineLevel="0" collapsed="false">
      <c r="N5947" s="28" t="str">
        <f aca="false">IF(ISBLANK(M5947),"",IF(M5947=0,"Relevant to Streamer",IF(M5947=1,"Irrelevant to Streamer",IF(M5947=2,"Greetings/Gratitude","Others"))))</f>
        <v/>
      </c>
    </row>
    <row r="5948" customFormat="false" ht="15" hidden="false" customHeight="false" outlineLevel="0" collapsed="false">
      <c r="N5948" s="28" t="str">
        <f aca="false">IF(ISBLANK(M5948),"",IF(M5948=0,"Relevant to Streamer",IF(M5948=1,"Irrelevant to Streamer",IF(M5948=2,"Greetings/Gratitude","Others"))))</f>
        <v/>
      </c>
    </row>
    <row r="5949" customFormat="false" ht="15" hidden="false" customHeight="false" outlineLevel="0" collapsed="false">
      <c r="N5949" s="28" t="str">
        <f aca="false">IF(ISBLANK(M5949),"",IF(M5949=0,"Relevant to Streamer",IF(M5949=1,"Irrelevant to Streamer",IF(M5949=2,"Greetings/Gratitude","Others"))))</f>
        <v/>
      </c>
    </row>
    <row r="5950" customFormat="false" ht="15" hidden="false" customHeight="false" outlineLevel="0" collapsed="false">
      <c r="N5950" s="28" t="str">
        <f aca="false">IF(ISBLANK(M5950),"",IF(M5950=0,"Relevant to Streamer",IF(M5950=1,"Irrelevant to Streamer",IF(M5950=2,"Greetings/Gratitude","Others"))))</f>
        <v/>
      </c>
    </row>
    <row r="5951" customFormat="false" ht="15" hidden="false" customHeight="false" outlineLevel="0" collapsed="false">
      <c r="N5951" s="28" t="str">
        <f aca="false">IF(ISBLANK(M5951),"",IF(M5951=0,"Relevant to Streamer",IF(M5951=1,"Irrelevant to Streamer",IF(M5951=2,"Greetings/Gratitude","Others"))))</f>
        <v/>
      </c>
    </row>
    <row r="5952" customFormat="false" ht="15" hidden="false" customHeight="false" outlineLevel="0" collapsed="false">
      <c r="N5952" s="28" t="str">
        <f aca="false">IF(ISBLANK(M5952),"",IF(M5952=0,"Relevant to Streamer",IF(M5952=1,"Irrelevant to Streamer",IF(M5952=2,"Greetings/Gratitude","Others"))))</f>
        <v/>
      </c>
    </row>
    <row r="5953" customFormat="false" ht="15" hidden="false" customHeight="false" outlineLevel="0" collapsed="false">
      <c r="N5953" s="28" t="str">
        <f aca="false">IF(ISBLANK(M5953),"",IF(M5953=0,"Relevant to Streamer",IF(M5953=1,"Irrelevant to Streamer",IF(M5953=2,"Greetings/Gratitude","Others"))))</f>
        <v/>
      </c>
    </row>
    <row r="5954" customFormat="false" ht="15" hidden="false" customHeight="false" outlineLevel="0" collapsed="false">
      <c r="N5954" s="28" t="str">
        <f aca="false">IF(ISBLANK(M5954),"",IF(M5954=0,"Relevant to Streamer",IF(M5954=1,"Irrelevant to Streamer",IF(M5954=2,"Greetings/Gratitude","Others"))))</f>
        <v/>
      </c>
    </row>
    <row r="5955" customFormat="false" ht="15" hidden="false" customHeight="false" outlineLevel="0" collapsed="false">
      <c r="N5955" s="28" t="str">
        <f aca="false">IF(ISBLANK(M5955),"",IF(M5955=0,"Relevant to Streamer",IF(M5955=1,"Irrelevant to Streamer",IF(M5955=2,"Greetings/Gratitude","Others"))))</f>
        <v/>
      </c>
    </row>
    <row r="5956" customFormat="false" ht="15" hidden="false" customHeight="false" outlineLevel="0" collapsed="false">
      <c r="N5956" s="28" t="str">
        <f aca="false">IF(ISBLANK(M5956),"",IF(M5956=0,"Relevant to Streamer",IF(M5956=1,"Irrelevant to Streamer",IF(M5956=2,"Greetings/Gratitude","Others"))))</f>
        <v/>
      </c>
    </row>
    <row r="5957" customFormat="false" ht="15" hidden="false" customHeight="false" outlineLevel="0" collapsed="false">
      <c r="N5957" s="28" t="str">
        <f aca="false">IF(ISBLANK(M5957),"",IF(M5957=0,"Relevant to Streamer",IF(M5957=1,"Irrelevant to Streamer",IF(M5957=2,"Greetings/Gratitude","Others"))))</f>
        <v/>
      </c>
    </row>
    <row r="5958" customFormat="false" ht="15" hidden="false" customHeight="false" outlineLevel="0" collapsed="false">
      <c r="N5958" s="28" t="str">
        <f aca="false">IF(ISBLANK(M5958),"",IF(M5958=0,"Relevant to Streamer",IF(M5958=1,"Irrelevant to Streamer",IF(M5958=2,"Greetings/Gratitude","Others"))))</f>
        <v/>
      </c>
    </row>
    <row r="5959" customFormat="false" ht="15" hidden="false" customHeight="false" outlineLevel="0" collapsed="false">
      <c r="N5959" s="28" t="str">
        <f aca="false">IF(ISBLANK(M5959),"",IF(M5959=0,"Relevant to Streamer",IF(M5959=1,"Irrelevant to Streamer",IF(M5959=2,"Greetings/Gratitude","Others"))))</f>
        <v/>
      </c>
    </row>
    <row r="5960" customFormat="false" ht="15" hidden="false" customHeight="false" outlineLevel="0" collapsed="false">
      <c r="N5960" s="28" t="str">
        <f aca="false">IF(ISBLANK(M5960),"",IF(M5960=0,"Relevant to Streamer",IF(M5960=1,"Irrelevant to Streamer",IF(M5960=2,"Greetings/Gratitude","Others"))))</f>
        <v/>
      </c>
    </row>
    <row r="5961" customFormat="false" ht="15" hidden="false" customHeight="false" outlineLevel="0" collapsed="false">
      <c r="N5961" s="28" t="str">
        <f aca="false">IF(ISBLANK(M5961),"",IF(M5961=0,"Relevant to Streamer",IF(M5961=1,"Irrelevant to Streamer",IF(M5961=2,"Greetings/Gratitude","Others"))))</f>
        <v/>
      </c>
    </row>
    <row r="5962" customFormat="false" ht="15" hidden="false" customHeight="false" outlineLevel="0" collapsed="false">
      <c r="N5962" s="28" t="str">
        <f aca="false">IF(ISBLANK(M5962),"",IF(M5962=0,"Relevant to Streamer",IF(M5962=1,"Irrelevant to Streamer",IF(M5962=2,"Greetings/Gratitude","Others"))))</f>
        <v/>
      </c>
    </row>
    <row r="5963" customFormat="false" ht="15" hidden="false" customHeight="false" outlineLevel="0" collapsed="false">
      <c r="N5963" s="28" t="str">
        <f aca="false">IF(ISBLANK(M5963),"",IF(M5963=0,"Relevant to Streamer",IF(M5963=1,"Irrelevant to Streamer",IF(M5963=2,"Greetings/Gratitude","Others"))))</f>
        <v/>
      </c>
    </row>
    <row r="5964" customFormat="false" ht="15" hidden="false" customHeight="false" outlineLevel="0" collapsed="false">
      <c r="N5964" s="28" t="str">
        <f aca="false">IF(ISBLANK(M5964),"",IF(M5964=0,"Relevant to Streamer",IF(M5964=1,"Irrelevant to Streamer",IF(M5964=2,"Greetings/Gratitude","Others"))))</f>
        <v/>
      </c>
    </row>
    <row r="5965" customFormat="false" ht="15" hidden="false" customHeight="false" outlineLevel="0" collapsed="false">
      <c r="N5965" s="28" t="str">
        <f aca="false">IF(ISBLANK(M5965),"",IF(M5965=0,"Relevant to Streamer",IF(M5965=1,"Irrelevant to Streamer",IF(M5965=2,"Greetings/Gratitude","Others"))))</f>
        <v/>
      </c>
    </row>
    <row r="5966" customFormat="false" ht="15" hidden="false" customHeight="false" outlineLevel="0" collapsed="false">
      <c r="N5966" s="28" t="str">
        <f aca="false">IF(ISBLANK(M5966),"",IF(M5966=0,"Relevant to Streamer",IF(M5966=1,"Irrelevant to Streamer",IF(M5966=2,"Greetings/Gratitude","Others"))))</f>
        <v/>
      </c>
    </row>
    <row r="5967" customFormat="false" ht="15" hidden="false" customHeight="false" outlineLevel="0" collapsed="false">
      <c r="N5967" s="28" t="str">
        <f aca="false">IF(ISBLANK(M5967),"",IF(M5967=0,"Relevant to Streamer",IF(M5967=1,"Irrelevant to Streamer",IF(M5967=2,"Greetings/Gratitude","Others"))))</f>
        <v/>
      </c>
    </row>
    <row r="5968" customFormat="false" ht="15" hidden="false" customHeight="false" outlineLevel="0" collapsed="false">
      <c r="N5968" s="28" t="str">
        <f aca="false">IF(ISBLANK(M5968),"",IF(M5968=0,"Relevant to Streamer",IF(M5968=1,"Irrelevant to Streamer",IF(M5968=2,"Greetings/Gratitude","Others"))))</f>
        <v/>
      </c>
    </row>
    <row r="5969" customFormat="false" ht="15" hidden="false" customHeight="false" outlineLevel="0" collapsed="false">
      <c r="N5969" s="28" t="str">
        <f aca="false">IF(ISBLANK(M5969),"",IF(M5969=0,"Relevant to Streamer",IF(M5969=1,"Irrelevant to Streamer",IF(M5969=2,"Greetings/Gratitude","Others"))))</f>
        <v/>
      </c>
    </row>
    <row r="5970" customFormat="false" ht="15" hidden="false" customHeight="false" outlineLevel="0" collapsed="false">
      <c r="N5970" s="28" t="str">
        <f aca="false">IF(ISBLANK(M5970),"",IF(M5970=0,"Relevant to Streamer",IF(M5970=1,"Irrelevant to Streamer",IF(M5970=2,"Greetings/Gratitude","Others"))))</f>
        <v/>
      </c>
    </row>
    <row r="5971" customFormat="false" ht="15" hidden="false" customHeight="false" outlineLevel="0" collapsed="false">
      <c r="N5971" s="28" t="str">
        <f aca="false">IF(ISBLANK(M5971),"",IF(M5971=0,"Relevant to Streamer",IF(M5971=1,"Irrelevant to Streamer",IF(M5971=2,"Greetings/Gratitude","Others"))))</f>
        <v/>
      </c>
    </row>
    <row r="5972" customFormat="false" ht="15" hidden="false" customHeight="false" outlineLevel="0" collapsed="false">
      <c r="N5972" s="28" t="str">
        <f aca="false">IF(ISBLANK(M5972),"",IF(M5972=0,"Relevant to Streamer",IF(M5972=1,"Irrelevant to Streamer",IF(M5972=2,"Greetings/Gratitude","Others"))))</f>
        <v/>
      </c>
    </row>
    <row r="5973" customFormat="false" ht="15" hidden="false" customHeight="false" outlineLevel="0" collapsed="false">
      <c r="N5973" s="28" t="str">
        <f aca="false">IF(ISBLANK(M5973),"",IF(M5973=0,"Relevant to Streamer",IF(M5973=1,"Irrelevant to Streamer",IF(M5973=2,"Greetings/Gratitude","Others"))))</f>
        <v/>
      </c>
    </row>
    <row r="5974" customFormat="false" ht="15" hidden="false" customHeight="false" outlineLevel="0" collapsed="false">
      <c r="N5974" s="28" t="str">
        <f aca="false">IF(ISBLANK(M5974),"",IF(M5974=0,"Relevant to Streamer",IF(M5974=1,"Irrelevant to Streamer",IF(M5974=2,"Greetings/Gratitude","Others"))))</f>
        <v/>
      </c>
    </row>
    <row r="5975" customFormat="false" ht="15" hidden="false" customHeight="false" outlineLevel="0" collapsed="false">
      <c r="N5975" s="28" t="str">
        <f aca="false">IF(ISBLANK(M5975),"",IF(M5975=0,"Relevant to Streamer",IF(M5975=1,"Irrelevant to Streamer",IF(M5975=2,"Greetings/Gratitude","Others"))))</f>
        <v/>
      </c>
    </row>
    <row r="5976" customFormat="false" ht="15" hidden="false" customHeight="false" outlineLevel="0" collapsed="false">
      <c r="N5976" s="28" t="str">
        <f aca="false">IF(ISBLANK(M5976),"",IF(M5976=0,"Relevant to Streamer",IF(M5976=1,"Irrelevant to Streamer",IF(M5976=2,"Greetings/Gratitude","Others"))))</f>
        <v/>
      </c>
    </row>
    <row r="5977" customFormat="false" ht="15" hidden="false" customHeight="false" outlineLevel="0" collapsed="false">
      <c r="N5977" s="28" t="str">
        <f aca="false">IF(ISBLANK(M5977),"",IF(M5977=0,"Relevant to Streamer",IF(M5977=1,"Irrelevant to Streamer",IF(M5977=2,"Greetings/Gratitude","Others"))))</f>
        <v/>
      </c>
    </row>
    <row r="5978" customFormat="false" ht="15" hidden="false" customHeight="false" outlineLevel="0" collapsed="false">
      <c r="N5978" s="28" t="str">
        <f aca="false">IF(ISBLANK(M5978),"",IF(M5978=0,"Relevant to Streamer",IF(M5978=1,"Irrelevant to Streamer",IF(M5978=2,"Greetings/Gratitude","Others"))))</f>
        <v/>
      </c>
    </row>
    <row r="5979" customFormat="false" ht="15" hidden="false" customHeight="false" outlineLevel="0" collapsed="false">
      <c r="N5979" s="28" t="str">
        <f aca="false">IF(ISBLANK(M5979),"",IF(M5979=0,"Relevant to Streamer",IF(M5979=1,"Irrelevant to Streamer",IF(M5979=2,"Greetings/Gratitude","Others"))))</f>
        <v/>
      </c>
    </row>
    <row r="5980" customFormat="false" ht="15" hidden="false" customHeight="false" outlineLevel="0" collapsed="false">
      <c r="N5980" s="28" t="str">
        <f aca="false">IF(ISBLANK(M5980),"",IF(M5980=0,"Relevant to Streamer",IF(M5980=1,"Irrelevant to Streamer",IF(M5980=2,"Greetings/Gratitude","Others"))))</f>
        <v/>
      </c>
    </row>
    <row r="5981" customFormat="false" ht="15" hidden="false" customHeight="false" outlineLevel="0" collapsed="false">
      <c r="N5981" s="28" t="str">
        <f aca="false">IF(ISBLANK(M5981),"",IF(M5981=0,"Relevant to Streamer",IF(M5981=1,"Irrelevant to Streamer",IF(M5981=2,"Greetings/Gratitude","Others"))))</f>
        <v/>
      </c>
    </row>
    <row r="5982" customFormat="false" ht="15" hidden="false" customHeight="false" outlineLevel="0" collapsed="false">
      <c r="N5982" s="28" t="str">
        <f aca="false">IF(ISBLANK(M5982),"",IF(M5982=0,"Relevant to Streamer",IF(M5982=1,"Irrelevant to Streamer",IF(M5982=2,"Greetings/Gratitude","Others"))))</f>
        <v/>
      </c>
    </row>
    <row r="5983" customFormat="false" ht="15" hidden="false" customHeight="false" outlineLevel="0" collapsed="false">
      <c r="N5983" s="28" t="str">
        <f aca="false">IF(ISBLANK(M5983),"",IF(M5983=0,"Relevant to Streamer",IF(M5983=1,"Irrelevant to Streamer",IF(M5983=2,"Greetings/Gratitude","Others"))))</f>
        <v/>
      </c>
    </row>
    <row r="5984" customFormat="false" ht="15" hidden="false" customHeight="false" outlineLevel="0" collapsed="false">
      <c r="N5984" s="28" t="str">
        <f aca="false">IF(ISBLANK(M5984),"",IF(M5984=0,"Relevant to Streamer",IF(M5984=1,"Irrelevant to Streamer",IF(M5984=2,"Greetings/Gratitude","Others"))))</f>
        <v/>
      </c>
    </row>
    <row r="5985" customFormat="false" ht="15" hidden="false" customHeight="false" outlineLevel="0" collapsed="false">
      <c r="N5985" s="28" t="str">
        <f aca="false">IF(ISBLANK(M5985),"",IF(M5985=0,"Relevant to Streamer",IF(M5985=1,"Irrelevant to Streamer",IF(M5985=2,"Greetings/Gratitude","Others"))))</f>
        <v/>
      </c>
    </row>
    <row r="5986" customFormat="false" ht="15" hidden="false" customHeight="false" outlineLevel="0" collapsed="false">
      <c r="N5986" s="28" t="str">
        <f aca="false">IF(ISBLANK(M5986),"",IF(M5986=0,"Relevant to Streamer",IF(M5986=1,"Irrelevant to Streamer",IF(M5986=2,"Greetings/Gratitude","Others"))))</f>
        <v/>
      </c>
    </row>
    <row r="5987" customFormat="false" ht="15" hidden="false" customHeight="false" outlineLevel="0" collapsed="false">
      <c r="N5987" s="28" t="str">
        <f aca="false">IF(ISBLANK(M5987),"",IF(M5987=0,"Relevant to Streamer",IF(M5987=1,"Irrelevant to Streamer",IF(M5987=2,"Greetings/Gratitude","Others"))))</f>
        <v/>
      </c>
    </row>
    <row r="5988" customFormat="false" ht="15" hidden="false" customHeight="false" outlineLevel="0" collapsed="false">
      <c r="N5988" s="28" t="str">
        <f aca="false">IF(ISBLANK(M5988),"",IF(M5988=0,"Relevant to Streamer",IF(M5988=1,"Irrelevant to Streamer",IF(M5988=2,"Greetings/Gratitude","Others"))))</f>
        <v/>
      </c>
    </row>
    <row r="5989" customFormat="false" ht="15" hidden="false" customHeight="false" outlineLevel="0" collapsed="false">
      <c r="N5989" s="28" t="str">
        <f aca="false">IF(ISBLANK(M5989),"",IF(M5989=0,"Relevant to Streamer",IF(M5989=1,"Irrelevant to Streamer",IF(M5989=2,"Greetings/Gratitude","Others"))))</f>
        <v/>
      </c>
    </row>
    <row r="5990" customFormat="false" ht="15" hidden="false" customHeight="false" outlineLevel="0" collapsed="false">
      <c r="N5990" s="28" t="str">
        <f aca="false">IF(ISBLANK(M5990),"",IF(M5990=0,"Relevant to Streamer",IF(M5990=1,"Irrelevant to Streamer",IF(M5990=2,"Greetings/Gratitude","Others"))))</f>
        <v/>
      </c>
    </row>
    <row r="5991" customFormat="false" ht="15" hidden="false" customHeight="false" outlineLevel="0" collapsed="false">
      <c r="N5991" s="28" t="str">
        <f aca="false">IF(ISBLANK(M5991),"",IF(M5991=0,"Relevant to Streamer",IF(M5991=1,"Irrelevant to Streamer",IF(M5991=2,"Greetings/Gratitude","Others"))))</f>
        <v/>
      </c>
    </row>
    <row r="5992" customFormat="false" ht="15" hidden="false" customHeight="false" outlineLevel="0" collapsed="false">
      <c r="N5992" s="28" t="str">
        <f aca="false">IF(ISBLANK(M5992),"",IF(M5992=0,"Relevant to Streamer",IF(M5992=1,"Irrelevant to Streamer",IF(M5992=2,"Greetings/Gratitude","Others"))))</f>
        <v/>
      </c>
    </row>
    <row r="5993" customFormat="false" ht="15" hidden="false" customHeight="false" outlineLevel="0" collapsed="false">
      <c r="N5993" s="28" t="str">
        <f aca="false">IF(ISBLANK(M5993),"",IF(M5993=0,"Relevant to Streamer",IF(M5993=1,"Irrelevant to Streamer",IF(M5993=2,"Greetings/Gratitude","Others"))))</f>
        <v/>
      </c>
    </row>
    <row r="5994" customFormat="false" ht="15" hidden="false" customHeight="false" outlineLevel="0" collapsed="false">
      <c r="N5994" s="28" t="str">
        <f aca="false">IF(ISBLANK(M5994),"",IF(M5994=0,"Relevant to Streamer",IF(M5994=1,"Irrelevant to Streamer",IF(M5994=2,"Greetings/Gratitude","Others"))))</f>
        <v/>
      </c>
    </row>
    <row r="5995" customFormat="false" ht="15" hidden="false" customHeight="false" outlineLevel="0" collapsed="false">
      <c r="N5995" s="28" t="str">
        <f aca="false">IF(ISBLANK(M5995),"",IF(M5995=0,"Relevant to Streamer",IF(M5995=1,"Irrelevant to Streamer",IF(M5995=2,"Greetings/Gratitude","Others"))))</f>
        <v/>
      </c>
    </row>
    <row r="5996" customFormat="false" ht="15" hidden="false" customHeight="false" outlineLevel="0" collapsed="false">
      <c r="N5996" s="28" t="str">
        <f aca="false">IF(ISBLANK(M5996),"",IF(M5996=0,"Relevant to Streamer",IF(M5996=1,"Irrelevant to Streamer",IF(M5996=2,"Greetings/Gratitude","Others"))))</f>
        <v/>
      </c>
    </row>
    <row r="5997" customFormat="false" ht="15" hidden="false" customHeight="false" outlineLevel="0" collapsed="false">
      <c r="N5997" s="28" t="str">
        <f aca="false">IF(ISBLANK(M5997),"",IF(M5997=0,"Relevant to Streamer",IF(M5997=1,"Irrelevant to Streamer",IF(M5997=2,"Greetings/Gratitude","Others"))))</f>
        <v/>
      </c>
    </row>
    <row r="5998" customFormat="false" ht="15" hidden="false" customHeight="false" outlineLevel="0" collapsed="false">
      <c r="N5998" s="28" t="str">
        <f aca="false">IF(ISBLANK(M5998),"",IF(M5998=0,"Relevant to Streamer",IF(M5998=1,"Irrelevant to Streamer",IF(M5998=2,"Greetings/Gratitude","Others"))))</f>
        <v/>
      </c>
    </row>
    <row r="5999" customFormat="false" ht="15" hidden="false" customHeight="false" outlineLevel="0" collapsed="false">
      <c r="N5999" s="28" t="str">
        <f aca="false">IF(ISBLANK(M5999),"",IF(M5999=0,"Relevant to Streamer",IF(M5999=1,"Irrelevant to Streamer",IF(M5999=2,"Greetings/Gratitude","Others"))))</f>
        <v/>
      </c>
    </row>
    <row r="6000" customFormat="false" ht="15" hidden="false" customHeight="false" outlineLevel="0" collapsed="false">
      <c r="N6000" s="28" t="str">
        <f aca="false">IF(ISBLANK(M6000),"",IF(M6000=0,"Relevant to Streamer",IF(M6000=1,"Irrelevant to Streamer",IF(M6000=2,"Greetings/Gratitude","Others"))))</f>
        <v/>
      </c>
    </row>
    <row r="6001" customFormat="false" ht="15" hidden="false" customHeight="false" outlineLevel="0" collapsed="false">
      <c r="N6001" s="28" t="str">
        <f aca="false">IF(ISBLANK(M6001),"",IF(M6001=0,"Relevant to Streamer",IF(M6001=1,"Irrelevant to Streamer",IF(M6001=2,"Greetings/Gratitude","Others"))))</f>
        <v/>
      </c>
    </row>
    <row r="6002" customFormat="false" ht="15" hidden="false" customHeight="false" outlineLevel="0" collapsed="false">
      <c r="N6002" s="28" t="str">
        <f aca="false">IF(ISBLANK(M6002),"",IF(M6002=0,"Relevant to Streamer",IF(M6002=1,"Irrelevant to Streamer",IF(M6002=2,"Greetings/Gratitude","Others"))))</f>
        <v/>
      </c>
    </row>
    <row r="6003" customFormat="false" ht="15" hidden="false" customHeight="false" outlineLevel="0" collapsed="false">
      <c r="N6003" s="28" t="str">
        <f aca="false">IF(ISBLANK(M6003),"",IF(M6003=0,"Relevant to Streamer",IF(M6003=1,"Irrelevant to Streamer",IF(M6003=2,"Greetings/Gratitude","Others"))))</f>
        <v/>
      </c>
    </row>
    <row r="6004" customFormat="false" ht="15" hidden="false" customHeight="false" outlineLevel="0" collapsed="false">
      <c r="N6004" s="28" t="str">
        <f aca="false">IF(ISBLANK(M6004),"",IF(M6004=0,"Relevant to Streamer",IF(M6004=1,"Irrelevant to Streamer",IF(M6004=2,"Greetings/Gratitude","Others"))))</f>
        <v/>
      </c>
    </row>
    <row r="6005" customFormat="false" ht="15" hidden="false" customHeight="false" outlineLevel="0" collapsed="false">
      <c r="N6005" s="28" t="str">
        <f aca="false">IF(ISBLANK(M6005),"",IF(M6005=0,"Relevant to Streamer",IF(M6005=1,"Irrelevant to Streamer",IF(M6005=2,"Greetings/Gratitude","Others"))))</f>
        <v/>
      </c>
    </row>
    <row r="6006" customFormat="false" ht="15" hidden="false" customHeight="false" outlineLevel="0" collapsed="false">
      <c r="N6006" s="28" t="str">
        <f aca="false">IF(ISBLANK(M6006),"",IF(M6006=0,"Relevant to Streamer",IF(M6006=1,"Irrelevant to Streamer",IF(M6006=2,"Greetings/Gratitude","Others"))))</f>
        <v/>
      </c>
    </row>
    <row r="6007" customFormat="false" ht="15" hidden="false" customHeight="false" outlineLevel="0" collapsed="false">
      <c r="N6007" s="28" t="str">
        <f aca="false">IF(ISBLANK(M6007),"",IF(M6007=0,"Relevant to Streamer",IF(M6007=1,"Irrelevant to Streamer",IF(M6007=2,"Greetings/Gratitude","Others"))))</f>
        <v/>
      </c>
    </row>
    <row r="6008" customFormat="false" ht="15" hidden="false" customHeight="false" outlineLevel="0" collapsed="false">
      <c r="N6008" s="28" t="str">
        <f aca="false">IF(ISBLANK(M6008),"",IF(M6008=0,"Relevant to Streamer",IF(M6008=1,"Irrelevant to Streamer",IF(M6008=2,"Greetings/Gratitude","Others"))))</f>
        <v/>
      </c>
    </row>
    <row r="6009" customFormat="false" ht="15" hidden="false" customHeight="false" outlineLevel="0" collapsed="false">
      <c r="N6009" s="28" t="str">
        <f aca="false">IF(ISBLANK(M6009),"",IF(M6009=0,"Relevant to Streamer",IF(M6009=1,"Irrelevant to Streamer",IF(M6009=2,"Greetings/Gratitude","Others"))))</f>
        <v/>
      </c>
    </row>
    <row r="6010" customFormat="false" ht="15" hidden="false" customHeight="false" outlineLevel="0" collapsed="false">
      <c r="N6010" s="28" t="str">
        <f aca="false">IF(ISBLANK(M6010),"",IF(M6010=0,"Relevant to Streamer",IF(M6010=1,"Irrelevant to Streamer",IF(M6010=2,"Greetings/Gratitude","Others"))))</f>
        <v/>
      </c>
    </row>
    <row r="6011" customFormat="false" ht="15" hidden="false" customHeight="false" outlineLevel="0" collapsed="false">
      <c r="N6011" s="28" t="str">
        <f aca="false">IF(ISBLANK(M6011),"",IF(M6011=0,"Relevant to Streamer",IF(M6011=1,"Irrelevant to Streamer",IF(M6011=2,"Greetings/Gratitude","Others"))))</f>
        <v/>
      </c>
    </row>
    <row r="6012" customFormat="false" ht="15" hidden="false" customHeight="false" outlineLevel="0" collapsed="false">
      <c r="N6012" s="28" t="str">
        <f aca="false">IF(ISBLANK(M6012),"",IF(M6012=0,"Relevant to Streamer",IF(M6012=1,"Irrelevant to Streamer",IF(M6012=2,"Greetings/Gratitude","Others"))))</f>
        <v/>
      </c>
    </row>
    <row r="6013" customFormat="false" ht="15" hidden="false" customHeight="false" outlineLevel="0" collapsed="false">
      <c r="N6013" s="28" t="str">
        <f aca="false">IF(ISBLANK(M6013),"",IF(M6013=0,"Relevant to Streamer",IF(M6013=1,"Irrelevant to Streamer",IF(M6013=2,"Greetings/Gratitude","Others"))))</f>
        <v/>
      </c>
    </row>
    <row r="6014" customFormat="false" ht="15" hidden="false" customHeight="false" outlineLevel="0" collapsed="false">
      <c r="N6014" s="28" t="str">
        <f aca="false">IF(ISBLANK(M6014),"",IF(M6014=0,"Relevant to Streamer",IF(M6014=1,"Irrelevant to Streamer",IF(M6014=2,"Greetings/Gratitude","Others"))))</f>
        <v/>
      </c>
    </row>
    <row r="6015" customFormat="false" ht="15" hidden="false" customHeight="false" outlineLevel="0" collapsed="false">
      <c r="N6015" s="28" t="str">
        <f aca="false">IF(ISBLANK(M6015),"",IF(M6015=0,"Relevant to Streamer",IF(M6015=1,"Irrelevant to Streamer",IF(M6015=2,"Greetings/Gratitude","Others"))))</f>
        <v/>
      </c>
    </row>
    <row r="6016" customFormat="false" ht="15" hidden="false" customHeight="false" outlineLevel="0" collapsed="false">
      <c r="N6016" s="28" t="str">
        <f aca="false">IF(ISBLANK(M6016),"",IF(M6016=0,"Relevant to Streamer",IF(M6016=1,"Irrelevant to Streamer",IF(M6016=2,"Greetings/Gratitude","Others"))))</f>
        <v/>
      </c>
    </row>
    <row r="6017" customFormat="false" ht="15" hidden="false" customHeight="false" outlineLevel="0" collapsed="false">
      <c r="N6017" s="28" t="str">
        <f aca="false">IF(ISBLANK(M6017),"",IF(M6017=0,"Relevant to Streamer",IF(M6017=1,"Irrelevant to Streamer",IF(M6017=2,"Greetings/Gratitude","Others"))))</f>
        <v/>
      </c>
    </row>
    <row r="6018" customFormat="false" ht="15" hidden="false" customHeight="false" outlineLevel="0" collapsed="false">
      <c r="N6018" s="28" t="str">
        <f aca="false">IF(ISBLANK(M6018),"",IF(M6018=0,"Relevant to Streamer",IF(M6018=1,"Irrelevant to Streamer",IF(M6018=2,"Greetings/Gratitude","Others"))))</f>
        <v/>
      </c>
    </row>
    <row r="6019" customFormat="false" ht="15" hidden="false" customHeight="false" outlineLevel="0" collapsed="false">
      <c r="N6019" s="28" t="str">
        <f aca="false">IF(ISBLANK(M6019),"",IF(M6019=0,"Relevant to Streamer",IF(M6019=1,"Irrelevant to Streamer",IF(M6019=2,"Greetings/Gratitude","Others"))))</f>
        <v/>
      </c>
    </row>
    <row r="6020" customFormat="false" ht="15" hidden="false" customHeight="false" outlineLevel="0" collapsed="false">
      <c r="N6020" s="28" t="str">
        <f aca="false">IF(ISBLANK(M6020),"",IF(M6020=0,"Relevant to Streamer",IF(M6020=1,"Irrelevant to Streamer",IF(M6020=2,"Greetings/Gratitude","Others"))))</f>
        <v/>
      </c>
    </row>
    <row r="6021" customFormat="false" ht="15" hidden="false" customHeight="false" outlineLevel="0" collapsed="false">
      <c r="N6021" s="28" t="str">
        <f aca="false">IF(ISBLANK(M6021),"",IF(M6021=0,"Relevant to Streamer",IF(M6021=1,"Irrelevant to Streamer",IF(M6021=2,"Greetings/Gratitude","Others"))))</f>
        <v/>
      </c>
    </row>
    <row r="6022" customFormat="false" ht="15" hidden="false" customHeight="false" outlineLevel="0" collapsed="false">
      <c r="N6022" s="28" t="str">
        <f aca="false">IF(ISBLANK(M6022),"",IF(M6022=0,"Relevant to Streamer",IF(M6022=1,"Irrelevant to Streamer",IF(M6022=2,"Greetings/Gratitude","Others"))))</f>
        <v/>
      </c>
    </row>
    <row r="6023" customFormat="false" ht="15" hidden="false" customHeight="false" outlineLevel="0" collapsed="false">
      <c r="N6023" s="28" t="str">
        <f aca="false">IF(ISBLANK(M6023),"",IF(M6023=0,"Relevant to Streamer",IF(M6023=1,"Irrelevant to Streamer",IF(M6023=2,"Greetings/Gratitude","Others"))))</f>
        <v/>
      </c>
    </row>
    <row r="6024" customFormat="false" ht="15" hidden="false" customHeight="false" outlineLevel="0" collapsed="false">
      <c r="N6024" s="28" t="str">
        <f aca="false">IF(ISBLANK(M6024),"",IF(M6024=0,"Relevant to Streamer",IF(M6024=1,"Irrelevant to Streamer",IF(M6024=2,"Greetings/Gratitude","Others"))))</f>
        <v/>
      </c>
    </row>
    <row r="6025" customFormat="false" ht="15" hidden="false" customHeight="false" outlineLevel="0" collapsed="false">
      <c r="N6025" s="28" t="str">
        <f aca="false">IF(ISBLANK(M6025),"",IF(M6025=0,"Relevant to Streamer",IF(M6025=1,"Irrelevant to Streamer",IF(M6025=2,"Greetings/Gratitude","Others"))))</f>
        <v/>
      </c>
    </row>
    <row r="6026" customFormat="false" ht="15" hidden="false" customHeight="false" outlineLevel="0" collapsed="false">
      <c r="N6026" s="28" t="str">
        <f aca="false">IF(ISBLANK(M6026),"",IF(M6026=0,"Relevant to Streamer",IF(M6026=1,"Irrelevant to Streamer",IF(M6026=2,"Greetings/Gratitude","Others"))))</f>
        <v/>
      </c>
    </row>
    <row r="6027" customFormat="false" ht="15" hidden="false" customHeight="false" outlineLevel="0" collapsed="false">
      <c r="N6027" s="28" t="str">
        <f aca="false">IF(ISBLANK(M6027),"",IF(M6027=0,"Relevant to Streamer",IF(M6027=1,"Irrelevant to Streamer",IF(M6027=2,"Greetings/Gratitude","Others"))))</f>
        <v/>
      </c>
    </row>
    <row r="6028" customFormat="false" ht="15" hidden="false" customHeight="false" outlineLevel="0" collapsed="false">
      <c r="N6028" s="28" t="str">
        <f aca="false">IF(ISBLANK(M6028),"",IF(M6028=0,"Relevant to Streamer",IF(M6028=1,"Irrelevant to Streamer",IF(M6028=2,"Greetings/Gratitude","Others"))))</f>
        <v/>
      </c>
    </row>
    <row r="6029" customFormat="false" ht="15" hidden="false" customHeight="false" outlineLevel="0" collapsed="false">
      <c r="N6029" s="28" t="str">
        <f aca="false">IF(ISBLANK(M6029),"",IF(M6029=0,"Relevant to Streamer",IF(M6029=1,"Irrelevant to Streamer",IF(M6029=2,"Greetings/Gratitude","Others"))))</f>
        <v/>
      </c>
    </row>
    <row r="6030" customFormat="false" ht="15" hidden="false" customHeight="false" outlineLevel="0" collapsed="false">
      <c r="N6030" s="28" t="str">
        <f aca="false">IF(ISBLANK(M6030),"",IF(M6030=0,"Relevant to Streamer",IF(M6030=1,"Irrelevant to Streamer",IF(M6030=2,"Greetings/Gratitude","Others"))))</f>
        <v/>
      </c>
    </row>
    <row r="6031" customFormat="false" ht="15" hidden="false" customHeight="false" outlineLevel="0" collapsed="false">
      <c r="N6031" s="28" t="str">
        <f aca="false">IF(ISBLANK(M6031),"",IF(M6031=0,"Relevant to Streamer",IF(M6031=1,"Irrelevant to Streamer",IF(M6031=2,"Greetings/Gratitude","Others"))))</f>
        <v/>
      </c>
    </row>
    <row r="6032" customFormat="false" ht="15" hidden="false" customHeight="false" outlineLevel="0" collapsed="false">
      <c r="N6032" s="28" t="str">
        <f aca="false">IF(ISBLANK(M6032),"",IF(M6032=0,"Relevant to Streamer",IF(M6032=1,"Irrelevant to Streamer",IF(M6032=2,"Greetings/Gratitude","Others"))))</f>
        <v/>
      </c>
    </row>
    <row r="6033" customFormat="false" ht="15" hidden="false" customHeight="false" outlineLevel="0" collapsed="false">
      <c r="N6033" s="28" t="str">
        <f aca="false">IF(ISBLANK(M6033),"",IF(M6033=0,"Relevant to Streamer",IF(M6033=1,"Irrelevant to Streamer",IF(M6033=2,"Greetings/Gratitude","Others"))))</f>
        <v/>
      </c>
    </row>
    <row r="6034" customFormat="false" ht="15" hidden="false" customHeight="false" outlineLevel="0" collapsed="false">
      <c r="N6034" s="28" t="str">
        <f aca="false">IF(ISBLANK(M6034),"",IF(M6034=0,"Relevant to Streamer",IF(M6034=1,"Irrelevant to Streamer",IF(M6034=2,"Greetings/Gratitude","Others"))))</f>
        <v/>
      </c>
    </row>
    <row r="6035" customFormat="false" ht="15" hidden="false" customHeight="false" outlineLevel="0" collapsed="false">
      <c r="N6035" s="28" t="str">
        <f aca="false">IF(ISBLANK(M6035),"",IF(M6035=0,"Relevant to Streamer",IF(M6035=1,"Irrelevant to Streamer",IF(M6035=2,"Greetings/Gratitude","Others"))))</f>
        <v/>
      </c>
    </row>
    <row r="6036" customFormat="false" ht="15" hidden="false" customHeight="false" outlineLevel="0" collapsed="false">
      <c r="N6036" s="28" t="str">
        <f aca="false">IF(ISBLANK(M6036),"",IF(M6036=0,"Relevant to Streamer",IF(M6036=1,"Irrelevant to Streamer",IF(M6036=2,"Greetings/Gratitude","Others"))))</f>
        <v/>
      </c>
    </row>
    <row r="6037" customFormat="false" ht="15" hidden="false" customHeight="false" outlineLevel="0" collapsed="false">
      <c r="N6037" s="28" t="str">
        <f aca="false">IF(ISBLANK(M6037),"",IF(M6037=0,"Relevant to Streamer",IF(M6037=1,"Irrelevant to Streamer",IF(M6037=2,"Greetings/Gratitude","Others"))))</f>
        <v/>
      </c>
    </row>
    <row r="6038" customFormat="false" ht="15" hidden="false" customHeight="false" outlineLevel="0" collapsed="false">
      <c r="N6038" s="28" t="str">
        <f aca="false">IF(ISBLANK(M6038),"",IF(M6038=0,"Relevant to Streamer",IF(M6038=1,"Irrelevant to Streamer",IF(M6038=2,"Greetings/Gratitude","Others"))))</f>
        <v/>
      </c>
    </row>
    <row r="6039" customFormat="false" ht="15" hidden="false" customHeight="false" outlineLevel="0" collapsed="false">
      <c r="N6039" s="28" t="str">
        <f aca="false">IF(ISBLANK(M6039),"",IF(M6039=0,"Relevant to Streamer",IF(M6039=1,"Irrelevant to Streamer",IF(M6039=2,"Greetings/Gratitude","Others"))))</f>
        <v/>
      </c>
    </row>
    <row r="6040" customFormat="false" ht="15" hidden="false" customHeight="false" outlineLevel="0" collapsed="false">
      <c r="N6040" s="28" t="str">
        <f aca="false">IF(ISBLANK(M6040),"",IF(M6040=0,"Relevant to Streamer",IF(M6040=1,"Irrelevant to Streamer",IF(M6040=2,"Greetings/Gratitude","Others"))))</f>
        <v/>
      </c>
    </row>
    <row r="6041" customFormat="false" ht="15" hidden="false" customHeight="false" outlineLevel="0" collapsed="false">
      <c r="N6041" s="28" t="str">
        <f aca="false">IF(ISBLANK(M6041),"",IF(M6041=0,"Relevant to Streamer",IF(M6041=1,"Irrelevant to Streamer",IF(M6041=2,"Greetings/Gratitude","Others"))))</f>
        <v/>
      </c>
    </row>
    <row r="6042" customFormat="false" ht="15" hidden="false" customHeight="false" outlineLevel="0" collapsed="false">
      <c r="N6042" s="28" t="str">
        <f aca="false">IF(ISBLANK(M6042),"",IF(M6042=0,"Relevant to Streamer",IF(M6042=1,"Irrelevant to Streamer",IF(M6042=2,"Greetings/Gratitude","Others"))))</f>
        <v/>
      </c>
    </row>
    <row r="6043" customFormat="false" ht="15" hidden="false" customHeight="false" outlineLevel="0" collapsed="false">
      <c r="N6043" s="28" t="str">
        <f aca="false">IF(ISBLANK(M6043),"",IF(M6043=0,"Relevant to Streamer",IF(M6043=1,"Irrelevant to Streamer",IF(M6043=2,"Greetings/Gratitude","Others"))))</f>
        <v/>
      </c>
    </row>
    <row r="6044" customFormat="false" ht="15" hidden="false" customHeight="false" outlineLevel="0" collapsed="false">
      <c r="N6044" s="28" t="str">
        <f aca="false">IF(ISBLANK(M6044),"",IF(M6044=0,"Relevant to Streamer",IF(M6044=1,"Irrelevant to Streamer",IF(M6044=2,"Greetings/Gratitude","Others"))))</f>
        <v/>
      </c>
    </row>
    <row r="6045" customFormat="false" ht="15" hidden="false" customHeight="false" outlineLevel="0" collapsed="false">
      <c r="N6045" s="28" t="str">
        <f aca="false">IF(ISBLANK(M6045),"",IF(M6045=0,"Relevant to Streamer",IF(M6045=1,"Irrelevant to Streamer",IF(M6045=2,"Greetings/Gratitude","Others"))))</f>
        <v/>
      </c>
    </row>
    <row r="6046" customFormat="false" ht="15" hidden="false" customHeight="false" outlineLevel="0" collapsed="false">
      <c r="N6046" s="28" t="str">
        <f aca="false">IF(ISBLANK(M6046),"",IF(M6046=0,"Relevant to Streamer",IF(M6046=1,"Irrelevant to Streamer",IF(M6046=2,"Greetings/Gratitude","Others"))))</f>
        <v/>
      </c>
    </row>
    <row r="6047" customFormat="false" ht="15" hidden="false" customHeight="false" outlineLevel="0" collapsed="false">
      <c r="N6047" s="28" t="str">
        <f aca="false">IF(ISBLANK(M6047),"",IF(M6047=0,"Relevant to Streamer",IF(M6047=1,"Irrelevant to Streamer",IF(M6047=2,"Greetings/Gratitude","Others"))))</f>
        <v/>
      </c>
    </row>
    <row r="6048" customFormat="false" ht="15" hidden="false" customHeight="false" outlineLevel="0" collapsed="false">
      <c r="N6048" s="28" t="str">
        <f aca="false">IF(ISBLANK(M6048),"",IF(M6048=0,"Relevant to Streamer",IF(M6048=1,"Irrelevant to Streamer",IF(M6048=2,"Greetings/Gratitude","Others"))))</f>
        <v/>
      </c>
    </row>
    <row r="6049" customFormat="false" ht="15" hidden="false" customHeight="false" outlineLevel="0" collapsed="false">
      <c r="N6049" s="28" t="str">
        <f aca="false">IF(ISBLANK(M6049),"",IF(M6049=0,"Relevant to Streamer",IF(M6049=1,"Irrelevant to Streamer",IF(M6049=2,"Greetings/Gratitude","Others"))))</f>
        <v/>
      </c>
    </row>
    <row r="6050" customFormat="false" ht="15" hidden="false" customHeight="false" outlineLevel="0" collapsed="false">
      <c r="N6050" s="28" t="str">
        <f aca="false">IF(ISBLANK(M6050),"",IF(M6050=0,"Relevant to Streamer",IF(M6050=1,"Irrelevant to Streamer",IF(M6050=2,"Greetings/Gratitude","Others"))))</f>
        <v/>
      </c>
    </row>
    <row r="6051" customFormat="false" ht="15" hidden="false" customHeight="false" outlineLevel="0" collapsed="false">
      <c r="N6051" s="28" t="str">
        <f aca="false">IF(ISBLANK(M6051),"",IF(M6051=0,"Relevant to Streamer",IF(M6051=1,"Irrelevant to Streamer",IF(M6051=2,"Greetings/Gratitude","Others"))))</f>
        <v/>
      </c>
    </row>
    <row r="6052" customFormat="false" ht="15" hidden="false" customHeight="false" outlineLevel="0" collapsed="false">
      <c r="N6052" s="28" t="str">
        <f aca="false">IF(ISBLANK(M6052),"",IF(M6052=0,"Relevant to Streamer",IF(M6052=1,"Irrelevant to Streamer",IF(M6052=2,"Greetings/Gratitude","Others"))))</f>
        <v/>
      </c>
    </row>
    <row r="6053" customFormat="false" ht="15" hidden="false" customHeight="false" outlineLevel="0" collapsed="false">
      <c r="N6053" s="28" t="str">
        <f aca="false">IF(ISBLANK(M6053),"",IF(M6053=0,"Relevant to Streamer",IF(M6053=1,"Irrelevant to Streamer",IF(M6053=2,"Greetings/Gratitude","Others"))))</f>
        <v/>
      </c>
    </row>
    <row r="6054" customFormat="false" ht="15" hidden="false" customHeight="false" outlineLevel="0" collapsed="false">
      <c r="N6054" s="28" t="str">
        <f aca="false">IF(ISBLANK(M6054),"",IF(M6054=0,"Relevant to Streamer",IF(M6054=1,"Irrelevant to Streamer",IF(M6054=2,"Greetings/Gratitude","Others"))))</f>
        <v/>
      </c>
    </row>
    <row r="6055" customFormat="false" ht="15" hidden="false" customHeight="false" outlineLevel="0" collapsed="false">
      <c r="N6055" s="28" t="str">
        <f aca="false">IF(ISBLANK(M6055),"",IF(M6055=0,"Relevant to Streamer",IF(M6055=1,"Irrelevant to Streamer",IF(M6055=2,"Greetings/Gratitude","Others"))))</f>
        <v/>
      </c>
    </row>
    <row r="6056" customFormat="false" ht="15" hidden="false" customHeight="false" outlineLevel="0" collapsed="false">
      <c r="N6056" s="28" t="str">
        <f aca="false">IF(ISBLANK(M6056),"",IF(M6056=0,"Relevant to Streamer",IF(M6056=1,"Irrelevant to Streamer",IF(M6056=2,"Greetings/Gratitude","Others"))))</f>
        <v/>
      </c>
    </row>
    <row r="6057" customFormat="false" ht="15" hidden="false" customHeight="false" outlineLevel="0" collapsed="false">
      <c r="N6057" s="28" t="str">
        <f aca="false">IF(ISBLANK(M6057),"",IF(M6057=0,"Relevant to Streamer",IF(M6057=1,"Irrelevant to Streamer",IF(M6057=2,"Greetings/Gratitude","Others"))))</f>
        <v/>
      </c>
    </row>
    <row r="6058" customFormat="false" ht="15" hidden="false" customHeight="false" outlineLevel="0" collapsed="false">
      <c r="N6058" s="28" t="str">
        <f aca="false">IF(ISBLANK(M6058),"",IF(M6058=0,"Relevant to Streamer",IF(M6058=1,"Irrelevant to Streamer",IF(M6058=2,"Greetings/Gratitude","Others"))))</f>
        <v/>
      </c>
    </row>
    <row r="6059" customFormat="false" ht="15" hidden="false" customHeight="false" outlineLevel="0" collapsed="false">
      <c r="N6059" s="28" t="str">
        <f aca="false">IF(ISBLANK(M6059),"",IF(M6059=0,"Relevant to Streamer",IF(M6059=1,"Irrelevant to Streamer",IF(M6059=2,"Greetings/Gratitude","Others"))))</f>
        <v/>
      </c>
    </row>
    <row r="6060" customFormat="false" ht="15" hidden="false" customHeight="false" outlineLevel="0" collapsed="false">
      <c r="N6060" s="28" t="str">
        <f aca="false">IF(ISBLANK(M6060),"",IF(M6060=0,"Relevant to Streamer",IF(M6060=1,"Irrelevant to Streamer",IF(M6060=2,"Greetings/Gratitude","Others"))))</f>
        <v/>
      </c>
    </row>
    <row r="6061" customFormat="false" ht="15" hidden="false" customHeight="false" outlineLevel="0" collapsed="false">
      <c r="N6061" s="28" t="str">
        <f aca="false">IF(ISBLANK(M6061),"",IF(M6061=0,"Relevant to Streamer",IF(M6061=1,"Irrelevant to Streamer",IF(M6061=2,"Greetings/Gratitude","Others"))))</f>
        <v/>
      </c>
    </row>
    <row r="6062" customFormat="false" ht="15" hidden="false" customHeight="false" outlineLevel="0" collapsed="false">
      <c r="N6062" s="28" t="str">
        <f aca="false">IF(ISBLANK(M6062),"",IF(M6062=0,"Relevant to Streamer",IF(M6062=1,"Irrelevant to Streamer",IF(M6062=2,"Greetings/Gratitude","Others"))))</f>
        <v/>
      </c>
    </row>
    <row r="6063" customFormat="false" ht="15" hidden="false" customHeight="false" outlineLevel="0" collapsed="false">
      <c r="N6063" s="28" t="str">
        <f aca="false">IF(ISBLANK(M6063),"",IF(M6063=0,"Relevant to Streamer",IF(M6063=1,"Irrelevant to Streamer",IF(M6063=2,"Greetings/Gratitude","Others"))))</f>
        <v/>
      </c>
    </row>
    <row r="6064" customFormat="false" ht="15" hidden="false" customHeight="false" outlineLevel="0" collapsed="false">
      <c r="N6064" s="28" t="str">
        <f aca="false">IF(ISBLANK(M6064),"",IF(M6064=0,"Relevant to Streamer",IF(M6064=1,"Irrelevant to Streamer",IF(M6064=2,"Greetings/Gratitude","Others"))))</f>
        <v/>
      </c>
    </row>
    <row r="6065" customFormat="false" ht="15" hidden="false" customHeight="false" outlineLevel="0" collapsed="false">
      <c r="N6065" s="28" t="str">
        <f aca="false">IF(ISBLANK(M6065),"",IF(M6065=0,"Relevant to Streamer",IF(M6065=1,"Irrelevant to Streamer",IF(M6065=2,"Greetings/Gratitude","Others"))))</f>
        <v/>
      </c>
    </row>
    <row r="6066" customFormat="false" ht="15" hidden="false" customHeight="false" outlineLevel="0" collapsed="false">
      <c r="N6066" s="28" t="str">
        <f aca="false">IF(ISBLANK(M6066),"",IF(M6066=0,"Relevant to Streamer",IF(M6066=1,"Irrelevant to Streamer",IF(M6066=2,"Greetings/Gratitude","Others"))))</f>
        <v/>
      </c>
    </row>
    <row r="6067" customFormat="false" ht="15" hidden="false" customHeight="false" outlineLevel="0" collapsed="false">
      <c r="N6067" s="28" t="str">
        <f aca="false">IF(ISBLANK(M6067),"",IF(M6067=0,"Relevant to Streamer",IF(M6067=1,"Irrelevant to Streamer",IF(M6067=2,"Greetings/Gratitude","Others"))))</f>
        <v/>
      </c>
    </row>
    <row r="6068" customFormat="false" ht="15" hidden="false" customHeight="false" outlineLevel="0" collapsed="false">
      <c r="N6068" s="28" t="str">
        <f aca="false">IF(ISBLANK(M6068),"",IF(M6068=0,"Relevant to Streamer",IF(M6068=1,"Irrelevant to Streamer",IF(M6068=2,"Greetings/Gratitude","Others"))))</f>
        <v/>
      </c>
    </row>
    <row r="6069" customFormat="false" ht="15" hidden="false" customHeight="false" outlineLevel="0" collapsed="false">
      <c r="N6069" s="28" t="str">
        <f aca="false">IF(ISBLANK(M6069),"",IF(M6069=0,"Relevant to Streamer",IF(M6069=1,"Irrelevant to Streamer",IF(M6069=2,"Greetings/Gratitude","Others"))))</f>
        <v/>
      </c>
    </row>
    <row r="6070" customFormat="false" ht="15" hidden="false" customHeight="false" outlineLevel="0" collapsed="false">
      <c r="N6070" s="28" t="str">
        <f aca="false">IF(ISBLANK(M6070),"",IF(M6070=0,"Relevant to Streamer",IF(M6070=1,"Irrelevant to Streamer",IF(M6070=2,"Greetings/Gratitude","Others"))))</f>
        <v/>
      </c>
    </row>
    <row r="6071" customFormat="false" ht="15" hidden="false" customHeight="false" outlineLevel="0" collapsed="false">
      <c r="N6071" s="28" t="str">
        <f aca="false">IF(ISBLANK(M6071),"",IF(M6071=0,"Relevant to Streamer",IF(M6071=1,"Irrelevant to Streamer",IF(M6071=2,"Greetings/Gratitude","Others"))))</f>
        <v/>
      </c>
    </row>
    <row r="6072" customFormat="false" ht="15" hidden="false" customHeight="false" outlineLevel="0" collapsed="false">
      <c r="N6072" s="28" t="str">
        <f aca="false">IF(ISBLANK(M6072),"",IF(M6072=0,"Relevant to Streamer",IF(M6072=1,"Irrelevant to Streamer",IF(M6072=2,"Greetings/Gratitude","Others"))))</f>
        <v/>
      </c>
    </row>
    <row r="6073" customFormat="false" ht="15" hidden="false" customHeight="false" outlineLevel="0" collapsed="false">
      <c r="N6073" s="28" t="str">
        <f aca="false">IF(ISBLANK(M6073),"",IF(M6073=0,"Relevant to Streamer",IF(M6073=1,"Irrelevant to Streamer",IF(M6073=2,"Greetings/Gratitude","Others"))))</f>
        <v/>
      </c>
    </row>
    <row r="6074" customFormat="false" ht="15" hidden="false" customHeight="false" outlineLevel="0" collapsed="false">
      <c r="N6074" s="28" t="str">
        <f aca="false">IF(ISBLANK(M6074),"",IF(M6074=0,"Relevant to Streamer",IF(M6074=1,"Irrelevant to Streamer",IF(M6074=2,"Greetings/Gratitude","Others"))))</f>
        <v/>
      </c>
    </row>
    <row r="6075" customFormat="false" ht="15" hidden="false" customHeight="false" outlineLevel="0" collapsed="false">
      <c r="N6075" s="28" t="str">
        <f aca="false">IF(ISBLANK(M6075),"",IF(M6075=0,"Relevant to Streamer",IF(M6075=1,"Irrelevant to Streamer",IF(M6075=2,"Greetings/Gratitude","Others"))))</f>
        <v/>
      </c>
    </row>
    <row r="6076" customFormat="false" ht="15" hidden="false" customHeight="false" outlineLevel="0" collapsed="false">
      <c r="N6076" s="28" t="str">
        <f aca="false">IF(ISBLANK(M6076),"",IF(M6076=0,"Relevant to Streamer",IF(M6076=1,"Irrelevant to Streamer",IF(M6076=2,"Greetings/Gratitude","Others"))))</f>
        <v/>
      </c>
    </row>
    <row r="6077" customFormat="false" ht="15" hidden="false" customHeight="false" outlineLevel="0" collapsed="false">
      <c r="N6077" s="28" t="str">
        <f aca="false">IF(ISBLANK(M6077),"",IF(M6077=0,"Relevant to Streamer",IF(M6077=1,"Irrelevant to Streamer",IF(M6077=2,"Greetings/Gratitude","Others"))))</f>
        <v/>
      </c>
    </row>
    <row r="6078" customFormat="false" ht="15" hidden="false" customHeight="false" outlineLevel="0" collapsed="false">
      <c r="N6078" s="28" t="str">
        <f aca="false">IF(ISBLANK(M6078),"",IF(M6078=0,"Relevant to Streamer",IF(M6078=1,"Irrelevant to Streamer",IF(M6078=2,"Greetings/Gratitude","Others"))))</f>
        <v/>
      </c>
    </row>
    <row r="6079" customFormat="false" ht="15" hidden="false" customHeight="false" outlineLevel="0" collapsed="false">
      <c r="N6079" s="28" t="str">
        <f aca="false">IF(ISBLANK(M6079),"",IF(M6079=0,"Relevant to Streamer",IF(M6079=1,"Irrelevant to Streamer",IF(M6079=2,"Greetings/Gratitude","Others"))))</f>
        <v/>
      </c>
    </row>
    <row r="6080" customFormat="false" ht="15" hidden="false" customHeight="false" outlineLevel="0" collapsed="false">
      <c r="N6080" s="28" t="str">
        <f aca="false">IF(ISBLANK(M6080),"",IF(M6080=0,"Relevant to Streamer",IF(M6080=1,"Irrelevant to Streamer",IF(M6080=2,"Greetings/Gratitude","Others"))))</f>
        <v/>
      </c>
    </row>
    <row r="6081" customFormat="false" ht="15" hidden="false" customHeight="false" outlineLevel="0" collapsed="false">
      <c r="N6081" s="28" t="str">
        <f aca="false">IF(ISBLANK(M6081),"",IF(M6081=0,"Relevant to Streamer",IF(M6081=1,"Irrelevant to Streamer",IF(M6081=2,"Greetings/Gratitude","Others"))))</f>
        <v/>
      </c>
    </row>
    <row r="6082" customFormat="false" ht="15" hidden="false" customHeight="false" outlineLevel="0" collapsed="false">
      <c r="N6082" s="28" t="str">
        <f aca="false">IF(ISBLANK(M6082),"",IF(M6082=0,"Relevant to Streamer",IF(M6082=1,"Irrelevant to Streamer",IF(M6082=2,"Greetings/Gratitude","Others"))))</f>
        <v/>
      </c>
    </row>
    <row r="6083" customFormat="false" ht="15" hidden="false" customHeight="false" outlineLevel="0" collapsed="false">
      <c r="N6083" s="28" t="str">
        <f aca="false">IF(ISBLANK(M6083),"",IF(M6083=0,"Relevant to Streamer",IF(M6083=1,"Irrelevant to Streamer",IF(M6083=2,"Greetings/Gratitude","Others"))))</f>
        <v/>
      </c>
    </row>
    <row r="6084" customFormat="false" ht="15" hidden="false" customHeight="false" outlineLevel="0" collapsed="false">
      <c r="N6084" s="28" t="str">
        <f aca="false">IF(ISBLANK(M6084),"",IF(M6084=0,"Relevant to Streamer",IF(M6084=1,"Irrelevant to Streamer",IF(M6084=2,"Greetings/Gratitude","Others"))))</f>
        <v/>
      </c>
    </row>
    <row r="6085" customFormat="false" ht="15" hidden="false" customHeight="false" outlineLevel="0" collapsed="false">
      <c r="N6085" s="28" t="str">
        <f aca="false">IF(ISBLANK(M6085),"",IF(M6085=0,"Relevant to Streamer",IF(M6085=1,"Irrelevant to Streamer",IF(M6085=2,"Greetings/Gratitude","Others"))))</f>
        <v/>
      </c>
    </row>
    <row r="6086" customFormat="false" ht="15" hidden="false" customHeight="false" outlineLevel="0" collapsed="false">
      <c r="N6086" s="28" t="str">
        <f aca="false">IF(ISBLANK(M6086),"",IF(M6086=0,"Relevant to Streamer",IF(M6086=1,"Irrelevant to Streamer",IF(M6086=2,"Greetings/Gratitude","Others"))))</f>
        <v/>
      </c>
    </row>
    <row r="6087" customFormat="false" ht="15" hidden="false" customHeight="false" outlineLevel="0" collapsed="false">
      <c r="N6087" s="28" t="str">
        <f aca="false">IF(ISBLANK(M6087),"",IF(M6087=0,"Relevant to Streamer",IF(M6087=1,"Irrelevant to Streamer",IF(M6087=2,"Greetings/Gratitude","Others"))))</f>
        <v/>
      </c>
    </row>
    <row r="6088" customFormat="false" ht="15" hidden="false" customHeight="false" outlineLevel="0" collapsed="false">
      <c r="N6088" s="28" t="str">
        <f aca="false">IF(ISBLANK(M6088),"",IF(M6088=0,"Relevant to Streamer",IF(M6088=1,"Irrelevant to Streamer",IF(M6088=2,"Greetings/Gratitude","Others"))))</f>
        <v/>
      </c>
    </row>
    <row r="6089" customFormat="false" ht="15" hidden="false" customHeight="false" outlineLevel="0" collapsed="false">
      <c r="N6089" s="28" t="str">
        <f aca="false">IF(ISBLANK(M6089),"",IF(M6089=0,"Relevant to Streamer",IF(M6089=1,"Irrelevant to Streamer",IF(M6089=2,"Greetings/Gratitude","Others"))))</f>
        <v/>
      </c>
    </row>
    <row r="6090" customFormat="false" ht="15" hidden="false" customHeight="false" outlineLevel="0" collapsed="false">
      <c r="N6090" s="28" t="str">
        <f aca="false">IF(ISBLANK(M6090),"",IF(M6090=0,"Relevant to Streamer",IF(M6090=1,"Irrelevant to Streamer",IF(M6090=2,"Greetings/Gratitude","Others"))))</f>
        <v/>
      </c>
    </row>
    <row r="6091" customFormat="false" ht="15" hidden="false" customHeight="false" outlineLevel="0" collapsed="false">
      <c r="N6091" s="28" t="str">
        <f aca="false">IF(ISBLANK(M6091),"",IF(M6091=0,"Relevant to Streamer",IF(M6091=1,"Irrelevant to Streamer",IF(M6091=2,"Greetings/Gratitude","Others"))))</f>
        <v/>
      </c>
    </row>
    <row r="6092" customFormat="false" ht="15" hidden="false" customHeight="false" outlineLevel="0" collapsed="false">
      <c r="N6092" s="28" t="str">
        <f aca="false">IF(ISBLANK(M6092),"",IF(M6092=0,"Relevant to Streamer",IF(M6092=1,"Irrelevant to Streamer",IF(M6092=2,"Greetings/Gratitude","Others"))))</f>
        <v/>
      </c>
    </row>
    <row r="6093" customFormat="false" ht="15" hidden="false" customHeight="false" outlineLevel="0" collapsed="false">
      <c r="N6093" s="28" t="str">
        <f aca="false">IF(ISBLANK(M6093),"",IF(M6093=0,"Relevant to Streamer",IF(M6093=1,"Irrelevant to Streamer",IF(M6093=2,"Greetings/Gratitude","Others"))))</f>
        <v/>
      </c>
    </row>
    <row r="6094" customFormat="false" ht="15" hidden="false" customHeight="false" outlineLevel="0" collapsed="false">
      <c r="N6094" s="28" t="str">
        <f aca="false">IF(ISBLANK(M6094),"",IF(M6094=0,"Relevant to Streamer",IF(M6094=1,"Irrelevant to Streamer",IF(M6094=2,"Greetings/Gratitude","Others"))))</f>
        <v/>
      </c>
    </row>
    <row r="6095" customFormat="false" ht="15" hidden="false" customHeight="false" outlineLevel="0" collapsed="false">
      <c r="N6095" s="28" t="str">
        <f aca="false">IF(ISBLANK(M6095),"",IF(M6095=0,"Relevant to Streamer",IF(M6095=1,"Irrelevant to Streamer",IF(M6095=2,"Greetings/Gratitude","Others"))))</f>
        <v/>
      </c>
    </row>
    <row r="6096" customFormat="false" ht="15" hidden="false" customHeight="false" outlineLevel="0" collapsed="false">
      <c r="N6096" s="28" t="str">
        <f aca="false">IF(ISBLANK(M6096),"",IF(M6096=0,"Relevant to Streamer",IF(M6096=1,"Irrelevant to Streamer",IF(M6096=2,"Greetings/Gratitude","Others"))))</f>
        <v/>
      </c>
    </row>
    <row r="6097" customFormat="false" ht="15" hidden="false" customHeight="false" outlineLevel="0" collapsed="false">
      <c r="N6097" s="28" t="str">
        <f aca="false">IF(ISBLANK(M6097),"",IF(M6097=0,"Relevant to Streamer",IF(M6097=1,"Irrelevant to Streamer",IF(M6097=2,"Greetings/Gratitude","Others"))))</f>
        <v/>
      </c>
    </row>
    <row r="6098" customFormat="false" ht="15" hidden="false" customHeight="false" outlineLevel="0" collapsed="false">
      <c r="N6098" s="28" t="str">
        <f aca="false">IF(ISBLANK(M6098),"",IF(M6098=0,"Relevant to Streamer",IF(M6098=1,"Irrelevant to Streamer",IF(M6098=2,"Greetings/Gratitude","Others"))))</f>
        <v/>
      </c>
    </row>
    <row r="6099" customFormat="false" ht="15" hidden="false" customHeight="false" outlineLevel="0" collapsed="false">
      <c r="N6099" s="28" t="str">
        <f aca="false">IF(ISBLANK(M6099),"",IF(M6099=0,"Relevant to Streamer",IF(M6099=1,"Irrelevant to Streamer",IF(M6099=2,"Greetings/Gratitude","Others"))))</f>
        <v/>
      </c>
    </row>
    <row r="6100" customFormat="false" ht="15" hidden="false" customHeight="false" outlineLevel="0" collapsed="false">
      <c r="N6100" s="28" t="str">
        <f aca="false">IF(ISBLANK(M6100),"",IF(M6100=0,"Relevant to Streamer",IF(M6100=1,"Irrelevant to Streamer",IF(M6100=2,"Greetings/Gratitude","Others"))))</f>
        <v/>
      </c>
    </row>
    <row r="6101" customFormat="false" ht="15" hidden="false" customHeight="false" outlineLevel="0" collapsed="false">
      <c r="N6101" s="28" t="str">
        <f aca="false">IF(ISBLANK(M6101),"",IF(M6101=0,"Relevant to Streamer",IF(M6101=1,"Irrelevant to Streamer",IF(M6101=2,"Greetings/Gratitude","Others"))))</f>
        <v/>
      </c>
    </row>
    <row r="6102" customFormat="false" ht="15" hidden="false" customHeight="false" outlineLevel="0" collapsed="false">
      <c r="N6102" s="28" t="str">
        <f aca="false">IF(ISBLANK(M6102),"",IF(M6102=0,"Relevant to Streamer",IF(M6102=1,"Irrelevant to Streamer",IF(M6102=2,"Greetings/Gratitude","Others"))))</f>
        <v/>
      </c>
    </row>
    <row r="6103" customFormat="false" ht="15" hidden="false" customHeight="false" outlineLevel="0" collapsed="false">
      <c r="N6103" s="28" t="str">
        <f aca="false">IF(ISBLANK(M6103),"",IF(M6103=0,"Relevant to Streamer",IF(M6103=1,"Irrelevant to Streamer",IF(M6103=2,"Greetings/Gratitude","Others"))))</f>
        <v/>
      </c>
    </row>
    <row r="6104" customFormat="false" ht="15" hidden="false" customHeight="false" outlineLevel="0" collapsed="false">
      <c r="N6104" s="28" t="str">
        <f aca="false">IF(ISBLANK(M6104),"",IF(M6104=0,"Relevant to Streamer",IF(M6104=1,"Irrelevant to Streamer",IF(M6104=2,"Greetings/Gratitude","Others"))))</f>
        <v/>
      </c>
    </row>
    <row r="6105" customFormat="false" ht="15" hidden="false" customHeight="false" outlineLevel="0" collapsed="false">
      <c r="N6105" s="28" t="str">
        <f aca="false">IF(ISBLANK(M6105),"",IF(M6105=0,"Relevant to Streamer",IF(M6105=1,"Irrelevant to Streamer",IF(M6105=2,"Greetings/Gratitude","Others"))))</f>
        <v/>
      </c>
    </row>
    <row r="6106" customFormat="false" ht="15" hidden="false" customHeight="false" outlineLevel="0" collapsed="false">
      <c r="N6106" s="28" t="str">
        <f aca="false">IF(ISBLANK(M6106),"",IF(M6106=0,"Relevant to Streamer",IF(M6106=1,"Irrelevant to Streamer",IF(M6106=2,"Greetings/Gratitude","Others"))))</f>
        <v/>
      </c>
    </row>
    <row r="6107" customFormat="false" ht="15" hidden="false" customHeight="false" outlineLevel="0" collapsed="false">
      <c r="N6107" s="28" t="str">
        <f aca="false">IF(ISBLANK(M6107),"",IF(M6107=0,"Relevant to Streamer",IF(M6107=1,"Irrelevant to Streamer",IF(M6107=2,"Greetings/Gratitude","Others"))))</f>
        <v/>
      </c>
    </row>
    <row r="6108" customFormat="false" ht="15" hidden="false" customHeight="false" outlineLevel="0" collapsed="false">
      <c r="N6108" s="28" t="str">
        <f aca="false">IF(ISBLANK(M6108),"",IF(M6108=0,"Relevant to Streamer",IF(M6108=1,"Irrelevant to Streamer",IF(M6108=2,"Greetings/Gratitude","Others"))))</f>
        <v/>
      </c>
    </row>
    <row r="6109" customFormat="false" ht="15" hidden="false" customHeight="false" outlineLevel="0" collapsed="false">
      <c r="N6109" s="28" t="str">
        <f aca="false">IF(ISBLANK(M6109),"",IF(M6109=0,"Relevant to Streamer",IF(M6109=1,"Irrelevant to Streamer",IF(M6109=2,"Greetings/Gratitude","Others"))))</f>
        <v/>
      </c>
    </row>
    <row r="6110" customFormat="false" ht="15" hidden="false" customHeight="false" outlineLevel="0" collapsed="false">
      <c r="N6110" s="28" t="str">
        <f aca="false">IF(ISBLANK(M6110),"",IF(M6110=0,"Relevant to Streamer",IF(M6110=1,"Irrelevant to Streamer",IF(M6110=2,"Greetings/Gratitude","Others"))))</f>
        <v/>
      </c>
    </row>
    <row r="6111" customFormat="false" ht="15" hidden="false" customHeight="false" outlineLevel="0" collapsed="false">
      <c r="N6111" s="28" t="str">
        <f aca="false">IF(ISBLANK(M6111),"",IF(M6111=0,"Relevant to Streamer",IF(M6111=1,"Irrelevant to Streamer",IF(M6111=2,"Greetings/Gratitude","Others"))))</f>
        <v/>
      </c>
    </row>
    <row r="6112" customFormat="false" ht="15" hidden="false" customHeight="false" outlineLevel="0" collapsed="false">
      <c r="N6112" s="28" t="str">
        <f aca="false">IF(ISBLANK(M6112),"",IF(M6112=0,"Relevant to Streamer",IF(M6112=1,"Irrelevant to Streamer",IF(M6112=2,"Greetings/Gratitude","Others"))))</f>
        <v/>
      </c>
    </row>
    <row r="6113" customFormat="false" ht="15" hidden="false" customHeight="false" outlineLevel="0" collapsed="false">
      <c r="N6113" s="28" t="str">
        <f aca="false">IF(ISBLANK(M6113),"",IF(M6113=0,"Relevant to Streamer",IF(M6113=1,"Irrelevant to Streamer",IF(M6113=2,"Greetings/Gratitude","Others"))))</f>
        <v/>
      </c>
    </row>
    <row r="6114" customFormat="false" ht="15" hidden="false" customHeight="false" outlineLevel="0" collapsed="false">
      <c r="N6114" s="28" t="str">
        <f aca="false">IF(ISBLANK(M6114),"",IF(M6114=0,"Relevant to Streamer",IF(M6114=1,"Irrelevant to Streamer",IF(M6114=2,"Greetings/Gratitude","Others"))))</f>
        <v/>
      </c>
    </row>
    <row r="6115" customFormat="false" ht="15" hidden="false" customHeight="false" outlineLevel="0" collapsed="false">
      <c r="N6115" s="28" t="str">
        <f aca="false">IF(ISBLANK(M6115),"",IF(M6115=0,"Relevant to Streamer",IF(M6115=1,"Irrelevant to Streamer",IF(M6115=2,"Greetings/Gratitude","Others"))))</f>
        <v/>
      </c>
    </row>
    <row r="6116" customFormat="false" ht="15" hidden="false" customHeight="false" outlineLevel="0" collapsed="false">
      <c r="N6116" s="28" t="str">
        <f aca="false">IF(ISBLANK(M6116),"",IF(M6116=0,"Relevant to Streamer",IF(M6116=1,"Irrelevant to Streamer",IF(M6116=2,"Greetings/Gratitude","Others"))))</f>
        <v/>
      </c>
    </row>
    <row r="6117" customFormat="false" ht="15" hidden="false" customHeight="false" outlineLevel="0" collapsed="false">
      <c r="N6117" s="28" t="str">
        <f aca="false">IF(ISBLANK(M6117),"",IF(M6117=0,"Relevant to Streamer",IF(M6117=1,"Irrelevant to Streamer",IF(M6117=2,"Greetings/Gratitude","Others"))))</f>
        <v/>
      </c>
    </row>
    <row r="6118" customFormat="false" ht="15" hidden="false" customHeight="false" outlineLevel="0" collapsed="false">
      <c r="N6118" s="28" t="str">
        <f aca="false">IF(ISBLANK(M6118),"",IF(M6118=0,"Relevant to Streamer",IF(M6118=1,"Irrelevant to Streamer",IF(M6118=2,"Greetings/Gratitude","Others"))))</f>
        <v/>
      </c>
    </row>
    <row r="6119" customFormat="false" ht="15" hidden="false" customHeight="false" outlineLevel="0" collapsed="false">
      <c r="N6119" s="28" t="str">
        <f aca="false">IF(ISBLANK(M6119),"",IF(M6119=0,"Relevant to Streamer",IF(M6119=1,"Irrelevant to Streamer",IF(M6119=2,"Greetings/Gratitude","Others"))))</f>
        <v/>
      </c>
    </row>
    <row r="6120" customFormat="false" ht="15" hidden="false" customHeight="false" outlineLevel="0" collapsed="false">
      <c r="N6120" s="28" t="str">
        <f aca="false">IF(ISBLANK(M6120),"",IF(M6120=0,"Relevant to Streamer",IF(M6120=1,"Irrelevant to Streamer",IF(M6120=2,"Greetings/Gratitude","Others"))))</f>
        <v/>
      </c>
    </row>
    <row r="6121" customFormat="false" ht="15" hidden="false" customHeight="false" outlineLevel="0" collapsed="false">
      <c r="N6121" s="28" t="str">
        <f aca="false">IF(ISBLANK(M6121),"",IF(M6121=0,"Relevant to Streamer",IF(M6121=1,"Irrelevant to Streamer",IF(M6121=2,"Greetings/Gratitude","Others"))))</f>
        <v/>
      </c>
    </row>
    <row r="6122" customFormat="false" ht="15" hidden="false" customHeight="false" outlineLevel="0" collapsed="false">
      <c r="N6122" s="28" t="str">
        <f aca="false">IF(ISBLANK(M6122),"",IF(M6122=0,"Relevant to Streamer",IF(M6122=1,"Irrelevant to Streamer",IF(M6122=2,"Greetings/Gratitude","Others"))))</f>
        <v/>
      </c>
    </row>
    <row r="6123" customFormat="false" ht="15" hidden="false" customHeight="false" outlineLevel="0" collapsed="false">
      <c r="N6123" s="28" t="str">
        <f aca="false">IF(ISBLANK(M6123),"",IF(M6123=0,"Relevant to Streamer",IF(M6123=1,"Irrelevant to Streamer",IF(M6123=2,"Greetings/Gratitude","Others"))))</f>
        <v/>
      </c>
    </row>
    <row r="6124" customFormat="false" ht="15" hidden="false" customHeight="false" outlineLevel="0" collapsed="false">
      <c r="N6124" s="28" t="str">
        <f aca="false">IF(ISBLANK(M6124),"",IF(M6124=0,"Relevant to Streamer",IF(M6124=1,"Irrelevant to Streamer",IF(M6124=2,"Greetings/Gratitude","Others"))))</f>
        <v/>
      </c>
    </row>
    <row r="6125" customFormat="false" ht="15" hidden="false" customHeight="false" outlineLevel="0" collapsed="false">
      <c r="N6125" s="28" t="str">
        <f aca="false">IF(ISBLANK(M6125),"",IF(M6125=0,"Relevant to Streamer",IF(M6125=1,"Irrelevant to Streamer",IF(M6125=2,"Greetings/Gratitude","Others"))))</f>
        <v/>
      </c>
    </row>
    <row r="6126" customFormat="false" ht="15" hidden="false" customHeight="false" outlineLevel="0" collapsed="false">
      <c r="N6126" s="28" t="str">
        <f aca="false">IF(ISBLANK(M6126),"",IF(M6126=0,"Relevant to Streamer",IF(M6126=1,"Irrelevant to Streamer",IF(M6126=2,"Greetings/Gratitude","Others"))))</f>
        <v/>
      </c>
    </row>
    <row r="6127" customFormat="false" ht="15" hidden="false" customHeight="false" outlineLevel="0" collapsed="false">
      <c r="N6127" s="28" t="str">
        <f aca="false">IF(ISBLANK(M6127),"",IF(M6127=0,"Relevant to Streamer",IF(M6127=1,"Irrelevant to Streamer",IF(M6127=2,"Greetings/Gratitude","Others"))))</f>
        <v/>
      </c>
    </row>
    <row r="6128" customFormat="false" ht="15" hidden="false" customHeight="false" outlineLevel="0" collapsed="false">
      <c r="N6128" s="28" t="str">
        <f aca="false">IF(ISBLANK(M6128),"",IF(M6128=0,"Relevant to Streamer",IF(M6128=1,"Irrelevant to Streamer",IF(M6128=2,"Greetings/Gratitude","Others"))))</f>
        <v/>
      </c>
    </row>
    <row r="6129" customFormat="false" ht="15" hidden="false" customHeight="false" outlineLevel="0" collapsed="false">
      <c r="N6129" s="28" t="str">
        <f aca="false">IF(ISBLANK(M6129),"",IF(M6129=0,"Relevant to Streamer",IF(M6129=1,"Irrelevant to Streamer",IF(M6129=2,"Greetings/Gratitude","Others"))))</f>
        <v/>
      </c>
    </row>
    <row r="6130" customFormat="false" ht="15" hidden="false" customHeight="false" outlineLevel="0" collapsed="false">
      <c r="N6130" s="28" t="str">
        <f aca="false">IF(ISBLANK(M6130),"",IF(M6130=0,"Relevant to Streamer",IF(M6130=1,"Irrelevant to Streamer",IF(M6130=2,"Greetings/Gratitude","Others"))))</f>
        <v/>
      </c>
    </row>
    <row r="6131" customFormat="false" ht="15" hidden="false" customHeight="false" outlineLevel="0" collapsed="false">
      <c r="N6131" s="28" t="str">
        <f aca="false">IF(ISBLANK(M6131),"",IF(M6131=0,"Relevant to Streamer",IF(M6131=1,"Irrelevant to Streamer",IF(M6131=2,"Greetings/Gratitude","Others"))))</f>
        <v/>
      </c>
    </row>
    <row r="6132" customFormat="false" ht="15" hidden="false" customHeight="false" outlineLevel="0" collapsed="false">
      <c r="N6132" s="28" t="str">
        <f aca="false">IF(ISBLANK(M6132),"",IF(M6132=0,"Relevant to Streamer",IF(M6132=1,"Irrelevant to Streamer",IF(M6132=2,"Greetings/Gratitude","Others"))))</f>
        <v/>
      </c>
    </row>
    <row r="6133" customFormat="false" ht="15" hidden="false" customHeight="false" outlineLevel="0" collapsed="false">
      <c r="N6133" s="28" t="str">
        <f aca="false">IF(ISBLANK(M6133),"",IF(M6133=0,"Relevant to Streamer",IF(M6133=1,"Irrelevant to Streamer",IF(M6133=2,"Greetings/Gratitude","Others"))))</f>
        <v/>
      </c>
    </row>
    <row r="6134" customFormat="false" ht="15" hidden="false" customHeight="false" outlineLevel="0" collapsed="false">
      <c r="N6134" s="28" t="str">
        <f aca="false">IF(ISBLANK(M6134),"",IF(M6134=0,"Relevant to Streamer",IF(M6134=1,"Irrelevant to Streamer",IF(M6134=2,"Greetings/Gratitude","Others"))))</f>
        <v/>
      </c>
    </row>
    <row r="6135" customFormat="false" ht="15" hidden="false" customHeight="false" outlineLevel="0" collapsed="false">
      <c r="N6135" s="28" t="str">
        <f aca="false">IF(ISBLANK(M6135),"",IF(M6135=0,"Relevant to Streamer",IF(M6135=1,"Irrelevant to Streamer",IF(M6135=2,"Greetings/Gratitude","Others"))))</f>
        <v/>
      </c>
    </row>
    <row r="6136" customFormat="false" ht="15" hidden="false" customHeight="false" outlineLevel="0" collapsed="false">
      <c r="N6136" s="28" t="str">
        <f aca="false">IF(ISBLANK(M6136),"",IF(M6136=0,"Relevant to Streamer",IF(M6136=1,"Irrelevant to Streamer",IF(M6136=2,"Greetings/Gratitude","Others"))))</f>
        <v/>
      </c>
    </row>
    <row r="6137" customFormat="false" ht="15" hidden="false" customHeight="false" outlineLevel="0" collapsed="false">
      <c r="N6137" s="28" t="str">
        <f aca="false">IF(ISBLANK(M6137),"",IF(M6137=0,"Relevant to Streamer",IF(M6137=1,"Irrelevant to Streamer",IF(M6137=2,"Greetings/Gratitude","Others"))))</f>
        <v/>
      </c>
    </row>
    <row r="6138" customFormat="false" ht="15" hidden="false" customHeight="false" outlineLevel="0" collapsed="false">
      <c r="N6138" s="28" t="str">
        <f aca="false">IF(ISBLANK(M6138),"",IF(M6138=0,"Relevant to Streamer",IF(M6138=1,"Irrelevant to Streamer",IF(M6138=2,"Greetings/Gratitude","Others"))))</f>
        <v/>
      </c>
    </row>
    <row r="6139" customFormat="false" ht="15" hidden="false" customHeight="false" outlineLevel="0" collapsed="false">
      <c r="N6139" s="28" t="str">
        <f aca="false">IF(ISBLANK(M6139),"",IF(M6139=0,"Relevant to Streamer",IF(M6139=1,"Irrelevant to Streamer",IF(M6139=2,"Greetings/Gratitude","Others"))))</f>
        <v/>
      </c>
    </row>
    <row r="6140" customFormat="false" ht="15" hidden="false" customHeight="false" outlineLevel="0" collapsed="false">
      <c r="N6140" s="28" t="str">
        <f aca="false">IF(ISBLANK(M6140),"",IF(M6140=0,"Relevant to Streamer",IF(M6140=1,"Irrelevant to Streamer",IF(M6140=2,"Greetings/Gratitude","Others"))))</f>
        <v/>
      </c>
    </row>
    <row r="6141" customFormat="false" ht="15" hidden="false" customHeight="false" outlineLevel="0" collapsed="false">
      <c r="N6141" s="28" t="str">
        <f aca="false">IF(ISBLANK(M6141),"",IF(M6141=0,"Relevant to Streamer",IF(M6141=1,"Irrelevant to Streamer",IF(M6141=2,"Greetings/Gratitude","Others"))))</f>
        <v/>
      </c>
    </row>
    <row r="6142" customFormat="false" ht="15" hidden="false" customHeight="false" outlineLevel="0" collapsed="false">
      <c r="N6142" s="28" t="str">
        <f aca="false">IF(ISBLANK(M6142),"",IF(M6142=0,"Relevant to Streamer",IF(M6142=1,"Irrelevant to Streamer",IF(M6142=2,"Greetings/Gratitude","Others"))))</f>
        <v/>
      </c>
    </row>
    <row r="6143" customFormat="false" ht="15" hidden="false" customHeight="false" outlineLevel="0" collapsed="false">
      <c r="N6143" s="28" t="str">
        <f aca="false">IF(ISBLANK(M6143),"",IF(M6143=0,"Relevant to Streamer",IF(M6143=1,"Irrelevant to Streamer",IF(M6143=2,"Greetings/Gratitude","Others"))))</f>
        <v/>
      </c>
    </row>
    <row r="6144" customFormat="false" ht="15" hidden="false" customHeight="false" outlineLevel="0" collapsed="false">
      <c r="N6144" s="28" t="str">
        <f aca="false">IF(ISBLANK(M6144),"",IF(M6144=0,"Relevant to Streamer",IF(M6144=1,"Irrelevant to Streamer",IF(M6144=2,"Greetings/Gratitude","Others"))))</f>
        <v/>
      </c>
    </row>
    <row r="6145" customFormat="false" ht="15" hidden="false" customHeight="false" outlineLevel="0" collapsed="false">
      <c r="N6145" s="28" t="str">
        <f aca="false">IF(ISBLANK(M6145),"",IF(M6145=0,"Relevant to Streamer",IF(M6145=1,"Irrelevant to Streamer",IF(M6145=2,"Greetings/Gratitude","Others"))))</f>
        <v/>
      </c>
    </row>
    <row r="6146" customFormat="false" ht="15" hidden="false" customHeight="false" outlineLevel="0" collapsed="false">
      <c r="N6146" s="28" t="str">
        <f aca="false">IF(ISBLANK(M6146),"",IF(M6146=0,"Relevant to Streamer",IF(M6146=1,"Irrelevant to Streamer",IF(M6146=2,"Greetings/Gratitude","Others"))))</f>
        <v/>
      </c>
    </row>
    <row r="6147" customFormat="false" ht="15" hidden="false" customHeight="false" outlineLevel="0" collapsed="false">
      <c r="N6147" s="28" t="str">
        <f aca="false">IF(ISBLANK(M6147),"",IF(M6147=0,"Relevant to Streamer",IF(M6147=1,"Irrelevant to Streamer",IF(M6147=2,"Greetings/Gratitude","Others"))))</f>
        <v/>
      </c>
    </row>
    <row r="6148" customFormat="false" ht="15" hidden="false" customHeight="false" outlineLevel="0" collapsed="false">
      <c r="N6148" s="28" t="str">
        <f aca="false">IF(ISBLANK(M6148),"",IF(M6148=0,"Relevant to Streamer",IF(M6148=1,"Irrelevant to Streamer",IF(M6148=2,"Greetings/Gratitude","Others"))))</f>
        <v/>
      </c>
    </row>
    <row r="6149" customFormat="false" ht="15" hidden="false" customHeight="false" outlineLevel="0" collapsed="false">
      <c r="N6149" s="28" t="str">
        <f aca="false">IF(ISBLANK(M6149),"",IF(M6149=0,"Relevant to Streamer",IF(M6149=1,"Irrelevant to Streamer",IF(M6149=2,"Greetings/Gratitude","Others"))))</f>
        <v/>
      </c>
    </row>
    <row r="6150" customFormat="false" ht="15" hidden="false" customHeight="false" outlineLevel="0" collapsed="false">
      <c r="N6150" s="28" t="str">
        <f aca="false">IF(ISBLANK(M6150),"",IF(M6150=0,"Relevant to Streamer",IF(M6150=1,"Irrelevant to Streamer",IF(M6150=2,"Greetings/Gratitude","Others"))))</f>
        <v/>
      </c>
    </row>
    <row r="6151" customFormat="false" ht="15" hidden="false" customHeight="false" outlineLevel="0" collapsed="false">
      <c r="N6151" s="28" t="str">
        <f aca="false">IF(ISBLANK(M6151),"",IF(M6151=0,"Relevant to Streamer",IF(M6151=1,"Irrelevant to Streamer",IF(M6151=2,"Greetings/Gratitude","Others"))))</f>
        <v/>
      </c>
    </row>
    <row r="6152" customFormat="false" ht="15" hidden="false" customHeight="false" outlineLevel="0" collapsed="false">
      <c r="N6152" s="28" t="str">
        <f aca="false">IF(ISBLANK(M6152),"",IF(M6152=0,"Relevant to Streamer",IF(M6152=1,"Irrelevant to Streamer",IF(M6152=2,"Greetings/Gratitude","Others"))))</f>
        <v/>
      </c>
    </row>
    <row r="6153" customFormat="false" ht="15" hidden="false" customHeight="false" outlineLevel="0" collapsed="false">
      <c r="N6153" s="28" t="str">
        <f aca="false">IF(ISBLANK(M6153),"",IF(M6153=0,"Relevant to Streamer",IF(M6153=1,"Irrelevant to Streamer",IF(M6153=2,"Greetings/Gratitude","Others"))))</f>
        <v/>
      </c>
    </row>
    <row r="6154" customFormat="false" ht="15" hidden="false" customHeight="false" outlineLevel="0" collapsed="false">
      <c r="N6154" s="28" t="str">
        <f aca="false">IF(ISBLANK(M6154),"",IF(M6154=0,"Relevant to Streamer",IF(M6154=1,"Irrelevant to Streamer",IF(M6154=2,"Greetings/Gratitude","Others"))))</f>
        <v/>
      </c>
    </row>
    <row r="6155" customFormat="false" ht="15" hidden="false" customHeight="false" outlineLevel="0" collapsed="false">
      <c r="N6155" s="28" t="str">
        <f aca="false">IF(ISBLANK(M6155),"",IF(M6155=0,"Relevant to Streamer",IF(M6155=1,"Irrelevant to Streamer",IF(M6155=2,"Greetings/Gratitude","Others"))))</f>
        <v/>
      </c>
    </row>
    <row r="6156" customFormat="false" ht="15" hidden="false" customHeight="false" outlineLevel="0" collapsed="false">
      <c r="N6156" s="28" t="str">
        <f aca="false">IF(ISBLANK(M6156),"",IF(M6156=0,"Relevant to Streamer",IF(M6156=1,"Irrelevant to Streamer",IF(M6156=2,"Greetings/Gratitude","Others"))))</f>
        <v/>
      </c>
    </row>
    <row r="6157" customFormat="false" ht="15" hidden="false" customHeight="false" outlineLevel="0" collapsed="false">
      <c r="N6157" s="28" t="str">
        <f aca="false">IF(ISBLANK(M6157),"",IF(M6157=0,"Relevant to Streamer",IF(M6157=1,"Irrelevant to Streamer",IF(M6157=2,"Greetings/Gratitude","Others"))))</f>
        <v/>
      </c>
    </row>
    <row r="6158" customFormat="false" ht="15" hidden="false" customHeight="false" outlineLevel="0" collapsed="false">
      <c r="N6158" s="28" t="str">
        <f aca="false">IF(ISBLANK(M6158),"",IF(M6158=0,"Relevant to Streamer",IF(M6158=1,"Irrelevant to Streamer",IF(M6158=2,"Greetings/Gratitude","Others"))))</f>
        <v/>
      </c>
    </row>
    <row r="6159" customFormat="false" ht="15" hidden="false" customHeight="false" outlineLevel="0" collapsed="false">
      <c r="N6159" s="28" t="str">
        <f aca="false">IF(ISBLANK(M6159),"",IF(M6159=0,"Relevant to Streamer",IF(M6159=1,"Irrelevant to Streamer",IF(M6159=2,"Greetings/Gratitude","Others"))))</f>
        <v/>
      </c>
    </row>
    <row r="6160" customFormat="false" ht="15" hidden="false" customHeight="false" outlineLevel="0" collapsed="false">
      <c r="N6160" s="28" t="str">
        <f aca="false">IF(ISBLANK(M6160),"",IF(M6160=0,"Relevant to Streamer",IF(M6160=1,"Irrelevant to Streamer",IF(M6160=2,"Greetings/Gratitude","Others"))))</f>
        <v/>
      </c>
    </row>
    <row r="6161" customFormat="false" ht="15" hidden="false" customHeight="false" outlineLevel="0" collapsed="false">
      <c r="N6161" s="28" t="str">
        <f aca="false">IF(ISBLANK(M6161),"",IF(M6161=0,"Relevant to Streamer",IF(M6161=1,"Irrelevant to Streamer",IF(M6161=2,"Greetings/Gratitude","Others"))))</f>
        <v/>
      </c>
    </row>
    <row r="6162" customFormat="false" ht="15" hidden="false" customHeight="false" outlineLevel="0" collapsed="false">
      <c r="N6162" s="28" t="str">
        <f aca="false">IF(ISBLANK(M6162),"",IF(M6162=0,"Relevant to Streamer",IF(M6162=1,"Irrelevant to Streamer",IF(M6162=2,"Greetings/Gratitude","Others"))))</f>
        <v/>
      </c>
    </row>
    <row r="6163" customFormat="false" ht="15" hidden="false" customHeight="false" outlineLevel="0" collapsed="false">
      <c r="N6163" s="28" t="str">
        <f aca="false">IF(ISBLANK(M6163),"",IF(M6163=0,"Relevant to Streamer",IF(M6163=1,"Irrelevant to Streamer",IF(M6163=2,"Greetings/Gratitude","Others"))))</f>
        <v/>
      </c>
    </row>
    <row r="6164" customFormat="false" ht="15" hidden="false" customHeight="false" outlineLevel="0" collapsed="false">
      <c r="N6164" s="28" t="str">
        <f aca="false">IF(ISBLANK(M6164),"",IF(M6164=0,"Relevant to Streamer",IF(M6164=1,"Irrelevant to Streamer",IF(M6164=2,"Greetings/Gratitude","Others"))))</f>
        <v/>
      </c>
    </row>
    <row r="6165" customFormat="false" ht="15" hidden="false" customHeight="false" outlineLevel="0" collapsed="false">
      <c r="N6165" s="28" t="str">
        <f aca="false">IF(ISBLANK(M6165),"",IF(M6165=0,"Relevant to Streamer",IF(M6165=1,"Irrelevant to Streamer",IF(M6165=2,"Greetings/Gratitude","Others"))))</f>
        <v/>
      </c>
    </row>
    <row r="6166" customFormat="false" ht="15" hidden="false" customHeight="false" outlineLevel="0" collapsed="false">
      <c r="N6166" s="28" t="str">
        <f aca="false">IF(ISBLANK(M6166),"",IF(M6166=0,"Relevant to Streamer",IF(M6166=1,"Irrelevant to Streamer",IF(M6166=2,"Greetings/Gratitude","Others"))))</f>
        <v/>
      </c>
    </row>
    <row r="6167" customFormat="false" ht="15" hidden="false" customHeight="false" outlineLevel="0" collapsed="false">
      <c r="N6167" s="28" t="str">
        <f aca="false">IF(ISBLANK(M6167),"",IF(M6167=0,"Relevant to Streamer",IF(M6167=1,"Irrelevant to Streamer",IF(M6167=2,"Greetings/Gratitude","Others"))))</f>
        <v/>
      </c>
    </row>
    <row r="6168" customFormat="false" ht="15" hidden="false" customHeight="false" outlineLevel="0" collapsed="false">
      <c r="N6168" s="28" t="str">
        <f aca="false">IF(ISBLANK(M6168),"",IF(M6168=0,"Relevant to Streamer",IF(M6168=1,"Irrelevant to Streamer",IF(M6168=2,"Greetings/Gratitude","Others"))))</f>
        <v/>
      </c>
    </row>
    <row r="6169" customFormat="false" ht="15" hidden="false" customHeight="false" outlineLevel="0" collapsed="false">
      <c r="N6169" s="28" t="str">
        <f aca="false">IF(ISBLANK(M6169),"",IF(M6169=0,"Relevant to Streamer",IF(M6169=1,"Irrelevant to Streamer",IF(M6169=2,"Greetings/Gratitude","Others"))))</f>
        <v/>
      </c>
    </row>
    <row r="6170" customFormat="false" ht="15" hidden="false" customHeight="false" outlineLevel="0" collapsed="false">
      <c r="N6170" s="28" t="str">
        <f aca="false">IF(ISBLANK(M6170),"",IF(M6170=0,"Relevant to Streamer",IF(M6170=1,"Irrelevant to Streamer",IF(M6170=2,"Greetings/Gratitude","Others"))))</f>
        <v/>
      </c>
    </row>
    <row r="6171" customFormat="false" ht="15" hidden="false" customHeight="false" outlineLevel="0" collapsed="false">
      <c r="N6171" s="28" t="str">
        <f aca="false">IF(ISBLANK(M6171),"",IF(M6171=0,"Relevant to Streamer",IF(M6171=1,"Irrelevant to Streamer",IF(M6171=2,"Greetings/Gratitude","Others"))))</f>
        <v/>
      </c>
    </row>
    <row r="6172" customFormat="false" ht="15" hidden="false" customHeight="false" outlineLevel="0" collapsed="false">
      <c r="N6172" s="28" t="str">
        <f aca="false">IF(ISBLANK(M6172),"",IF(M6172=0,"Relevant to Streamer",IF(M6172=1,"Irrelevant to Streamer",IF(M6172=2,"Greetings/Gratitude","Others"))))</f>
        <v/>
      </c>
    </row>
    <row r="6173" customFormat="false" ht="15" hidden="false" customHeight="false" outlineLevel="0" collapsed="false">
      <c r="N6173" s="28" t="str">
        <f aca="false">IF(ISBLANK(M6173),"",IF(M6173=0,"Relevant to Streamer",IF(M6173=1,"Irrelevant to Streamer",IF(M6173=2,"Greetings/Gratitude","Others"))))</f>
        <v/>
      </c>
    </row>
    <row r="6174" customFormat="false" ht="15" hidden="false" customHeight="false" outlineLevel="0" collapsed="false">
      <c r="N6174" s="28" t="str">
        <f aca="false">IF(ISBLANK(M6174),"",IF(M6174=0,"Relevant to Streamer",IF(M6174=1,"Irrelevant to Streamer",IF(M6174=2,"Greetings/Gratitude","Others"))))</f>
        <v/>
      </c>
    </row>
    <row r="6175" customFormat="false" ht="15" hidden="false" customHeight="false" outlineLevel="0" collapsed="false">
      <c r="N6175" s="28" t="str">
        <f aca="false">IF(ISBLANK(M6175),"",IF(M6175=0,"Relevant to Streamer",IF(M6175=1,"Irrelevant to Streamer",IF(M6175=2,"Greetings/Gratitude","Others"))))</f>
        <v/>
      </c>
    </row>
    <row r="6176" customFormat="false" ht="15" hidden="false" customHeight="false" outlineLevel="0" collapsed="false">
      <c r="N6176" s="28" t="str">
        <f aca="false">IF(ISBLANK(M6176),"",IF(M6176=0,"Relevant to Streamer",IF(M6176=1,"Irrelevant to Streamer",IF(M6176=2,"Greetings/Gratitude","Others"))))</f>
        <v/>
      </c>
    </row>
    <row r="6177" customFormat="false" ht="15" hidden="false" customHeight="false" outlineLevel="0" collapsed="false">
      <c r="N6177" s="28" t="str">
        <f aca="false">IF(ISBLANK(M6177),"",IF(M6177=0,"Relevant to Streamer",IF(M6177=1,"Irrelevant to Streamer",IF(M6177=2,"Greetings/Gratitude","Others"))))</f>
        <v/>
      </c>
    </row>
    <row r="6178" customFormat="false" ht="15" hidden="false" customHeight="false" outlineLevel="0" collapsed="false">
      <c r="N6178" s="28" t="str">
        <f aca="false">IF(ISBLANK(M6178),"",IF(M6178=0,"Relevant to Streamer",IF(M6178=1,"Irrelevant to Streamer",IF(M6178=2,"Greetings/Gratitude","Others"))))</f>
        <v/>
      </c>
    </row>
    <row r="6179" customFormat="false" ht="15" hidden="false" customHeight="false" outlineLevel="0" collapsed="false">
      <c r="N6179" s="28" t="str">
        <f aca="false">IF(ISBLANK(M6179),"",IF(M6179=0,"Relevant to Streamer",IF(M6179=1,"Irrelevant to Streamer",IF(M6179=2,"Greetings/Gratitude","Others"))))</f>
        <v/>
      </c>
    </row>
    <row r="6180" customFormat="false" ht="15" hidden="false" customHeight="false" outlineLevel="0" collapsed="false">
      <c r="N6180" s="28" t="str">
        <f aca="false">IF(ISBLANK(M6180),"",IF(M6180=0,"Relevant to Streamer",IF(M6180=1,"Irrelevant to Streamer",IF(M6180=2,"Greetings/Gratitude","Others"))))</f>
        <v/>
      </c>
    </row>
    <row r="6181" customFormat="false" ht="15" hidden="false" customHeight="false" outlineLevel="0" collapsed="false">
      <c r="N6181" s="28" t="str">
        <f aca="false">IF(ISBLANK(M6181),"",IF(M6181=0,"Relevant to Streamer",IF(M6181=1,"Irrelevant to Streamer",IF(M6181=2,"Greetings/Gratitude","Others"))))</f>
        <v/>
      </c>
    </row>
    <row r="6182" customFormat="false" ht="15" hidden="false" customHeight="false" outlineLevel="0" collapsed="false">
      <c r="N6182" s="28" t="str">
        <f aca="false">IF(ISBLANK(M6182),"",IF(M6182=0,"Relevant to Streamer",IF(M6182=1,"Irrelevant to Streamer",IF(M6182=2,"Greetings/Gratitude","Others"))))</f>
        <v/>
      </c>
    </row>
    <row r="6183" customFormat="false" ht="15" hidden="false" customHeight="false" outlineLevel="0" collapsed="false">
      <c r="N6183" s="28" t="str">
        <f aca="false">IF(ISBLANK(M6183),"",IF(M6183=0,"Relevant to Streamer",IF(M6183=1,"Irrelevant to Streamer",IF(M6183=2,"Greetings/Gratitude","Others"))))</f>
        <v/>
      </c>
    </row>
    <row r="6184" customFormat="false" ht="15" hidden="false" customHeight="false" outlineLevel="0" collapsed="false">
      <c r="N6184" s="28" t="str">
        <f aca="false">IF(ISBLANK(M6184),"",IF(M6184=0,"Relevant to Streamer",IF(M6184=1,"Irrelevant to Streamer",IF(M6184=2,"Greetings/Gratitude","Others"))))</f>
        <v/>
      </c>
    </row>
    <row r="6185" customFormat="false" ht="15" hidden="false" customHeight="false" outlineLevel="0" collapsed="false">
      <c r="N6185" s="28" t="str">
        <f aca="false">IF(ISBLANK(M6185),"",IF(M6185=0,"Relevant to Streamer",IF(M6185=1,"Irrelevant to Streamer",IF(M6185=2,"Greetings/Gratitude","Others"))))</f>
        <v/>
      </c>
    </row>
    <row r="6186" customFormat="false" ht="15" hidden="false" customHeight="false" outlineLevel="0" collapsed="false">
      <c r="N6186" s="28" t="str">
        <f aca="false">IF(ISBLANK(M6186),"",IF(M6186=0,"Relevant to Streamer",IF(M6186=1,"Irrelevant to Streamer",IF(M6186=2,"Greetings/Gratitude","Others"))))</f>
        <v/>
      </c>
    </row>
    <row r="6187" customFormat="false" ht="15" hidden="false" customHeight="false" outlineLevel="0" collapsed="false">
      <c r="N6187" s="28" t="str">
        <f aca="false">IF(ISBLANK(M6187),"",IF(M6187=0,"Relevant to Streamer",IF(M6187=1,"Irrelevant to Streamer",IF(M6187=2,"Greetings/Gratitude","Others"))))</f>
        <v/>
      </c>
    </row>
    <row r="6188" customFormat="false" ht="15" hidden="false" customHeight="false" outlineLevel="0" collapsed="false">
      <c r="N6188" s="28" t="str">
        <f aca="false">IF(ISBLANK(M6188),"",IF(M6188=0,"Relevant to Streamer",IF(M6188=1,"Irrelevant to Streamer",IF(M6188=2,"Greetings/Gratitude","Others"))))</f>
        <v/>
      </c>
    </row>
    <row r="6189" customFormat="false" ht="15" hidden="false" customHeight="false" outlineLevel="0" collapsed="false">
      <c r="N6189" s="28" t="str">
        <f aca="false">IF(ISBLANK(M6189),"",IF(M6189=0,"Relevant to Streamer",IF(M6189=1,"Irrelevant to Streamer",IF(M6189=2,"Greetings/Gratitude","Others"))))</f>
        <v/>
      </c>
    </row>
    <row r="6190" customFormat="false" ht="15" hidden="false" customHeight="false" outlineLevel="0" collapsed="false">
      <c r="N6190" s="28" t="str">
        <f aca="false">IF(ISBLANK(M6190),"",IF(M6190=0,"Relevant to Streamer",IF(M6190=1,"Irrelevant to Streamer",IF(M6190=2,"Greetings/Gratitude","Others"))))</f>
        <v/>
      </c>
    </row>
    <row r="6191" customFormat="false" ht="15" hidden="false" customHeight="false" outlineLevel="0" collapsed="false">
      <c r="N6191" s="28" t="str">
        <f aca="false">IF(ISBLANK(M6191),"",IF(M6191=0,"Relevant to Streamer",IF(M6191=1,"Irrelevant to Streamer",IF(M6191=2,"Greetings/Gratitude","Others"))))</f>
        <v/>
      </c>
    </row>
    <row r="6192" customFormat="false" ht="15" hidden="false" customHeight="false" outlineLevel="0" collapsed="false">
      <c r="N6192" s="28" t="str">
        <f aca="false">IF(ISBLANK(M6192),"",IF(M6192=0,"Relevant to Streamer",IF(M6192=1,"Irrelevant to Streamer",IF(M6192=2,"Greetings/Gratitude","Others"))))</f>
        <v/>
      </c>
    </row>
    <row r="6193" customFormat="false" ht="15" hidden="false" customHeight="false" outlineLevel="0" collapsed="false">
      <c r="N6193" s="28" t="str">
        <f aca="false">IF(ISBLANK(M6193),"",IF(M6193=0,"Relevant to Streamer",IF(M6193=1,"Irrelevant to Streamer",IF(M6193=2,"Greetings/Gratitude","Others"))))</f>
        <v/>
      </c>
    </row>
    <row r="6194" customFormat="false" ht="15" hidden="false" customHeight="false" outlineLevel="0" collapsed="false">
      <c r="N6194" s="28" t="str">
        <f aca="false">IF(ISBLANK(M6194),"",IF(M6194=0,"Relevant to Streamer",IF(M6194=1,"Irrelevant to Streamer",IF(M6194=2,"Greetings/Gratitude","Others"))))</f>
        <v/>
      </c>
    </row>
    <row r="6195" customFormat="false" ht="15" hidden="false" customHeight="false" outlineLevel="0" collapsed="false">
      <c r="N6195" s="28" t="str">
        <f aca="false">IF(ISBLANK(M6195),"",IF(M6195=0,"Relevant to Streamer",IF(M6195=1,"Irrelevant to Streamer",IF(M6195=2,"Greetings/Gratitude","Others"))))</f>
        <v/>
      </c>
    </row>
    <row r="6196" customFormat="false" ht="15" hidden="false" customHeight="false" outlineLevel="0" collapsed="false">
      <c r="N6196" s="28" t="str">
        <f aca="false">IF(ISBLANK(M6196),"",IF(M6196=0,"Relevant to Streamer",IF(M6196=1,"Irrelevant to Streamer",IF(M6196=2,"Greetings/Gratitude","Others"))))</f>
        <v/>
      </c>
    </row>
    <row r="6197" customFormat="false" ht="15" hidden="false" customHeight="false" outlineLevel="0" collapsed="false">
      <c r="N6197" s="28" t="str">
        <f aca="false">IF(ISBLANK(M6197),"",IF(M6197=0,"Relevant to Streamer",IF(M6197=1,"Irrelevant to Streamer",IF(M6197=2,"Greetings/Gratitude","Others"))))</f>
        <v/>
      </c>
    </row>
    <row r="6198" customFormat="false" ht="15" hidden="false" customHeight="false" outlineLevel="0" collapsed="false">
      <c r="N6198" s="28" t="str">
        <f aca="false">IF(ISBLANK(M6198),"",IF(M6198=0,"Relevant to Streamer",IF(M6198=1,"Irrelevant to Streamer",IF(M6198=2,"Greetings/Gratitude","Others"))))</f>
        <v/>
      </c>
    </row>
    <row r="6199" customFormat="false" ht="15" hidden="false" customHeight="false" outlineLevel="0" collapsed="false">
      <c r="N6199" s="28" t="str">
        <f aca="false">IF(ISBLANK(M6199),"",IF(M6199=0,"Relevant to Streamer",IF(M6199=1,"Irrelevant to Streamer",IF(M6199=2,"Greetings/Gratitude","Others"))))</f>
        <v/>
      </c>
    </row>
    <row r="6200" customFormat="false" ht="15" hidden="false" customHeight="false" outlineLevel="0" collapsed="false">
      <c r="N6200" s="28" t="str">
        <f aca="false">IF(ISBLANK(M6200),"",IF(M6200=0,"Relevant to Streamer",IF(M6200=1,"Irrelevant to Streamer",IF(M6200=2,"Greetings/Gratitude","Others"))))</f>
        <v/>
      </c>
    </row>
    <row r="6201" customFormat="false" ht="15" hidden="false" customHeight="false" outlineLevel="0" collapsed="false">
      <c r="N6201" s="28" t="str">
        <f aca="false">IF(ISBLANK(M6201),"",IF(M6201=0,"Relevant to Streamer",IF(M6201=1,"Irrelevant to Streamer",IF(M6201=2,"Greetings/Gratitude","Others"))))</f>
        <v/>
      </c>
    </row>
    <row r="6202" customFormat="false" ht="15" hidden="false" customHeight="false" outlineLevel="0" collapsed="false">
      <c r="N6202" s="28" t="str">
        <f aca="false">IF(ISBLANK(M6202),"",IF(M6202=0,"Relevant to Streamer",IF(M6202=1,"Irrelevant to Streamer",IF(M6202=2,"Greetings/Gratitude","Others"))))</f>
        <v/>
      </c>
    </row>
    <row r="6203" customFormat="false" ht="15" hidden="false" customHeight="false" outlineLevel="0" collapsed="false">
      <c r="N6203" s="28" t="str">
        <f aca="false">IF(ISBLANK(M6203),"",IF(M6203=0,"Relevant to Streamer",IF(M6203=1,"Irrelevant to Streamer",IF(M6203=2,"Greetings/Gratitude","Others"))))</f>
        <v/>
      </c>
    </row>
    <row r="6204" customFormat="false" ht="15" hidden="false" customHeight="false" outlineLevel="0" collapsed="false">
      <c r="N6204" s="28" t="str">
        <f aca="false">IF(ISBLANK(M6204),"",IF(M6204=0,"Relevant to Streamer",IF(M6204=1,"Irrelevant to Streamer",IF(M6204=2,"Greetings/Gratitude","Others"))))</f>
        <v/>
      </c>
    </row>
    <row r="6205" customFormat="false" ht="15" hidden="false" customHeight="false" outlineLevel="0" collapsed="false">
      <c r="N6205" s="28" t="str">
        <f aca="false">IF(ISBLANK(M6205),"",IF(M6205=0,"Relevant to Streamer",IF(M6205=1,"Irrelevant to Streamer",IF(M6205=2,"Greetings/Gratitude","Others"))))</f>
        <v/>
      </c>
    </row>
    <row r="6206" customFormat="false" ht="15" hidden="false" customHeight="false" outlineLevel="0" collapsed="false">
      <c r="N6206" s="28" t="str">
        <f aca="false">IF(ISBLANK(M6206),"",IF(M6206=0,"Relevant to Streamer",IF(M6206=1,"Irrelevant to Streamer",IF(M6206=2,"Greetings/Gratitude","Others"))))</f>
        <v/>
      </c>
    </row>
    <row r="6207" customFormat="false" ht="15" hidden="false" customHeight="false" outlineLevel="0" collapsed="false">
      <c r="N6207" s="28" t="str">
        <f aca="false">IF(ISBLANK(M6207),"",IF(M6207=0,"Relevant to Streamer",IF(M6207=1,"Irrelevant to Streamer",IF(M6207=2,"Greetings/Gratitude","Others"))))</f>
        <v/>
      </c>
    </row>
    <row r="6208" customFormat="false" ht="15" hidden="false" customHeight="false" outlineLevel="0" collapsed="false">
      <c r="N6208" s="28" t="str">
        <f aca="false">IF(ISBLANK(M6208),"",IF(M6208=0,"Relevant to Streamer",IF(M6208=1,"Irrelevant to Streamer",IF(M6208=2,"Greetings/Gratitude","Others"))))</f>
        <v/>
      </c>
    </row>
    <row r="6209" customFormat="false" ht="15" hidden="false" customHeight="false" outlineLevel="0" collapsed="false">
      <c r="N6209" s="28" t="str">
        <f aca="false">IF(ISBLANK(M6209),"",IF(M6209=0,"Relevant to Streamer",IF(M6209=1,"Irrelevant to Streamer",IF(M6209=2,"Greetings/Gratitude","Others"))))</f>
        <v/>
      </c>
    </row>
    <row r="6210" customFormat="false" ht="15" hidden="false" customHeight="false" outlineLevel="0" collapsed="false">
      <c r="N6210" s="28" t="str">
        <f aca="false">IF(ISBLANK(M6210),"",IF(M6210=0,"Relevant to Streamer",IF(M6210=1,"Irrelevant to Streamer",IF(M6210=2,"Greetings/Gratitude","Others"))))</f>
        <v/>
      </c>
    </row>
    <row r="6211" customFormat="false" ht="15" hidden="false" customHeight="false" outlineLevel="0" collapsed="false">
      <c r="N6211" s="28" t="str">
        <f aca="false">IF(ISBLANK(M6211),"",IF(M6211=0,"Relevant to Streamer",IF(M6211=1,"Irrelevant to Streamer",IF(M6211=2,"Greetings/Gratitude","Others"))))</f>
        <v/>
      </c>
    </row>
    <row r="6212" customFormat="false" ht="15" hidden="false" customHeight="false" outlineLevel="0" collapsed="false">
      <c r="N6212" s="28" t="str">
        <f aca="false">IF(ISBLANK(M6212),"",IF(M6212=0,"Relevant to Streamer",IF(M6212=1,"Irrelevant to Streamer",IF(M6212=2,"Greetings/Gratitude","Others"))))</f>
        <v/>
      </c>
    </row>
    <row r="6213" customFormat="false" ht="15" hidden="false" customHeight="false" outlineLevel="0" collapsed="false">
      <c r="N6213" s="28" t="str">
        <f aca="false">IF(ISBLANK(M6213),"",IF(M6213=0,"Relevant to Streamer",IF(M6213=1,"Irrelevant to Streamer",IF(M6213=2,"Greetings/Gratitude","Others"))))</f>
        <v/>
      </c>
    </row>
    <row r="6214" customFormat="false" ht="15" hidden="false" customHeight="false" outlineLevel="0" collapsed="false">
      <c r="N6214" s="28" t="str">
        <f aca="false">IF(ISBLANK(M6214),"",IF(M6214=0,"Relevant to Streamer",IF(M6214=1,"Irrelevant to Streamer",IF(M6214=2,"Greetings/Gratitude","Others"))))</f>
        <v/>
      </c>
    </row>
    <row r="6215" customFormat="false" ht="15" hidden="false" customHeight="false" outlineLevel="0" collapsed="false">
      <c r="N6215" s="28" t="str">
        <f aca="false">IF(ISBLANK(M6215),"",IF(M6215=0,"Relevant to Streamer",IF(M6215=1,"Irrelevant to Streamer",IF(M6215=2,"Greetings/Gratitude","Others"))))</f>
        <v/>
      </c>
    </row>
    <row r="6216" customFormat="false" ht="15" hidden="false" customHeight="false" outlineLevel="0" collapsed="false">
      <c r="N6216" s="28" t="str">
        <f aca="false">IF(ISBLANK(M6216),"",IF(M6216=0,"Relevant to Streamer",IF(M6216=1,"Irrelevant to Streamer",IF(M6216=2,"Greetings/Gratitude","Others"))))</f>
        <v/>
      </c>
    </row>
    <row r="6217" customFormat="false" ht="15" hidden="false" customHeight="false" outlineLevel="0" collapsed="false">
      <c r="N6217" s="28" t="str">
        <f aca="false">IF(ISBLANK(M6217),"",IF(M6217=0,"Relevant to Streamer",IF(M6217=1,"Irrelevant to Streamer",IF(M6217=2,"Greetings/Gratitude","Others"))))</f>
        <v/>
      </c>
    </row>
    <row r="6218" customFormat="false" ht="15" hidden="false" customHeight="false" outlineLevel="0" collapsed="false">
      <c r="N6218" s="28" t="str">
        <f aca="false">IF(ISBLANK(M6218),"",IF(M6218=0,"Relevant to Streamer",IF(M6218=1,"Irrelevant to Streamer",IF(M6218=2,"Greetings/Gratitude","Others"))))</f>
        <v/>
      </c>
    </row>
    <row r="6219" customFormat="false" ht="15" hidden="false" customHeight="false" outlineLevel="0" collapsed="false">
      <c r="N6219" s="28" t="str">
        <f aca="false">IF(ISBLANK(M6219),"",IF(M6219=0,"Relevant to Streamer",IF(M6219=1,"Irrelevant to Streamer",IF(M6219=2,"Greetings/Gratitude","Others"))))</f>
        <v/>
      </c>
    </row>
    <row r="6220" customFormat="false" ht="15" hidden="false" customHeight="false" outlineLevel="0" collapsed="false">
      <c r="N6220" s="28" t="str">
        <f aca="false">IF(ISBLANK(M6220),"",IF(M6220=0,"Relevant to Streamer",IF(M6220=1,"Irrelevant to Streamer",IF(M6220=2,"Greetings/Gratitude","Others"))))</f>
        <v/>
      </c>
    </row>
    <row r="6221" customFormat="false" ht="15" hidden="false" customHeight="false" outlineLevel="0" collapsed="false">
      <c r="N6221" s="28" t="str">
        <f aca="false">IF(ISBLANK(M6221),"",IF(M6221=0,"Relevant to Streamer",IF(M6221=1,"Irrelevant to Streamer",IF(M6221=2,"Greetings/Gratitude","Others"))))</f>
        <v/>
      </c>
    </row>
    <row r="6222" customFormat="false" ht="15" hidden="false" customHeight="false" outlineLevel="0" collapsed="false">
      <c r="N6222" s="28" t="str">
        <f aca="false">IF(ISBLANK(M6222),"",IF(M6222=0,"Relevant to Streamer",IF(M6222=1,"Irrelevant to Streamer",IF(M6222=2,"Greetings/Gratitude","Others"))))</f>
        <v/>
      </c>
    </row>
    <row r="6223" customFormat="false" ht="15" hidden="false" customHeight="false" outlineLevel="0" collapsed="false">
      <c r="N6223" s="28" t="str">
        <f aca="false">IF(ISBLANK(M6223),"",IF(M6223=0,"Relevant to Streamer",IF(M6223=1,"Irrelevant to Streamer",IF(M6223=2,"Greetings/Gratitude","Others"))))</f>
        <v/>
      </c>
    </row>
    <row r="6224" customFormat="false" ht="15" hidden="false" customHeight="false" outlineLevel="0" collapsed="false">
      <c r="N6224" s="28" t="str">
        <f aca="false">IF(ISBLANK(M6224),"",IF(M6224=0,"Relevant to Streamer",IF(M6224=1,"Irrelevant to Streamer",IF(M6224=2,"Greetings/Gratitude","Others"))))</f>
        <v/>
      </c>
    </row>
    <row r="6225" customFormat="false" ht="15" hidden="false" customHeight="false" outlineLevel="0" collapsed="false">
      <c r="N6225" s="28" t="str">
        <f aca="false">IF(ISBLANK(M6225),"",IF(M6225=0,"Relevant to Streamer",IF(M6225=1,"Irrelevant to Streamer",IF(M6225=2,"Greetings/Gratitude","Others"))))</f>
        <v/>
      </c>
    </row>
    <row r="6226" customFormat="false" ht="15" hidden="false" customHeight="false" outlineLevel="0" collapsed="false">
      <c r="N6226" s="28" t="str">
        <f aca="false">IF(ISBLANK(M6226),"",IF(M6226=0,"Relevant to Streamer",IF(M6226=1,"Irrelevant to Streamer",IF(M6226=2,"Greetings/Gratitude","Others"))))</f>
        <v/>
      </c>
    </row>
    <row r="6227" customFormat="false" ht="15" hidden="false" customHeight="false" outlineLevel="0" collapsed="false">
      <c r="N6227" s="28" t="str">
        <f aca="false">IF(ISBLANK(M6227),"",IF(M6227=0,"Relevant to Streamer",IF(M6227=1,"Irrelevant to Streamer",IF(M6227=2,"Greetings/Gratitude","Others"))))</f>
        <v/>
      </c>
    </row>
    <row r="6228" customFormat="false" ht="15" hidden="false" customHeight="false" outlineLevel="0" collapsed="false">
      <c r="N6228" s="28" t="str">
        <f aca="false">IF(ISBLANK(M6228),"",IF(M6228=0,"Relevant to Streamer",IF(M6228=1,"Irrelevant to Streamer",IF(M6228=2,"Greetings/Gratitude","Others"))))</f>
        <v/>
      </c>
    </row>
    <row r="6229" customFormat="false" ht="15" hidden="false" customHeight="false" outlineLevel="0" collapsed="false">
      <c r="N6229" s="28" t="str">
        <f aca="false">IF(ISBLANK(M6229),"",IF(M6229=0,"Relevant to Streamer",IF(M6229=1,"Irrelevant to Streamer",IF(M6229=2,"Greetings/Gratitude","Others"))))</f>
        <v/>
      </c>
    </row>
    <row r="6230" customFormat="false" ht="15" hidden="false" customHeight="false" outlineLevel="0" collapsed="false">
      <c r="N6230" s="28" t="str">
        <f aca="false">IF(ISBLANK(M6230),"",IF(M6230=0,"Relevant to Streamer",IF(M6230=1,"Irrelevant to Streamer",IF(M6230=2,"Greetings/Gratitude","Others"))))</f>
        <v/>
      </c>
    </row>
    <row r="6231" customFormat="false" ht="15" hidden="false" customHeight="false" outlineLevel="0" collapsed="false">
      <c r="N6231" s="28" t="str">
        <f aca="false">IF(ISBLANK(M6231),"",IF(M6231=0,"Relevant to Streamer",IF(M6231=1,"Irrelevant to Streamer",IF(M6231=2,"Greetings/Gratitude","Others"))))</f>
        <v/>
      </c>
    </row>
    <row r="6232" customFormat="false" ht="15" hidden="false" customHeight="false" outlineLevel="0" collapsed="false">
      <c r="N6232" s="28" t="str">
        <f aca="false">IF(ISBLANK(M6232),"",IF(M6232=0,"Relevant to Streamer",IF(M6232=1,"Irrelevant to Streamer",IF(M6232=2,"Greetings/Gratitude","Others"))))</f>
        <v/>
      </c>
    </row>
    <row r="6233" customFormat="false" ht="15" hidden="false" customHeight="false" outlineLevel="0" collapsed="false">
      <c r="N6233" s="28" t="str">
        <f aca="false">IF(ISBLANK(M6233),"",IF(M6233=0,"Relevant to Streamer",IF(M6233=1,"Irrelevant to Streamer",IF(M6233=2,"Greetings/Gratitude","Others"))))</f>
        <v/>
      </c>
    </row>
    <row r="6234" customFormat="false" ht="15" hidden="false" customHeight="false" outlineLevel="0" collapsed="false">
      <c r="N6234" s="28" t="str">
        <f aca="false">IF(ISBLANK(M6234),"",IF(M6234=0,"Relevant to Streamer",IF(M6234=1,"Irrelevant to Streamer",IF(M6234=2,"Greetings/Gratitude","Others"))))</f>
        <v/>
      </c>
    </row>
    <row r="6235" customFormat="false" ht="15" hidden="false" customHeight="false" outlineLevel="0" collapsed="false">
      <c r="N6235" s="28" t="str">
        <f aca="false">IF(ISBLANK(M6235),"",IF(M6235=0,"Relevant to Streamer",IF(M6235=1,"Irrelevant to Streamer",IF(M6235=2,"Greetings/Gratitude","Others"))))</f>
        <v/>
      </c>
    </row>
    <row r="6236" customFormat="false" ht="15" hidden="false" customHeight="false" outlineLevel="0" collapsed="false">
      <c r="N6236" s="28" t="str">
        <f aca="false">IF(ISBLANK(M6236),"",IF(M6236=0,"Relevant to Streamer",IF(M6236=1,"Irrelevant to Streamer",IF(M6236=2,"Greetings/Gratitude","Others"))))</f>
        <v/>
      </c>
    </row>
    <row r="6237" customFormat="false" ht="15" hidden="false" customHeight="false" outlineLevel="0" collapsed="false">
      <c r="N6237" s="28" t="str">
        <f aca="false">IF(ISBLANK(M6237),"",IF(M6237=0,"Relevant to Streamer",IF(M6237=1,"Irrelevant to Streamer",IF(M6237=2,"Greetings/Gratitude","Others"))))</f>
        <v/>
      </c>
    </row>
    <row r="6238" customFormat="false" ht="15" hidden="false" customHeight="false" outlineLevel="0" collapsed="false">
      <c r="N6238" s="28" t="str">
        <f aca="false">IF(ISBLANK(M6238),"",IF(M6238=0,"Relevant to Streamer",IF(M6238=1,"Irrelevant to Streamer",IF(M6238=2,"Greetings/Gratitude","Others"))))</f>
        <v/>
      </c>
    </row>
    <row r="6239" customFormat="false" ht="15" hidden="false" customHeight="false" outlineLevel="0" collapsed="false">
      <c r="N6239" s="28" t="str">
        <f aca="false">IF(ISBLANK(M6239),"",IF(M6239=0,"Relevant to Streamer",IF(M6239=1,"Irrelevant to Streamer",IF(M6239=2,"Greetings/Gratitude","Others"))))</f>
        <v/>
      </c>
    </row>
    <row r="6240" customFormat="false" ht="15" hidden="false" customHeight="false" outlineLevel="0" collapsed="false">
      <c r="N6240" s="28" t="str">
        <f aca="false">IF(ISBLANK(M6240),"",IF(M6240=0,"Relevant to Streamer",IF(M6240=1,"Irrelevant to Streamer",IF(M6240=2,"Greetings/Gratitude","Others"))))</f>
        <v/>
      </c>
    </row>
    <row r="6241" customFormat="false" ht="15" hidden="false" customHeight="false" outlineLevel="0" collapsed="false">
      <c r="N6241" s="28" t="str">
        <f aca="false">IF(ISBLANK(M6241),"",IF(M6241=0,"Relevant to Streamer",IF(M6241=1,"Irrelevant to Streamer",IF(M6241=2,"Greetings/Gratitude","Others"))))</f>
        <v/>
      </c>
    </row>
    <row r="6242" customFormat="false" ht="15" hidden="false" customHeight="false" outlineLevel="0" collapsed="false">
      <c r="N6242" s="28" t="str">
        <f aca="false">IF(ISBLANK(M6242),"",IF(M6242=0,"Relevant to Streamer",IF(M6242=1,"Irrelevant to Streamer",IF(M6242=2,"Greetings/Gratitude","Others"))))</f>
        <v/>
      </c>
    </row>
    <row r="6243" customFormat="false" ht="15" hidden="false" customHeight="false" outlineLevel="0" collapsed="false">
      <c r="N6243" s="28" t="str">
        <f aca="false">IF(ISBLANK(M6243),"",IF(M6243=0,"Relevant to Streamer",IF(M6243=1,"Irrelevant to Streamer",IF(M6243=2,"Greetings/Gratitude","Others"))))</f>
        <v/>
      </c>
    </row>
    <row r="6244" customFormat="false" ht="15" hidden="false" customHeight="false" outlineLevel="0" collapsed="false">
      <c r="N6244" s="28" t="str">
        <f aca="false">IF(ISBLANK(M6244),"",IF(M6244=0,"Relevant to Streamer",IF(M6244=1,"Irrelevant to Streamer",IF(M6244=2,"Greetings/Gratitude","Others"))))</f>
        <v/>
      </c>
    </row>
    <row r="6245" customFormat="false" ht="15" hidden="false" customHeight="false" outlineLevel="0" collapsed="false">
      <c r="N6245" s="28" t="str">
        <f aca="false">IF(ISBLANK(M6245),"",IF(M6245=0,"Relevant to Streamer",IF(M6245=1,"Irrelevant to Streamer",IF(M6245=2,"Greetings/Gratitude","Others"))))</f>
        <v/>
      </c>
    </row>
    <row r="6246" customFormat="false" ht="15" hidden="false" customHeight="false" outlineLevel="0" collapsed="false">
      <c r="N6246" s="28" t="str">
        <f aca="false">IF(ISBLANK(M6246),"",IF(M6246=0,"Relevant to Streamer",IF(M6246=1,"Irrelevant to Streamer",IF(M6246=2,"Greetings/Gratitude","Others"))))</f>
        <v/>
      </c>
    </row>
    <row r="6247" customFormat="false" ht="15" hidden="false" customHeight="false" outlineLevel="0" collapsed="false">
      <c r="N6247" s="28" t="str">
        <f aca="false">IF(ISBLANK(M6247),"",IF(M6247=0,"Relevant to Streamer",IF(M6247=1,"Irrelevant to Streamer",IF(M6247=2,"Greetings/Gratitude","Others"))))</f>
        <v/>
      </c>
    </row>
    <row r="6248" customFormat="false" ht="15" hidden="false" customHeight="false" outlineLevel="0" collapsed="false">
      <c r="N6248" s="28" t="str">
        <f aca="false">IF(ISBLANK(M6248),"",IF(M6248=0,"Relevant to Streamer",IF(M6248=1,"Irrelevant to Streamer",IF(M6248=2,"Greetings/Gratitude","Others"))))</f>
        <v/>
      </c>
    </row>
    <row r="6249" customFormat="false" ht="15" hidden="false" customHeight="false" outlineLevel="0" collapsed="false">
      <c r="N6249" s="28" t="str">
        <f aca="false">IF(ISBLANK(M6249),"",IF(M6249=0,"Relevant to Streamer",IF(M6249=1,"Irrelevant to Streamer",IF(M6249=2,"Greetings/Gratitude","Others"))))</f>
        <v/>
      </c>
    </row>
    <row r="6250" customFormat="false" ht="15" hidden="false" customHeight="false" outlineLevel="0" collapsed="false">
      <c r="N6250" s="28" t="str">
        <f aca="false">IF(ISBLANK(M6250),"",IF(M6250=0,"Relevant to Streamer",IF(M6250=1,"Irrelevant to Streamer",IF(M6250=2,"Greetings/Gratitude","Others"))))</f>
        <v/>
      </c>
    </row>
    <row r="6251" customFormat="false" ht="15" hidden="false" customHeight="false" outlineLevel="0" collapsed="false">
      <c r="N6251" s="28" t="str">
        <f aca="false">IF(ISBLANK(M6251),"",IF(M6251=0,"Relevant to Streamer",IF(M6251=1,"Irrelevant to Streamer",IF(M6251=2,"Greetings/Gratitude","Others"))))</f>
        <v/>
      </c>
    </row>
    <row r="6252" customFormat="false" ht="15" hidden="false" customHeight="false" outlineLevel="0" collapsed="false">
      <c r="N6252" s="28" t="str">
        <f aca="false">IF(ISBLANK(M6252),"",IF(M6252=0,"Relevant to Streamer",IF(M6252=1,"Irrelevant to Streamer",IF(M6252=2,"Greetings/Gratitude","Others"))))</f>
        <v/>
      </c>
    </row>
    <row r="6253" customFormat="false" ht="15" hidden="false" customHeight="false" outlineLevel="0" collapsed="false">
      <c r="N6253" s="28" t="str">
        <f aca="false">IF(ISBLANK(M6253),"",IF(M6253=0,"Relevant to Streamer",IF(M6253=1,"Irrelevant to Streamer",IF(M6253=2,"Greetings/Gratitude","Others"))))</f>
        <v/>
      </c>
    </row>
    <row r="6254" customFormat="false" ht="15" hidden="false" customHeight="false" outlineLevel="0" collapsed="false">
      <c r="N6254" s="28" t="str">
        <f aca="false">IF(ISBLANK(M6254),"",IF(M6254=0,"Relevant to Streamer",IF(M6254=1,"Irrelevant to Streamer",IF(M6254=2,"Greetings/Gratitude","Others"))))</f>
        <v/>
      </c>
    </row>
    <row r="6255" customFormat="false" ht="15" hidden="false" customHeight="false" outlineLevel="0" collapsed="false">
      <c r="N6255" s="28" t="str">
        <f aca="false">IF(ISBLANK(M6255),"",IF(M6255=0,"Relevant to Streamer",IF(M6255=1,"Irrelevant to Streamer",IF(M6255=2,"Greetings/Gratitude","Others"))))</f>
        <v/>
      </c>
    </row>
    <row r="6256" customFormat="false" ht="15" hidden="false" customHeight="false" outlineLevel="0" collapsed="false">
      <c r="N6256" s="28" t="str">
        <f aca="false">IF(ISBLANK(M6256),"",IF(M6256=0,"Relevant to Streamer",IF(M6256=1,"Irrelevant to Streamer",IF(M6256=2,"Greetings/Gratitude","Others"))))</f>
        <v/>
      </c>
    </row>
    <row r="6257" customFormat="false" ht="15" hidden="false" customHeight="false" outlineLevel="0" collapsed="false">
      <c r="N6257" s="28" t="str">
        <f aca="false">IF(ISBLANK(M6257),"",IF(M6257=0,"Relevant to Streamer",IF(M6257=1,"Irrelevant to Streamer",IF(M6257=2,"Greetings/Gratitude","Others"))))</f>
        <v/>
      </c>
    </row>
    <row r="6258" customFormat="false" ht="15" hidden="false" customHeight="false" outlineLevel="0" collapsed="false">
      <c r="N6258" s="28" t="str">
        <f aca="false">IF(ISBLANK(M6258),"",IF(M6258=0,"Relevant to Streamer",IF(M6258=1,"Irrelevant to Streamer",IF(M6258=2,"Greetings/Gratitude","Others"))))</f>
        <v/>
      </c>
    </row>
    <row r="6259" customFormat="false" ht="15" hidden="false" customHeight="false" outlineLevel="0" collapsed="false">
      <c r="N6259" s="28" t="str">
        <f aca="false">IF(ISBLANK(M6259),"",IF(M6259=0,"Relevant to Streamer",IF(M6259=1,"Irrelevant to Streamer",IF(M6259=2,"Greetings/Gratitude","Others"))))</f>
        <v/>
      </c>
    </row>
    <row r="6260" customFormat="false" ht="15" hidden="false" customHeight="false" outlineLevel="0" collapsed="false">
      <c r="N6260" s="28" t="str">
        <f aca="false">IF(ISBLANK(M6260),"",IF(M6260=0,"Relevant to Streamer",IF(M6260=1,"Irrelevant to Streamer",IF(M6260=2,"Greetings/Gratitude","Others"))))</f>
        <v/>
      </c>
    </row>
    <row r="6261" customFormat="false" ht="15" hidden="false" customHeight="false" outlineLevel="0" collapsed="false">
      <c r="N6261" s="28" t="str">
        <f aca="false">IF(ISBLANK(M6261),"",IF(M6261=0,"Relevant to Streamer",IF(M6261=1,"Irrelevant to Streamer",IF(M6261=2,"Greetings/Gratitude","Others"))))</f>
        <v/>
      </c>
    </row>
    <row r="6262" customFormat="false" ht="15" hidden="false" customHeight="false" outlineLevel="0" collapsed="false">
      <c r="N6262" s="28" t="str">
        <f aca="false">IF(ISBLANK(M6262),"",IF(M6262=0,"Relevant to Streamer",IF(M6262=1,"Irrelevant to Streamer",IF(M6262=2,"Greetings/Gratitude","Others"))))</f>
        <v/>
      </c>
    </row>
    <row r="6263" customFormat="false" ht="15" hidden="false" customHeight="false" outlineLevel="0" collapsed="false">
      <c r="N6263" s="28" t="str">
        <f aca="false">IF(ISBLANK(M6263),"",IF(M6263=0,"Relevant to Streamer",IF(M6263=1,"Irrelevant to Streamer",IF(M6263=2,"Greetings/Gratitude","Others"))))</f>
        <v/>
      </c>
    </row>
    <row r="6264" customFormat="false" ht="15" hidden="false" customHeight="false" outlineLevel="0" collapsed="false">
      <c r="N6264" s="28" t="str">
        <f aca="false">IF(ISBLANK(M6264),"",IF(M6264=0,"Relevant to Streamer",IF(M6264=1,"Irrelevant to Streamer",IF(M6264=2,"Greetings/Gratitude","Others"))))</f>
        <v/>
      </c>
    </row>
    <row r="6265" customFormat="false" ht="15" hidden="false" customHeight="false" outlineLevel="0" collapsed="false">
      <c r="N6265" s="28" t="str">
        <f aca="false">IF(ISBLANK(M6265),"",IF(M6265=0,"Relevant to Streamer",IF(M6265=1,"Irrelevant to Streamer",IF(M6265=2,"Greetings/Gratitude","Others"))))</f>
        <v/>
      </c>
    </row>
    <row r="6266" customFormat="false" ht="15" hidden="false" customHeight="false" outlineLevel="0" collapsed="false">
      <c r="N6266" s="28" t="str">
        <f aca="false">IF(ISBLANK(M6266),"",IF(M6266=0,"Relevant to Streamer",IF(M6266=1,"Irrelevant to Streamer",IF(M6266=2,"Greetings/Gratitude","Others"))))</f>
        <v/>
      </c>
    </row>
    <row r="6267" customFormat="false" ht="15" hidden="false" customHeight="false" outlineLevel="0" collapsed="false">
      <c r="N6267" s="28" t="str">
        <f aca="false">IF(ISBLANK(M6267),"",IF(M6267=0,"Relevant to Streamer",IF(M6267=1,"Irrelevant to Streamer",IF(M6267=2,"Greetings/Gratitude","Others"))))</f>
        <v/>
      </c>
    </row>
    <row r="6268" customFormat="false" ht="15" hidden="false" customHeight="false" outlineLevel="0" collapsed="false">
      <c r="N6268" s="28" t="str">
        <f aca="false">IF(ISBLANK(M6268),"",IF(M6268=0,"Relevant to Streamer",IF(M6268=1,"Irrelevant to Streamer",IF(M6268=2,"Greetings/Gratitude","Others"))))</f>
        <v/>
      </c>
    </row>
    <row r="6269" customFormat="false" ht="15" hidden="false" customHeight="false" outlineLevel="0" collapsed="false">
      <c r="N6269" s="28" t="str">
        <f aca="false">IF(ISBLANK(M6269),"",IF(M6269=0,"Relevant to Streamer",IF(M6269=1,"Irrelevant to Streamer",IF(M6269=2,"Greetings/Gratitude","Others"))))</f>
        <v/>
      </c>
    </row>
    <row r="6270" customFormat="false" ht="15" hidden="false" customHeight="false" outlineLevel="0" collapsed="false">
      <c r="N6270" s="28" t="str">
        <f aca="false">IF(ISBLANK(M6270),"",IF(M6270=0,"Relevant to Streamer",IF(M6270=1,"Irrelevant to Streamer",IF(M6270=2,"Greetings/Gratitude","Others"))))</f>
        <v/>
      </c>
    </row>
    <row r="6271" customFormat="false" ht="15" hidden="false" customHeight="false" outlineLevel="0" collapsed="false">
      <c r="N6271" s="28" t="str">
        <f aca="false">IF(ISBLANK(M6271),"",IF(M6271=0,"Relevant to Streamer",IF(M6271=1,"Irrelevant to Streamer",IF(M6271=2,"Greetings/Gratitude","Others"))))</f>
        <v/>
      </c>
    </row>
    <row r="6272" customFormat="false" ht="15" hidden="false" customHeight="false" outlineLevel="0" collapsed="false">
      <c r="N6272" s="28" t="str">
        <f aca="false">IF(ISBLANK(M6272),"",IF(M6272=0,"Relevant to Streamer",IF(M6272=1,"Irrelevant to Streamer",IF(M6272=2,"Greetings/Gratitude","Others"))))</f>
        <v/>
      </c>
    </row>
    <row r="6273" customFormat="false" ht="15" hidden="false" customHeight="false" outlineLevel="0" collapsed="false">
      <c r="N6273" s="28" t="str">
        <f aca="false">IF(ISBLANK(M6273),"",IF(M6273=0,"Relevant to Streamer",IF(M6273=1,"Irrelevant to Streamer",IF(M6273=2,"Greetings/Gratitude","Others"))))</f>
        <v/>
      </c>
    </row>
    <row r="6274" customFormat="false" ht="15" hidden="false" customHeight="false" outlineLevel="0" collapsed="false">
      <c r="N6274" s="28" t="str">
        <f aca="false">IF(ISBLANK(M6274),"",IF(M6274=0,"Relevant to Streamer",IF(M6274=1,"Irrelevant to Streamer",IF(M6274=2,"Greetings/Gratitude","Others"))))</f>
        <v/>
      </c>
    </row>
    <row r="6275" customFormat="false" ht="15" hidden="false" customHeight="false" outlineLevel="0" collapsed="false">
      <c r="N6275" s="28" t="str">
        <f aca="false">IF(ISBLANK(M6275),"",IF(M6275=0,"Relevant to Streamer",IF(M6275=1,"Irrelevant to Streamer",IF(M6275=2,"Greetings/Gratitude","Others"))))</f>
        <v/>
      </c>
    </row>
    <row r="6276" customFormat="false" ht="15" hidden="false" customHeight="false" outlineLevel="0" collapsed="false">
      <c r="N6276" s="28" t="str">
        <f aca="false">IF(ISBLANK(M6276),"",IF(M6276=0,"Relevant to Streamer",IF(M6276=1,"Irrelevant to Streamer",IF(M6276=2,"Greetings/Gratitude","Others"))))</f>
        <v/>
      </c>
    </row>
    <row r="6277" customFormat="false" ht="15" hidden="false" customHeight="false" outlineLevel="0" collapsed="false">
      <c r="N6277" s="28" t="str">
        <f aca="false">IF(ISBLANK(M6277),"",IF(M6277=0,"Relevant to Streamer",IF(M6277=1,"Irrelevant to Streamer",IF(M6277=2,"Greetings/Gratitude","Others"))))</f>
        <v/>
      </c>
    </row>
    <row r="6278" customFormat="false" ht="15" hidden="false" customHeight="false" outlineLevel="0" collapsed="false">
      <c r="N6278" s="28" t="str">
        <f aca="false">IF(ISBLANK(M6278),"",IF(M6278=0,"Relevant to Streamer",IF(M6278=1,"Irrelevant to Streamer",IF(M6278=2,"Greetings/Gratitude","Others"))))</f>
        <v/>
      </c>
    </row>
    <row r="6279" customFormat="false" ht="15" hidden="false" customHeight="false" outlineLevel="0" collapsed="false">
      <c r="N6279" s="28" t="str">
        <f aca="false">IF(ISBLANK(M6279),"",IF(M6279=0,"Relevant to Streamer",IF(M6279=1,"Irrelevant to Streamer",IF(M6279=2,"Greetings/Gratitude","Others"))))</f>
        <v/>
      </c>
    </row>
    <row r="6280" customFormat="false" ht="15" hidden="false" customHeight="false" outlineLevel="0" collapsed="false">
      <c r="N6280" s="28" t="str">
        <f aca="false">IF(ISBLANK(M6280),"",IF(M6280=0,"Relevant to Streamer",IF(M6280=1,"Irrelevant to Streamer",IF(M6280=2,"Greetings/Gratitude","Others"))))</f>
        <v/>
      </c>
    </row>
    <row r="6281" customFormat="false" ht="15" hidden="false" customHeight="false" outlineLevel="0" collapsed="false">
      <c r="N6281" s="28" t="str">
        <f aca="false">IF(ISBLANK(M6281),"",IF(M6281=0,"Relevant to Streamer",IF(M6281=1,"Irrelevant to Streamer",IF(M6281=2,"Greetings/Gratitude","Others"))))</f>
        <v/>
      </c>
    </row>
    <row r="6282" customFormat="false" ht="15" hidden="false" customHeight="false" outlineLevel="0" collapsed="false">
      <c r="N6282" s="28" t="str">
        <f aca="false">IF(ISBLANK(M6282),"",IF(M6282=0,"Relevant to Streamer",IF(M6282=1,"Irrelevant to Streamer",IF(M6282=2,"Greetings/Gratitude","Others"))))</f>
        <v/>
      </c>
    </row>
    <row r="6283" customFormat="false" ht="15" hidden="false" customHeight="false" outlineLevel="0" collapsed="false">
      <c r="N6283" s="28" t="str">
        <f aca="false">IF(ISBLANK(M6283),"",IF(M6283=0,"Relevant to Streamer",IF(M6283=1,"Irrelevant to Streamer",IF(M6283=2,"Greetings/Gratitude","Others"))))</f>
        <v/>
      </c>
    </row>
    <row r="6284" customFormat="false" ht="15" hidden="false" customHeight="false" outlineLevel="0" collapsed="false">
      <c r="N6284" s="28" t="str">
        <f aca="false">IF(ISBLANK(M6284),"",IF(M6284=0,"Relevant to Streamer",IF(M6284=1,"Irrelevant to Streamer",IF(M6284=2,"Greetings/Gratitude","Others"))))</f>
        <v/>
      </c>
    </row>
    <row r="6285" customFormat="false" ht="15" hidden="false" customHeight="false" outlineLevel="0" collapsed="false">
      <c r="N6285" s="28" t="str">
        <f aca="false">IF(ISBLANK(M6285),"",IF(M6285=0,"Relevant to Streamer",IF(M6285=1,"Irrelevant to Streamer",IF(M6285=2,"Greetings/Gratitude","Others"))))</f>
        <v/>
      </c>
    </row>
    <row r="6286" customFormat="false" ht="15" hidden="false" customHeight="false" outlineLevel="0" collapsed="false">
      <c r="N6286" s="28" t="str">
        <f aca="false">IF(ISBLANK(M6286),"",IF(M6286=0,"Relevant to Streamer",IF(M6286=1,"Irrelevant to Streamer",IF(M6286=2,"Greetings/Gratitude","Others"))))</f>
        <v/>
      </c>
    </row>
    <row r="6287" customFormat="false" ht="15" hidden="false" customHeight="false" outlineLevel="0" collapsed="false">
      <c r="N6287" s="28" t="str">
        <f aca="false">IF(ISBLANK(M6287),"",IF(M6287=0,"Relevant to Streamer",IF(M6287=1,"Irrelevant to Streamer",IF(M6287=2,"Greetings/Gratitude","Others"))))</f>
        <v/>
      </c>
    </row>
    <row r="6288" customFormat="false" ht="15" hidden="false" customHeight="false" outlineLevel="0" collapsed="false">
      <c r="N6288" s="28" t="str">
        <f aca="false">IF(ISBLANK(M6288),"",IF(M6288=0,"Relevant to Streamer",IF(M6288=1,"Irrelevant to Streamer",IF(M6288=2,"Greetings/Gratitude","Others"))))</f>
        <v/>
      </c>
    </row>
    <row r="6289" customFormat="false" ht="15" hidden="false" customHeight="false" outlineLevel="0" collapsed="false">
      <c r="N6289" s="28" t="str">
        <f aca="false">IF(ISBLANK(M6289),"",IF(M6289=0,"Relevant to Streamer",IF(M6289=1,"Irrelevant to Streamer",IF(M6289=2,"Greetings/Gratitude","Others"))))</f>
        <v/>
      </c>
    </row>
    <row r="6290" customFormat="false" ht="15" hidden="false" customHeight="false" outlineLevel="0" collapsed="false">
      <c r="N6290" s="28" t="str">
        <f aca="false">IF(ISBLANK(M6290),"",IF(M6290=0,"Relevant to Streamer",IF(M6290=1,"Irrelevant to Streamer",IF(M6290=2,"Greetings/Gratitude","Others"))))</f>
        <v/>
      </c>
    </row>
    <row r="6291" customFormat="false" ht="15" hidden="false" customHeight="false" outlineLevel="0" collapsed="false">
      <c r="N6291" s="28" t="str">
        <f aca="false">IF(ISBLANK(M6291),"",IF(M6291=0,"Relevant to Streamer",IF(M6291=1,"Irrelevant to Streamer",IF(M6291=2,"Greetings/Gratitude","Others"))))</f>
        <v/>
      </c>
    </row>
    <row r="6292" customFormat="false" ht="15" hidden="false" customHeight="false" outlineLevel="0" collapsed="false">
      <c r="N6292" s="28" t="str">
        <f aca="false">IF(ISBLANK(M6292),"",IF(M6292=0,"Relevant to Streamer",IF(M6292=1,"Irrelevant to Streamer",IF(M6292=2,"Greetings/Gratitude","Others"))))</f>
        <v/>
      </c>
    </row>
    <row r="6293" customFormat="false" ht="15" hidden="false" customHeight="false" outlineLevel="0" collapsed="false">
      <c r="N6293" s="28" t="str">
        <f aca="false">IF(ISBLANK(M6293),"",IF(M6293=0,"Relevant to Streamer",IF(M6293=1,"Irrelevant to Streamer",IF(M6293=2,"Greetings/Gratitude","Others"))))</f>
        <v/>
      </c>
    </row>
    <row r="6294" customFormat="false" ht="15" hidden="false" customHeight="false" outlineLevel="0" collapsed="false">
      <c r="N6294" s="28" t="str">
        <f aca="false">IF(ISBLANK(M6294),"",IF(M6294=0,"Relevant to Streamer",IF(M6294=1,"Irrelevant to Streamer",IF(M6294=2,"Greetings/Gratitude","Others"))))</f>
        <v/>
      </c>
    </row>
    <row r="6295" customFormat="false" ht="15" hidden="false" customHeight="false" outlineLevel="0" collapsed="false">
      <c r="N6295" s="28" t="str">
        <f aca="false">IF(ISBLANK(M6295),"",IF(M6295=0,"Relevant to Streamer",IF(M6295=1,"Irrelevant to Streamer",IF(M6295=2,"Greetings/Gratitude","Others"))))</f>
        <v/>
      </c>
    </row>
    <row r="6296" customFormat="false" ht="15" hidden="false" customHeight="false" outlineLevel="0" collapsed="false">
      <c r="N6296" s="28" t="str">
        <f aca="false">IF(ISBLANK(M6296),"",IF(M6296=0,"Relevant to Streamer",IF(M6296=1,"Irrelevant to Streamer",IF(M6296=2,"Greetings/Gratitude","Others"))))</f>
        <v/>
      </c>
    </row>
    <row r="6297" customFormat="false" ht="15" hidden="false" customHeight="false" outlineLevel="0" collapsed="false">
      <c r="N6297" s="28" t="str">
        <f aca="false">IF(ISBLANK(M6297),"",IF(M6297=0,"Relevant to Streamer",IF(M6297=1,"Irrelevant to Streamer",IF(M6297=2,"Greetings/Gratitude","Others"))))</f>
        <v/>
      </c>
    </row>
    <row r="6298" customFormat="false" ht="15" hidden="false" customHeight="false" outlineLevel="0" collapsed="false">
      <c r="N6298" s="28" t="str">
        <f aca="false">IF(ISBLANK(M6298),"",IF(M6298=0,"Relevant to Streamer",IF(M6298=1,"Irrelevant to Streamer",IF(M6298=2,"Greetings/Gratitude","Others"))))</f>
        <v/>
      </c>
    </row>
    <row r="6299" customFormat="false" ht="15" hidden="false" customHeight="false" outlineLevel="0" collapsed="false">
      <c r="N6299" s="28" t="str">
        <f aca="false">IF(ISBLANK(M6299),"",IF(M6299=0,"Relevant to Streamer",IF(M6299=1,"Irrelevant to Streamer",IF(M6299=2,"Greetings/Gratitude","Others"))))</f>
        <v/>
      </c>
    </row>
    <row r="6300" customFormat="false" ht="15" hidden="false" customHeight="false" outlineLevel="0" collapsed="false">
      <c r="N6300" s="28" t="str">
        <f aca="false">IF(ISBLANK(M6300),"",IF(M6300=0,"Relevant to Streamer",IF(M6300=1,"Irrelevant to Streamer",IF(M6300=2,"Greetings/Gratitude","Others"))))</f>
        <v/>
      </c>
    </row>
    <row r="6301" customFormat="false" ht="15" hidden="false" customHeight="false" outlineLevel="0" collapsed="false">
      <c r="N6301" s="28" t="str">
        <f aca="false">IF(ISBLANK(M6301),"",IF(M6301=0,"Relevant to Streamer",IF(M6301=1,"Irrelevant to Streamer",IF(M6301=2,"Greetings/Gratitude","Others"))))</f>
        <v/>
      </c>
    </row>
    <row r="6302" customFormat="false" ht="15" hidden="false" customHeight="false" outlineLevel="0" collapsed="false">
      <c r="N6302" s="28" t="str">
        <f aca="false">IF(ISBLANK(M6302),"",IF(M6302=0,"Relevant to Streamer",IF(M6302=1,"Irrelevant to Streamer",IF(M6302=2,"Greetings/Gratitude","Others"))))</f>
        <v/>
      </c>
    </row>
    <row r="6303" customFormat="false" ht="15" hidden="false" customHeight="false" outlineLevel="0" collapsed="false">
      <c r="N6303" s="28" t="str">
        <f aca="false">IF(ISBLANK(M6303),"",IF(M6303=0,"Relevant to Streamer",IF(M6303=1,"Irrelevant to Streamer",IF(M6303=2,"Greetings/Gratitude","Others"))))</f>
        <v/>
      </c>
    </row>
    <row r="6304" customFormat="false" ht="15" hidden="false" customHeight="false" outlineLevel="0" collapsed="false">
      <c r="N6304" s="28" t="str">
        <f aca="false">IF(ISBLANK(M6304),"",IF(M6304=0,"Relevant to Streamer",IF(M6304=1,"Irrelevant to Streamer",IF(M6304=2,"Greetings/Gratitude","Others"))))</f>
        <v/>
      </c>
    </row>
    <row r="6305" customFormat="false" ht="15" hidden="false" customHeight="false" outlineLevel="0" collapsed="false">
      <c r="N6305" s="28" t="str">
        <f aca="false">IF(ISBLANK(M6305),"",IF(M6305=0,"Relevant to Streamer",IF(M6305=1,"Irrelevant to Streamer",IF(M6305=2,"Greetings/Gratitude","Others"))))</f>
        <v/>
      </c>
    </row>
    <row r="6306" customFormat="false" ht="15" hidden="false" customHeight="false" outlineLevel="0" collapsed="false">
      <c r="N6306" s="28" t="str">
        <f aca="false">IF(ISBLANK(M6306),"",IF(M6306=0,"Relevant to Streamer",IF(M6306=1,"Irrelevant to Streamer",IF(M6306=2,"Greetings/Gratitude","Others"))))</f>
        <v/>
      </c>
    </row>
    <row r="6307" customFormat="false" ht="15" hidden="false" customHeight="false" outlineLevel="0" collapsed="false">
      <c r="N6307" s="28" t="str">
        <f aca="false">IF(ISBLANK(M6307),"",IF(M6307=0,"Relevant to Streamer",IF(M6307=1,"Irrelevant to Streamer",IF(M6307=2,"Greetings/Gratitude","Others"))))</f>
        <v/>
      </c>
    </row>
    <row r="6308" customFormat="false" ht="15" hidden="false" customHeight="false" outlineLevel="0" collapsed="false">
      <c r="N6308" s="28" t="str">
        <f aca="false">IF(ISBLANK(M6308),"",IF(M6308=0,"Relevant to Streamer",IF(M6308=1,"Irrelevant to Streamer",IF(M6308=2,"Greetings/Gratitude","Others"))))</f>
        <v/>
      </c>
    </row>
    <row r="6309" customFormat="false" ht="15" hidden="false" customHeight="false" outlineLevel="0" collapsed="false">
      <c r="N6309" s="28" t="str">
        <f aca="false">IF(ISBLANK(M6309),"",IF(M6309=0,"Relevant to Streamer",IF(M6309=1,"Irrelevant to Streamer",IF(M6309=2,"Greetings/Gratitude","Others"))))</f>
        <v/>
      </c>
    </row>
    <row r="6310" customFormat="false" ht="15" hidden="false" customHeight="false" outlineLevel="0" collapsed="false">
      <c r="N6310" s="28" t="str">
        <f aca="false">IF(ISBLANK(M6310),"",IF(M6310=0,"Relevant to Streamer",IF(M6310=1,"Irrelevant to Streamer",IF(M6310=2,"Greetings/Gratitude","Others"))))</f>
        <v/>
      </c>
    </row>
    <row r="6311" customFormat="false" ht="15" hidden="false" customHeight="false" outlineLevel="0" collapsed="false">
      <c r="N6311" s="28" t="str">
        <f aca="false">IF(ISBLANK(M6311),"",IF(M6311=0,"Relevant to Streamer",IF(M6311=1,"Irrelevant to Streamer",IF(M6311=2,"Greetings/Gratitude","Others"))))</f>
        <v/>
      </c>
    </row>
    <row r="6312" customFormat="false" ht="15" hidden="false" customHeight="false" outlineLevel="0" collapsed="false">
      <c r="N6312" s="28" t="str">
        <f aca="false">IF(ISBLANK(M6312),"",IF(M6312=0,"Relevant to Streamer",IF(M6312=1,"Irrelevant to Streamer",IF(M6312=2,"Greetings/Gratitude","Others"))))</f>
        <v/>
      </c>
    </row>
    <row r="6313" customFormat="false" ht="15" hidden="false" customHeight="false" outlineLevel="0" collapsed="false">
      <c r="N6313" s="28" t="str">
        <f aca="false">IF(ISBLANK(M6313),"",IF(M6313=0,"Relevant to Streamer",IF(M6313=1,"Irrelevant to Streamer",IF(M6313=2,"Greetings/Gratitude","Others"))))</f>
        <v/>
      </c>
    </row>
    <row r="6314" customFormat="false" ht="15" hidden="false" customHeight="false" outlineLevel="0" collapsed="false">
      <c r="N6314" s="28" t="str">
        <f aca="false">IF(ISBLANK(M6314),"",IF(M6314=0,"Relevant to Streamer",IF(M6314=1,"Irrelevant to Streamer",IF(M6314=2,"Greetings/Gratitude","Others"))))</f>
        <v/>
      </c>
    </row>
    <row r="6315" customFormat="false" ht="15" hidden="false" customHeight="false" outlineLevel="0" collapsed="false">
      <c r="N6315" s="28" t="str">
        <f aca="false">IF(ISBLANK(M6315),"",IF(M6315=0,"Relevant to Streamer",IF(M6315=1,"Irrelevant to Streamer",IF(M6315=2,"Greetings/Gratitude","Others"))))</f>
        <v/>
      </c>
    </row>
    <row r="6316" customFormat="false" ht="15" hidden="false" customHeight="false" outlineLevel="0" collapsed="false">
      <c r="N6316" s="28" t="str">
        <f aca="false">IF(ISBLANK(M6316),"",IF(M6316=0,"Relevant to Streamer",IF(M6316=1,"Irrelevant to Streamer",IF(M6316=2,"Greetings/Gratitude","Others"))))</f>
        <v/>
      </c>
    </row>
    <row r="6317" customFormat="false" ht="15" hidden="false" customHeight="false" outlineLevel="0" collapsed="false">
      <c r="N6317" s="28" t="str">
        <f aca="false">IF(ISBLANK(M6317),"",IF(M6317=0,"Relevant to Streamer",IF(M6317=1,"Irrelevant to Streamer",IF(M6317=2,"Greetings/Gratitude","Others"))))</f>
        <v/>
      </c>
    </row>
    <row r="6318" customFormat="false" ht="15" hidden="false" customHeight="false" outlineLevel="0" collapsed="false">
      <c r="N6318" s="28" t="str">
        <f aca="false">IF(ISBLANK(M6318),"",IF(M6318=0,"Relevant to Streamer",IF(M6318=1,"Irrelevant to Streamer",IF(M6318=2,"Greetings/Gratitude","Others"))))</f>
        <v/>
      </c>
    </row>
    <row r="6319" customFormat="false" ht="15" hidden="false" customHeight="false" outlineLevel="0" collapsed="false">
      <c r="N6319" s="28" t="str">
        <f aca="false">IF(ISBLANK(M6319),"",IF(M6319=0,"Relevant to Streamer",IF(M6319=1,"Irrelevant to Streamer",IF(M6319=2,"Greetings/Gratitude","Others"))))</f>
        <v/>
      </c>
    </row>
    <row r="6320" customFormat="false" ht="15" hidden="false" customHeight="false" outlineLevel="0" collapsed="false">
      <c r="N6320" s="28" t="str">
        <f aca="false">IF(ISBLANK(M6320),"",IF(M6320=0,"Relevant to Streamer",IF(M6320=1,"Irrelevant to Streamer",IF(M6320=2,"Greetings/Gratitude","Others"))))</f>
        <v/>
      </c>
    </row>
    <row r="6321" customFormat="false" ht="15" hidden="false" customHeight="false" outlineLevel="0" collapsed="false">
      <c r="N6321" s="28" t="str">
        <f aca="false">IF(ISBLANK(M6321),"",IF(M6321=0,"Relevant to Streamer",IF(M6321=1,"Irrelevant to Streamer",IF(M6321=2,"Greetings/Gratitude","Others"))))</f>
        <v/>
      </c>
    </row>
    <row r="6322" customFormat="false" ht="15" hidden="false" customHeight="false" outlineLevel="0" collapsed="false">
      <c r="N6322" s="28" t="str">
        <f aca="false">IF(ISBLANK(M6322),"",IF(M6322=0,"Relevant to Streamer",IF(M6322=1,"Irrelevant to Streamer",IF(M6322=2,"Greetings/Gratitude","Others"))))</f>
        <v/>
      </c>
    </row>
    <row r="6323" customFormat="false" ht="15" hidden="false" customHeight="false" outlineLevel="0" collapsed="false">
      <c r="N6323" s="28" t="str">
        <f aca="false">IF(ISBLANK(M6323),"",IF(M6323=0,"Relevant to Streamer",IF(M6323=1,"Irrelevant to Streamer",IF(M6323=2,"Greetings/Gratitude","Others"))))</f>
        <v/>
      </c>
    </row>
    <row r="6324" customFormat="false" ht="15" hidden="false" customHeight="false" outlineLevel="0" collapsed="false">
      <c r="N6324" s="28" t="str">
        <f aca="false">IF(ISBLANK(M6324),"",IF(M6324=0,"Relevant to Streamer",IF(M6324=1,"Irrelevant to Streamer",IF(M6324=2,"Greetings/Gratitude","Others"))))</f>
        <v/>
      </c>
    </row>
    <row r="6325" customFormat="false" ht="15" hidden="false" customHeight="false" outlineLevel="0" collapsed="false">
      <c r="N6325" s="28" t="str">
        <f aca="false">IF(ISBLANK(M6325),"",IF(M6325=0,"Relevant to Streamer",IF(M6325=1,"Irrelevant to Streamer",IF(M6325=2,"Greetings/Gratitude","Others"))))</f>
        <v/>
      </c>
    </row>
    <row r="6326" customFormat="false" ht="15" hidden="false" customHeight="false" outlineLevel="0" collapsed="false">
      <c r="N6326" s="28" t="str">
        <f aca="false">IF(ISBLANK(M6326),"",IF(M6326=0,"Relevant to Streamer",IF(M6326=1,"Irrelevant to Streamer",IF(M6326=2,"Greetings/Gratitude","Others"))))</f>
        <v/>
      </c>
    </row>
    <row r="6327" customFormat="false" ht="15" hidden="false" customHeight="false" outlineLevel="0" collapsed="false">
      <c r="N6327" s="28" t="str">
        <f aca="false">IF(ISBLANK(M6327),"",IF(M6327=0,"Relevant to Streamer",IF(M6327=1,"Irrelevant to Streamer",IF(M6327=2,"Greetings/Gratitude","Others"))))</f>
        <v/>
      </c>
    </row>
    <row r="6328" customFormat="false" ht="15" hidden="false" customHeight="false" outlineLevel="0" collapsed="false">
      <c r="N6328" s="28" t="str">
        <f aca="false">IF(ISBLANK(M6328),"",IF(M6328=0,"Relevant to Streamer",IF(M6328=1,"Irrelevant to Streamer",IF(M6328=2,"Greetings/Gratitude","Others"))))</f>
        <v/>
      </c>
    </row>
    <row r="6329" customFormat="false" ht="15" hidden="false" customHeight="false" outlineLevel="0" collapsed="false">
      <c r="N6329" s="28" t="str">
        <f aca="false">IF(ISBLANK(M6329),"",IF(M6329=0,"Relevant to Streamer",IF(M6329=1,"Irrelevant to Streamer",IF(M6329=2,"Greetings/Gratitude","Others"))))</f>
        <v/>
      </c>
    </row>
    <row r="6330" customFormat="false" ht="15" hidden="false" customHeight="false" outlineLevel="0" collapsed="false">
      <c r="N6330" s="28" t="str">
        <f aca="false">IF(ISBLANK(M6330),"",IF(M6330=0,"Relevant to Streamer",IF(M6330=1,"Irrelevant to Streamer",IF(M6330=2,"Greetings/Gratitude","Others"))))</f>
        <v/>
      </c>
    </row>
    <row r="6331" customFormat="false" ht="15" hidden="false" customHeight="false" outlineLevel="0" collapsed="false">
      <c r="N6331" s="28" t="str">
        <f aca="false">IF(ISBLANK(M6331),"",IF(M6331=0,"Relevant to Streamer",IF(M6331=1,"Irrelevant to Streamer",IF(M6331=2,"Greetings/Gratitude","Others"))))</f>
        <v/>
      </c>
    </row>
    <row r="6332" customFormat="false" ht="15" hidden="false" customHeight="false" outlineLevel="0" collapsed="false">
      <c r="N6332" s="28" t="str">
        <f aca="false">IF(ISBLANK(M6332),"",IF(M6332=0,"Relevant to Streamer",IF(M6332=1,"Irrelevant to Streamer",IF(M6332=2,"Greetings/Gratitude","Others"))))</f>
        <v/>
      </c>
    </row>
    <row r="6333" customFormat="false" ht="15" hidden="false" customHeight="false" outlineLevel="0" collapsed="false">
      <c r="N6333" s="28" t="str">
        <f aca="false">IF(ISBLANK(M6333),"",IF(M6333=0,"Relevant to Streamer",IF(M6333=1,"Irrelevant to Streamer",IF(M6333=2,"Greetings/Gratitude","Others"))))</f>
        <v/>
      </c>
    </row>
    <row r="6334" customFormat="false" ht="15" hidden="false" customHeight="false" outlineLevel="0" collapsed="false">
      <c r="N6334" s="28" t="str">
        <f aca="false">IF(ISBLANK(M6334),"",IF(M6334=0,"Relevant to Streamer",IF(M6334=1,"Irrelevant to Streamer",IF(M6334=2,"Greetings/Gratitude","Others"))))</f>
        <v/>
      </c>
    </row>
    <row r="6335" customFormat="false" ht="15" hidden="false" customHeight="false" outlineLevel="0" collapsed="false">
      <c r="N6335" s="28" t="str">
        <f aca="false">IF(ISBLANK(M6335),"",IF(M6335=0,"Relevant to Streamer",IF(M6335=1,"Irrelevant to Streamer",IF(M6335=2,"Greetings/Gratitude","Others"))))</f>
        <v/>
      </c>
    </row>
    <row r="6336" customFormat="false" ht="15" hidden="false" customHeight="false" outlineLevel="0" collapsed="false">
      <c r="N6336" s="28" t="str">
        <f aca="false">IF(ISBLANK(M6336),"",IF(M6336=0,"Relevant to Streamer",IF(M6336=1,"Irrelevant to Streamer",IF(M6336=2,"Greetings/Gratitude","Others"))))</f>
        <v/>
      </c>
    </row>
    <row r="6337" customFormat="false" ht="15" hidden="false" customHeight="false" outlineLevel="0" collapsed="false">
      <c r="N6337" s="28" t="str">
        <f aca="false">IF(ISBLANK(M6337),"",IF(M6337=0,"Relevant to Streamer",IF(M6337=1,"Irrelevant to Streamer",IF(M6337=2,"Greetings/Gratitude","Others"))))</f>
        <v/>
      </c>
    </row>
    <row r="6338" customFormat="false" ht="15" hidden="false" customHeight="false" outlineLevel="0" collapsed="false">
      <c r="N6338" s="28" t="str">
        <f aca="false">IF(ISBLANK(M6338),"",IF(M6338=0,"Relevant to Streamer",IF(M6338=1,"Irrelevant to Streamer",IF(M6338=2,"Greetings/Gratitude","Others"))))</f>
        <v/>
      </c>
    </row>
    <row r="6339" customFormat="false" ht="15" hidden="false" customHeight="false" outlineLevel="0" collapsed="false">
      <c r="N6339" s="28" t="str">
        <f aca="false">IF(ISBLANK(M6339),"",IF(M6339=0,"Relevant to Streamer",IF(M6339=1,"Irrelevant to Streamer",IF(M6339=2,"Greetings/Gratitude","Others"))))</f>
        <v/>
      </c>
    </row>
    <row r="6340" customFormat="false" ht="15" hidden="false" customHeight="false" outlineLevel="0" collapsed="false">
      <c r="N6340" s="28" t="str">
        <f aca="false">IF(ISBLANK(M6340),"",IF(M6340=0,"Relevant to Streamer",IF(M6340=1,"Irrelevant to Streamer",IF(M6340=2,"Greetings/Gratitude","Others"))))</f>
        <v/>
      </c>
    </row>
    <row r="6341" customFormat="false" ht="15" hidden="false" customHeight="false" outlineLevel="0" collapsed="false">
      <c r="N6341" s="28" t="str">
        <f aca="false">IF(ISBLANK(M6341),"",IF(M6341=0,"Relevant to Streamer",IF(M6341=1,"Irrelevant to Streamer",IF(M6341=2,"Greetings/Gratitude","Others"))))</f>
        <v/>
      </c>
    </row>
    <row r="6342" customFormat="false" ht="15" hidden="false" customHeight="false" outlineLevel="0" collapsed="false">
      <c r="N6342" s="28" t="str">
        <f aca="false">IF(ISBLANK(M6342),"",IF(M6342=0,"Relevant to Streamer",IF(M6342=1,"Irrelevant to Streamer",IF(M6342=2,"Greetings/Gratitude","Others"))))</f>
        <v/>
      </c>
    </row>
    <row r="6343" customFormat="false" ht="15" hidden="false" customHeight="false" outlineLevel="0" collapsed="false">
      <c r="N6343" s="28" t="str">
        <f aca="false">IF(ISBLANK(M6343),"",IF(M6343=0,"Relevant to Streamer",IF(M6343=1,"Irrelevant to Streamer",IF(M6343=2,"Greetings/Gratitude","Others"))))</f>
        <v/>
      </c>
    </row>
    <row r="6344" customFormat="false" ht="15" hidden="false" customHeight="false" outlineLevel="0" collapsed="false">
      <c r="N6344" s="28" t="str">
        <f aca="false">IF(ISBLANK(M6344),"",IF(M6344=0,"Relevant to Streamer",IF(M6344=1,"Irrelevant to Streamer",IF(M6344=2,"Greetings/Gratitude","Others"))))</f>
        <v/>
      </c>
    </row>
    <row r="6345" customFormat="false" ht="15" hidden="false" customHeight="false" outlineLevel="0" collapsed="false">
      <c r="N6345" s="28" t="str">
        <f aca="false">IF(ISBLANK(M6345),"",IF(M6345=0,"Relevant to Streamer",IF(M6345=1,"Irrelevant to Streamer",IF(M6345=2,"Greetings/Gratitude","Others"))))</f>
        <v/>
      </c>
    </row>
    <row r="6346" customFormat="false" ht="15" hidden="false" customHeight="false" outlineLevel="0" collapsed="false">
      <c r="N6346" s="28" t="str">
        <f aca="false">IF(ISBLANK(M6346),"",IF(M6346=0,"Relevant to Streamer",IF(M6346=1,"Irrelevant to Streamer",IF(M6346=2,"Greetings/Gratitude","Others"))))</f>
        <v/>
      </c>
    </row>
    <row r="6347" customFormat="false" ht="15" hidden="false" customHeight="false" outlineLevel="0" collapsed="false">
      <c r="N6347" s="28" t="str">
        <f aca="false">IF(ISBLANK(M6347),"",IF(M6347=0,"Relevant to Streamer",IF(M6347=1,"Irrelevant to Streamer",IF(M6347=2,"Greetings/Gratitude","Others"))))</f>
        <v/>
      </c>
    </row>
    <row r="6348" customFormat="false" ht="15" hidden="false" customHeight="false" outlineLevel="0" collapsed="false">
      <c r="N6348" s="28" t="str">
        <f aca="false">IF(ISBLANK(M6348),"",IF(M6348=0,"Relevant to Streamer",IF(M6348=1,"Irrelevant to Streamer",IF(M6348=2,"Greetings/Gratitude","Others"))))</f>
        <v/>
      </c>
    </row>
    <row r="6349" customFormat="false" ht="15" hidden="false" customHeight="false" outlineLevel="0" collapsed="false">
      <c r="N6349" s="28" t="str">
        <f aca="false">IF(ISBLANK(M6349),"",IF(M6349=0,"Relevant to Streamer",IF(M6349=1,"Irrelevant to Streamer",IF(M6349=2,"Greetings/Gratitude","Others"))))</f>
        <v/>
      </c>
    </row>
    <row r="6350" customFormat="false" ht="15" hidden="false" customHeight="false" outlineLevel="0" collapsed="false">
      <c r="N6350" s="28" t="str">
        <f aca="false">IF(ISBLANK(M6350),"",IF(M6350=0,"Relevant to Streamer",IF(M6350=1,"Irrelevant to Streamer",IF(M6350=2,"Greetings/Gratitude","Others"))))</f>
        <v/>
      </c>
    </row>
    <row r="6351" customFormat="false" ht="15" hidden="false" customHeight="false" outlineLevel="0" collapsed="false">
      <c r="N6351" s="28" t="str">
        <f aca="false">IF(ISBLANK(M6351),"",IF(M6351=0,"Relevant to Streamer",IF(M6351=1,"Irrelevant to Streamer",IF(M6351=2,"Greetings/Gratitude","Others"))))</f>
        <v/>
      </c>
    </row>
    <row r="6352" customFormat="false" ht="15" hidden="false" customHeight="false" outlineLevel="0" collapsed="false">
      <c r="N6352" s="28" t="str">
        <f aca="false">IF(ISBLANK(M6352),"",IF(M6352=0,"Relevant to Streamer",IF(M6352=1,"Irrelevant to Streamer",IF(M6352=2,"Greetings/Gratitude","Others"))))</f>
        <v/>
      </c>
    </row>
    <row r="6353" customFormat="false" ht="15" hidden="false" customHeight="false" outlineLevel="0" collapsed="false">
      <c r="N6353" s="28" t="str">
        <f aca="false">IF(ISBLANK(M6353),"",IF(M6353=0,"Relevant to Streamer",IF(M6353=1,"Irrelevant to Streamer",IF(M6353=2,"Greetings/Gratitude","Others"))))</f>
        <v/>
      </c>
    </row>
    <row r="6354" customFormat="false" ht="15" hidden="false" customHeight="false" outlineLevel="0" collapsed="false">
      <c r="N6354" s="28" t="str">
        <f aca="false">IF(ISBLANK(M6354),"",IF(M6354=0,"Relevant to Streamer",IF(M6354=1,"Irrelevant to Streamer",IF(M6354=2,"Greetings/Gratitude","Others"))))</f>
        <v/>
      </c>
    </row>
    <row r="6355" customFormat="false" ht="15" hidden="false" customHeight="false" outlineLevel="0" collapsed="false">
      <c r="N6355" s="28" t="str">
        <f aca="false">IF(ISBLANK(M6355),"",IF(M6355=0,"Relevant to Streamer",IF(M6355=1,"Irrelevant to Streamer",IF(M6355=2,"Greetings/Gratitude","Others"))))</f>
        <v/>
      </c>
    </row>
    <row r="6356" customFormat="false" ht="15" hidden="false" customHeight="false" outlineLevel="0" collapsed="false">
      <c r="N6356" s="28" t="str">
        <f aca="false">IF(ISBLANK(M6356),"",IF(M6356=0,"Relevant to Streamer",IF(M6356=1,"Irrelevant to Streamer",IF(M6356=2,"Greetings/Gratitude","Others"))))</f>
        <v/>
      </c>
    </row>
    <row r="6357" customFormat="false" ht="15" hidden="false" customHeight="false" outlineLevel="0" collapsed="false">
      <c r="N6357" s="28" t="str">
        <f aca="false">IF(ISBLANK(M6357),"",IF(M6357=0,"Relevant to Streamer",IF(M6357=1,"Irrelevant to Streamer",IF(M6357=2,"Greetings/Gratitude","Others"))))</f>
        <v/>
      </c>
    </row>
    <row r="6358" customFormat="false" ht="15" hidden="false" customHeight="false" outlineLevel="0" collapsed="false">
      <c r="N6358" s="28" t="str">
        <f aca="false">IF(ISBLANK(M6358),"",IF(M6358=0,"Relevant to Streamer",IF(M6358=1,"Irrelevant to Streamer",IF(M6358=2,"Greetings/Gratitude","Others"))))</f>
        <v/>
      </c>
    </row>
    <row r="6359" customFormat="false" ht="15" hidden="false" customHeight="false" outlineLevel="0" collapsed="false">
      <c r="N6359" s="28" t="str">
        <f aca="false">IF(ISBLANK(M6359),"",IF(M6359=0,"Relevant to Streamer",IF(M6359=1,"Irrelevant to Streamer",IF(M6359=2,"Greetings/Gratitude","Others"))))</f>
        <v/>
      </c>
    </row>
    <row r="6360" customFormat="false" ht="15" hidden="false" customHeight="false" outlineLevel="0" collapsed="false">
      <c r="N6360" s="28" t="str">
        <f aca="false">IF(ISBLANK(M6360),"",IF(M6360=0,"Relevant to Streamer",IF(M6360=1,"Irrelevant to Streamer",IF(M6360=2,"Greetings/Gratitude","Others"))))</f>
        <v/>
      </c>
    </row>
    <row r="6361" customFormat="false" ht="15" hidden="false" customHeight="false" outlineLevel="0" collapsed="false">
      <c r="N6361" s="28" t="str">
        <f aca="false">IF(ISBLANK(M6361),"",IF(M6361=0,"Relevant to Streamer",IF(M6361=1,"Irrelevant to Streamer",IF(M6361=2,"Greetings/Gratitude","Others"))))</f>
        <v/>
      </c>
    </row>
    <row r="6362" customFormat="false" ht="15" hidden="false" customHeight="false" outlineLevel="0" collapsed="false">
      <c r="N6362" s="28" t="str">
        <f aca="false">IF(ISBLANK(M6362),"",IF(M6362=0,"Relevant to Streamer",IF(M6362=1,"Irrelevant to Streamer",IF(M6362=2,"Greetings/Gratitude","Others"))))</f>
        <v/>
      </c>
    </row>
    <row r="6363" customFormat="false" ht="15" hidden="false" customHeight="false" outlineLevel="0" collapsed="false">
      <c r="N6363" s="28" t="str">
        <f aca="false">IF(ISBLANK(M6363),"",IF(M6363=0,"Relevant to Streamer",IF(M6363=1,"Irrelevant to Streamer",IF(M6363=2,"Greetings/Gratitude","Others"))))</f>
        <v/>
      </c>
    </row>
    <row r="6364" customFormat="false" ht="15" hidden="false" customHeight="false" outlineLevel="0" collapsed="false">
      <c r="N6364" s="28" t="str">
        <f aca="false">IF(ISBLANK(M6364),"",IF(M6364=0,"Relevant to Streamer",IF(M6364=1,"Irrelevant to Streamer",IF(M6364=2,"Greetings/Gratitude","Others"))))</f>
        <v/>
      </c>
    </row>
    <row r="6365" customFormat="false" ht="15" hidden="false" customHeight="false" outlineLevel="0" collapsed="false">
      <c r="N6365" s="28" t="str">
        <f aca="false">IF(ISBLANK(M6365),"",IF(M6365=0,"Relevant to Streamer",IF(M6365=1,"Irrelevant to Streamer",IF(M6365=2,"Greetings/Gratitude","Others"))))</f>
        <v/>
      </c>
    </row>
    <row r="6366" customFormat="false" ht="15" hidden="false" customHeight="false" outlineLevel="0" collapsed="false">
      <c r="N6366" s="28" t="str">
        <f aca="false">IF(ISBLANK(M6366),"",IF(M6366=0,"Relevant to Streamer",IF(M6366=1,"Irrelevant to Streamer",IF(M6366=2,"Greetings/Gratitude","Others"))))</f>
        <v/>
      </c>
    </row>
    <row r="6367" customFormat="false" ht="15" hidden="false" customHeight="false" outlineLevel="0" collapsed="false">
      <c r="N6367" s="28" t="str">
        <f aca="false">IF(ISBLANK(M6367),"",IF(M6367=0,"Relevant to Streamer",IF(M6367=1,"Irrelevant to Streamer",IF(M6367=2,"Greetings/Gratitude","Others"))))</f>
        <v/>
      </c>
    </row>
    <row r="6368" customFormat="false" ht="15" hidden="false" customHeight="false" outlineLevel="0" collapsed="false">
      <c r="N6368" s="28" t="str">
        <f aca="false">IF(ISBLANK(M6368),"",IF(M6368=0,"Relevant to Streamer",IF(M6368=1,"Irrelevant to Streamer",IF(M6368=2,"Greetings/Gratitude","Others"))))</f>
        <v/>
      </c>
    </row>
    <row r="6369" customFormat="false" ht="15" hidden="false" customHeight="false" outlineLevel="0" collapsed="false">
      <c r="N6369" s="28" t="str">
        <f aca="false">IF(ISBLANK(M6369),"",IF(M6369=0,"Relevant to Streamer",IF(M6369=1,"Irrelevant to Streamer",IF(M6369=2,"Greetings/Gratitude","Others"))))</f>
        <v/>
      </c>
    </row>
    <row r="6370" customFormat="false" ht="15" hidden="false" customHeight="false" outlineLevel="0" collapsed="false">
      <c r="N6370" s="28" t="str">
        <f aca="false">IF(ISBLANK(M6370),"",IF(M6370=0,"Relevant to Streamer",IF(M6370=1,"Irrelevant to Streamer",IF(M6370=2,"Greetings/Gratitude","Others"))))</f>
        <v/>
      </c>
    </row>
    <row r="6371" customFormat="false" ht="15" hidden="false" customHeight="false" outlineLevel="0" collapsed="false">
      <c r="N6371" s="28" t="str">
        <f aca="false">IF(ISBLANK(M6371),"",IF(M6371=0,"Relevant to Streamer",IF(M6371=1,"Irrelevant to Streamer",IF(M6371=2,"Greetings/Gratitude","Others"))))</f>
        <v/>
      </c>
    </row>
    <row r="6372" customFormat="false" ht="15" hidden="false" customHeight="false" outlineLevel="0" collapsed="false">
      <c r="N6372" s="28" t="str">
        <f aca="false">IF(ISBLANK(M6372),"",IF(M6372=0,"Relevant to Streamer",IF(M6372=1,"Irrelevant to Streamer",IF(M6372=2,"Greetings/Gratitude","Others"))))</f>
        <v/>
      </c>
    </row>
    <row r="6373" customFormat="false" ht="15" hidden="false" customHeight="false" outlineLevel="0" collapsed="false">
      <c r="N6373" s="28" t="str">
        <f aca="false">IF(ISBLANK(M6373),"",IF(M6373=0,"Relevant to Streamer",IF(M6373=1,"Irrelevant to Streamer",IF(M6373=2,"Greetings/Gratitude","Others"))))</f>
        <v/>
      </c>
    </row>
    <row r="6374" customFormat="false" ht="15" hidden="false" customHeight="false" outlineLevel="0" collapsed="false">
      <c r="N6374" s="28" t="str">
        <f aca="false">IF(ISBLANK(M6374),"",IF(M6374=0,"Relevant to Streamer",IF(M6374=1,"Irrelevant to Streamer",IF(M6374=2,"Greetings/Gratitude","Others"))))</f>
        <v/>
      </c>
    </row>
    <row r="6375" customFormat="false" ht="15" hidden="false" customHeight="false" outlineLevel="0" collapsed="false">
      <c r="N6375" s="28" t="str">
        <f aca="false">IF(ISBLANK(M6375),"",IF(M6375=0,"Relevant to Streamer",IF(M6375=1,"Irrelevant to Streamer",IF(M6375=2,"Greetings/Gratitude","Others"))))</f>
        <v/>
      </c>
    </row>
    <row r="6376" customFormat="false" ht="15" hidden="false" customHeight="false" outlineLevel="0" collapsed="false">
      <c r="N6376" s="28" t="str">
        <f aca="false">IF(ISBLANK(M6376),"",IF(M6376=0,"Relevant to Streamer",IF(M6376=1,"Irrelevant to Streamer",IF(M6376=2,"Greetings/Gratitude","Others"))))</f>
        <v/>
      </c>
    </row>
    <row r="6377" customFormat="false" ht="15" hidden="false" customHeight="false" outlineLevel="0" collapsed="false">
      <c r="N6377" s="28" t="str">
        <f aca="false">IF(ISBLANK(M6377),"",IF(M6377=0,"Relevant to Streamer",IF(M6377=1,"Irrelevant to Streamer",IF(M6377=2,"Greetings/Gratitude","Others"))))</f>
        <v/>
      </c>
    </row>
    <row r="6378" customFormat="false" ht="15" hidden="false" customHeight="false" outlineLevel="0" collapsed="false">
      <c r="N6378" s="28" t="str">
        <f aca="false">IF(ISBLANK(M6378),"",IF(M6378=0,"Relevant to Streamer",IF(M6378=1,"Irrelevant to Streamer",IF(M6378=2,"Greetings/Gratitude","Others"))))</f>
        <v/>
      </c>
    </row>
    <row r="6379" customFormat="false" ht="15" hidden="false" customHeight="false" outlineLevel="0" collapsed="false">
      <c r="N6379" s="28" t="str">
        <f aca="false">IF(ISBLANK(M6379),"",IF(M6379=0,"Relevant to Streamer",IF(M6379=1,"Irrelevant to Streamer",IF(M6379=2,"Greetings/Gratitude","Others"))))</f>
        <v/>
      </c>
    </row>
    <row r="6380" customFormat="false" ht="15" hidden="false" customHeight="false" outlineLevel="0" collapsed="false">
      <c r="N6380" s="28" t="str">
        <f aca="false">IF(ISBLANK(M6380),"",IF(M6380=0,"Relevant to Streamer",IF(M6380=1,"Irrelevant to Streamer",IF(M6380=2,"Greetings/Gratitude","Others"))))</f>
        <v/>
      </c>
    </row>
    <row r="6381" customFormat="false" ht="15" hidden="false" customHeight="false" outlineLevel="0" collapsed="false">
      <c r="N6381" s="28" t="str">
        <f aca="false">IF(ISBLANK(M6381),"",IF(M6381=0,"Relevant to Streamer",IF(M6381=1,"Irrelevant to Streamer",IF(M6381=2,"Greetings/Gratitude","Others"))))</f>
        <v/>
      </c>
    </row>
    <row r="6382" customFormat="false" ht="15" hidden="false" customHeight="false" outlineLevel="0" collapsed="false">
      <c r="N6382" s="28" t="str">
        <f aca="false">IF(ISBLANK(M6382),"",IF(M6382=0,"Relevant to Streamer",IF(M6382=1,"Irrelevant to Streamer",IF(M6382=2,"Greetings/Gratitude","Others"))))</f>
        <v/>
      </c>
    </row>
    <row r="6383" customFormat="false" ht="15" hidden="false" customHeight="false" outlineLevel="0" collapsed="false">
      <c r="N6383" s="28" t="str">
        <f aca="false">IF(ISBLANK(M6383),"",IF(M6383=0,"Relevant to Streamer",IF(M6383=1,"Irrelevant to Streamer",IF(M6383=2,"Greetings/Gratitude","Others"))))</f>
        <v/>
      </c>
    </row>
    <row r="6384" customFormat="false" ht="15" hidden="false" customHeight="false" outlineLevel="0" collapsed="false">
      <c r="N6384" s="28" t="str">
        <f aca="false">IF(ISBLANK(M6384),"",IF(M6384=0,"Relevant to Streamer",IF(M6384=1,"Irrelevant to Streamer",IF(M6384=2,"Greetings/Gratitude","Others"))))</f>
        <v/>
      </c>
    </row>
    <row r="6385" customFormat="false" ht="15" hidden="false" customHeight="false" outlineLevel="0" collapsed="false">
      <c r="N6385" s="28" t="str">
        <f aca="false">IF(ISBLANK(M6385),"",IF(M6385=0,"Relevant to Streamer",IF(M6385=1,"Irrelevant to Streamer",IF(M6385=2,"Greetings/Gratitude","Others"))))</f>
        <v/>
      </c>
    </row>
    <row r="6386" customFormat="false" ht="15" hidden="false" customHeight="false" outlineLevel="0" collapsed="false">
      <c r="N6386" s="28" t="str">
        <f aca="false">IF(ISBLANK(M6386),"",IF(M6386=0,"Relevant to Streamer",IF(M6386=1,"Irrelevant to Streamer",IF(M6386=2,"Greetings/Gratitude","Others"))))</f>
        <v/>
      </c>
    </row>
    <row r="6387" customFormat="false" ht="15" hidden="false" customHeight="false" outlineLevel="0" collapsed="false">
      <c r="N6387" s="28" t="str">
        <f aca="false">IF(ISBLANK(M6387),"",IF(M6387=0,"Relevant to Streamer",IF(M6387=1,"Irrelevant to Streamer",IF(M6387=2,"Greetings/Gratitude","Others"))))</f>
        <v/>
      </c>
    </row>
    <row r="6388" customFormat="false" ht="15" hidden="false" customHeight="false" outlineLevel="0" collapsed="false">
      <c r="N6388" s="28" t="str">
        <f aca="false">IF(ISBLANK(M6388),"",IF(M6388=0,"Relevant to Streamer",IF(M6388=1,"Irrelevant to Streamer",IF(M6388=2,"Greetings/Gratitude","Others"))))</f>
        <v/>
      </c>
    </row>
    <row r="6389" customFormat="false" ht="15" hidden="false" customHeight="false" outlineLevel="0" collapsed="false">
      <c r="N6389" s="28" t="str">
        <f aca="false">IF(ISBLANK(M6389),"",IF(M6389=0,"Relevant to Streamer",IF(M6389=1,"Irrelevant to Streamer",IF(M6389=2,"Greetings/Gratitude","Others"))))</f>
        <v/>
      </c>
    </row>
    <row r="6390" customFormat="false" ht="15" hidden="false" customHeight="false" outlineLevel="0" collapsed="false">
      <c r="N6390" s="28" t="str">
        <f aca="false">IF(ISBLANK(M6390),"",IF(M6390=0,"Relevant to Streamer",IF(M6390=1,"Irrelevant to Streamer",IF(M6390=2,"Greetings/Gratitude","Others"))))</f>
        <v/>
      </c>
    </row>
    <row r="6391" customFormat="false" ht="15" hidden="false" customHeight="false" outlineLevel="0" collapsed="false">
      <c r="N6391" s="28" t="str">
        <f aca="false">IF(ISBLANK(M6391),"",IF(M6391=0,"Relevant to Streamer",IF(M6391=1,"Irrelevant to Streamer",IF(M6391=2,"Greetings/Gratitude","Others"))))</f>
        <v/>
      </c>
    </row>
    <row r="6392" customFormat="false" ht="15" hidden="false" customHeight="false" outlineLevel="0" collapsed="false">
      <c r="N6392" s="28" t="str">
        <f aca="false">IF(ISBLANK(M6392),"",IF(M6392=0,"Relevant to Streamer",IF(M6392=1,"Irrelevant to Streamer",IF(M6392=2,"Greetings/Gratitude","Others"))))</f>
        <v/>
      </c>
    </row>
    <row r="6393" customFormat="false" ht="15" hidden="false" customHeight="false" outlineLevel="0" collapsed="false">
      <c r="N6393" s="28" t="str">
        <f aca="false">IF(ISBLANK(M6393),"",IF(M6393=0,"Relevant to Streamer",IF(M6393=1,"Irrelevant to Streamer",IF(M6393=2,"Greetings/Gratitude","Others"))))</f>
        <v/>
      </c>
    </row>
    <row r="6394" customFormat="false" ht="15" hidden="false" customHeight="false" outlineLevel="0" collapsed="false">
      <c r="N6394" s="28" t="str">
        <f aca="false">IF(ISBLANK(M6394),"",IF(M6394=0,"Relevant to Streamer",IF(M6394=1,"Irrelevant to Streamer",IF(M6394=2,"Greetings/Gratitude","Others"))))</f>
        <v/>
      </c>
    </row>
    <row r="6395" customFormat="false" ht="15" hidden="false" customHeight="false" outlineLevel="0" collapsed="false">
      <c r="N6395" s="28" t="str">
        <f aca="false">IF(ISBLANK(M6395),"",IF(M6395=0,"Relevant to Streamer",IF(M6395=1,"Irrelevant to Streamer",IF(M6395=2,"Greetings/Gratitude","Others"))))</f>
        <v/>
      </c>
    </row>
    <row r="6396" customFormat="false" ht="15" hidden="false" customHeight="false" outlineLevel="0" collapsed="false">
      <c r="N6396" s="28" t="str">
        <f aca="false">IF(ISBLANK(M6396),"",IF(M6396=0,"Relevant to Streamer",IF(M6396=1,"Irrelevant to Streamer",IF(M6396=2,"Greetings/Gratitude","Others"))))</f>
        <v/>
      </c>
    </row>
    <row r="6397" customFormat="false" ht="15" hidden="false" customHeight="false" outlineLevel="0" collapsed="false">
      <c r="N6397" s="28" t="str">
        <f aca="false">IF(ISBLANK(M6397),"",IF(M6397=0,"Relevant to Streamer",IF(M6397=1,"Irrelevant to Streamer",IF(M6397=2,"Greetings/Gratitude","Others"))))</f>
        <v/>
      </c>
    </row>
    <row r="6398" customFormat="false" ht="15" hidden="false" customHeight="false" outlineLevel="0" collapsed="false">
      <c r="N6398" s="28" t="str">
        <f aca="false">IF(ISBLANK(M6398),"",IF(M6398=0,"Relevant to Streamer",IF(M6398=1,"Irrelevant to Streamer",IF(M6398=2,"Greetings/Gratitude","Others"))))</f>
        <v/>
      </c>
    </row>
    <row r="6399" customFormat="false" ht="15" hidden="false" customHeight="false" outlineLevel="0" collapsed="false">
      <c r="N6399" s="28" t="str">
        <f aca="false">IF(ISBLANK(M6399),"",IF(M6399=0,"Relevant to Streamer",IF(M6399=1,"Irrelevant to Streamer",IF(M6399=2,"Greetings/Gratitude","Others"))))</f>
        <v/>
      </c>
    </row>
    <row r="6400" customFormat="false" ht="15" hidden="false" customHeight="false" outlineLevel="0" collapsed="false">
      <c r="N6400" s="28" t="str">
        <f aca="false">IF(ISBLANK(M6400),"",IF(M6400=0,"Relevant to Streamer",IF(M6400=1,"Irrelevant to Streamer",IF(M6400=2,"Greetings/Gratitude","Others"))))</f>
        <v/>
      </c>
    </row>
    <row r="6401" customFormat="false" ht="15" hidden="false" customHeight="false" outlineLevel="0" collapsed="false">
      <c r="N6401" s="28" t="str">
        <f aca="false">IF(ISBLANK(M6401),"",IF(M6401=0,"Relevant to Streamer",IF(M6401=1,"Irrelevant to Streamer",IF(M6401=2,"Greetings/Gratitude","Others"))))</f>
        <v/>
      </c>
    </row>
    <row r="6402" customFormat="false" ht="15" hidden="false" customHeight="false" outlineLevel="0" collapsed="false">
      <c r="N6402" s="28" t="str">
        <f aca="false">IF(ISBLANK(M6402),"",IF(M6402=0,"Relevant to Streamer",IF(M6402=1,"Irrelevant to Streamer",IF(M6402=2,"Greetings/Gratitude","Others"))))</f>
        <v/>
      </c>
    </row>
    <row r="6403" customFormat="false" ht="15" hidden="false" customHeight="false" outlineLevel="0" collapsed="false">
      <c r="N6403" s="28" t="str">
        <f aca="false">IF(ISBLANK(M6403),"",IF(M6403=0,"Relevant to Streamer",IF(M6403=1,"Irrelevant to Streamer",IF(M6403=2,"Greetings/Gratitude","Others"))))</f>
        <v/>
      </c>
    </row>
    <row r="6404" customFormat="false" ht="15" hidden="false" customHeight="false" outlineLevel="0" collapsed="false">
      <c r="N6404" s="28" t="str">
        <f aca="false">IF(ISBLANK(M6404),"",IF(M6404=0,"Relevant to Streamer",IF(M6404=1,"Irrelevant to Streamer",IF(M6404=2,"Greetings/Gratitude","Others"))))</f>
        <v/>
      </c>
    </row>
    <row r="6405" customFormat="false" ht="15" hidden="false" customHeight="false" outlineLevel="0" collapsed="false">
      <c r="N6405" s="28" t="str">
        <f aca="false">IF(ISBLANK(M6405),"",IF(M6405=0,"Relevant to Streamer",IF(M6405=1,"Irrelevant to Streamer",IF(M6405=2,"Greetings/Gratitude","Others"))))</f>
        <v/>
      </c>
    </row>
    <row r="6406" customFormat="false" ht="15" hidden="false" customHeight="false" outlineLevel="0" collapsed="false">
      <c r="N6406" s="28" t="str">
        <f aca="false">IF(ISBLANK(M6406),"",IF(M6406=0,"Relevant to Streamer",IF(M6406=1,"Irrelevant to Streamer",IF(M6406=2,"Greetings/Gratitude","Others"))))</f>
        <v/>
      </c>
    </row>
    <row r="6407" customFormat="false" ht="15" hidden="false" customHeight="false" outlineLevel="0" collapsed="false">
      <c r="N6407" s="28" t="str">
        <f aca="false">IF(ISBLANK(M6407),"",IF(M6407=0,"Relevant to Streamer",IF(M6407=1,"Irrelevant to Streamer",IF(M6407=2,"Greetings/Gratitude","Others"))))</f>
        <v/>
      </c>
    </row>
    <row r="6408" customFormat="false" ht="15" hidden="false" customHeight="false" outlineLevel="0" collapsed="false">
      <c r="N6408" s="28" t="str">
        <f aca="false">IF(ISBLANK(M6408),"",IF(M6408=0,"Relevant to Streamer",IF(M6408=1,"Irrelevant to Streamer",IF(M6408=2,"Greetings/Gratitude","Others"))))</f>
        <v/>
      </c>
    </row>
    <row r="6409" customFormat="false" ht="15" hidden="false" customHeight="false" outlineLevel="0" collapsed="false">
      <c r="N6409" s="28" t="str">
        <f aca="false">IF(ISBLANK(M6409),"",IF(M6409=0,"Relevant to Streamer",IF(M6409=1,"Irrelevant to Streamer",IF(M6409=2,"Greetings/Gratitude","Others"))))</f>
        <v/>
      </c>
    </row>
    <row r="6410" customFormat="false" ht="15" hidden="false" customHeight="false" outlineLevel="0" collapsed="false">
      <c r="N6410" s="28" t="str">
        <f aca="false">IF(ISBLANK(M6410),"",IF(M6410=0,"Relevant to Streamer",IF(M6410=1,"Irrelevant to Streamer",IF(M6410=2,"Greetings/Gratitude","Others"))))</f>
        <v/>
      </c>
    </row>
    <row r="6411" customFormat="false" ht="15" hidden="false" customHeight="false" outlineLevel="0" collapsed="false">
      <c r="N6411" s="28" t="str">
        <f aca="false">IF(ISBLANK(M6411),"",IF(M6411=0,"Relevant to Streamer",IF(M6411=1,"Irrelevant to Streamer",IF(M6411=2,"Greetings/Gratitude","Others"))))</f>
        <v/>
      </c>
    </row>
    <row r="6412" customFormat="false" ht="15" hidden="false" customHeight="false" outlineLevel="0" collapsed="false">
      <c r="N6412" s="28" t="str">
        <f aca="false">IF(ISBLANK(M6412),"",IF(M6412=0,"Relevant to Streamer",IF(M6412=1,"Irrelevant to Streamer",IF(M6412=2,"Greetings/Gratitude","Others"))))</f>
        <v/>
      </c>
    </row>
    <row r="6413" customFormat="false" ht="15" hidden="false" customHeight="false" outlineLevel="0" collapsed="false">
      <c r="N6413" s="28" t="str">
        <f aca="false">IF(ISBLANK(M6413),"",IF(M6413=0,"Relevant to Streamer",IF(M6413=1,"Irrelevant to Streamer",IF(M6413=2,"Greetings/Gratitude","Others"))))</f>
        <v/>
      </c>
    </row>
    <row r="6414" customFormat="false" ht="15" hidden="false" customHeight="false" outlineLevel="0" collapsed="false">
      <c r="N6414" s="28" t="str">
        <f aca="false">IF(ISBLANK(M6414),"",IF(M6414=0,"Relevant to Streamer",IF(M6414=1,"Irrelevant to Streamer",IF(M6414=2,"Greetings/Gratitude","Others"))))</f>
        <v/>
      </c>
    </row>
    <row r="6415" customFormat="false" ht="15" hidden="false" customHeight="false" outlineLevel="0" collapsed="false">
      <c r="N6415" s="28" t="str">
        <f aca="false">IF(ISBLANK(M6415),"",IF(M6415=0,"Relevant to Streamer",IF(M6415=1,"Irrelevant to Streamer",IF(M6415=2,"Greetings/Gratitude","Others"))))</f>
        <v/>
      </c>
    </row>
    <row r="6416" customFormat="false" ht="15" hidden="false" customHeight="false" outlineLevel="0" collapsed="false">
      <c r="N6416" s="28" t="str">
        <f aca="false">IF(ISBLANK(M6416),"",IF(M6416=0,"Relevant to Streamer",IF(M6416=1,"Irrelevant to Streamer",IF(M6416=2,"Greetings/Gratitude","Others"))))</f>
        <v/>
      </c>
    </row>
    <row r="6417" customFormat="false" ht="15" hidden="false" customHeight="false" outlineLevel="0" collapsed="false">
      <c r="N6417" s="28" t="str">
        <f aca="false">IF(ISBLANK(M6417),"",IF(M6417=0,"Relevant to Streamer",IF(M6417=1,"Irrelevant to Streamer",IF(M6417=2,"Greetings/Gratitude","Others"))))</f>
        <v/>
      </c>
    </row>
    <row r="6418" customFormat="false" ht="15" hidden="false" customHeight="false" outlineLevel="0" collapsed="false">
      <c r="N6418" s="28" t="str">
        <f aca="false">IF(ISBLANK(M6418),"",IF(M6418=0,"Relevant to Streamer",IF(M6418=1,"Irrelevant to Streamer",IF(M6418=2,"Greetings/Gratitude","Others"))))</f>
        <v/>
      </c>
    </row>
    <row r="6419" customFormat="false" ht="15" hidden="false" customHeight="false" outlineLevel="0" collapsed="false">
      <c r="N6419" s="28" t="str">
        <f aca="false">IF(ISBLANK(M6419),"",IF(M6419=0,"Relevant to Streamer",IF(M6419=1,"Irrelevant to Streamer",IF(M6419=2,"Greetings/Gratitude","Others"))))</f>
        <v/>
      </c>
    </row>
    <row r="6420" customFormat="false" ht="15" hidden="false" customHeight="false" outlineLevel="0" collapsed="false">
      <c r="N6420" s="28" t="str">
        <f aca="false">IF(ISBLANK(M6420),"",IF(M6420=0,"Relevant to Streamer",IF(M6420=1,"Irrelevant to Streamer",IF(M6420=2,"Greetings/Gratitude","Others"))))</f>
        <v/>
      </c>
    </row>
    <row r="6421" customFormat="false" ht="15" hidden="false" customHeight="false" outlineLevel="0" collapsed="false">
      <c r="N6421" s="28" t="str">
        <f aca="false">IF(ISBLANK(M6421),"",IF(M6421=0,"Relevant to Streamer",IF(M6421=1,"Irrelevant to Streamer",IF(M6421=2,"Greetings/Gratitude","Others"))))</f>
        <v/>
      </c>
    </row>
    <row r="6422" customFormat="false" ht="15" hidden="false" customHeight="false" outlineLevel="0" collapsed="false">
      <c r="N6422" s="28" t="str">
        <f aca="false">IF(ISBLANK(M6422),"",IF(M6422=0,"Relevant to Streamer",IF(M6422=1,"Irrelevant to Streamer",IF(M6422=2,"Greetings/Gratitude","Others"))))</f>
        <v/>
      </c>
    </row>
    <row r="6423" customFormat="false" ht="15" hidden="false" customHeight="false" outlineLevel="0" collapsed="false">
      <c r="N6423" s="28" t="str">
        <f aca="false">IF(ISBLANK(M6423),"",IF(M6423=0,"Relevant to Streamer",IF(M6423=1,"Irrelevant to Streamer",IF(M6423=2,"Greetings/Gratitude","Others"))))</f>
        <v/>
      </c>
    </row>
    <row r="6424" customFormat="false" ht="15" hidden="false" customHeight="false" outlineLevel="0" collapsed="false">
      <c r="N6424" s="28" t="str">
        <f aca="false">IF(ISBLANK(M6424),"",IF(M6424=0,"Relevant to Streamer",IF(M6424=1,"Irrelevant to Streamer",IF(M6424=2,"Greetings/Gratitude","Others"))))</f>
        <v/>
      </c>
    </row>
    <row r="6425" customFormat="false" ht="15" hidden="false" customHeight="false" outlineLevel="0" collapsed="false">
      <c r="N6425" s="28" t="str">
        <f aca="false">IF(ISBLANK(M6425),"",IF(M6425=0,"Relevant to Streamer",IF(M6425=1,"Irrelevant to Streamer",IF(M6425=2,"Greetings/Gratitude","Others"))))</f>
        <v/>
      </c>
    </row>
    <row r="6426" customFormat="false" ht="15" hidden="false" customHeight="false" outlineLevel="0" collapsed="false">
      <c r="N6426" s="28" t="str">
        <f aca="false">IF(ISBLANK(M6426),"",IF(M6426=0,"Relevant to Streamer",IF(M6426=1,"Irrelevant to Streamer",IF(M6426=2,"Greetings/Gratitude","Others"))))</f>
        <v/>
      </c>
    </row>
    <row r="6427" customFormat="false" ht="15" hidden="false" customHeight="false" outlineLevel="0" collapsed="false">
      <c r="N6427" s="28" t="str">
        <f aca="false">IF(ISBLANK(M6427),"",IF(M6427=0,"Relevant to Streamer",IF(M6427=1,"Irrelevant to Streamer",IF(M6427=2,"Greetings/Gratitude","Others"))))</f>
        <v/>
      </c>
    </row>
    <row r="6428" customFormat="false" ht="15" hidden="false" customHeight="false" outlineLevel="0" collapsed="false">
      <c r="N6428" s="28" t="str">
        <f aca="false">IF(ISBLANK(M6428),"",IF(M6428=0,"Relevant to Streamer",IF(M6428=1,"Irrelevant to Streamer",IF(M6428=2,"Greetings/Gratitude","Others"))))</f>
        <v/>
      </c>
    </row>
    <row r="6429" customFormat="false" ht="15" hidden="false" customHeight="false" outlineLevel="0" collapsed="false">
      <c r="N6429" s="28" t="str">
        <f aca="false">IF(ISBLANK(M6429),"",IF(M6429=0,"Relevant to Streamer",IF(M6429=1,"Irrelevant to Streamer",IF(M6429=2,"Greetings/Gratitude","Others"))))</f>
        <v/>
      </c>
    </row>
    <row r="6430" customFormat="false" ht="15" hidden="false" customHeight="false" outlineLevel="0" collapsed="false">
      <c r="N6430" s="28" t="str">
        <f aca="false">IF(ISBLANK(M6430),"",IF(M6430=0,"Relevant to Streamer",IF(M6430=1,"Irrelevant to Streamer",IF(M6430=2,"Greetings/Gratitude","Others"))))</f>
        <v/>
      </c>
    </row>
    <row r="6431" customFormat="false" ht="15" hidden="false" customHeight="false" outlineLevel="0" collapsed="false">
      <c r="N6431" s="28" t="str">
        <f aca="false">IF(ISBLANK(M6431),"",IF(M6431=0,"Relevant to Streamer",IF(M6431=1,"Irrelevant to Streamer",IF(M6431=2,"Greetings/Gratitude","Others"))))</f>
        <v/>
      </c>
    </row>
    <row r="6432" customFormat="false" ht="15" hidden="false" customHeight="false" outlineLevel="0" collapsed="false">
      <c r="N6432" s="28" t="str">
        <f aca="false">IF(ISBLANK(M6432),"",IF(M6432=0,"Relevant to Streamer",IF(M6432=1,"Irrelevant to Streamer",IF(M6432=2,"Greetings/Gratitude","Others"))))</f>
        <v/>
      </c>
    </row>
    <row r="6433" customFormat="false" ht="15" hidden="false" customHeight="false" outlineLevel="0" collapsed="false">
      <c r="N6433" s="28" t="str">
        <f aca="false">IF(ISBLANK(M6433),"",IF(M6433=0,"Relevant to Streamer",IF(M6433=1,"Irrelevant to Streamer",IF(M6433=2,"Greetings/Gratitude","Others"))))</f>
        <v/>
      </c>
    </row>
    <row r="6434" customFormat="false" ht="15" hidden="false" customHeight="false" outlineLevel="0" collapsed="false">
      <c r="N6434" s="28" t="str">
        <f aca="false">IF(ISBLANK(M6434),"",IF(M6434=0,"Relevant to Streamer",IF(M6434=1,"Irrelevant to Streamer",IF(M6434=2,"Greetings/Gratitude","Others"))))</f>
        <v/>
      </c>
    </row>
    <row r="6435" customFormat="false" ht="15" hidden="false" customHeight="false" outlineLevel="0" collapsed="false">
      <c r="N6435" s="28" t="str">
        <f aca="false">IF(ISBLANK(M6435),"",IF(M6435=0,"Relevant to Streamer",IF(M6435=1,"Irrelevant to Streamer",IF(M6435=2,"Greetings/Gratitude","Others"))))</f>
        <v/>
      </c>
    </row>
    <row r="6436" customFormat="false" ht="15" hidden="false" customHeight="false" outlineLevel="0" collapsed="false">
      <c r="N6436" s="28" t="str">
        <f aca="false">IF(ISBLANK(M6436),"",IF(M6436=0,"Relevant to Streamer",IF(M6436=1,"Irrelevant to Streamer",IF(M6436=2,"Greetings/Gratitude","Others"))))</f>
        <v/>
      </c>
    </row>
    <row r="6437" customFormat="false" ht="15" hidden="false" customHeight="false" outlineLevel="0" collapsed="false">
      <c r="N6437" s="28" t="str">
        <f aca="false">IF(ISBLANK(M6437),"",IF(M6437=0,"Relevant to Streamer",IF(M6437=1,"Irrelevant to Streamer",IF(M6437=2,"Greetings/Gratitude","Others"))))</f>
        <v/>
      </c>
    </row>
    <row r="6438" customFormat="false" ht="15" hidden="false" customHeight="false" outlineLevel="0" collapsed="false">
      <c r="N6438" s="28" t="str">
        <f aca="false">IF(ISBLANK(M6438),"",IF(M6438=0,"Relevant to Streamer",IF(M6438=1,"Irrelevant to Streamer",IF(M6438=2,"Greetings/Gratitude","Others"))))</f>
        <v/>
      </c>
    </row>
    <row r="6439" customFormat="false" ht="15" hidden="false" customHeight="false" outlineLevel="0" collapsed="false">
      <c r="N6439" s="28" t="str">
        <f aca="false">IF(ISBLANK(M6439),"",IF(M6439=0,"Relevant to Streamer",IF(M6439=1,"Irrelevant to Streamer",IF(M6439=2,"Greetings/Gratitude","Others"))))</f>
        <v/>
      </c>
    </row>
    <row r="6440" customFormat="false" ht="15" hidden="false" customHeight="false" outlineLevel="0" collapsed="false">
      <c r="N6440" s="28" t="str">
        <f aca="false">IF(ISBLANK(M6440),"",IF(M6440=0,"Relevant to Streamer",IF(M6440=1,"Irrelevant to Streamer",IF(M6440=2,"Greetings/Gratitude","Others"))))</f>
        <v/>
      </c>
    </row>
    <row r="6441" customFormat="false" ht="15" hidden="false" customHeight="false" outlineLevel="0" collapsed="false">
      <c r="N6441" s="28" t="str">
        <f aca="false">IF(ISBLANK(M6441),"",IF(M6441=0,"Relevant to Streamer",IF(M6441=1,"Irrelevant to Streamer",IF(M6441=2,"Greetings/Gratitude","Others"))))</f>
        <v/>
      </c>
    </row>
    <row r="6442" customFormat="false" ht="15" hidden="false" customHeight="false" outlineLevel="0" collapsed="false">
      <c r="N6442" s="28" t="str">
        <f aca="false">IF(ISBLANK(M6442),"",IF(M6442=0,"Relevant to Streamer",IF(M6442=1,"Irrelevant to Streamer",IF(M6442=2,"Greetings/Gratitude","Others"))))</f>
        <v/>
      </c>
    </row>
    <row r="6443" customFormat="false" ht="15" hidden="false" customHeight="false" outlineLevel="0" collapsed="false">
      <c r="N6443" s="28" t="str">
        <f aca="false">IF(ISBLANK(M6443),"",IF(M6443=0,"Relevant to Streamer",IF(M6443=1,"Irrelevant to Streamer",IF(M6443=2,"Greetings/Gratitude","Others"))))</f>
        <v/>
      </c>
    </row>
    <row r="6444" customFormat="false" ht="15" hidden="false" customHeight="false" outlineLevel="0" collapsed="false">
      <c r="N6444" s="28" t="str">
        <f aca="false">IF(ISBLANK(M6444),"",IF(M6444=0,"Relevant to Streamer",IF(M6444=1,"Irrelevant to Streamer",IF(M6444=2,"Greetings/Gratitude","Others"))))</f>
        <v/>
      </c>
    </row>
    <row r="6445" customFormat="false" ht="15" hidden="false" customHeight="false" outlineLevel="0" collapsed="false">
      <c r="N6445" s="28" t="str">
        <f aca="false">IF(ISBLANK(M6445),"",IF(M6445=0,"Relevant to Streamer",IF(M6445=1,"Irrelevant to Streamer",IF(M6445=2,"Greetings/Gratitude","Others"))))</f>
        <v/>
      </c>
    </row>
    <row r="6446" customFormat="false" ht="15" hidden="false" customHeight="false" outlineLevel="0" collapsed="false">
      <c r="N6446" s="28" t="str">
        <f aca="false">IF(ISBLANK(M6446),"",IF(M6446=0,"Relevant to Streamer",IF(M6446=1,"Irrelevant to Streamer",IF(M6446=2,"Greetings/Gratitude","Others"))))</f>
        <v/>
      </c>
    </row>
    <row r="6447" customFormat="false" ht="15" hidden="false" customHeight="false" outlineLevel="0" collapsed="false">
      <c r="N6447" s="28" t="str">
        <f aca="false">IF(ISBLANK(M6447),"",IF(M6447=0,"Relevant to Streamer",IF(M6447=1,"Irrelevant to Streamer",IF(M6447=2,"Greetings/Gratitude","Others"))))</f>
        <v/>
      </c>
    </row>
    <row r="6448" customFormat="false" ht="15" hidden="false" customHeight="false" outlineLevel="0" collapsed="false">
      <c r="N6448" s="28" t="str">
        <f aca="false">IF(ISBLANK(M6448),"",IF(M6448=0,"Relevant to Streamer",IF(M6448=1,"Irrelevant to Streamer",IF(M6448=2,"Greetings/Gratitude","Others"))))</f>
        <v/>
      </c>
    </row>
    <row r="6449" customFormat="false" ht="15" hidden="false" customHeight="false" outlineLevel="0" collapsed="false">
      <c r="N6449" s="28" t="str">
        <f aca="false">IF(ISBLANK(M6449),"",IF(M6449=0,"Relevant to Streamer",IF(M6449=1,"Irrelevant to Streamer",IF(M6449=2,"Greetings/Gratitude","Others"))))</f>
        <v/>
      </c>
    </row>
    <row r="6450" customFormat="false" ht="15" hidden="false" customHeight="false" outlineLevel="0" collapsed="false">
      <c r="N6450" s="28" t="str">
        <f aca="false">IF(ISBLANK(M6450),"",IF(M6450=0,"Relevant to Streamer",IF(M6450=1,"Irrelevant to Streamer",IF(M6450=2,"Greetings/Gratitude","Others"))))</f>
        <v/>
      </c>
    </row>
    <row r="6451" customFormat="false" ht="15" hidden="false" customHeight="false" outlineLevel="0" collapsed="false">
      <c r="N6451" s="28" t="str">
        <f aca="false">IF(ISBLANK(M6451),"",IF(M6451=0,"Relevant to Streamer",IF(M6451=1,"Irrelevant to Streamer",IF(M6451=2,"Greetings/Gratitude","Others"))))</f>
        <v/>
      </c>
    </row>
    <row r="6452" customFormat="false" ht="15" hidden="false" customHeight="false" outlineLevel="0" collapsed="false">
      <c r="N6452" s="28" t="str">
        <f aca="false">IF(ISBLANK(M6452),"",IF(M6452=0,"Relevant to Streamer",IF(M6452=1,"Irrelevant to Streamer",IF(M6452=2,"Greetings/Gratitude","Others"))))</f>
        <v/>
      </c>
    </row>
    <row r="6453" customFormat="false" ht="15" hidden="false" customHeight="false" outlineLevel="0" collapsed="false">
      <c r="N6453" s="28" t="str">
        <f aca="false">IF(ISBLANK(M6453),"",IF(M6453=0,"Relevant to Streamer",IF(M6453=1,"Irrelevant to Streamer",IF(M6453=2,"Greetings/Gratitude","Others"))))</f>
        <v/>
      </c>
    </row>
    <row r="6454" customFormat="false" ht="15" hidden="false" customHeight="false" outlineLevel="0" collapsed="false">
      <c r="N6454" s="28" t="str">
        <f aca="false">IF(ISBLANK(M6454),"",IF(M6454=0,"Relevant to Streamer",IF(M6454=1,"Irrelevant to Streamer",IF(M6454=2,"Greetings/Gratitude","Others"))))</f>
        <v/>
      </c>
    </row>
    <row r="6455" customFormat="false" ht="15" hidden="false" customHeight="false" outlineLevel="0" collapsed="false">
      <c r="N6455" s="28" t="str">
        <f aca="false">IF(ISBLANK(M6455),"",IF(M6455=0,"Relevant to Streamer",IF(M6455=1,"Irrelevant to Streamer",IF(M6455=2,"Greetings/Gratitude","Others"))))</f>
        <v/>
      </c>
    </row>
    <row r="6456" customFormat="false" ht="15" hidden="false" customHeight="false" outlineLevel="0" collapsed="false">
      <c r="N6456" s="28" t="str">
        <f aca="false">IF(ISBLANK(M6456),"",IF(M6456=0,"Relevant to Streamer",IF(M6456=1,"Irrelevant to Streamer",IF(M6456=2,"Greetings/Gratitude","Others"))))</f>
        <v/>
      </c>
    </row>
    <row r="6457" customFormat="false" ht="15" hidden="false" customHeight="false" outlineLevel="0" collapsed="false">
      <c r="N6457" s="28" t="str">
        <f aca="false">IF(ISBLANK(M6457),"",IF(M6457=0,"Relevant to Streamer",IF(M6457=1,"Irrelevant to Streamer",IF(M6457=2,"Greetings/Gratitude","Others"))))</f>
        <v/>
      </c>
    </row>
    <row r="6458" customFormat="false" ht="15" hidden="false" customHeight="false" outlineLevel="0" collapsed="false">
      <c r="N6458" s="28" t="str">
        <f aca="false">IF(ISBLANK(M6458),"",IF(M6458=0,"Relevant to Streamer",IF(M6458=1,"Irrelevant to Streamer",IF(M6458=2,"Greetings/Gratitude","Others"))))</f>
        <v/>
      </c>
    </row>
    <row r="6459" customFormat="false" ht="15" hidden="false" customHeight="false" outlineLevel="0" collapsed="false">
      <c r="N6459" s="28" t="str">
        <f aca="false">IF(ISBLANK(M6459),"",IF(M6459=0,"Relevant to Streamer",IF(M6459=1,"Irrelevant to Streamer",IF(M6459=2,"Greetings/Gratitude","Others"))))</f>
        <v/>
      </c>
    </row>
    <row r="6460" customFormat="false" ht="15" hidden="false" customHeight="false" outlineLevel="0" collapsed="false">
      <c r="N6460" s="28" t="str">
        <f aca="false">IF(ISBLANK(M6460),"",IF(M6460=0,"Relevant to Streamer",IF(M6460=1,"Irrelevant to Streamer",IF(M6460=2,"Greetings/Gratitude","Others"))))</f>
        <v/>
      </c>
    </row>
    <row r="6461" customFormat="false" ht="15" hidden="false" customHeight="false" outlineLevel="0" collapsed="false">
      <c r="N6461" s="28" t="str">
        <f aca="false">IF(ISBLANK(M6461),"",IF(M6461=0,"Relevant to Streamer",IF(M6461=1,"Irrelevant to Streamer",IF(M6461=2,"Greetings/Gratitude","Others"))))</f>
        <v/>
      </c>
    </row>
    <row r="6462" customFormat="false" ht="15" hidden="false" customHeight="false" outlineLevel="0" collapsed="false">
      <c r="N6462" s="28" t="str">
        <f aca="false">IF(ISBLANK(M6462),"",IF(M6462=0,"Relevant to Streamer",IF(M6462=1,"Irrelevant to Streamer",IF(M6462=2,"Greetings/Gratitude","Others"))))</f>
        <v/>
      </c>
    </row>
    <row r="6463" customFormat="false" ht="15" hidden="false" customHeight="false" outlineLevel="0" collapsed="false">
      <c r="N6463" s="28" t="str">
        <f aca="false">IF(ISBLANK(M6463),"",IF(M6463=0,"Relevant to Streamer",IF(M6463=1,"Irrelevant to Streamer",IF(M6463=2,"Greetings/Gratitude","Others"))))</f>
        <v/>
      </c>
    </row>
    <row r="6464" customFormat="false" ht="15" hidden="false" customHeight="false" outlineLevel="0" collapsed="false">
      <c r="N6464" s="28" t="str">
        <f aca="false">IF(ISBLANK(M6464),"",IF(M6464=0,"Relevant to Streamer",IF(M6464=1,"Irrelevant to Streamer",IF(M6464=2,"Greetings/Gratitude","Others"))))</f>
        <v/>
      </c>
    </row>
    <row r="6465" customFormat="false" ht="15" hidden="false" customHeight="false" outlineLevel="0" collapsed="false">
      <c r="N6465" s="28" t="str">
        <f aca="false">IF(ISBLANK(M6465),"",IF(M6465=0,"Relevant to Streamer",IF(M6465=1,"Irrelevant to Streamer",IF(M6465=2,"Greetings/Gratitude","Others"))))</f>
        <v/>
      </c>
    </row>
    <row r="6466" customFormat="false" ht="15" hidden="false" customHeight="false" outlineLevel="0" collapsed="false">
      <c r="N6466" s="28" t="str">
        <f aca="false">IF(ISBLANK(M6466),"",IF(M6466=0,"Relevant to Streamer",IF(M6466=1,"Irrelevant to Streamer",IF(M6466=2,"Greetings/Gratitude","Others"))))</f>
        <v/>
      </c>
    </row>
    <row r="6467" customFormat="false" ht="15" hidden="false" customHeight="false" outlineLevel="0" collapsed="false">
      <c r="N6467" s="28" t="str">
        <f aca="false">IF(ISBLANK(M6467),"",IF(M6467=0,"Relevant to Streamer",IF(M6467=1,"Irrelevant to Streamer",IF(M6467=2,"Greetings/Gratitude","Others"))))</f>
        <v/>
      </c>
    </row>
    <row r="6468" customFormat="false" ht="15" hidden="false" customHeight="false" outlineLevel="0" collapsed="false">
      <c r="N6468" s="28" t="str">
        <f aca="false">IF(ISBLANK(M6468),"",IF(M6468=0,"Relevant to Streamer",IF(M6468=1,"Irrelevant to Streamer",IF(M6468=2,"Greetings/Gratitude","Others"))))</f>
        <v/>
      </c>
    </row>
    <row r="6469" customFormat="false" ht="15" hidden="false" customHeight="false" outlineLevel="0" collapsed="false">
      <c r="N6469" s="28" t="str">
        <f aca="false">IF(ISBLANK(M6469),"",IF(M6469=0,"Relevant to Streamer",IF(M6469=1,"Irrelevant to Streamer",IF(M6469=2,"Greetings/Gratitude","Others"))))</f>
        <v/>
      </c>
    </row>
    <row r="6470" customFormat="false" ht="15" hidden="false" customHeight="false" outlineLevel="0" collapsed="false">
      <c r="N6470" s="28" t="str">
        <f aca="false">IF(ISBLANK(M6470),"",IF(M6470=0,"Relevant to Streamer",IF(M6470=1,"Irrelevant to Streamer",IF(M6470=2,"Greetings/Gratitude","Others"))))</f>
        <v/>
      </c>
    </row>
    <row r="6471" customFormat="false" ht="15" hidden="false" customHeight="false" outlineLevel="0" collapsed="false">
      <c r="N6471" s="28" t="str">
        <f aca="false">IF(ISBLANK(M6471),"",IF(M6471=0,"Relevant to Streamer",IF(M6471=1,"Irrelevant to Streamer",IF(M6471=2,"Greetings/Gratitude","Others"))))</f>
        <v/>
      </c>
    </row>
    <row r="6472" customFormat="false" ht="15" hidden="false" customHeight="false" outlineLevel="0" collapsed="false">
      <c r="N6472" s="28" t="str">
        <f aca="false">IF(ISBLANK(M6472),"",IF(M6472=0,"Relevant to Streamer",IF(M6472=1,"Irrelevant to Streamer",IF(M6472=2,"Greetings/Gratitude","Others"))))</f>
        <v/>
      </c>
    </row>
    <row r="6473" customFormat="false" ht="15" hidden="false" customHeight="false" outlineLevel="0" collapsed="false">
      <c r="N6473" s="28" t="str">
        <f aca="false">IF(ISBLANK(M6473),"",IF(M6473=0,"Relevant to Streamer",IF(M6473=1,"Irrelevant to Streamer",IF(M6473=2,"Greetings/Gratitude","Others"))))</f>
        <v/>
      </c>
    </row>
    <row r="6474" customFormat="false" ht="15" hidden="false" customHeight="false" outlineLevel="0" collapsed="false">
      <c r="N6474" s="28" t="str">
        <f aca="false">IF(ISBLANK(M6474),"",IF(M6474=0,"Relevant to Streamer",IF(M6474=1,"Irrelevant to Streamer",IF(M6474=2,"Greetings/Gratitude","Others"))))</f>
        <v/>
      </c>
    </row>
    <row r="6475" customFormat="false" ht="15" hidden="false" customHeight="false" outlineLevel="0" collapsed="false">
      <c r="N6475" s="28" t="str">
        <f aca="false">IF(ISBLANK(M6475),"",IF(M6475=0,"Relevant to Streamer",IF(M6475=1,"Irrelevant to Streamer",IF(M6475=2,"Greetings/Gratitude","Others"))))</f>
        <v/>
      </c>
    </row>
    <row r="6476" customFormat="false" ht="15" hidden="false" customHeight="false" outlineLevel="0" collapsed="false">
      <c r="N6476" s="28" t="str">
        <f aca="false">IF(ISBLANK(M6476),"",IF(M6476=0,"Relevant to Streamer",IF(M6476=1,"Irrelevant to Streamer",IF(M6476=2,"Greetings/Gratitude","Others"))))</f>
        <v/>
      </c>
    </row>
    <row r="6477" customFormat="false" ht="15" hidden="false" customHeight="false" outlineLevel="0" collapsed="false">
      <c r="N6477" s="28" t="str">
        <f aca="false">IF(ISBLANK(M6477),"",IF(M6477=0,"Relevant to Streamer",IF(M6477=1,"Irrelevant to Streamer",IF(M6477=2,"Greetings/Gratitude","Others"))))</f>
        <v/>
      </c>
    </row>
    <row r="6478" customFormat="false" ht="15" hidden="false" customHeight="false" outlineLevel="0" collapsed="false">
      <c r="N6478" s="28" t="str">
        <f aca="false">IF(ISBLANK(M6478),"",IF(M6478=0,"Relevant to Streamer",IF(M6478=1,"Irrelevant to Streamer",IF(M6478=2,"Greetings/Gratitude","Others"))))</f>
        <v/>
      </c>
    </row>
    <row r="6479" customFormat="false" ht="15" hidden="false" customHeight="false" outlineLevel="0" collapsed="false">
      <c r="N6479" s="28" t="str">
        <f aca="false">IF(ISBLANK(M6479),"",IF(M6479=0,"Relevant to Streamer",IF(M6479=1,"Irrelevant to Streamer",IF(M6479=2,"Greetings/Gratitude","Others"))))</f>
        <v/>
      </c>
    </row>
    <row r="6480" customFormat="false" ht="15" hidden="false" customHeight="false" outlineLevel="0" collapsed="false">
      <c r="N6480" s="28" t="str">
        <f aca="false">IF(ISBLANK(M6480),"",IF(M6480=0,"Relevant to Streamer",IF(M6480=1,"Irrelevant to Streamer",IF(M6480=2,"Greetings/Gratitude","Others"))))</f>
        <v/>
      </c>
    </row>
    <row r="6481" customFormat="false" ht="15" hidden="false" customHeight="false" outlineLevel="0" collapsed="false">
      <c r="N6481" s="28" t="str">
        <f aca="false">IF(ISBLANK(M6481),"",IF(M6481=0,"Relevant to Streamer",IF(M6481=1,"Irrelevant to Streamer",IF(M6481=2,"Greetings/Gratitude","Others"))))</f>
        <v/>
      </c>
    </row>
    <row r="6482" customFormat="false" ht="15" hidden="false" customHeight="false" outlineLevel="0" collapsed="false">
      <c r="N6482" s="28" t="str">
        <f aca="false">IF(ISBLANK(M6482),"",IF(M6482=0,"Relevant to Streamer",IF(M6482=1,"Irrelevant to Streamer",IF(M6482=2,"Greetings/Gratitude","Others"))))</f>
        <v/>
      </c>
    </row>
    <row r="6483" customFormat="false" ht="15" hidden="false" customHeight="false" outlineLevel="0" collapsed="false">
      <c r="N6483" s="28" t="str">
        <f aca="false">IF(ISBLANK(M6483),"",IF(M6483=0,"Relevant to Streamer",IF(M6483=1,"Irrelevant to Streamer",IF(M6483=2,"Greetings/Gratitude","Others"))))</f>
        <v/>
      </c>
    </row>
    <row r="6484" customFormat="false" ht="15" hidden="false" customHeight="false" outlineLevel="0" collapsed="false">
      <c r="N6484" s="28" t="str">
        <f aca="false">IF(ISBLANK(M6484),"",IF(M6484=0,"Relevant to Streamer",IF(M6484=1,"Irrelevant to Streamer",IF(M6484=2,"Greetings/Gratitude","Others"))))</f>
        <v/>
      </c>
    </row>
    <row r="6485" customFormat="false" ht="15" hidden="false" customHeight="false" outlineLevel="0" collapsed="false">
      <c r="N6485" s="28" t="str">
        <f aca="false">IF(ISBLANK(M6485),"",IF(M6485=0,"Relevant to Streamer",IF(M6485=1,"Irrelevant to Streamer",IF(M6485=2,"Greetings/Gratitude","Others"))))</f>
        <v/>
      </c>
    </row>
    <row r="6486" customFormat="false" ht="15" hidden="false" customHeight="false" outlineLevel="0" collapsed="false">
      <c r="N6486" s="28" t="str">
        <f aca="false">IF(ISBLANK(M6486),"",IF(M6486=0,"Relevant to Streamer",IF(M6486=1,"Irrelevant to Streamer",IF(M6486=2,"Greetings/Gratitude","Others"))))</f>
        <v/>
      </c>
    </row>
    <row r="6487" customFormat="false" ht="15" hidden="false" customHeight="false" outlineLevel="0" collapsed="false">
      <c r="N6487" s="28" t="str">
        <f aca="false">IF(ISBLANK(M6487),"",IF(M6487=0,"Relevant to Streamer",IF(M6487=1,"Irrelevant to Streamer",IF(M6487=2,"Greetings/Gratitude","Others"))))</f>
        <v/>
      </c>
    </row>
    <row r="6488" customFormat="false" ht="15" hidden="false" customHeight="false" outlineLevel="0" collapsed="false">
      <c r="N6488" s="28" t="str">
        <f aca="false">IF(ISBLANK(M6488),"",IF(M6488=0,"Relevant to Streamer",IF(M6488=1,"Irrelevant to Streamer",IF(M6488=2,"Greetings/Gratitude","Others"))))</f>
        <v/>
      </c>
    </row>
    <row r="6489" customFormat="false" ht="15" hidden="false" customHeight="false" outlineLevel="0" collapsed="false">
      <c r="N6489" s="28" t="str">
        <f aca="false">IF(ISBLANK(M6489),"",IF(M6489=0,"Relevant to Streamer",IF(M6489=1,"Irrelevant to Streamer",IF(M6489=2,"Greetings/Gratitude","Others"))))</f>
        <v/>
      </c>
    </row>
    <row r="6490" customFormat="false" ht="15" hidden="false" customHeight="false" outlineLevel="0" collapsed="false">
      <c r="N6490" s="28" t="str">
        <f aca="false">IF(ISBLANK(M6490),"",IF(M6490=0,"Relevant to Streamer",IF(M6490=1,"Irrelevant to Streamer",IF(M6490=2,"Greetings/Gratitude","Others"))))</f>
        <v/>
      </c>
    </row>
    <row r="6491" customFormat="false" ht="15" hidden="false" customHeight="false" outlineLevel="0" collapsed="false">
      <c r="N6491" s="28" t="str">
        <f aca="false">IF(ISBLANK(M6491),"",IF(M6491=0,"Relevant to Streamer",IF(M6491=1,"Irrelevant to Streamer",IF(M6491=2,"Greetings/Gratitude","Others"))))</f>
        <v/>
      </c>
    </row>
    <row r="6492" customFormat="false" ht="15" hidden="false" customHeight="false" outlineLevel="0" collapsed="false">
      <c r="N6492" s="28" t="str">
        <f aca="false">IF(ISBLANK(M6492),"",IF(M6492=0,"Relevant to Streamer",IF(M6492=1,"Irrelevant to Streamer",IF(M6492=2,"Greetings/Gratitude","Others"))))</f>
        <v/>
      </c>
    </row>
    <row r="6493" customFormat="false" ht="15" hidden="false" customHeight="false" outlineLevel="0" collapsed="false">
      <c r="N6493" s="28" t="str">
        <f aca="false">IF(ISBLANK(M6493),"",IF(M6493=0,"Relevant to Streamer",IF(M6493=1,"Irrelevant to Streamer",IF(M6493=2,"Greetings/Gratitude","Others"))))</f>
        <v/>
      </c>
    </row>
    <row r="6494" customFormat="false" ht="15" hidden="false" customHeight="false" outlineLevel="0" collapsed="false">
      <c r="N6494" s="28" t="str">
        <f aca="false">IF(ISBLANK(M6494),"",IF(M6494=0,"Relevant to Streamer",IF(M6494=1,"Irrelevant to Streamer",IF(M6494=2,"Greetings/Gratitude","Others"))))</f>
        <v/>
      </c>
    </row>
    <row r="6495" customFormat="false" ht="15" hidden="false" customHeight="false" outlineLevel="0" collapsed="false">
      <c r="N6495" s="28" t="str">
        <f aca="false">IF(ISBLANK(M6495),"",IF(M6495=0,"Relevant to Streamer",IF(M6495=1,"Irrelevant to Streamer",IF(M6495=2,"Greetings/Gratitude","Others"))))</f>
        <v/>
      </c>
    </row>
    <row r="6496" customFormat="false" ht="15" hidden="false" customHeight="false" outlineLevel="0" collapsed="false">
      <c r="N6496" s="28" t="str">
        <f aca="false">IF(ISBLANK(M6496),"",IF(M6496=0,"Relevant to Streamer",IF(M6496=1,"Irrelevant to Streamer",IF(M6496=2,"Greetings/Gratitude","Others"))))</f>
        <v/>
      </c>
    </row>
    <row r="6497" customFormat="false" ht="15" hidden="false" customHeight="false" outlineLevel="0" collapsed="false">
      <c r="N6497" s="28" t="str">
        <f aca="false">IF(ISBLANK(M6497),"",IF(M6497=0,"Relevant to Streamer",IF(M6497=1,"Irrelevant to Streamer",IF(M6497=2,"Greetings/Gratitude","Others"))))</f>
        <v/>
      </c>
    </row>
    <row r="6498" customFormat="false" ht="15" hidden="false" customHeight="false" outlineLevel="0" collapsed="false">
      <c r="N6498" s="28" t="str">
        <f aca="false">IF(ISBLANK(M6498),"",IF(M6498=0,"Relevant to Streamer",IF(M6498=1,"Irrelevant to Streamer",IF(M6498=2,"Greetings/Gratitude","Others"))))</f>
        <v/>
      </c>
    </row>
    <row r="6499" customFormat="false" ht="15" hidden="false" customHeight="false" outlineLevel="0" collapsed="false">
      <c r="N6499" s="28" t="str">
        <f aca="false">IF(ISBLANK(M6499),"",IF(M6499=0,"Relevant to Streamer",IF(M6499=1,"Irrelevant to Streamer",IF(M6499=2,"Greetings/Gratitude","Others"))))</f>
        <v/>
      </c>
    </row>
    <row r="6500" customFormat="false" ht="15" hidden="false" customHeight="false" outlineLevel="0" collapsed="false">
      <c r="N6500" s="28" t="str">
        <f aca="false">IF(ISBLANK(M6500),"",IF(M6500=0,"Relevant to Streamer",IF(M6500=1,"Irrelevant to Streamer",IF(M6500=2,"Greetings/Gratitude","Others"))))</f>
        <v/>
      </c>
    </row>
    <row r="6501" customFormat="false" ht="15" hidden="false" customHeight="false" outlineLevel="0" collapsed="false">
      <c r="N6501" s="28" t="str">
        <f aca="false">IF(ISBLANK(M6501),"",IF(M6501=0,"Relevant to Streamer",IF(M6501=1,"Irrelevant to Streamer",IF(M6501=2,"Greetings/Gratitude","Others"))))</f>
        <v/>
      </c>
    </row>
    <row r="6502" customFormat="false" ht="15" hidden="false" customHeight="false" outlineLevel="0" collapsed="false">
      <c r="N6502" s="28" t="str">
        <f aca="false">IF(ISBLANK(M6502),"",IF(M6502=0,"Relevant to Streamer",IF(M6502=1,"Irrelevant to Streamer",IF(M6502=2,"Greetings/Gratitude","Others"))))</f>
        <v/>
      </c>
    </row>
    <row r="6503" customFormat="false" ht="15" hidden="false" customHeight="false" outlineLevel="0" collapsed="false">
      <c r="N6503" s="28" t="str">
        <f aca="false">IF(ISBLANK(M6503),"",IF(M6503=0,"Relevant to Streamer",IF(M6503=1,"Irrelevant to Streamer",IF(M6503=2,"Greetings/Gratitude","Others"))))</f>
        <v/>
      </c>
    </row>
    <row r="6504" customFormat="false" ht="15" hidden="false" customHeight="false" outlineLevel="0" collapsed="false">
      <c r="N6504" s="28" t="str">
        <f aca="false">IF(ISBLANK(M6504),"",IF(M6504=0,"Relevant to Streamer",IF(M6504=1,"Irrelevant to Streamer",IF(M6504=2,"Greetings/Gratitude","Others"))))</f>
        <v/>
      </c>
    </row>
    <row r="6505" customFormat="false" ht="15" hidden="false" customHeight="false" outlineLevel="0" collapsed="false">
      <c r="N6505" s="28" t="str">
        <f aca="false">IF(ISBLANK(M6505),"",IF(M6505=0,"Relevant to Streamer",IF(M6505=1,"Irrelevant to Streamer",IF(M6505=2,"Greetings/Gratitude","Others"))))</f>
        <v/>
      </c>
    </row>
    <row r="6506" customFormat="false" ht="15" hidden="false" customHeight="false" outlineLevel="0" collapsed="false">
      <c r="N6506" s="28" t="str">
        <f aca="false">IF(ISBLANK(M6506),"",IF(M6506=0,"Relevant to Streamer",IF(M6506=1,"Irrelevant to Streamer",IF(M6506=2,"Greetings/Gratitude","Others"))))</f>
        <v/>
      </c>
    </row>
    <row r="6507" customFormat="false" ht="15" hidden="false" customHeight="false" outlineLevel="0" collapsed="false">
      <c r="N6507" s="28" t="str">
        <f aca="false">IF(ISBLANK(M6507),"",IF(M6507=0,"Relevant to Streamer",IF(M6507=1,"Irrelevant to Streamer",IF(M6507=2,"Greetings/Gratitude","Others"))))</f>
        <v/>
      </c>
    </row>
    <row r="6508" customFormat="false" ht="15" hidden="false" customHeight="false" outlineLevel="0" collapsed="false">
      <c r="N6508" s="28" t="str">
        <f aca="false">IF(ISBLANK(M6508),"",IF(M6508=0,"Relevant to Streamer",IF(M6508=1,"Irrelevant to Streamer",IF(M6508=2,"Greetings/Gratitude","Others"))))</f>
        <v/>
      </c>
    </row>
    <row r="6509" customFormat="false" ht="15" hidden="false" customHeight="false" outlineLevel="0" collapsed="false">
      <c r="N6509" s="28" t="str">
        <f aca="false">IF(ISBLANK(M6509),"",IF(M6509=0,"Relevant to Streamer",IF(M6509=1,"Irrelevant to Streamer",IF(M6509=2,"Greetings/Gratitude","Others"))))</f>
        <v/>
      </c>
    </row>
    <row r="6510" customFormat="false" ht="15" hidden="false" customHeight="false" outlineLevel="0" collapsed="false">
      <c r="N6510" s="28" t="str">
        <f aca="false">IF(ISBLANK(M6510),"",IF(M6510=0,"Relevant to Streamer",IF(M6510=1,"Irrelevant to Streamer",IF(M6510=2,"Greetings/Gratitude","Others"))))</f>
        <v/>
      </c>
    </row>
    <row r="6511" customFormat="false" ht="15" hidden="false" customHeight="false" outlineLevel="0" collapsed="false">
      <c r="N6511" s="28" t="str">
        <f aca="false">IF(ISBLANK(M6511),"",IF(M6511=0,"Relevant to Streamer",IF(M6511=1,"Irrelevant to Streamer",IF(M6511=2,"Greetings/Gratitude","Others"))))</f>
        <v/>
      </c>
    </row>
    <row r="6512" customFormat="false" ht="15" hidden="false" customHeight="false" outlineLevel="0" collapsed="false">
      <c r="N6512" s="28" t="str">
        <f aca="false">IF(ISBLANK(M6512),"",IF(M6512=0,"Relevant to Streamer",IF(M6512=1,"Irrelevant to Streamer",IF(M6512=2,"Greetings/Gratitude","Others"))))</f>
        <v/>
      </c>
    </row>
    <row r="6513" customFormat="false" ht="15" hidden="false" customHeight="false" outlineLevel="0" collapsed="false">
      <c r="N6513" s="28" t="str">
        <f aca="false">IF(ISBLANK(M6513),"",IF(M6513=0,"Relevant to Streamer",IF(M6513=1,"Irrelevant to Streamer",IF(M6513=2,"Greetings/Gratitude","Others"))))</f>
        <v/>
      </c>
    </row>
    <row r="6514" customFormat="false" ht="15" hidden="false" customHeight="false" outlineLevel="0" collapsed="false">
      <c r="N6514" s="28" t="str">
        <f aca="false">IF(ISBLANK(M6514),"",IF(M6514=0,"Relevant to Streamer",IF(M6514=1,"Irrelevant to Streamer",IF(M6514=2,"Greetings/Gratitude","Others"))))</f>
        <v/>
      </c>
    </row>
    <row r="6515" customFormat="false" ht="15" hidden="false" customHeight="false" outlineLevel="0" collapsed="false">
      <c r="N6515" s="28" t="str">
        <f aca="false">IF(ISBLANK(M6515),"",IF(M6515=0,"Relevant to Streamer",IF(M6515=1,"Irrelevant to Streamer",IF(M6515=2,"Greetings/Gratitude","Others"))))</f>
        <v/>
      </c>
    </row>
    <row r="6516" customFormat="false" ht="15" hidden="false" customHeight="false" outlineLevel="0" collapsed="false">
      <c r="N6516" s="28" t="str">
        <f aca="false">IF(ISBLANK(M6516),"",IF(M6516=0,"Relevant to Streamer",IF(M6516=1,"Irrelevant to Streamer",IF(M6516=2,"Greetings/Gratitude","Others"))))</f>
        <v/>
      </c>
    </row>
    <row r="6517" customFormat="false" ht="15" hidden="false" customHeight="false" outlineLevel="0" collapsed="false">
      <c r="N6517" s="28" t="str">
        <f aca="false">IF(ISBLANK(M6517),"",IF(M6517=0,"Relevant to Streamer",IF(M6517=1,"Irrelevant to Streamer",IF(M6517=2,"Greetings/Gratitude","Others"))))</f>
        <v/>
      </c>
    </row>
    <row r="6518" customFormat="false" ht="15" hidden="false" customHeight="false" outlineLevel="0" collapsed="false">
      <c r="N6518" s="28" t="str">
        <f aca="false">IF(ISBLANK(M6518),"",IF(M6518=0,"Relevant to Streamer",IF(M6518=1,"Irrelevant to Streamer",IF(M6518=2,"Greetings/Gratitude","Others"))))</f>
        <v/>
      </c>
    </row>
    <row r="6519" customFormat="false" ht="15" hidden="false" customHeight="false" outlineLevel="0" collapsed="false">
      <c r="N6519" s="28" t="str">
        <f aca="false">IF(ISBLANK(M6519),"",IF(M6519=0,"Relevant to Streamer",IF(M6519=1,"Irrelevant to Streamer",IF(M6519=2,"Greetings/Gratitude","Others"))))</f>
        <v/>
      </c>
    </row>
    <row r="6520" customFormat="false" ht="15" hidden="false" customHeight="false" outlineLevel="0" collapsed="false">
      <c r="N6520" s="28" t="str">
        <f aca="false">IF(ISBLANK(M6520),"",IF(M6520=0,"Relevant to Streamer",IF(M6520=1,"Irrelevant to Streamer",IF(M6520=2,"Greetings/Gratitude","Others"))))</f>
        <v/>
      </c>
    </row>
    <row r="6521" customFormat="false" ht="15" hidden="false" customHeight="false" outlineLevel="0" collapsed="false">
      <c r="N6521" s="28" t="str">
        <f aca="false">IF(ISBLANK(M6521),"",IF(M6521=0,"Relevant to Streamer",IF(M6521=1,"Irrelevant to Streamer",IF(M6521=2,"Greetings/Gratitude","Others"))))</f>
        <v/>
      </c>
    </row>
    <row r="6522" customFormat="false" ht="15" hidden="false" customHeight="false" outlineLevel="0" collapsed="false">
      <c r="N6522" s="28" t="str">
        <f aca="false">IF(ISBLANK(M6522),"",IF(M6522=0,"Relevant to Streamer",IF(M6522=1,"Irrelevant to Streamer",IF(M6522=2,"Greetings/Gratitude","Others"))))</f>
        <v/>
      </c>
    </row>
    <row r="6523" customFormat="false" ht="15" hidden="false" customHeight="false" outlineLevel="0" collapsed="false">
      <c r="N6523" s="28" t="str">
        <f aca="false">IF(ISBLANK(M6523),"",IF(M6523=0,"Relevant to Streamer",IF(M6523=1,"Irrelevant to Streamer",IF(M6523=2,"Greetings/Gratitude","Others"))))</f>
        <v/>
      </c>
    </row>
    <row r="6524" customFormat="false" ht="15" hidden="false" customHeight="false" outlineLevel="0" collapsed="false">
      <c r="N6524" s="28" t="str">
        <f aca="false">IF(ISBLANK(M6524),"",IF(M6524=0,"Relevant to Streamer",IF(M6524=1,"Irrelevant to Streamer",IF(M6524=2,"Greetings/Gratitude","Others"))))</f>
        <v/>
      </c>
    </row>
    <row r="6525" customFormat="false" ht="15" hidden="false" customHeight="false" outlineLevel="0" collapsed="false">
      <c r="N6525" s="28" t="str">
        <f aca="false">IF(ISBLANK(M6525),"",IF(M6525=0,"Relevant to Streamer",IF(M6525=1,"Irrelevant to Streamer",IF(M6525=2,"Greetings/Gratitude","Others"))))</f>
        <v/>
      </c>
    </row>
    <row r="6526" customFormat="false" ht="15" hidden="false" customHeight="false" outlineLevel="0" collapsed="false">
      <c r="N6526" s="28" t="str">
        <f aca="false">IF(ISBLANK(M6526),"",IF(M6526=0,"Relevant to Streamer",IF(M6526=1,"Irrelevant to Streamer",IF(M6526=2,"Greetings/Gratitude","Others"))))</f>
        <v/>
      </c>
    </row>
    <row r="6527" customFormat="false" ht="15" hidden="false" customHeight="false" outlineLevel="0" collapsed="false">
      <c r="N6527" s="28" t="str">
        <f aca="false">IF(ISBLANK(M6527),"",IF(M6527=0,"Relevant to Streamer",IF(M6527=1,"Irrelevant to Streamer",IF(M6527=2,"Greetings/Gratitude","Others"))))</f>
        <v/>
      </c>
    </row>
    <row r="6528" customFormat="false" ht="15" hidden="false" customHeight="false" outlineLevel="0" collapsed="false">
      <c r="N6528" s="28" t="str">
        <f aca="false">IF(ISBLANK(M6528),"",IF(M6528=0,"Relevant to Streamer",IF(M6528=1,"Irrelevant to Streamer",IF(M6528=2,"Greetings/Gratitude","Others"))))</f>
        <v/>
      </c>
    </row>
    <row r="6529" customFormat="false" ht="15" hidden="false" customHeight="false" outlineLevel="0" collapsed="false">
      <c r="N6529" s="28" t="str">
        <f aca="false">IF(ISBLANK(M6529),"",IF(M6529=0,"Relevant to Streamer",IF(M6529=1,"Irrelevant to Streamer",IF(M6529=2,"Greetings/Gratitude","Others"))))</f>
        <v/>
      </c>
    </row>
    <row r="6530" customFormat="false" ht="15" hidden="false" customHeight="false" outlineLevel="0" collapsed="false">
      <c r="N6530" s="28" t="str">
        <f aca="false">IF(ISBLANK(M6530),"",IF(M6530=0,"Relevant to Streamer",IF(M6530=1,"Irrelevant to Streamer",IF(M6530=2,"Greetings/Gratitude","Others"))))</f>
        <v/>
      </c>
    </row>
    <row r="6531" customFormat="false" ht="15" hidden="false" customHeight="false" outlineLevel="0" collapsed="false">
      <c r="N6531" s="28" t="str">
        <f aca="false">IF(ISBLANK(M6531),"",IF(M6531=0,"Relevant to Streamer",IF(M6531=1,"Irrelevant to Streamer",IF(M6531=2,"Greetings/Gratitude","Others"))))</f>
        <v/>
      </c>
    </row>
    <row r="6532" customFormat="false" ht="15" hidden="false" customHeight="false" outlineLevel="0" collapsed="false">
      <c r="N6532" s="28" t="str">
        <f aca="false">IF(ISBLANK(M6532),"",IF(M6532=0,"Relevant to Streamer",IF(M6532=1,"Irrelevant to Streamer",IF(M6532=2,"Greetings/Gratitude","Others"))))</f>
        <v/>
      </c>
    </row>
    <row r="6533" customFormat="false" ht="15" hidden="false" customHeight="false" outlineLevel="0" collapsed="false">
      <c r="N6533" s="28" t="str">
        <f aca="false">IF(ISBLANK(M6533),"",IF(M6533=0,"Relevant to Streamer",IF(M6533=1,"Irrelevant to Streamer",IF(M6533=2,"Greetings/Gratitude","Others"))))</f>
        <v/>
      </c>
    </row>
    <row r="6534" customFormat="false" ht="15" hidden="false" customHeight="false" outlineLevel="0" collapsed="false">
      <c r="N6534" s="28" t="str">
        <f aca="false">IF(ISBLANK(M6534),"",IF(M6534=0,"Relevant to Streamer",IF(M6534=1,"Irrelevant to Streamer",IF(M6534=2,"Greetings/Gratitude","Others"))))</f>
        <v/>
      </c>
    </row>
    <row r="6535" customFormat="false" ht="15" hidden="false" customHeight="false" outlineLevel="0" collapsed="false">
      <c r="N6535" s="28" t="str">
        <f aca="false">IF(ISBLANK(M6535),"",IF(M6535=0,"Relevant to Streamer",IF(M6535=1,"Irrelevant to Streamer",IF(M6535=2,"Greetings/Gratitude","Others"))))</f>
        <v/>
      </c>
    </row>
    <row r="6536" customFormat="false" ht="15" hidden="false" customHeight="false" outlineLevel="0" collapsed="false">
      <c r="N6536" s="28" t="str">
        <f aca="false">IF(ISBLANK(M6536),"",IF(M6536=0,"Relevant to Streamer",IF(M6536=1,"Irrelevant to Streamer",IF(M6536=2,"Greetings/Gratitude","Others"))))</f>
        <v/>
      </c>
    </row>
    <row r="6537" customFormat="false" ht="15" hidden="false" customHeight="false" outlineLevel="0" collapsed="false">
      <c r="N6537" s="28" t="str">
        <f aca="false">IF(ISBLANK(M6537),"",IF(M6537=0,"Relevant to Streamer",IF(M6537=1,"Irrelevant to Streamer",IF(M6537=2,"Greetings/Gratitude","Others"))))</f>
        <v/>
      </c>
    </row>
    <row r="6538" customFormat="false" ht="15" hidden="false" customHeight="false" outlineLevel="0" collapsed="false">
      <c r="N6538" s="28" t="str">
        <f aca="false">IF(ISBLANK(M6538),"",IF(M6538=0,"Relevant to Streamer",IF(M6538=1,"Irrelevant to Streamer",IF(M6538=2,"Greetings/Gratitude","Others"))))</f>
        <v/>
      </c>
    </row>
    <row r="6539" customFormat="false" ht="15" hidden="false" customHeight="false" outlineLevel="0" collapsed="false">
      <c r="N6539" s="28" t="str">
        <f aca="false">IF(ISBLANK(M6539),"",IF(M6539=0,"Relevant to Streamer",IF(M6539=1,"Irrelevant to Streamer",IF(M6539=2,"Greetings/Gratitude","Others"))))</f>
        <v/>
      </c>
    </row>
    <row r="6540" customFormat="false" ht="15" hidden="false" customHeight="false" outlineLevel="0" collapsed="false">
      <c r="N6540" s="28" t="str">
        <f aca="false">IF(ISBLANK(M6540),"",IF(M6540=0,"Relevant to Streamer",IF(M6540=1,"Irrelevant to Streamer",IF(M6540=2,"Greetings/Gratitude","Others"))))</f>
        <v/>
      </c>
    </row>
    <row r="6541" customFormat="false" ht="15" hidden="false" customHeight="false" outlineLevel="0" collapsed="false">
      <c r="N6541" s="28" t="str">
        <f aca="false">IF(ISBLANK(M6541),"",IF(M6541=0,"Relevant to Streamer",IF(M6541=1,"Irrelevant to Streamer",IF(M6541=2,"Greetings/Gratitude","Others"))))</f>
        <v/>
      </c>
    </row>
    <row r="6542" customFormat="false" ht="15" hidden="false" customHeight="false" outlineLevel="0" collapsed="false">
      <c r="N6542" s="28" t="str">
        <f aca="false">IF(ISBLANK(M6542),"",IF(M6542=0,"Relevant to Streamer",IF(M6542=1,"Irrelevant to Streamer",IF(M6542=2,"Greetings/Gratitude","Others"))))</f>
        <v/>
      </c>
    </row>
    <row r="6543" customFormat="false" ht="15" hidden="false" customHeight="false" outlineLevel="0" collapsed="false">
      <c r="N6543" s="28" t="str">
        <f aca="false">IF(ISBLANK(M6543),"",IF(M6543=0,"Relevant to Streamer",IF(M6543=1,"Irrelevant to Streamer",IF(M6543=2,"Greetings/Gratitude","Others"))))</f>
        <v/>
      </c>
    </row>
    <row r="6544" customFormat="false" ht="15" hidden="false" customHeight="false" outlineLevel="0" collapsed="false">
      <c r="N6544" s="28" t="str">
        <f aca="false">IF(ISBLANK(M6544),"",IF(M6544=0,"Relevant to Streamer",IF(M6544=1,"Irrelevant to Streamer",IF(M6544=2,"Greetings/Gratitude","Others"))))</f>
        <v/>
      </c>
    </row>
    <row r="6545" customFormat="false" ht="15" hidden="false" customHeight="false" outlineLevel="0" collapsed="false">
      <c r="N6545" s="28" t="str">
        <f aca="false">IF(ISBLANK(M6545),"",IF(M6545=0,"Relevant to Streamer",IF(M6545=1,"Irrelevant to Streamer",IF(M6545=2,"Greetings/Gratitude","Others"))))</f>
        <v/>
      </c>
    </row>
    <row r="6546" customFormat="false" ht="15" hidden="false" customHeight="false" outlineLevel="0" collapsed="false">
      <c r="N6546" s="28" t="str">
        <f aca="false">IF(ISBLANK(M6546),"",IF(M6546=0,"Relevant to Streamer",IF(M6546=1,"Irrelevant to Streamer",IF(M6546=2,"Greetings/Gratitude","Others"))))</f>
        <v/>
      </c>
    </row>
    <row r="6547" customFormat="false" ht="15" hidden="false" customHeight="false" outlineLevel="0" collapsed="false">
      <c r="N6547" s="28" t="str">
        <f aca="false">IF(ISBLANK(M6547),"",IF(M6547=0,"Relevant to Streamer",IF(M6547=1,"Irrelevant to Streamer",IF(M6547=2,"Greetings/Gratitude","Others"))))</f>
        <v/>
      </c>
    </row>
    <row r="6548" customFormat="false" ht="15" hidden="false" customHeight="false" outlineLevel="0" collapsed="false">
      <c r="N6548" s="28" t="str">
        <f aca="false">IF(ISBLANK(M6548),"",IF(M6548=0,"Relevant to Streamer",IF(M6548=1,"Irrelevant to Streamer",IF(M6548=2,"Greetings/Gratitude","Others"))))</f>
        <v/>
      </c>
    </row>
    <row r="6549" customFormat="false" ht="15" hidden="false" customHeight="false" outlineLevel="0" collapsed="false">
      <c r="N6549" s="28" t="str">
        <f aca="false">IF(ISBLANK(M6549),"",IF(M6549=0,"Relevant to Streamer",IF(M6549=1,"Irrelevant to Streamer",IF(M6549=2,"Greetings/Gratitude","Others"))))</f>
        <v/>
      </c>
    </row>
    <row r="6550" customFormat="false" ht="15" hidden="false" customHeight="false" outlineLevel="0" collapsed="false">
      <c r="N6550" s="28" t="str">
        <f aca="false">IF(ISBLANK(M6550),"",IF(M6550=0,"Relevant to Streamer",IF(M6550=1,"Irrelevant to Streamer",IF(M6550=2,"Greetings/Gratitude","Others"))))</f>
        <v/>
      </c>
    </row>
    <row r="6551" customFormat="false" ht="15" hidden="false" customHeight="false" outlineLevel="0" collapsed="false">
      <c r="N6551" s="28" t="str">
        <f aca="false">IF(ISBLANK(M6551),"",IF(M6551=0,"Relevant to Streamer",IF(M6551=1,"Irrelevant to Streamer",IF(M6551=2,"Greetings/Gratitude","Others"))))</f>
        <v/>
      </c>
    </row>
    <row r="6552" customFormat="false" ht="15" hidden="false" customHeight="false" outlineLevel="0" collapsed="false">
      <c r="N6552" s="28" t="str">
        <f aca="false">IF(ISBLANK(M6552),"",IF(M6552=0,"Relevant to Streamer",IF(M6552=1,"Irrelevant to Streamer",IF(M6552=2,"Greetings/Gratitude","Others"))))</f>
        <v/>
      </c>
    </row>
    <row r="6553" customFormat="false" ht="15" hidden="false" customHeight="false" outlineLevel="0" collapsed="false">
      <c r="N6553" s="28" t="str">
        <f aca="false">IF(ISBLANK(M6553),"",IF(M6553=0,"Relevant to Streamer",IF(M6553=1,"Irrelevant to Streamer",IF(M6553=2,"Greetings/Gratitude","Others"))))</f>
        <v/>
      </c>
    </row>
    <row r="6554" customFormat="false" ht="15" hidden="false" customHeight="false" outlineLevel="0" collapsed="false">
      <c r="N6554" s="28" t="str">
        <f aca="false">IF(ISBLANK(M6554),"",IF(M6554=0,"Relevant to Streamer",IF(M6554=1,"Irrelevant to Streamer",IF(M6554=2,"Greetings/Gratitude","Others"))))</f>
        <v/>
      </c>
    </row>
    <row r="6555" customFormat="false" ht="15" hidden="false" customHeight="false" outlineLevel="0" collapsed="false">
      <c r="N6555" s="28" t="str">
        <f aca="false">IF(ISBLANK(M6555),"",IF(M6555=0,"Relevant to Streamer",IF(M6555=1,"Irrelevant to Streamer",IF(M6555=2,"Greetings/Gratitude","Others"))))</f>
        <v/>
      </c>
    </row>
    <row r="6556" customFormat="false" ht="15" hidden="false" customHeight="false" outlineLevel="0" collapsed="false">
      <c r="N6556" s="28" t="str">
        <f aca="false">IF(ISBLANK(M6556),"",IF(M6556=0,"Relevant to Streamer",IF(M6556=1,"Irrelevant to Streamer",IF(M6556=2,"Greetings/Gratitude","Others"))))</f>
        <v/>
      </c>
    </row>
    <row r="6557" customFormat="false" ht="15" hidden="false" customHeight="false" outlineLevel="0" collapsed="false">
      <c r="N6557" s="28" t="str">
        <f aca="false">IF(ISBLANK(M6557),"",IF(M6557=0,"Relevant to Streamer",IF(M6557=1,"Irrelevant to Streamer",IF(M6557=2,"Greetings/Gratitude","Others"))))</f>
        <v/>
      </c>
    </row>
    <row r="6558" customFormat="false" ht="15" hidden="false" customHeight="false" outlineLevel="0" collapsed="false">
      <c r="N6558" s="28" t="str">
        <f aca="false">IF(ISBLANK(M6558),"",IF(M6558=0,"Relevant to Streamer",IF(M6558=1,"Irrelevant to Streamer",IF(M6558=2,"Greetings/Gratitude","Others"))))</f>
        <v/>
      </c>
    </row>
    <row r="6559" customFormat="false" ht="15" hidden="false" customHeight="false" outlineLevel="0" collapsed="false">
      <c r="N6559" s="28" t="str">
        <f aca="false">IF(ISBLANK(M6559),"",IF(M6559=0,"Relevant to Streamer",IF(M6559=1,"Irrelevant to Streamer",IF(M6559=2,"Greetings/Gratitude","Others"))))</f>
        <v/>
      </c>
    </row>
    <row r="6560" customFormat="false" ht="15" hidden="false" customHeight="false" outlineLevel="0" collapsed="false">
      <c r="N6560" s="28" t="str">
        <f aca="false">IF(ISBLANK(M6560),"",IF(M6560=0,"Relevant to Streamer",IF(M6560=1,"Irrelevant to Streamer",IF(M6560=2,"Greetings/Gratitude","Others"))))</f>
        <v/>
      </c>
    </row>
    <row r="6561" customFormat="false" ht="15" hidden="false" customHeight="false" outlineLevel="0" collapsed="false">
      <c r="N6561" s="28" t="str">
        <f aca="false">IF(ISBLANK(M6561),"",IF(M6561=0,"Relevant to Streamer",IF(M6561=1,"Irrelevant to Streamer",IF(M6561=2,"Greetings/Gratitude","Others"))))</f>
        <v/>
      </c>
    </row>
    <row r="6562" customFormat="false" ht="15" hidden="false" customHeight="false" outlineLevel="0" collapsed="false">
      <c r="N6562" s="28" t="str">
        <f aca="false">IF(ISBLANK(M6562),"",IF(M6562=0,"Relevant to Streamer",IF(M6562=1,"Irrelevant to Streamer",IF(M6562=2,"Greetings/Gratitude","Others"))))</f>
        <v/>
      </c>
    </row>
    <row r="6563" customFormat="false" ht="15" hidden="false" customHeight="false" outlineLevel="0" collapsed="false">
      <c r="N6563" s="28" t="str">
        <f aca="false">IF(ISBLANK(M6563),"",IF(M6563=0,"Relevant to Streamer",IF(M6563=1,"Irrelevant to Streamer",IF(M6563=2,"Greetings/Gratitude","Others"))))</f>
        <v/>
      </c>
    </row>
    <row r="6564" customFormat="false" ht="15" hidden="false" customHeight="false" outlineLevel="0" collapsed="false">
      <c r="N6564" s="28" t="str">
        <f aca="false">IF(ISBLANK(M6564),"",IF(M6564=0,"Relevant to Streamer",IF(M6564=1,"Irrelevant to Streamer",IF(M6564=2,"Greetings/Gratitude","Others"))))</f>
        <v/>
      </c>
    </row>
    <row r="6565" customFormat="false" ht="15" hidden="false" customHeight="false" outlineLevel="0" collapsed="false">
      <c r="N6565" s="28" t="str">
        <f aca="false">IF(ISBLANK(M6565),"",IF(M6565=0,"Relevant to Streamer",IF(M6565=1,"Irrelevant to Streamer",IF(M6565=2,"Greetings/Gratitude","Others"))))</f>
        <v/>
      </c>
    </row>
    <row r="6566" customFormat="false" ht="15" hidden="false" customHeight="false" outlineLevel="0" collapsed="false">
      <c r="N6566" s="28" t="str">
        <f aca="false">IF(ISBLANK(M6566),"",IF(M6566=0,"Relevant to Streamer",IF(M6566=1,"Irrelevant to Streamer",IF(M6566=2,"Greetings/Gratitude","Others"))))</f>
        <v/>
      </c>
    </row>
    <row r="6567" customFormat="false" ht="15" hidden="false" customHeight="false" outlineLevel="0" collapsed="false">
      <c r="N6567" s="28" t="str">
        <f aca="false">IF(ISBLANK(M6567),"",IF(M6567=0,"Relevant to Streamer",IF(M6567=1,"Irrelevant to Streamer",IF(M6567=2,"Greetings/Gratitude","Others"))))</f>
        <v/>
      </c>
    </row>
    <row r="6568" customFormat="false" ht="15" hidden="false" customHeight="false" outlineLevel="0" collapsed="false">
      <c r="N6568" s="28" t="str">
        <f aca="false">IF(ISBLANK(M6568),"",IF(M6568=0,"Relevant to Streamer",IF(M6568=1,"Irrelevant to Streamer",IF(M6568=2,"Greetings/Gratitude","Others"))))</f>
        <v/>
      </c>
    </row>
    <row r="6569" customFormat="false" ht="15" hidden="false" customHeight="false" outlineLevel="0" collapsed="false">
      <c r="N6569" s="28" t="str">
        <f aca="false">IF(ISBLANK(M6569),"",IF(M6569=0,"Relevant to Streamer",IF(M6569=1,"Irrelevant to Streamer",IF(M6569=2,"Greetings/Gratitude","Others"))))</f>
        <v/>
      </c>
    </row>
    <row r="6570" customFormat="false" ht="15" hidden="false" customHeight="false" outlineLevel="0" collapsed="false">
      <c r="N6570" s="28" t="str">
        <f aca="false">IF(ISBLANK(M6570),"",IF(M6570=0,"Relevant to Streamer",IF(M6570=1,"Irrelevant to Streamer",IF(M6570=2,"Greetings/Gratitude","Others"))))</f>
        <v/>
      </c>
    </row>
    <row r="6571" customFormat="false" ht="15" hidden="false" customHeight="false" outlineLevel="0" collapsed="false">
      <c r="N6571" s="28" t="str">
        <f aca="false">IF(ISBLANK(M6571),"",IF(M6571=0,"Relevant to Streamer",IF(M6571=1,"Irrelevant to Streamer",IF(M6571=2,"Greetings/Gratitude","Others"))))</f>
        <v/>
      </c>
    </row>
    <row r="6572" customFormat="false" ht="15" hidden="false" customHeight="false" outlineLevel="0" collapsed="false">
      <c r="N6572" s="28" t="str">
        <f aca="false">IF(ISBLANK(M6572),"",IF(M6572=0,"Relevant to Streamer",IF(M6572=1,"Irrelevant to Streamer",IF(M6572=2,"Greetings/Gratitude","Others"))))</f>
        <v/>
      </c>
    </row>
    <row r="6573" customFormat="false" ht="15" hidden="false" customHeight="false" outlineLevel="0" collapsed="false">
      <c r="N6573" s="28" t="str">
        <f aca="false">IF(ISBLANK(M6573),"",IF(M6573=0,"Relevant to Streamer",IF(M6573=1,"Irrelevant to Streamer",IF(M6573=2,"Greetings/Gratitude","Others"))))</f>
        <v/>
      </c>
    </row>
    <row r="6574" customFormat="false" ht="15" hidden="false" customHeight="false" outlineLevel="0" collapsed="false">
      <c r="N6574" s="28" t="str">
        <f aca="false">IF(ISBLANK(M6574),"",IF(M6574=0,"Relevant to Streamer",IF(M6574=1,"Irrelevant to Streamer",IF(M6574=2,"Greetings/Gratitude","Others"))))</f>
        <v/>
      </c>
    </row>
    <row r="6575" customFormat="false" ht="15" hidden="false" customHeight="false" outlineLevel="0" collapsed="false">
      <c r="N6575" s="28" t="str">
        <f aca="false">IF(ISBLANK(M6575),"",IF(M6575=0,"Relevant to Streamer",IF(M6575=1,"Irrelevant to Streamer",IF(M6575=2,"Greetings/Gratitude","Others"))))</f>
        <v/>
      </c>
    </row>
    <row r="6576" customFormat="false" ht="15" hidden="false" customHeight="false" outlineLevel="0" collapsed="false">
      <c r="N6576" s="28" t="str">
        <f aca="false">IF(ISBLANK(M6576),"",IF(M6576=0,"Relevant to Streamer",IF(M6576=1,"Irrelevant to Streamer",IF(M6576=2,"Greetings/Gratitude","Others"))))</f>
        <v/>
      </c>
    </row>
    <row r="6577" customFormat="false" ht="15" hidden="false" customHeight="false" outlineLevel="0" collapsed="false">
      <c r="N6577" s="28" t="str">
        <f aca="false">IF(ISBLANK(M6577),"",IF(M6577=0,"Relevant to Streamer",IF(M6577=1,"Irrelevant to Streamer",IF(M6577=2,"Greetings/Gratitude","Others"))))</f>
        <v/>
      </c>
    </row>
    <row r="6578" customFormat="false" ht="15" hidden="false" customHeight="false" outlineLevel="0" collapsed="false">
      <c r="N6578" s="28" t="str">
        <f aca="false">IF(ISBLANK(M6578),"",IF(M6578=0,"Relevant to Streamer",IF(M6578=1,"Irrelevant to Streamer",IF(M6578=2,"Greetings/Gratitude","Others"))))</f>
        <v/>
      </c>
    </row>
    <row r="6579" customFormat="false" ht="15" hidden="false" customHeight="false" outlineLevel="0" collapsed="false">
      <c r="N6579" s="28" t="str">
        <f aca="false">IF(ISBLANK(M6579),"",IF(M6579=0,"Relevant to Streamer",IF(M6579=1,"Irrelevant to Streamer",IF(M6579=2,"Greetings/Gratitude","Others"))))</f>
        <v/>
      </c>
    </row>
    <row r="6580" customFormat="false" ht="15" hidden="false" customHeight="false" outlineLevel="0" collapsed="false">
      <c r="N6580" s="28" t="str">
        <f aca="false">IF(ISBLANK(M6580),"",IF(M6580=0,"Relevant to Streamer",IF(M6580=1,"Irrelevant to Streamer",IF(M6580=2,"Greetings/Gratitude","Others"))))</f>
        <v/>
      </c>
    </row>
    <row r="6581" customFormat="false" ht="15" hidden="false" customHeight="false" outlineLevel="0" collapsed="false">
      <c r="N6581" s="28" t="str">
        <f aca="false">IF(ISBLANK(M6581),"",IF(M6581=0,"Relevant to Streamer",IF(M6581=1,"Irrelevant to Streamer",IF(M6581=2,"Greetings/Gratitude","Others"))))</f>
        <v/>
      </c>
    </row>
    <row r="6582" customFormat="false" ht="15" hidden="false" customHeight="false" outlineLevel="0" collapsed="false">
      <c r="N6582" s="28" t="str">
        <f aca="false">IF(ISBLANK(M6582),"",IF(M6582=0,"Relevant to Streamer",IF(M6582=1,"Irrelevant to Streamer",IF(M6582=2,"Greetings/Gratitude","Others"))))</f>
        <v/>
      </c>
    </row>
    <row r="6583" customFormat="false" ht="15" hidden="false" customHeight="false" outlineLevel="0" collapsed="false">
      <c r="N6583" s="28" t="str">
        <f aca="false">IF(ISBLANK(M6583),"",IF(M6583=0,"Relevant to Streamer",IF(M6583=1,"Irrelevant to Streamer",IF(M6583=2,"Greetings/Gratitude","Others"))))</f>
        <v/>
      </c>
    </row>
    <row r="6584" customFormat="false" ht="15" hidden="false" customHeight="false" outlineLevel="0" collapsed="false">
      <c r="N6584" s="28" t="str">
        <f aca="false">IF(ISBLANK(M6584),"",IF(M6584=0,"Relevant to Streamer",IF(M6584=1,"Irrelevant to Streamer",IF(M6584=2,"Greetings/Gratitude","Others"))))</f>
        <v/>
      </c>
    </row>
    <row r="6585" customFormat="false" ht="15" hidden="false" customHeight="false" outlineLevel="0" collapsed="false">
      <c r="N6585" s="28" t="str">
        <f aca="false">IF(ISBLANK(M6585),"",IF(M6585=0,"Relevant to Streamer",IF(M6585=1,"Irrelevant to Streamer",IF(M6585=2,"Greetings/Gratitude","Others"))))</f>
        <v/>
      </c>
    </row>
    <row r="6586" customFormat="false" ht="15" hidden="false" customHeight="false" outlineLevel="0" collapsed="false">
      <c r="N6586" s="28" t="str">
        <f aca="false">IF(ISBLANK(M6586),"",IF(M6586=0,"Relevant to Streamer",IF(M6586=1,"Irrelevant to Streamer",IF(M6586=2,"Greetings/Gratitude","Others"))))</f>
        <v/>
      </c>
    </row>
    <row r="6587" customFormat="false" ht="15" hidden="false" customHeight="false" outlineLevel="0" collapsed="false">
      <c r="N6587" s="28" t="str">
        <f aca="false">IF(ISBLANK(M6587),"",IF(M6587=0,"Relevant to Streamer",IF(M6587=1,"Irrelevant to Streamer",IF(M6587=2,"Greetings/Gratitude","Others"))))</f>
        <v/>
      </c>
    </row>
    <row r="6588" customFormat="false" ht="15" hidden="false" customHeight="false" outlineLevel="0" collapsed="false">
      <c r="N6588" s="28" t="str">
        <f aca="false">IF(ISBLANK(M6588),"",IF(M6588=0,"Relevant to Streamer",IF(M6588=1,"Irrelevant to Streamer",IF(M6588=2,"Greetings/Gratitude","Others"))))</f>
        <v/>
      </c>
    </row>
    <row r="6589" customFormat="false" ht="15" hidden="false" customHeight="false" outlineLevel="0" collapsed="false">
      <c r="N6589" s="28" t="str">
        <f aca="false">IF(ISBLANK(M6589),"",IF(M6589=0,"Relevant to Streamer",IF(M6589=1,"Irrelevant to Streamer",IF(M6589=2,"Greetings/Gratitude","Others"))))</f>
        <v/>
      </c>
    </row>
    <row r="6590" customFormat="false" ht="15" hidden="false" customHeight="false" outlineLevel="0" collapsed="false">
      <c r="N6590" s="28" t="str">
        <f aca="false">IF(ISBLANK(M6590),"",IF(M6590=0,"Relevant to Streamer",IF(M6590=1,"Irrelevant to Streamer",IF(M6590=2,"Greetings/Gratitude","Others"))))</f>
        <v/>
      </c>
    </row>
    <row r="6591" customFormat="false" ht="15" hidden="false" customHeight="false" outlineLevel="0" collapsed="false">
      <c r="N6591" s="28" t="str">
        <f aca="false">IF(ISBLANK(M6591),"",IF(M6591=0,"Relevant to Streamer",IF(M6591=1,"Irrelevant to Streamer",IF(M6591=2,"Greetings/Gratitude","Others"))))</f>
        <v/>
      </c>
    </row>
    <row r="6592" customFormat="false" ht="15" hidden="false" customHeight="false" outlineLevel="0" collapsed="false">
      <c r="N6592" s="28" t="str">
        <f aca="false">IF(ISBLANK(M6592),"",IF(M6592=0,"Relevant to Streamer",IF(M6592=1,"Irrelevant to Streamer",IF(M6592=2,"Greetings/Gratitude","Others"))))</f>
        <v/>
      </c>
    </row>
    <row r="6593" customFormat="false" ht="15" hidden="false" customHeight="false" outlineLevel="0" collapsed="false">
      <c r="N6593" s="28" t="str">
        <f aca="false">IF(ISBLANK(M6593),"",IF(M6593=0,"Relevant to Streamer",IF(M6593=1,"Irrelevant to Streamer",IF(M6593=2,"Greetings/Gratitude","Others"))))</f>
        <v/>
      </c>
    </row>
    <row r="6594" customFormat="false" ht="15" hidden="false" customHeight="false" outlineLevel="0" collapsed="false">
      <c r="N6594" s="28" t="str">
        <f aca="false">IF(ISBLANK(M6594),"",IF(M6594=0,"Relevant to Streamer",IF(M6594=1,"Irrelevant to Streamer",IF(M6594=2,"Greetings/Gratitude","Others"))))</f>
        <v/>
      </c>
    </row>
    <row r="6595" customFormat="false" ht="15" hidden="false" customHeight="false" outlineLevel="0" collapsed="false">
      <c r="N6595" s="28" t="str">
        <f aca="false">IF(ISBLANK(M6595),"",IF(M6595=0,"Relevant to Streamer",IF(M6595=1,"Irrelevant to Streamer",IF(M6595=2,"Greetings/Gratitude","Others"))))</f>
        <v/>
      </c>
    </row>
    <row r="6596" customFormat="false" ht="15" hidden="false" customHeight="false" outlineLevel="0" collapsed="false">
      <c r="N6596" s="28" t="str">
        <f aca="false">IF(ISBLANK(M6596),"",IF(M6596=0,"Relevant to Streamer",IF(M6596=1,"Irrelevant to Streamer",IF(M6596=2,"Greetings/Gratitude","Others"))))</f>
        <v/>
      </c>
    </row>
    <row r="6597" customFormat="false" ht="15" hidden="false" customHeight="false" outlineLevel="0" collapsed="false">
      <c r="N6597" s="28" t="str">
        <f aca="false">IF(ISBLANK(M6597),"",IF(M6597=0,"Relevant to Streamer",IF(M6597=1,"Irrelevant to Streamer",IF(M6597=2,"Greetings/Gratitude","Others"))))</f>
        <v/>
      </c>
    </row>
    <row r="6598" customFormat="false" ht="15" hidden="false" customHeight="false" outlineLevel="0" collapsed="false">
      <c r="N6598" s="28" t="str">
        <f aca="false">IF(ISBLANK(M6598),"",IF(M6598=0,"Relevant to Streamer",IF(M6598=1,"Irrelevant to Streamer",IF(M6598=2,"Greetings/Gratitude","Others"))))</f>
        <v/>
      </c>
    </row>
    <row r="6599" customFormat="false" ht="15" hidden="false" customHeight="false" outlineLevel="0" collapsed="false">
      <c r="N6599" s="28" t="str">
        <f aca="false">IF(ISBLANK(M6599),"",IF(M6599=0,"Relevant to Streamer",IF(M6599=1,"Irrelevant to Streamer",IF(M6599=2,"Greetings/Gratitude","Others"))))</f>
        <v/>
      </c>
    </row>
    <row r="6600" customFormat="false" ht="15" hidden="false" customHeight="false" outlineLevel="0" collapsed="false">
      <c r="N6600" s="28" t="str">
        <f aca="false">IF(ISBLANK(M6600),"",IF(M6600=0,"Relevant to Streamer",IF(M6600=1,"Irrelevant to Streamer",IF(M6600=2,"Greetings/Gratitude","Others"))))</f>
        <v/>
      </c>
    </row>
    <row r="6601" customFormat="false" ht="15" hidden="false" customHeight="false" outlineLevel="0" collapsed="false">
      <c r="N6601" s="28" t="str">
        <f aca="false">IF(ISBLANK(M6601),"",IF(M6601=0,"Relevant to Streamer",IF(M6601=1,"Irrelevant to Streamer",IF(M6601=2,"Greetings/Gratitude","Others"))))</f>
        <v/>
      </c>
    </row>
    <row r="6602" customFormat="false" ht="15" hidden="false" customHeight="false" outlineLevel="0" collapsed="false">
      <c r="N6602" s="28" t="str">
        <f aca="false">IF(ISBLANK(M6602),"",IF(M6602=0,"Relevant to Streamer",IF(M6602=1,"Irrelevant to Streamer",IF(M6602=2,"Greetings/Gratitude","Others"))))</f>
        <v/>
      </c>
    </row>
    <row r="6603" customFormat="false" ht="15" hidden="false" customHeight="false" outlineLevel="0" collapsed="false">
      <c r="N6603" s="28" t="str">
        <f aca="false">IF(ISBLANK(M6603),"",IF(M6603=0,"Relevant to Streamer",IF(M6603=1,"Irrelevant to Streamer",IF(M6603=2,"Greetings/Gratitude","Others"))))</f>
        <v/>
      </c>
    </row>
    <row r="6604" customFormat="false" ht="15" hidden="false" customHeight="false" outlineLevel="0" collapsed="false">
      <c r="N6604" s="28" t="str">
        <f aca="false">IF(ISBLANK(M6604),"",IF(M6604=0,"Relevant to Streamer",IF(M6604=1,"Irrelevant to Streamer",IF(M6604=2,"Greetings/Gratitude","Others"))))</f>
        <v/>
      </c>
    </row>
    <row r="6605" customFormat="false" ht="15" hidden="false" customHeight="false" outlineLevel="0" collapsed="false">
      <c r="N6605" s="28" t="str">
        <f aca="false">IF(ISBLANK(M6605),"",IF(M6605=0,"Relevant to Streamer",IF(M6605=1,"Irrelevant to Streamer",IF(M6605=2,"Greetings/Gratitude","Others"))))</f>
        <v/>
      </c>
    </row>
    <row r="6606" customFormat="false" ht="15" hidden="false" customHeight="false" outlineLevel="0" collapsed="false">
      <c r="N6606" s="28" t="str">
        <f aca="false">IF(ISBLANK(M6606),"",IF(M6606=0,"Relevant to Streamer",IF(M6606=1,"Irrelevant to Streamer",IF(M6606=2,"Greetings/Gratitude","Others"))))</f>
        <v/>
      </c>
    </row>
    <row r="6607" customFormat="false" ht="15" hidden="false" customHeight="false" outlineLevel="0" collapsed="false">
      <c r="N6607" s="28" t="str">
        <f aca="false">IF(ISBLANK(M6607),"",IF(M6607=0,"Relevant to Streamer",IF(M6607=1,"Irrelevant to Streamer",IF(M6607=2,"Greetings/Gratitude","Others"))))</f>
        <v/>
      </c>
    </row>
    <row r="6608" customFormat="false" ht="15" hidden="false" customHeight="false" outlineLevel="0" collapsed="false">
      <c r="N6608" s="28" t="str">
        <f aca="false">IF(ISBLANK(M6608),"",IF(M6608=0,"Relevant to Streamer",IF(M6608=1,"Irrelevant to Streamer",IF(M6608=2,"Greetings/Gratitude","Others"))))</f>
        <v/>
      </c>
    </row>
    <row r="6609" customFormat="false" ht="15" hidden="false" customHeight="false" outlineLevel="0" collapsed="false">
      <c r="N6609" s="28" t="str">
        <f aca="false">IF(ISBLANK(M6609),"",IF(M6609=0,"Relevant to Streamer",IF(M6609=1,"Irrelevant to Streamer",IF(M6609=2,"Greetings/Gratitude","Others"))))</f>
        <v/>
      </c>
    </row>
    <row r="6610" customFormat="false" ht="15" hidden="false" customHeight="false" outlineLevel="0" collapsed="false">
      <c r="N6610" s="28" t="str">
        <f aca="false">IF(ISBLANK(M6610),"",IF(M6610=0,"Relevant to Streamer",IF(M6610=1,"Irrelevant to Streamer",IF(M6610=2,"Greetings/Gratitude","Others"))))</f>
        <v/>
      </c>
    </row>
    <row r="6611" customFormat="false" ht="15" hidden="false" customHeight="false" outlineLevel="0" collapsed="false">
      <c r="N6611" s="28" t="str">
        <f aca="false">IF(ISBLANK(M6611),"",IF(M6611=0,"Relevant to Streamer",IF(M6611=1,"Irrelevant to Streamer",IF(M6611=2,"Greetings/Gratitude","Others"))))</f>
        <v/>
      </c>
    </row>
    <row r="6612" customFormat="false" ht="15" hidden="false" customHeight="false" outlineLevel="0" collapsed="false">
      <c r="N6612" s="28" t="str">
        <f aca="false">IF(ISBLANK(M6612),"",IF(M6612=0,"Relevant to Streamer",IF(M6612=1,"Irrelevant to Streamer",IF(M6612=2,"Greetings/Gratitude","Others"))))</f>
        <v/>
      </c>
    </row>
    <row r="6613" customFormat="false" ht="15" hidden="false" customHeight="false" outlineLevel="0" collapsed="false">
      <c r="N6613" s="28" t="str">
        <f aca="false">IF(ISBLANK(M6613),"",IF(M6613=0,"Relevant to Streamer",IF(M6613=1,"Irrelevant to Streamer",IF(M6613=2,"Greetings/Gratitude","Others"))))</f>
        <v/>
      </c>
    </row>
    <row r="6614" customFormat="false" ht="15" hidden="false" customHeight="false" outlineLevel="0" collapsed="false">
      <c r="N6614" s="28" t="str">
        <f aca="false">IF(ISBLANK(M6614),"",IF(M6614=0,"Relevant to Streamer",IF(M6614=1,"Irrelevant to Streamer",IF(M6614=2,"Greetings/Gratitude","Others"))))</f>
        <v/>
      </c>
    </row>
    <row r="6615" customFormat="false" ht="15" hidden="false" customHeight="false" outlineLevel="0" collapsed="false">
      <c r="N6615" s="28" t="str">
        <f aca="false">IF(ISBLANK(M6615),"",IF(M6615=0,"Relevant to Streamer",IF(M6615=1,"Irrelevant to Streamer",IF(M6615=2,"Greetings/Gratitude","Others"))))</f>
        <v/>
      </c>
    </row>
    <row r="6616" customFormat="false" ht="15" hidden="false" customHeight="false" outlineLevel="0" collapsed="false">
      <c r="N6616" s="28" t="str">
        <f aca="false">IF(ISBLANK(M6616),"",IF(M6616=0,"Relevant to Streamer",IF(M6616=1,"Irrelevant to Streamer",IF(M6616=2,"Greetings/Gratitude","Others"))))</f>
        <v/>
      </c>
    </row>
    <row r="6617" customFormat="false" ht="15" hidden="false" customHeight="false" outlineLevel="0" collapsed="false">
      <c r="N6617" s="28" t="str">
        <f aca="false">IF(ISBLANK(M6617),"",IF(M6617=0,"Relevant to Streamer",IF(M6617=1,"Irrelevant to Streamer",IF(M6617=2,"Greetings/Gratitude","Others"))))</f>
        <v/>
      </c>
    </row>
    <row r="6618" customFormat="false" ht="15" hidden="false" customHeight="false" outlineLevel="0" collapsed="false">
      <c r="N6618" s="28" t="str">
        <f aca="false">IF(ISBLANK(M6618),"",IF(M6618=0,"Relevant to Streamer",IF(M6618=1,"Irrelevant to Streamer",IF(M6618=2,"Greetings/Gratitude","Others"))))</f>
        <v/>
      </c>
    </row>
    <row r="6619" customFormat="false" ht="15" hidden="false" customHeight="false" outlineLevel="0" collapsed="false">
      <c r="N6619" s="28" t="str">
        <f aca="false">IF(ISBLANK(M6619),"",IF(M6619=0,"Relevant to Streamer",IF(M6619=1,"Irrelevant to Streamer",IF(M6619=2,"Greetings/Gratitude","Others"))))</f>
        <v/>
      </c>
    </row>
    <row r="6620" customFormat="false" ht="15" hidden="false" customHeight="false" outlineLevel="0" collapsed="false">
      <c r="N6620" s="28" t="str">
        <f aca="false">IF(ISBLANK(M6620),"",IF(M6620=0,"Relevant to Streamer",IF(M6620=1,"Irrelevant to Streamer",IF(M6620=2,"Greetings/Gratitude","Others"))))</f>
        <v/>
      </c>
    </row>
    <row r="6621" customFormat="false" ht="15" hidden="false" customHeight="false" outlineLevel="0" collapsed="false">
      <c r="N6621" s="28" t="str">
        <f aca="false">IF(ISBLANK(M6621),"",IF(M6621=0,"Relevant to Streamer",IF(M6621=1,"Irrelevant to Streamer",IF(M6621=2,"Greetings/Gratitude","Others"))))</f>
        <v/>
      </c>
    </row>
    <row r="6622" customFormat="false" ht="15" hidden="false" customHeight="false" outlineLevel="0" collapsed="false">
      <c r="N6622" s="28" t="str">
        <f aca="false">IF(ISBLANK(M6622),"",IF(M6622=0,"Relevant to Streamer",IF(M6622=1,"Irrelevant to Streamer",IF(M6622=2,"Greetings/Gratitude","Others"))))</f>
        <v/>
      </c>
    </row>
    <row r="6623" customFormat="false" ht="15" hidden="false" customHeight="false" outlineLevel="0" collapsed="false">
      <c r="N6623" s="28" t="str">
        <f aca="false">IF(ISBLANK(M6623),"",IF(M6623=0,"Relevant to Streamer",IF(M6623=1,"Irrelevant to Streamer",IF(M6623=2,"Greetings/Gratitude","Others"))))</f>
        <v/>
      </c>
    </row>
    <row r="6624" customFormat="false" ht="15" hidden="false" customHeight="false" outlineLevel="0" collapsed="false">
      <c r="N6624" s="28" t="str">
        <f aca="false">IF(ISBLANK(M6624),"",IF(M6624=0,"Relevant to Streamer",IF(M6624=1,"Irrelevant to Streamer",IF(M6624=2,"Greetings/Gratitude","Others"))))</f>
        <v/>
      </c>
    </row>
    <row r="6625" customFormat="false" ht="15" hidden="false" customHeight="false" outlineLevel="0" collapsed="false">
      <c r="N6625" s="28" t="str">
        <f aca="false">IF(ISBLANK(M6625),"",IF(M6625=0,"Relevant to Streamer",IF(M6625=1,"Irrelevant to Streamer",IF(M6625=2,"Greetings/Gratitude","Others"))))</f>
        <v/>
      </c>
    </row>
    <row r="6626" customFormat="false" ht="15" hidden="false" customHeight="false" outlineLevel="0" collapsed="false">
      <c r="N6626" s="28" t="str">
        <f aca="false">IF(ISBLANK(M6626),"",IF(M6626=0,"Relevant to Streamer",IF(M6626=1,"Irrelevant to Streamer",IF(M6626=2,"Greetings/Gratitude","Others"))))</f>
        <v/>
      </c>
    </row>
    <row r="6627" customFormat="false" ht="15" hidden="false" customHeight="false" outlineLevel="0" collapsed="false">
      <c r="N6627" s="28" t="str">
        <f aca="false">IF(ISBLANK(M6627),"",IF(M6627=0,"Relevant to Streamer",IF(M6627=1,"Irrelevant to Streamer",IF(M6627=2,"Greetings/Gratitude","Others"))))</f>
        <v/>
      </c>
    </row>
    <row r="6628" customFormat="false" ht="15" hidden="false" customHeight="false" outlineLevel="0" collapsed="false">
      <c r="N6628" s="28" t="str">
        <f aca="false">IF(ISBLANK(M6628),"",IF(M6628=0,"Relevant to Streamer",IF(M6628=1,"Irrelevant to Streamer",IF(M6628=2,"Greetings/Gratitude","Others"))))</f>
        <v/>
      </c>
    </row>
    <row r="6629" customFormat="false" ht="15" hidden="false" customHeight="false" outlineLevel="0" collapsed="false">
      <c r="N6629" s="28" t="str">
        <f aca="false">IF(ISBLANK(M6629),"",IF(M6629=0,"Relevant to Streamer",IF(M6629=1,"Irrelevant to Streamer",IF(M6629=2,"Greetings/Gratitude","Others"))))</f>
        <v/>
      </c>
    </row>
    <row r="6630" customFormat="false" ht="15" hidden="false" customHeight="false" outlineLevel="0" collapsed="false">
      <c r="N6630" s="28" t="str">
        <f aca="false">IF(ISBLANK(M6630),"",IF(M6630=0,"Relevant to Streamer",IF(M6630=1,"Irrelevant to Streamer",IF(M6630=2,"Greetings/Gratitude","Others"))))</f>
        <v/>
      </c>
    </row>
    <row r="6631" customFormat="false" ht="15" hidden="false" customHeight="false" outlineLevel="0" collapsed="false">
      <c r="N6631" s="28" t="str">
        <f aca="false">IF(ISBLANK(M6631),"",IF(M6631=0,"Relevant to Streamer",IF(M6631=1,"Irrelevant to Streamer",IF(M6631=2,"Greetings/Gratitude","Others"))))</f>
        <v/>
      </c>
    </row>
    <row r="6632" customFormat="false" ht="15" hidden="false" customHeight="false" outlineLevel="0" collapsed="false">
      <c r="N6632" s="28" t="str">
        <f aca="false">IF(ISBLANK(M6632),"",IF(M6632=0,"Relevant to Streamer",IF(M6632=1,"Irrelevant to Streamer",IF(M6632=2,"Greetings/Gratitude","Others"))))</f>
        <v/>
      </c>
    </row>
    <row r="6633" customFormat="false" ht="15" hidden="false" customHeight="false" outlineLevel="0" collapsed="false">
      <c r="N6633" s="28" t="str">
        <f aca="false">IF(ISBLANK(M6633),"",IF(M6633=0,"Relevant to Streamer",IF(M6633=1,"Irrelevant to Streamer",IF(M6633=2,"Greetings/Gratitude","Others"))))</f>
        <v/>
      </c>
    </row>
    <row r="6634" customFormat="false" ht="15" hidden="false" customHeight="false" outlineLevel="0" collapsed="false">
      <c r="N6634" s="28" t="str">
        <f aca="false">IF(ISBLANK(M6634),"",IF(M6634=0,"Relevant to Streamer",IF(M6634=1,"Irrelevant to Streamer",IF(M6634=2,"Greetings/Gratitude","Others"))))</f>
        <v/>
      </c>
    </row>
    <row r="6635" customFormat="false" ht="15" hidden="false" customHeight="false" outlineLevel="0" collapsed="false">
      <c r="N6635" s="28" t="str">
        <f aca="false">IF(ISBLANK(M6635),"",IF(M6635=0,"Relevant to Streamer",IF(M6635=1,"Irrelevant to Streamer",IF(M6635=2,"Greetings/Gratitude","Others"))))</f>
        <v/>
      </c>
    </row>
    <row r="6636" customFormat="false" ht="15" hidden="false" customHeight="false" outlineLevel="0" collapsed="false">
      <c r="N6636" s="28" t="str">
        <f aca="false">IF(ISBLANK(M6636),"",IF(M6636=0,"Relevant to Streamer",IF(M6636=1,"Irrelevant to Streamer",IF(M6636=2,"Greetings/Gratitude","Others"))))</f>
        <v/>
      </c>
    </row>
    <row r="6637" customFormat="false" ht="15" hidden="false" customHeight="false" outlineLevel="0" collapsed="false">
      <c r="N6637" s="28" t="str">
        <f aca="false">IF(ISBLANK(M6637),"",IF(M6637=0,"Relevant to Streamer",IF(M6637=1,"Irrelevant to Streamer",IF(M6637=2,"Greetings/Gratitude","Others"))))</f>
        <v/>
      </c>
    </row>
    <row r="6638" customFormat="false" ht="15" hidden="false" customHeight="false" outlineLevel="0" collapsed="false">
      <c r="N6638" s="28" t="str">
        <f aca="false">IF(ISBLANK(M6638),"",IF(M6638=0,"Relevant to Streamer",IF(M6638=1,"Irrelevant to Streamer",IF(M6638=2,"Greetings/Gratitude","Others"))))</f>
        <v/>
      </c>
    </row>
    <row r="6639" customFormat="false" ht="15" hidden="false" customHeight="false" outlineLevel="0" collapsed="false">
      <c r="N6639" s="28" t="str">
        <f aca="false">IF(ISBLANK(M6639),"",IF(M6639=0,"Relevant to Streamer",IF(M6639=1,"Irrelevant to Streamer",IF(M6639=2,"Greetings/Gratitude","Others"))))</f>
        <v/>
      </c>
    </row>
    <row r="6640" customFormat="false" ht="15" hidden="false" customHeight="false" outlineLevel="0" collapsed="false">
      <c r="N6640" s="28" t="str">
        <f aca="false">IF(ISBLANK(M6640),"",IF(M6640=0,"Relevant to Streamer",IF(M6640=1,"Irrelevant to Streamer",IF(M6640=2,"Greetings/Gratitude","Others"))))</f>
        <v/>
      </c>
    </row>
    <row r="6641" customFormat="false" ht="15" hidden="false" customHeight="false" outlineLevel="0" collapsed="false">
      <c r="N6641" s="28" t="str">
        <f aca="false">IF(ISBLANK(M6641),"",IF(M6641=0,"Relevant to Streamer",IF(M6641=1,"Irrelevant to Streamer",IF(M6641=2,"Greetings/Gratitude","Others"))))</f>
        <v/>
      </c>
    </row>
    <row r="6642" customFormat="false" ht="15" hidden="false" customHeight="false" outlineLevel="0" collapsed="false">
      <c r="N6642" s="28" t="str">
        <f aca="false">IF(ISBLANK(M6642),"",IF(M6642=0,"Relevant to Streamer",IF(M6642=1,"Irrelevant to Streamer",IF(M6642=2,"Greetings/Gratitude","Others"))))</f>
        <v/>
      </c>
    </row>
    <row r="6643" customFormat="false" ht="15" hidden="false" customHeight="false" outlineLevel="0" collapsed="false">
      <c r="N6643" s="28" t="str">
        <f aca="false">IF(ISBLANK(M6643),"",IF(M6643=0,"Relevant to Streamer",IF(M6643=1,"Irrelevant to Streamer",IF(M6643=2,"Greetings/Gratitude","Others"))))</f>
        <v/>
      </c>
    </row>
    <row r="6644" customFormat="false" ht="15" hidden="false" customHeight="false" outlineLevel="0" collapsed="false">
      <c r="N6644" s="28" t="str">
        <f aca="false">IF(ISBLANK(M6644),"",IF(M6644=0,"Relevant to Streamer",IF(M6644=1,"Irrelevant to Streamer",IF(M6644=2,"Greetings/Gratitude","Others"))))</f>
        <v/>
      </c>
    </row>
    <row r="6645" customFormat="false" ht="15" hidden="false" customHeight="false" outlineLevel="0" collapsed="false">
      <c r="N6645" s="28" t="str">
        <f aca="false">IF(ISBLANK(M6645),"",IF(M6645=0,"Relevant to Streamer",IF(M6645=1,"Irrelevant to Streamer",IF(M6645=2,"Greetings/Gratitude","Others"))))</f>
        <v/>
      </c>
    </row>
    <row r="6646" customFormat="false" ht="15" hidden="false" customHeight="false" outlineLevel="0" collapsed="false">
      <c r="N6646" s="28" t="str">
        <f aca="false">IF(ISBLANK(M6646),"",IF(M6646=0,"Relevant to Streamer",IF(M6646=1,"Irrelevant to Streamer",IF(M6646=2,"Greetings/Gratitude","Others"))))</f>
        <v/>
      </c>
    </row>
    <row r="6647" customFormat="false" ht="15" hidden="false" customHeight="false" outlineLevel="0" collapsed="false">
      <c r="N6647" s="28" t="str">
        <f aca="false">IF(ISBLANK(M6647),"",IF(M6647=0,"Relevant to Streamer",IF(M6647=1,"Irrelevant to Streamer",IF(M6647=2,"Greetings/Gratitude","Others"))))</f>
        <v/>
      </c>
    </row>
    <row r="6648" customFormat="false" ht="15" hidden="false" customHeight="false" outlineLevel="0" collapsed="false">
      <c r="N6648" s="28" t="str">
        <f aca="false">IF(ISBLANK(M6648),"",IF(M6648=0,"Relevant to Streamer",IF(M6648=1,"Irrelevant to Streamer",IF(M6648=2,"Greetings/Gratitude","Others"))))</f>
        <v/>
      </c>
    </row>
    <row r="6649" customFormat="false" ht="15" hidden="false" customHeight="false" outlineLevel="0" collapsed="false">
      <c r="N6649" s="28" t="str">
        <f aca="false">IF(ISBLANK(M6649),"",IF(M6649=0,"Relevant to Streamer",IF(M6649=1,"Irrelevant to Streamer",IF(M6649=2,"Greetings/Gratitude","Others"))))</f>
        <v/>
      </c>
    </row>
    <row r="6650" customFormat="false" ht="15" hidden="false" customHeight="false" outlineLevel="0" collapsed="false">
      <c r="N6650" s="28" t="str">
        <f aca="false">IF(ISBLANK(M6650),"",IF(M6650=0,"Relevant to Streamer",IF(M6650=1,"Irrelevant to Streamer",IF(M6650=2,"Greetings/Gratitude","Others"))))</f>
        <v/>
      </c>
    </row>
    <row r="6651" customFormat="false" ht="15" hidden="false" customHeight="false" outlineLevel="0" collapsed="false">
      <c r="N6651" s="28" t="str">
        <f aca="false">IF(ISBLANK(M6651),"",IF(M6651=0,"Relevant to Streamer",IF(M6651=1,"Irrelevant to Streamer",IF(M6651=2,"Greetings/Gratitude","Others"))))</f>
        <v/>
      </c>
    </row>
    <row r="6652" customFormat="false" ht="15" hidden="false" customHeight="false" outlineLevel="0" collapsed="false">
      <c r="N6652" s="28" t="str">
        <f aca="false">IF(ISBLANK(M6652),"",IF(M6652=0,"Relevant to Streamer",IF(M6652=1,"Irrelevant to Streamer",IF(M6652=2,"Greetings/Gratitude","Others"))))</f>
        <v/>
      </c>
    </row>
    <row r="6653" customFormat="false" ht="15" hidden="false" customHeight="false" outlineLevel="0" collapsed="false">
      <c r="N6653" s="28" t="str">
        <f aca="false">IF(ISBLANK(M6653),"",IF(M6653=0,"Relevant to Streamer",IF(M6653=1,"Irrelevant to Streamer",IF(M6653=2,"Greetings/Gratitude","Others"))))</f>
        <v/>
      </c>
    </row>
    <row r="6654" customFormat="false" ht="15" hidden="false" customHeight="false" outlineLevel="0" collapsed="false">
      <c r="N6654" s="28" t="str">
        <f aca="false">IF(ISBLANK(M6654),"",IF(M6654=0,"Relevant to Streamer",IF(M6654=1,"Irrelevant to Streamer",IF(M6654=2,"Greetings/Gratitude","Others"))))</f>
        <v/>
      </c>
    </row>
    <row r="6655" customFormat="false" ht="15" hidden="false" customHeight="false" outlineLevel="0" collapsed="false">
      <c r="N6655" s="28" t="str">
        <f aca="false">IF(ISBLANK(M6655),"",IF(M6655=0,"Relevant to Streamer",IF(M6655=1,"Irrelevant to Streamer",IF(M6655=2,"Greetings/Gratitude","Others"))))</f>
        <v/>
      </c>
    </row>
    <row r="6656" customFormat="false" ht="15" hidden="false" customHeight="false" outlineLevel="0" collapsed="false">
      <c r="N6656" s="28" t="str">
        <f aca="false">IF(ISBLANK(M6656),"",IF(M6656=0,"Relevant to Streamer",IF(M6656=1,"Irrelevant to Streamer",IF(M6656=2,"Greetings/Gratitude","Others"))))</f>
        <v/>
      </c>
    </row>
    <row r="6657" customFormat="false" ht="15" hidden="false" customHeight="false" outlineLevel="0" collapsed="false">
      <c r="N6657" s="28" t="str">
        <f aca="false">IF(ISBLANK(M6657),"",IF(M6657=0,"Relevant to Streamer",IF(M6657=1,"Irrelevant to Streamer",IF(M6657=2,"Greetings/Gratitude","Others"))))</f>
        <v/>
      </c>
    </row>
    <row r="6658" customFormat="false" ht="15" hidden="false" customHeight="false" outlineLevel="0" collapsed="false">
      <c r="N6658" s="28" t="str">
        <f aca="false">IF(ISBLANK(M6658),"",IF(M6658=0,"Relevant to Streamer",IF(M6658=1,"Irrelevant to Streamer",IF(M6658=2,"Greetings/Gratitude","Others"))))</f>
        <v/>
      </c>
    </row>
    <row r="6659" customFormat="false" ht="15" hidden="false" customHeight="false" outlineLevel="0" collapsed="false">
      <c r="N6659" s="28" t="str">
        <f aca="false">IF(ISBLANK(M6659),"",IF(M6659=0,"Relevant to Streamer",IF(M6659=1,"Irrelevant to Streamer",IF(M6659=2,"Greetings/Gratitude","Others"))))</f>
        <v/>
      </c>
    </row>
    <row r="6660" customFormat="false" ht="15" hidden="false" customHeight="false" outlineLevel="0" collapsed="false">
      <c r="N6660" s="28" t="str">
        <f aca="false">IF(ISBLANK(M6660),"",IF(M6660=0,"Relevant to Streamer",IF(M6660=1,"Irrelevant to Streamer",IF(M6660=2,"Greetings/Gratitude","Others"))))</f>
        <v/>
      </c>
    </row>
    <row r="6661" customFormat="false" ht="15" hidden="false" customHeight="false" outlineLevel="0" collapsed="false">
      <c r="N6661" s="28" t="str">
        <f aca="false">IF(ISBLANK(M6661),"",IF(M6661=0,"Relevant to Streamer",IF(M6661=1,"Irrelevant to Streamer",IF(M6661=2,"Greetings/Gratitude","Others"))))</f>
        <v/>
      </c>
    </row>
    <row r="6662" customFormat="false" ht="15" hidden="false" customHeight="false" outlineLevel="0" collapsed="false">
      <c r="N6662" s="28" t="str">
        <f aca="false">IF(ISBLANK(M6662),"",IF(M6662=0,"Relevant to Streamer",IF(M6662=1,"Irrelevant to Streamer",IF(M6662=2,"Greetings/Gratitude","Others"))))</f>
        <v/>
      </c>
    </row>
    <row r="6663" customFormat="false" ht="15" hidden="false" customHeight="false" outlineLevel="0" collapsed="false">
      <c r="N6663" s="28" t="str">
        <f aca="false">IF(ISBLANK(M6663),"",IF(M6663=0,"Relevant to Streamer",IF(M6663=1,"Irrelevant to Streamer",IF(M6663=2,"Greetings/Gratitude","Others"))))</f>
        <v/>
      </c>
    </row>
    <row r="6664" customFormat="false" ht="15" hidden="false" customHeight="false" outlineLevel="0" collapsed="false">
      <c r="N6664" s="28" t="str">
        <f aca="false">IF(ISBLANK(M6664),"",IF(M6664=0,"Relevant to Streamer",IF(M6664=1,"Irrelevant to Streamer",IF(M6664=2,"Greetings/Gratitude","Others"))))</f>
        <v/>
      </c>
    </row>
    <row r="6665" customFormat="false" ht="15" hidden="false" customHeight="false" outlineLevel="0" collapsed="false">
      <c r="N6665" s="28" t="str">
        <f aca="false">IF(ISBLANK(M6665),"",IF(M6665=0,"Relevant to Streamer",IF(M6665=1,"Irrelevant to Streamer",IF(M6665=2,"Greetings/Gratitude","Others"))))</f>
        <v/>
      </c>
    </row>
    <row r="6666" customFormat="false" ht="15" hidden="false" customHeight="false" outlineLevel="0" collapsed="false">
      <c r="N6666" s="28" t="str">
        <f aca="false">IF(ISBLANK(M6666),"",IF(M6666=0,"Relevant to Streamer",IF(M6666=1,"Irrelevant to Streamer",IF(M6666=2,"Greetings/Gratitude","Others"))))</f>
        <v/>
      </c>
    </row>
    <row r="6667" customFormat="false" ht="15" hidden="false" customHeight="false" outlineLevel="0" collapsed="false">
      <c r="N6667" s="28" t="str">
        <f aca="false">IF(ISBLANK(M6667),"",IF(M6667=0,"Relevant to Streamer",IF(M6667=1,"Irrelevant to Streamer",IF(M6667=2,"Greetings/Gratitude","Others"))))</f>
        <v/>
      </c>
    </row>
    <row r="6668" customFormat="false" ht="15" hidden="false" customHeight="false" outlineLevel="0" collapsed="false">
      <c r="N6668" s="28" t="str">
        <f aca="false">IF(ISBLANK(M6668),"",IF(M6668=0,"Relevant to Streamer",IF(M6668=1,"Irrelevant to Streamer",IF(M6668=2,"Greetings/Gratitude","Others"))))</f>
        <v/>
      </c>
    </row>
    <row r="6669" customFormat="false" ht="15" hidden="false" customHeight="false" outlineLevel="0" collapsed="false">
      <c r="N6669" s="28" t="str">
        <f aca="false">IF(ISBLANK(M6669),"",IF(M6669=0,"Relevant to Streamer",IF(M6669=1,"Irrelevant to Streamer",IF(M6669=2,"Greetings/Gratitude","Others"))))</f>
        <v/>
      </c>
    </row>
    <row r="6670" customFormat="false" ht="15" hidden="false" customHeight="false" outlineLevel="0" collapsed="false">
      <c r="N6670" s="28" t="str">
        <f aca="false">IF(ISBLANK(M6670),"",IF(M6670=0,"Relevant to Streamer",IF(M6670=1,"Irrelevant to Streamer",IF(M6670=2,"Greetings/Gratitude","Others"))))</f>
        <v/>
      </c>
    </row>
    <row r="6671" customFormat="false" ht="15" hidden="false" customHeight="false" outlineLevel="0" collapsed="false">
      <c r="N6671" s="28" t="str">
        <f aca="false">IF(ISBLANK(M6671),"",IF(M6671=0,"Relevant to Streamer",IF(M6671=1,"Irrelevant to Streamer",IF(M6671=2,"Greetings/Gratitude","Others"))))</f>
        <v/>
      </c>
    </row>
    <row r="6672" customFormat="false" ht="15" hidden="false" customHeight="false" outlineLevel="0" collapsed="false">
      <c r="N6672" s="28" t="str">
        <f aca="false">IF(ISBLANK(M6672),"",IF(M6672=0,"Relevant to Streamer",IF(M6672=1,"Irrelevant to Streamer",IF(M6672=2,"Greetings/Gratitude","Others"))))</f>
        <v/>
      </c>
    </row>
    <row r="6673" customFormat="false" ht="15" hidden="false" customHeight="false" outlineLevel="0" collapsed="false">
      <c r="N6673" s="28" t="str">
        <f aca="false">IF(ISBLANK(M6673),"",IF(M6673=0,"Relevant to Streamer",IF(M6673=1,"Irrelevant to Streamer",IF(M6673=2,"Greetings/Gratitude","Others"))))</f>
        <v/>
      </c>
    </row>
    <row r="6674" customFormat="false" ht="15" hidden="false" customHeight="false" outlineLevel="0" collapsed="false">
      <c r="N6674" s="28" t="str">
        <f aca="false">IF(ISBLANK(M6674),"",IF(M6674=0,"Relevant to Streamer",IF(M6674=1,"Irrelevant to Streamer",IF(M6674=2,"Greetings/Gratitude","Others"))))</f>
        <v/>
      </c>
    </row>
    <row r="6675" customFormat="false" ht="15" hidden="false" customHeight="false" outlineLevel="0" collapsed="false">
      <c r="N6675" s="28" t="str">
        <f aca="false">IF(ISBLANK(M6675),"",IF(M6675=0,"Relevant to Streamer",IF(M6675=1,"Irrelevant to Streamer",IF(M6675=2,"Greetings/Gratitude","Others"))))</f>
        <v/>
      </c>
    </row>
    <row r="6676" customFormat="false" ht="15" hidden="false" customHeight="false" outlineLevel="0" collapsed="false">
      <c r="N6676" s="28" t="str">
        <f aca="false">IF(ISBLANK(M6676),"",IF(M6676=0,"Relevant to Streamer",IF(M6676=1,"Irrelevant to Streamer",IF(M6676=2,"Greetings/Gratitude","Others"))))</f>
        <v/>
      </c>
    </row>
    <row r="6677" customFormat="false" ht="15" hidden="false" customHeight="false" outlineLevel="0" collapsed="false">
      <c r="N6677" s="28" t="str">
        <f aca="false">IF(ISBLANK(M6677),"",IF(M6677=0,"Relevant to Streamer",IF(M6677=1,"Irrelevant to Streamer",IF(M6677=2,"Greetings/Gratitude","Others"))))</f>
        <v/>
      </c>
    </row>
    <row r="6678" customFormat="false" ht="15" hidden="false" customHeight="false" outlineLevel="0" collapsed="false">
      <c r="N6678" s="28" t="str">
        <f aca="false">IF(ISBLANK(M6678),"",IF(M6678=0,"Relevant to Streamer",IF(M6678=1,"Irrelevant to Streamer",IF(M6678=2,"Greetings/Gratitude","Others"))))</f>
        <v/>
      </c>
    </row>
    <row r="6679" customFormat="false" ht="15" hidden="false" customHeight="false" outlineLevel="0" collapsed="false">
      <c r="N6679" s="28" t="str">
        <f aca="false">IF(ISBLANK(M6679),"",IF(M6679=0,"Relevant to Streamer",IF(M6679=1,"Irrelevant to Streamer",IF(M6679=2,"Greetings/Gratitude","Others"))))</f>
        <v/>
      </c>
    </row>
    <row r="6680" customFormat="false" ht="15" hidden="false" customHeight="false" outlineLevel="0" collapsed="false">
      <c r="N6680" s="28" t="str">
        <f aca="false">IF(ISBLANK(M6680),"",IF(M6680=0,"Relevant to Streamer",IF(M6680=1,"Irrelevant to Streamer",IF(M6680=2,"Greetings/Gratitude","Others"))))</f>
        <v/>
      </c>
    </row>
    <row r="6681" customFormat="false" ht="15" hidden="false" customHeight="false" outlineLevel="0" collapsed="false">
      <c r="N6681" s="28" t="str">
        <f aca="false">IF(ISBLANK(M6681),"",IF(M6681=0,"Relevant to Streamer",IF(M6681=1,"Irrelevant to Streamer",IF(M6681=2,"Greetings/Gratitude","Others"))))</f>
        <v/>
      </c>
    </row>
    <row r="6682" customFormat="false" ht="15" hidden="false" customHeight="false" outlineLevel="0" collapsed="false">
      <c r="N6682" s="28" t="str">
        <f aca="false">IF(ISBLANK(M6682),"",IF(M6682=0,"Relevant to Streamer",IF(M6682=1,"Irrelevant to Streamer",IF(M6682=2,"Greetings/Gratitude","Others"))))</f>
        <v/>
      </c>
    </row>
    <row r="6683" customFormat="false" ht="15" hidden="false" customHeight="false" outlineLevel="0" collapsed="false">
      <c r="N6683" s="28" t="str">
        <f aca="false">IF(ISBLANK(M6683),"",IF(M6683=0,"Relevant to Streamer",IF(M6683=1,"Irrelevant to Streamer",IF(M6683=2,"Greetings/Gratitude","Others"))))</f>
        <v/>
      </c>
    </row>
    <row r="6684" customFormat="false" ht="15" hidden="false" customHeight="false" outlineLevel="0" collapsed="false">
      <c r="N6684" s="28" t="str">
        <f aca="false">IF(ISBLANK(M6684),"",IF(M6684=0,"Relevant to Streamer",IF(M6684=1,"Irrelevant to Streamer",IF(M6684=2,"Greetings/Gratitude","Others"))))</f>
        <v/>
      </c>
    </row>
    <row r="6685" customFormat="false" ht="15" hidden="false" customHeight="false" outlineLevel="0" collapsed="false">
      <c r="N6685" s="28" t="str">
        <f aca="false">IF(ISBLANK(M6685),"",IF(M6685=0,"Relevant to Streamer",IF(M6685=1,"Irrelevant to Streamer",IF(M6685=2,"Greetings/Gratitude","Others"))))</f>
        <v/>
      </c>
    </row>
    <row r="6686" customFormat="false" ht="15" hidden="false" customHeight="false" outlineLevel="0" collapsed="false">
      <c r="N6686" s="28" t="str">
        <f aca="false">IF(ISBLANK(M6686),"",IF(M6686=0,"Relevant to Streamer",IF(M6686=1,"Irrelevant to Streamer",IF(M6686=2,"Greetings/Gratitude","Others"))))</f>
        <v/>
      </c>
    </row>
    <row r="6687" customFormat="false" ht="15" hidden="false" customHeight="false" outlineLevel="0" collapsed="false">
      <c r="N6687" s="28" t="str">
        <f aca="false">IF(ISBLANK(M6687),"",IF(M6687=0,"Relevant to Streamer",IF(M6687=1,"Irrelevant to Streamer",IF(M6687=2,"Greetings/Gratitude","Others"))))</f>
        <v/>
      </c>
    </row>
    <row r="6688" customFormat="false" ht="15" hidden="false" customHeight="false" outlineLevel="0" collapsed="false">
      <c r="N6688" s="28" t="str">
        <f aca="false">IF(ISBLANK(M6688),"",IF(M6688=0,"Relevant to Streamer",IF(M6688=1,"Irrelevant to Streamer",IF(M6688=2,"Greetings/Gratitude","Others"))))</f>
        <v/>
      </c>
    </row>
    <row r="6689" customFormat="false" ht="15" hidden="false" customHeight="false" outlineLevel="0" collapsed="false">
      <c r="N6689" s="28" t="str">
        <f aca="false">IF(ISBLANK(M6689),"",IF(M6689=0,"Relevant to Streamer",IF(M6689=1,"Irrelevant to Streamer",IF(M6689=2,"Greetings/Gratitude","Others"))))</f>
        <v/>
      </c>
    </row>
    <row r="6690" customFormat="false" ht="15" hidden="false" customHeight="false" outlineLevel="0" collapsed="false">
      <c r="N6690" s="28" t="str">
        <f aca="false">IF(ISBLANK(M6690),"",IF(M6690=0,"Relevant to Streamer",IF(M6690=1,"Irrelevant to Streamer",IF(M6690=2,"Greetings/Gratitude","Others"))))</f>
        <v/>
      </c>
    </row>
    <row r="6691" customFormat="false" ht="15" hidden="false" customHeight="false" outlineLevel="0" collapsed="false">
      <c r="N6691" s="28" t="str">
        <f aca="false">IF(ISBLANK(M6691),"",IF(M6691=0,"Relevant to Streamer",IF(M6691=1,"Irrelevant to Streamer",IF(M6691=2,"Greetings/Gratitude","Others"))))</f>
        <v/>
      </c>
    </row>
    <row r="6692" customFormat="false" ht="15" hidden="false" customHeight="false" outlineLevel="0" collapsed="false">
      <c r="N6692" s="28" t="str">
        <f aca="false">IF(ISBLANK(M6692),"",IF(M6692=0,"Relevant to Streamer",IF(M6692=1,"Irrelevant to Streamer",IF(M6692=2,"Greetings/Gratitude","Others"))))</f>
        <v/>
      </c>
    </row>
    <row r="6693" customFormat="false" ht="15" hidden="false" customHeight="false" outlineLevel="0" collapsed="false">
      <c r="N6693" s="28" t="str">
        <f aca="false">IF(ISBLANK(M6693),"",IF(M6693=0,"Relevant to Streamer",IF(M6693=1,"Irrelevant to Streamer",IF(M6693=2,"Greetings/Gratitude","Others"))))</f>
        <v/>
      </c>
    </row>
    <row r="6694" customFormat="false" ht="15" hidden="false" customHeight="false" outlineLevel="0" collapsed="false">
      <c r="N6694" s="28" t="str">
        <f aca="false">IF(ISBLANK(M6694),"",IF(M6694=0,"Relevant to Streamer",IF(M6694=1,"Irrelevant to Streamer",IF(M6694=2,"Greetings/Gratitude","Others"))))</f>
        <v/>
      </c>
    </row>
    <row r="6695" customFormat="false" ht="15" hidden="false" customHeight="false" outlineLevel="0" collapsed="false">
      <c r="N6695" s="28" t="str">
        <f aca="false">IF(ISBLANK(M6695),"",IF(M6695=0,"Relevant to Streamer",IF(M6695=1,"Irrelevant to Streamer",IF(M6695=2,"Greetings/Gratitude","Others"))))</f>
        <v/>
      </c>
    </row>
    <row r="6696" customFormat="false" ht="15" hidden="false" customHeight="false" outlineLevel="0" collapsed="false">
      <c r="N6696" s="28" t="str">
        <f aca="false">IF(ISBLANK(M6696),"",IF(M6696=0,"Relevant to Streamer",IF(M6696=1,"Irrelevant to Streamer",IF(M6696=2,"Greetings/Gratitude","Others"))))</f>
        <v/>
      </c>
    </row>
    <row r="6697" customFormat="false" ht="15" hidden="false" customHeight="false" outlineLevel="0" collapsed="false">
      <c r="N6697" s="28" t="str">
        <f aca="false">IF(ISBLANK(M6697),"",IF(M6697=0,"Relevant to Streamer",IF(M6697=1,"Irrelevant to Streamer",IF(M6697=2,"Greetings/Gratitude","Others"))))</f>
        <v/>
      </c>
    </row>
    <row r="6698" customFormat="false" ht="15" hidden="false" customHeight="false" outlineLevel="0" collapsed="false">
      <c r="N6698" s="28" t="str">
        <f aca="false">IF(ISBLANK(M6698),"",IF(M6698=0,"Relevant to Streamer",IF(M6698=1,"Irrelevant to Streamer",IF(M6698=2,"Greetings/Gratitude","Others"))))</f>
        <v/>
      </c>
    </row>
    <row r="6699" customFormat="false" ht="15" hidden="false" customHeight="false" outlineLevel="0" collapsed="false">
      <c r="N6699" s="28" t="str">
        <f aca="false">IF(ISBLANK(M6699),"",IF(M6699=0,"Relevant to Streamer",IF(M6699=1,"Irrelevant to Streamer",IF(M6699=2,"Greetings/Gratitude","Others"))))</f>
        <v/>
      </c>
    </row>
    <row r="6700" customFormat="false" ht="15" hidden="false" customHeight="false" outlineLevel="0" collapsed="false">
      <c r="N6700" s="28" t="str">
        <f aca="false">IF(ISBLANK(M6700),"",IF(M6700=0,"Relevant to Streamer",IF(M6700=1,"Irrelevant to Streamer",IF(M6700=2,"Greetings/Gratitude","Others"))))</f>
        <v/>
      </c>
    </row>
    <row r="6701" customFormat="false" ht="15" hidden="false" customHeight="false" outlineLevel="0" collapsed="false">
      <c r="N6701" s="28" t="str">
        <f aca="false">IF(ISBLANK(M6701),"",IF(M6701=0,"Relevant to Streamer",IF(M6701=1,"Irrelevant to Streamer",IF(M6701=2,"Greetings/Gratitude","Others"))))</f>
        <v/>
      </c>
    </row>
    <row r="6702" customFormat="false" ht="15" hidden="false" customHeight="false" outlineLevel="0" collapsed="false">
      <c r="N6702" s="28" t="str">
        <f aca="false">IF(ISBLANK(M6702),"",IF(M6702=0,"Relevant to Streamer",IF(M6702=1,"Irrelevant to Streamer",IF(M6702=2,"Greetings/Gratitude","Others"))))</f>
        <v/>
      </c>
    </row>
    <row r="6703" customFormat="false" ht="15" hidden="false" customHeight="false" outlineLevel="0" collapsed="false">
      <c r="N6703" s="28" t="str">
        <f aca="false">IF(ISBLANK(M6703),"",IF(M6703=0,"Relevant to Streamer",IF(M6703=1,"Irrelevant to Streamer",IF(M6703=2,"Greetings/Gratitude","Others"))))</f>
        <v/>
      </c>
    </row>
    <row r="6704" customFormat="false" ht="15" hidden="false" customHeight="false" outlineLevel="0" collapsed="false">
      <c r="N6704" s="28" t="str">
        <f aca="false">IF(ISBLANK(M6704),"",IF(M6704=0,"Relevant to Streamer",IF(M6704=1,"Irrelevant to Streamer",IF(M6704=2,"Greetings/Gratitude","Others"))))</f>
        <v/>
      </c>
    </row>
    <row r="6705" customFormat="false" ht="15" hidden="false" customHeight="false" outlineLevel="0" collapsed="false">
      <c r="N6705" s="28" t="str">
        <f aca="false">IF(ISBLANK(M6705),"",IF(M6705=0,"Relevant to Streamer",IF(M6705=1,"Irrelevant to Streamer",IF(M6705=2,"Greetings/Gratitude","Others"))))</f>
        <v/>
      </c>
    </row>
    <row r="6706" customFormat="false" ht="15" hidden="false" customHeight="false" outlineLevel="0" collapsed="false">
      <c r="N6706" s="28" t="str">
        <f aca="false">IF(ISBLANK(M6706),"",IF(M6706=0,"Relevant to Streamer",IF(M6706=1,"Irrelevant to Streamer",IF(M6706=2,"Greetings/Gratitude","Others"))))</f>
        <v/>
      </c>
    </row>
    <row r="6707" customFormat="false" ht="15" hidden="false" customHeight="false" outlineLevel="0" collapsed="false">
      <c r="N6707" s="28" t="str">
        <f aca="false">IF(ISBLANK(M6707),"",IF(M6707=0,"Relevant to Streamer",IF(M6707=1,"Irrelevant to Streamer",IF(M6707=2,"Greetings/Gratitude","Others"))))</f>
        <v/>
      </c>
    </row>
    <row r="6708" customFormat="false" ht="15" hidden="false" customHeight="false" outlineLevel="0" collapsed="false">
      <c r="N6708" s="28" t="str">
        <f aca="false">IF(ISBLANK(M6708),"",IF(M6708=0,"Relevant to Streamer",IF(M6708=1,"Irrelevant to Streamer",IF(M6708=2,"Greetings/Gratitude","Others"))))</f>
        <v/>
      </c>
    </row>
    <row r="6709" customFormat="false" ht="15" hidden="false" customHeight="false" outlineLevel="0" collapsed="false">
      <c r="N6709" s="28" t="str">
        <f aca="false">IF(ISBLANK(M6709),"",IF(M6709=0,"Relevant to Streamer",IF(M6709=1,"Irrelevant to Streamer",IF(M6709=2,"Greetings/Gratitude","Others"))))</f>
        <v/>
      </c>
    </row>
    <row r="6710" customFormat="false" ht="15" hidden="false" customHeight="false" outlineLevel="0" collapsed="false">
      <c r="N6710" s="28" t="str">
        <f aca="false">IF(ISBLANK(M6710),"",IF(M6710=0,"Relevant to Streamer",IF(M6710=1,"Irrelevant to Streamer",IF(M6710=2,"Greetings/Gratitude","Others"))))</f>
        <v/>
      </c>
    </row>
    <row r="6711" customFormat="false" ht="15" hidden="false" customHeight="false" outlineLevel="0" collapsed="false">
      <c r="N6711" s="28" t="str">
        <f aca="false">IF(ISBLANK(M6711),"",IF(M6711=0,"Relevant to Streamer",IF(M6711=1,"Irrelevant to Streamer",IF(M6711=2,"Greetings/Gratitude","Others"))))</f>
        <v/>
      </c>
    </row>
    <row r="6712" customFormat="false" ht="15" hidden="false" customHeight="false" outlineLevel="0" collapsed="false">
      <c r="N6712" s="28" t="str">
        <f aca="false">IF(ISBLANK(M6712),"",IF(M6712=0,"Relevant to Streamer",IF(M6712=1,"Irrelevant to Streamer",IF(M6712=2,"Greetings/Gratitude","Others"))))</f>
        <v/>
      </c>
    </row>
    <row r="6713" customFormat="false" ht="15" hidden="false" customHeight="false" outlineLevel="0" collapsed="false">
      <c r="N6713" s="28" t="str">
        <f aca="false">IF(ISBLANK(M6713),"",IF(M6713=0,"Relevant to Streamer",IF(M6713=1,"Irrelevant to Streamer",IF(M6713=2,"Greetings/Gratitude","Others"))))</f>
        <v/>
      </c>
    </row>
    <row r="6714" customFormat="false" ht="15" hidden="false" customHeight="false" outlineLevel="0" collapsed="false">
      <c r="N6714" s="28" t="str">
        <f aca="false">IF(ISBLANK(M6714),"",IF(M6714=0,"Relevant to Streamer",IF(M6714=1,"Irrelevant to Streamer",IF(M6714=2,"Greetings/Gratitude","Others"))))</f>
        <v/>
      </c>
    </row>
    <row r="6715" customFormat="false" ht="15" hidden="false" customHeight="false" outlineLevel="0" collapsed="false">
      <c r="N6715" s="28" t="str">
        <f aca="false">IF(ISBLANK(M6715),"",IF(M6715=0,"Relevant to Streamer",IF(M6715=1,"Irrelevant to Streamer",IF(M6715=2,"Greetings/Gratitude","Others"))))</f>
        <v/>
      </c>
    </row>
    <row r="6716" customFormat="false" ht="15" hidden="false" customHeight="false" outlineLevel="0" collapsed="false">
      <c r="N6716" s="28" t="str">
        <f aca="false">IF(ISBLANK(M6716),"",IF(M6716=0,"Relevant to Streamer",IF(M6716=1,"Irrelevant to Streamer",IF(M6716=2,"Greetings/Gratitude","Others"))))</f>
        <v/>
      </c>
    </row>
    <row r="6717" customFormat="false" ht="15" hidden="false" customHeight="false" outlineLevel="0" collapsed="false">
      <c r="N6717" s="28" t="str">
        <f aca="false">IF(ISBLANK(M6717),"",IF(M6717=0,"Relevant to Streamer",IF(M6717=1,"Irrelevant to Streamer",IF(M6717=2,"Greetings/Gratitude","Others"))))</f>
        <v/>
      </c>
    </row>
    <row r="6718" customFormat="false" ht="15" hidden="false" customHeight="false" outlineLevel="0" collapsed="false">
      <c r="N6718" s="28" t="str">
        <f aca="false">IF(ISBLANK(M6718),"",IF(M6718=0,"Relevant to Streamer",IF(M6718=1,"Irrelevant to Streamer",IF(M6718=2,"Greetings/Gratitude","Others"))))</f>
        <v/>
      </c>
    </row>
    <row r="6719" customFormat="false" ht="15" hidden="false" customHeight="false" outlineLevel="0" collapsed="false">
      <c r="N6719" s="28" t="str">
        <f aca="false">IF(ISBLANK(M6719),"",IF(M6719=0,"Relevant to Streamer",IF(M6719=1,"Irrelevant to Streamer",IF(M6719=2,"Greetings/Gratitude","Others"))))</f>
        <v/>
      </c>
    </row>
    <row r="6720" customFormat="false" ht="15" hidden="false" customHeight="false" outlineLevel="0" collapsed="false">
      <c r="N6720" s="28" t="str">
        <f aca="false">IF(ISBLANK(M6720),"",IF(M6720=0,"Relevant to Streamer",IF(M6720=1,"Irrelevant to Streamer",IF(M6720=2,"Greetings/Gratitude","Others"))))</f>
        <v/>
      </c>
    </row>
    <row r="6721" customFormat="false" ht="15" hidden="false" customHeight="false" outlineLevel="0" collapsed="false">
      <c r="N6721" s="28" t="str">
        <f aca="false">IF(ISBLANK(M6721),"",IF(M6721=0,"Relevant to Streamer",IF(M6721=1,"Irrelevant to Streamer",IF(M6721=2,"Greetings/Gratitude","Others"))))</f>
        <v/>
      </c>
    </row>
    <row r="6722" customFormat="false" ht="15" hidden="false" customHeight="false" outlineLevel="0" collapsed="false">
      <c r="N6722" s="28" t="str">
        <f aca="false">IF(ISBLANK(M6722),"",IF(M6722=0,"Relevant to Streamer",IF(M6722=1,"Irrelevant to Streamer",IF(M6722=2,"Greetings/Gratitude","Others"))))</f>
        <v/>
      </c>
    </row>
    <row r="6723" customFormat="false" ht="15" hidden="false" customHeight="false" outlineLevel="0" collapsed="false">
      <c r="N6723" s="28" t="str">
        <f aca="false">IF(ISBLANK(M6723),"",IF(M6723=0,"Relevant to Streamer",IF(M6723=1,"Irrelevant to Streamer",IF(M6723=2,"Greetings/Gratitude","Others"))))</f>
        <v/>
      </c>
    </row>
    <row r="6724" customFormat="false" ht="15" hidden="false" customHeight="false" outlineLevel="0" collapsed="false">
      <c r="N6724" s="28" t="str">
        <f aca="false">IF(ISBLANK(M6724),"",IF(M6724=0,"Relevant to Streamer",IF(M6724=1,"Irrelevant to Streamer",IF(M6724=2,"Greetings/Gratitude","Others"))))</f>
        <v/>
      </c>
    </row>
    <row r="6725" customFormat="false" ht="15" hidden="false" customHeight="false" outlineLevel="0" collapsed="false">
      <c r="N6725" s="28" t="str">
        <f aca="false">IF(ISBLANK(M6725),"",IF(M6725=0,"Relevant to Streamer",IF(M6725=1,"Irrelevant to Streamer",IF(M6725=2,"Greetings/Gratitude","Others"))))</f>
        <v/>
      </c>
    </row>
    <row r="6726" customFormat="false" ht="15" hidden="false" customHeight="false" outlineLevel="0" collapsed="false">
      <c r="N6726" s="28" t="str">
        <f aca="false">IF(ISBLANK(M6726),"",IF(M6726=0,"Relevant to Streamer",IF(M6726=1,"Irrelevant to Streamer",IF(M6726=2,"Greetings/Gratitude","Others"))))</f>
        <v/>
      </c>
    </row>
    <row r="6727" customFormat="false" ht="15" hidden="false" customHeight="false" outlineLevel="0" collapsed="false">
      <c r="N6727" s="28" t="str">
        <f aca="false">IF(ISBLANK(M6727),"",IF(M6727=0,"Relevant to Streamer",IF(M6727=1,"Irrelevant to Streamer",IF(M6727=2,"Greetings/Gratitude","Others"))))</f>
        <v/>
      </c>
    </row>
    <row r="6728" customFormat="false" ht="15" hidden="false" customHeight="false" outlineLevel="0" collapsed="false">
      <c r="N6728" s="28" t="str">
        <f aca="false">IF(ISBLANK(M6728),"",IF(M6728=0,"Relevant to Streamer",IF(M6728=1,"Irrelevant to Streamer",IF(M6728=2,"Greetings/Gratitude","Others"))))</f>
        <v/>
      </c>
    </row>
    <row r="6729" customFormat="false" ht="15" hidden="false" customHeight="false" outlineLevel="0" collapsed="false">
      <c r="N6729" s="28" t="str">
        <f aca="false">IF(ISBLANK(M6729),"",IF(M6729=0,"Relevant to Streamer",IF(M6729=1,"Irrelevant to Streamer",IF(M6729=2,"Greetings/Gratitude","Others"))))</f>
        <v/>
      </c>
    </row>
    <row r="6730" customFormat="false" ht="15" hidden="false" customHeight="false" outlineLevel="0" collapsed="false">
      <c r="N6730" s="28" t="str">
        <f aca="false">IF(ISBLANK(M6730),"",IF(M6730=0,"Relevant to Streamer",IF(M6730=1,"Irrelevant to Streamer",IF(M6730=2,"Greetings/Gratitude","Others"))))</f>
        <v/>
      </c>
    </row>
    <row r="6731" customFormat="false" ht="15" hidden="false" customHeight="false" outlineLevel="0" collapsed="false">
      <c r="N6731" s="28" t="str">
        <f aca="false">IF(ISBLANK(M6731),"",IF(M6731=0,"Relevant to Streamer",IF(M6731=1,"Irrelevant to Streamer",IF(M6731=2,"Greetings/Gratitude","Others"))))</f>
        <v/>
      </c>
    </row>
    <row r="6732" customFormat="false" ht="15" hidden="false" customHeight="false" outlineLevel="0" collapsed="false">
      <c r="N6732" s="28" t="str">
        <f aca="false">IF(ISBLANK(M6732),"",IF(M6732=0,"Relevant to Streamer",IF(M6732=1,"Irrelevant to Streamer",IF(M6732=2,"Greetings/Gratitude","Others"))))</f>
        <v/>
      </c>
    </row>
    <row r="6733" customFormat="false" ht="15" hidden="false" customHeight="false" outlineLevel="0" collapsed="false">
      <c r="N6733" s="28" t="str">
        <f aca="false">IF(ISBLANK(M6733),"",IF(M6733=0,"Relevant to Streamer",IF(M6733=1,"Irrelevant to Streamer",IF(M6733=2,"Greetings/Gratitude","Others"))))</f>
        <v/>
      </c>
    </row>
    <row r="6734" customFormat="false" ht="15" hidden="false" customHeight="false" outlineLevel="0" collapsed="false">
      <c r="N6734" s="28" t="str">
        <f aca="false">IF(ISBLANK(M6734),"",IF(M6734=0,"Relevant to Streamer",IF(M6734=1,"Irrelevant to Streamer",IF(M6734=2,"Greetings/Gratitude","Others"))))</f>
        <v/>
      </c>
    </row>
    <row r="6735" customFormat="false" ht="15" hidden="false" customHeight="false" outlineLevel="0" collapsed="false">
      <c r="N6735" s="28" t="str">
        <f aca="false">IF(ISBLANK(M6735),"",IF(M6735=0,"Relevant to Streamer",IF(M6735=1,"Irrelevant to Streamer",IF(M6735=2,"Greetings/Gratitude","Others"))))</f>
        <v/>
      </c>
    </row>
    <row r="6736" customFormat="false" ht="15" hidden="false" customHeight="false" outlineLevel="0" collapsed="false">
      <c r="N6736" s="28" t="str">
        <f aca="false">IF(ISBLANK(M6736),"",IF(M6736=0,"Relevant to Streamer",IF(M6736=1,"Irrelevant to Streamer",IF(M6736=2,"Greetings/Gratitude","Others"))))</f>
        <v/>
      </c>
    </row>
    <row r="6737" customFormat="false" ht="15" hidden="false" customHeight="false" outlineLevel="0" collapsed="false">
      <c r="N6737" s="28" t="str">
        <f aca="false">IF(ISBLANK(M6737),"",IF(M6737=0,"Relevant to Streamer",IF(M6737=1,"Irrelevant to Streamer",IF(M6737=2,"Greetings/Gratitude","Others"))))</f>
        <v/>
      </c>
    </row>
    <row r="6738" customFormat="false" ht="15" hidden="false" customHeight="false" outlineLevel="0" collapsed="false">
      <c r="N6738" s="28" t="str">
        <f aca="false">IF(ISBLANK(M6738),"",IF(M6738=0,"Relevant to Streamer",IF(M6738=1,"Irrelevant to Streamer",IF(M6738=2,"Greetings/Gratitude","Others"))))</f>
        <v/>
      </c>
    </row>
    <row r="6739" customFormat="false" ht="15" hidden="false" customHeight="false" outlineLevel="0" collapsed="false">
      <c r="N6739" s="28" t="str">
        <f aca="false">IF(ISBLANK(M6739),"",IF(M6739=0,"Relevant to Streamer",IF(M6739=1,"Irrelevant to Streamer",IF(M6739=2,"Greetings/Gratitude","Others"))))</f>
        <v/>
      </c>
    </row>
    <row r="6740" customFormat="false" ht="15" hidden="false" customHeight="false" outlineLevel="0" collapsed="false">
      <c r="N6740" s="28" t="str">
        <f aca="false">IF(ISBLANK(M6740),"",IF(M6740=0,"Relevant to Streamer",IF(M6740=1,"Irrelevant to Streamer",IF(M6740=2,"Greetings/Gratitude","Others"))))</f>
        <v/>
      </c>
    </row>
    <row r="6741" customFormat="false" ht="15" hidden="false" customHeight="false" outlineLevel="0" collapsed="false">
      <c r="N6741" s="28" t="str">
        <f aca="false">IF(ISBLANK(M6741),"",IF(M6741=0,"Relevant to Streamer",IF(M6741=1,"Irrelevant to Streamer",IF(M6741=2,"Greetings/Gratitude","Others"))))</f>
        <v/>
      </c>
    </row>
    <row r="6742" customFormat="false" ht="15" hidden="false" customHeight="false" outlineLevel="0" collapsed="false">
      <c r="N6742" s="28" t="str">
        <f aca="false">IF(ISBLANK(M6742),"",IF(M6742=0,"Relevant to Streamer",IF(M6742=1,"Irrelevant to Streamer",IF(M6742=2,"Greetings/Gratitude","Others"))))</f>
        <v/>
      </c>
    </row>
    <row r="6743" customFormat="false" ht="15" hidden="false" customHeight="false" outlineLevel="0" collapsed="false">
      <c r="N6743" s="28" t="str">
        <f aca="false">IF(ISBLANK(M6743),"",IF(M6743=0,"Relevant to Streamer",IF(M6743=1,"Irrelevant to Streamer",IF(M6743=2,"Greetings/Gratitude","Others"))))</f>
        <v/>
      </c>
    </row>
    <row r="6744" customFormat="false" ht="15" hidden="false" customHeight="false" outlineLevel="0" collapsed="false">
      <c r="N6744" s="28" t="str">
        <f aca="false">IF(ISBLANK(M6744),"",IF(M6744=0,"Relevant to Streamer",IF(M6744=1,"Irrelevant to Streamer",IF(M6744=2,"Greetings/Gratitude","Others"))))</f>
        <v/>
      </c>
    </row>
    <row r="6745" customFormat="false" ht="15" hidden="false" customHeight="false" outlineLevel="0" collapsed="false">
      <c r="N6745" s="28" t="str">
        <f aca="false">IF(ISBLANK(M6745),"",IF(M6745=0,"Relevant to Streamer",IF(M6745=1,"Irrelevant to Streamer",IF(M6745=2,"Greetings/Gratitude","Others"))))</f>
        <v/>
      </c>
    </row>
    <row r="6746" customFormat="false" ht="15" hidden="false" customHeight="false" outlineLevel="0" collapsed="false">
      <c r="N6746" s="28" t="str">
        <f aca="false">IF(ISBLANK(M6746),"",IF(M6746=0,"Relevant to Streamer",IF(M6746=1,"Irrelevant to Streamer",IF(M6746=2,"Greetings/Gratitude","Others"))))</f>
        <v/>
      </c>
    </row>
    <row r="6747" customFormat="false" ht="15" hidden="false" customHeight="false" outlineLevel="0" collapsed="false">
      <c r="N6747" s="28" t="str">
        <f aca="false">IF(ISBLANK(M6747),"",IF(M6747=0,"Relevant to Streamer",IF(M6747=1,"Irrelevant to Streamer",IF(M6747=2,"Greetings/Gratitude","Others"))))</f>
        <v/>
      </c>
    </row>
    <row r="6748" customFormat="false" ht="15" hidden="false" customHeight="false" outlineLevel="0" collapsed="false">
      <c r="N6748" s="28" t="str">
        <f aca="false">IF(ISBLANK(M6748),"",IF(M6748=0,"Relevant to Streamer",IF(M6748=1,"Irrelevant to Streamer",IF(M6748=2,"Greetings/Gratitude","Others"))))</f>
        <v/>
      </c>
    </row>
    <row r="6749" customFormat="false" ht="15" hidden="false" customHeight="false" outlineLevel="0" collapsed="false">
      <c r="N6749" s="28" t="str">
        <f aca="false">IF(ISBLANK(M6749),"",IF(M6749=0,"Relevant to Streamer",IF(M6749=1,"Irrelevant to Streamer",IF(M6749=2,"Greetings/Gratitude","Others"))))</f>
        <v/>
      </c>
    </row>
    <row r="6750" customFormat="false" ht="15" hidden="false" customHeight="false" outlineLevel="0" collapsed="false">
      <c r="N6750" s="28" t="str">
        <f aca="false">IF(ISBLANK(M6750),"",IF(M6750=0,"Relevant to Streamer",IF(M6750=1,"Irrelevant to Streamer",IF(M6750=2,"Greetings/Gratitude","Others"))))</f>
        <v/>
      </c>
    </row>
    <row r="6751" customFormat="false" ht="15" hidden="false" customHeight="false" outlineLevel="0" collapsed="false">
      <c r="N6751" s="28" t="str">
        <f aca="false">IF(ISBLANK(M6751),"",IF(M6751=0,"Relevant to Streamer",IF(M6751=1,"Irrelevant to Streamer",IF(M6751=2,"Greetings/Gratitude","Others"))))</f>
        <v/>
      </c>
    </row>
    <row r="6752" customFormat="false" ht="15" hidden="false" customHeight="false" outlineLevel="0" collapsed="false">
      <c r="N6752" s="28" t="str">
        <f aca="false">IF(ISBLANK(M6752),"",IF(M6752=0,"Relevant to Streamer",IF(M6752=1,"Irrelevant to Streamer",IF(M6752=2,"Greetings/Gratitude","Others"))))</f>
        <v/>
      </c>
    </row>
    <row r="6753" customFormat="false" ht="15" hidden="false" customHeight="false" outlineLevel="0" collapsed="false">
      <c r="N6753" s="28" t="str">
        <f aca="false">IF(ISBLANK(M6753),"",IF(M6753=0,"Relevant to Streamer",IF(M6753=1,"Irrelevant to Streamer",IF(M6753=2,"Greetings/Gratitude","Others"))))</f>
        <v/>
      </c>
    </row>
    <row r="6754" customFormat="false" ht="15" hidden="false" customHeight="false" outlineLevel="0" collapsed="false">
      <c r="N6754" s="28" t="str">
        <f aca="false">IF(ISBLANK(M6754),"",IF(M6754=0,"Relevant to Streamer",IF(M6754=1,"Irrelevant to Streamer",IF(M6754=2,"Greetings/Gratitude","Others"))))</f>
        <v/>
      </c>
    </row>
    <row r="6755" customFormat="false" ht="15" hidden="false" customHeight="false" outlineLevel="0" collapsed="false">
      <c r="N6755" s="28" t="str">
        <f aca="false">IF(ISBLANK(M6755),"",IF(M6755=0,"Relevant to Streamer",IF(M6755=1,"Irrelevant to Streamer",IF(M6755=2,"Greetings/Gratitude","Others"))))</f>
        <v/>
      </c>
    </row>
    <row r="6756" customFormat="false" ht="15" hidden="false" customHeight="false" outlineLevel="0" collapsed="false">
      <c r="N6756" s="28" t="str">
        <f aca="false">IF(ISBLANK(M6756),"",IF(M6756=0,"Relevant to Streamer",IF(M6756=1,"Irrelevant to Streamer",IF(M6756=2,"Greetings/Gratitude","Others"))))</f>
        <v/>
      </c>
    </row>
    <row r="6757" customFormat="false" ht="15" hidden="false" customHeight="false" outlineLevel="0" collapsed="false">
      <c r="N6757" s="28" t="str">
        <f aca="false">IF(ISBLANK(M6757),"",IF(M6757=0,"Relevant to Streamer",IF(M6757=1,"Irrelevant to Streamer",IF(M6757=2,"Greetings/Gratitude","Others"))))</f>
        <v/>
      </c>
    </row>
    <row r="6758" customFormat="false" ht="15" hidden="false" customHeight="false" outlineLevel="0" collapsed="false">
      <c r="N6758" s="28" t="str">
        <f aca="false">IF(ISBLANK(M6758),"",IF(M6758=0,"Relevant to Streamer",IF(M6758=1,"Irrelevant to Streamer",IF(M6758=2,"Greetings/Gratitude","Others"))))</f>
        <v/>
      </c>
    </row>
    <row r="6759" customFormat="false" ht="15" hidden="false" customHeight="false" outlineLevel="0" collapsed="false">
      <c r="N6759" s="28" t="str">
        <f aca="false">IF(ISBLANK(M6759),"",IF(M6759=0,"Relevant to Streamer",IF(M6759=1,"Irrelevant to Streamer",IF(M6759=2,"Greetings/Gratitude","Others"))))</f>
        <v/>
      </c>
    </row>
    <row r="6760" customFormat="false" ht="15" hidden="false" customHeight="false" outlineLevel="0" collapsed="false">
      <c r="N6760" s="28" t="str">
        <f aca="false">IF(ISBLANK(M6760),"",IF(M6760=0,"Relevant to Streamer",IF(M6760=1,"Irrelevant to Streamer",IF(M6760=2,"Greetings/Gratitude","Others"))))</f>
        <v/>
      </c>
    </row>
    <row r="6761" customFormat="false" ht="15" hidden="false" customHeight="false" outlineLevel="0" collapsed="false">
      <c r="N6761" s="28" t="str">
        <f aca="false">IF(ISBLANK(M6761),"",IF(M6761=0,"Relevant to Streamer",IF(M6761=1,"Irrelevant to Streamer",IF(M6761=2,"Greetings/Gratitude","Others"))))</f>
        <v/>
      </c>
    </row>
    <row r="6762" customFormat="false" ht="15" hidden="false" customHeight="false" outlineLevel="0" collapsed="false">
      <c r="N6762" s="28" t="str">
        <f aca="false">IF(ISBLANK(M6762),"",IF(M6762=0,"Relevant to Streamer",IF(M6762=1,"Irrelevant to Streamer",IF(M6762=2,"Greetings/Gratitude","Others"))))</f>
        <v/>
      </c>
    </row>
    <row r="6763" customFormat="false" ht="15" hidden="false" customHeight="false" outlineLevel="0" collapsed="false">
      <c r="N6763" s="28" t="str">
        <f aca="false">IF(ISBLANK(M6763),"",IF(M6763=0,"Relevant to Streamer",IF(M6763=1,"Irrelevant to Streamer",IF(M6763=2,"Greetings/Gratitude","Others"))))</f>
        <v/>
      </c>
    </row>
    <row r="6764" customFormat="false" ht="15" hidden="false" customHeight="false" outlineLevel="0" collapsed="false">
      <c r="N6764" s="28" t="str">
        <f aca="false">IF(ISBLANK(M6764),"",IF(M6764=0,"Relevant to Streamer",IF(M6764=1,"Irrelevant to Streamer",IF(M6764=2,"Greetings/Gratitude","Others"))))</f>
        <v/>
      </c>
    </row>
    <row r="6765" customFormat="false" ht="15" hidden="false" customHeight="false" outlineLevel="0" collapsed="false">
      <c r="N6765" s="28" t="str">
        <f aca="false">IF(ISBLANK(M6765),"",IF(M6765=0,"Relevant to Streamer",IF(M6765=1,"Irrelevant to Streamer",IF(M6765=2,"Greetings/Gratitude","Others"))))</f>
        <v/>
      </c>
    </row>
    <row r="6766" customFormat="false" ht="15" hidden="false" customHeight="false" outlineLevel="0" collapsed="false">
      <c r="N6766" s="28" t="str">
        <f aca="false">IF(ISBLANK(M6766),"",IF(M6766=0,"Relevant to Streamer",IF(M6766=1,"Irrelevant to Streamer",IF(M6766=2,"Greetings/Gratitude","Others"))))</f>
        <v/>
      </c>
    </row>
    <row r="6767" customFormat="false" ht="15" hidden="false" customHeight="false" outlineLevel="0" collapsed="false">
      <c r="N6767" s="28" t="str">
        <f aca="false">IF(ISBLANK(M6767),"",IF(M6767=0,"Relevant to Streamer",IF(M6767=1,"Irrelevant to Streamer",IF(M6767=2,"Greetings/Gratitude","Others"))))</f>
        <v/>
      </c>
    </row>
    <row r="6768" customFormat="false" ht="15" hidden="false" customHeight="false" outlineLevel="0" collapsed="false">
      <c r="N6768" s="28" t="str">
        <f aca="false">IF(ISBLANK(M6768),"",IF(M6768=0,"Relevant to Streamer",IF(M6768=1,"Irrelevant to Streamer",IF(M6768=2,"Greetings/Gratitude","Others"))))</f>
        <v/>
      </c>
    </row>
    <row r="6769" customFormat="false" ht="15" hidden="false" customHeight="false" outlineLevel="0" collapsed="false">
      <c r="N6769" s="28" t="str">
        <f aca="false">IF(ISBLANK(M6769),"",IF(M6769=0,"Relevant to Streamer",IF(M6769=1,"Irrelevant to Streamer",IF(M6769=2,"Greetings/Gratitude","Others"))))</f>
        <v/>
      </c>
    </row>
    <row r="6770" customFormat="false" ht="15" hidden="false" customHeight="false" outlineLevel="0" collapsed="false">
      <c r="N6770" s="28" t="str">
        <f aca="false">IF(ISBLANK(M6770),"",IF(M6770=0,"Relevant to Streamer",IF(M6770=1,"Irrelevant to Streamer",IF(M6770=2,"Greetings/Gratitude","Others"))))</f>
        <v/>
      </c>
    </row>
    <row r="6771" customFormat="false" ht="15" hidden="false" customHeight="false" outlineLevel="0" collapsed="false">
      <c r="N6771" s="28" t="str">
        <f aca="false">IF(ISBLANK(M6771),"",IF(M6771=0,"Relevant to Streamer",IF(M6771=1,"Irrelevant to Streamer",IF(M6771=2,"Greetings/Gratitude","Others"))))</f>
        <v/>
      </c>
    </row>
    <row r="6772" customFormat="false" ht="15" hidden="false" customHeight="false" outlineLevel="0" collapsed="false">
      <c r="N6772" s="28" t="str">
        <f aca="false">IF(ISBLANK(M6772),"",IF(M6772=0,"Relevant to Streamer",IF(M6772=1,"Irrelevant to Streamer",IF(M6772=2,"Greetings/Gratitude","Others"))))</f>
        <v/>
      </c>
    </row>
    <row r="6773" customFormat="false" ht="15" hidden="false" customHeight="false" outlineLevel="0" collapsed="false">
      <c r="N6773" s="28" t="str">
        <f aca="false">IF(ISBLANK(M6773),"",IF(M6773=0,"Relevant to Streamer",IF(M6773=1,"Irrelevant to Streamer",IF(M6773=2,"Greetings/Gratitude","Others"))))</f>
        <v/>
      </c>
    </row>
    <row r="6774" customFormat="false" ht="15" hidden="false" customHeight="false" outlineLevel="0" collapsed="false">
      <c r="N6774" s="28" t="str">
        <f aca="false">IF(ISBLANK(M6774),"",IF(M6774=0,"Relevant to Streamer",IF(M6774=1,"Irrelevant to Streamer",IF(M6774=2,"Greetings/Gratitude","Others"))))</f>
        <v/>
      </c>
    </row>
    <row r="6775" customFormat="false" ht="15" hidden="false" customHeight="false" outlineLevel="0" collapsed="false">
      <c r="N6775" s="28" t="str">
        <f aca="false">IF(ISBLANK(M6775),"",IF(M6775=0,"Relevant to Streamer",IF(M6775=1,"Irrelevant to Streamer",IF(M6775=2,"Greetings/Gratitude","Others"))))</f>
        <v/>
      </c>
    </row>
    <row r="6776" customFormat="false" ht="15" hidden="false" customHeight="false" outlineLevel="0" collapsed="false">
      <c r="N6776" s="28" t="str">
        <f aca="false">IF(ISBLANK(M6776),"",IF(M6776=0,"Relevant to Streamer",IF(M6776=1,"Irrelevant to Streamer",IF(M6776=2,"Greetings/Gratitude","Others"))))</f>
        <v/>
      </c>
    </row>
    <row r="6777" customFormat="false" ht="15" hidden="false" customHeight="false" outlineLevel="0" collapsed="false">
      <c r="N6777" s="28" t="str">
        <f aca="false">IF(ISBLANK(M6777),"",IF(M6777=0,"Relevant to Streamer",IF(M6777=1,"Irrelevant to Streamer",IF(M6777=2,"Greetings/Gratitude","Others"))))</f>
        <v/>
      </c>
    </row>
    <row r="6778" customFormat="false" ht="15" hidden="false" customHeight="false" outlineLevel="0" collapsed="false">
      <c r="N6778" s="28" t="str">
        <f aca="false">IF(ISBLANK(M6778),"",IF(M6778=0,"Relevant to Streamer",IF(M6778=1,"Irrelevant to Streamer",IF(M6778=2,"Greetings/Gratitude","Others"))))</f>
        <v/>
      </c>
    </row>
    <row r="6779" customFormat="false" ht="15" hidden="false" customHeight="false" outlineLevel="0" collapsed="false">
      <c r="N6779" s="28" t="str">
        <f aca="false">IF(ISBLANK(M6779),"",IF(M6779=0,"Relevant to Streamer",IF(M6779=1,"Irrelevant to Streamer",IF(M6779=2,"Greetings/Gratitude","Others"))))</f>
        <v/>
      </c>
    </row>
    <row r="6780" customFormat="false" ht="15" hidden="false" customHeight="false" outlineLevel="0" collapsed="false">
      <c r="N6780" s="28" t="str">
        <f aca="false">IF(ISBLANK(M6780),"",IF(M6780=0,"Relevant to Streamer",IF(M6780=1,"Irrelevant to Streamer",IF(M6780=2,"Greetings/Gratitude","Others"))))</f>
        <v/>
      </c>
    </row>
    <row r="6781" customFormat="false" ht="15" hidden="false" customHeight="false" outlineLevel="0" collapsed="false">
      <c r="N6781" s="28" t="str">
        <f aca="false">IF(ISBLANK(M6781),"",IF(M6781=0,"Relevant to Streamer",IF(M6781=1,"Irrelevant to Streamer",IF(M6781=2,"Greetings/Gratitude","Others"))))</f>
        <v/>
      </c>
    </row>
    <row r="6782" customFormat="false" ht="15" hidden="false" customHeight="false" outlineLevel="0" collapsed="false">
      <c r="N6782" s="28" t="str">
        <f aca="false">IF(ISBLANK(M6782),"",IF(M6782=0,"Relevant to Streamer",IF(M6782=1,"Irrelevant to Streamer",IF(M6782=2,"Greetings/Gratitude","Others"))))</f>
        <v/>
      </c>
    </row>
    <row r="6783" customFormat="false" ht="15" hidden="false" customHeight="false" outlineLevel="0" collapsed="false">
      <c r="N6783" s="28" t="str">
        <f aca="false">IF(ISBLANK(M6783),"",IF(M6783=0,"Relevant to Streamer",IF(M6783=1,"Irrelevant to Streamer",IF(M6783=2,"Greetings/Gratitude","Others"))))</f>
        <v/>
      </c>
    </row>
    <row r="6784" customFormat="false" ht="15" hidden="false" customHeight="false" outlineLevel="0" collapsed="false">
      <c r="N6784" s="28" t="str">
        <f aca="false">IF(ISBLANK(M6784),"",IF(M6784=0,"Relevant to Streamer",IF(M6784=1,"Irrelevant to Streamer",IF(M6784=2,"Greetings/Gratitude","Others"))))</f>
        <v/>
      </c>
    </row>
    <row r="6785" customFormat="false" ht="15" hidden="false" customHeight="false" outlineLevel="0" collapsed="false">
      <c r="N6785" s="28" t="str">
        <f aca="false">IF(ISBLANK(M6785),"",IF(M6785=0,"Relevant to Streamer",IF(M6785=1,"Irrelevant to Streamer",IF(M6785=2,"Greetings/Gratitude","Others"))))</f>
        <v/>
      </c>
    </row>
    <row r="6786" customFormat="false" ht="15" hidden="false" customHeight="false" outlineLevel="0" collapsed="false">
      <c r="N6786" s="28" t="str">
        <f aca="false">IF(ISBLANK(M6786),"",IF(M6786=0,"Relevant to Streamer",IF(M6786=1,"Irrelevant to Streamer",IF(M6786=2,"Greetings/Gratitude","Others"))))</f>
        <v/>
      </c>
    </row>
    <row r="6787" customFormat="false" ht="15" hidden="false" customHeight="false" outlineLevel="0" collapsed="false">
      <c r="N6787" s="28" t="str">
        <f aca="false">IF(ISBLANK(M6787),"",IF(M6787=0,"Relevant to Streamer",IF(M6787=1,"Irrelevant to Streamer",IF(M6787=2,"Greetings/Gratitude","Others"))))</f>
        <v/>
      </c>
    </row>
    <row r="6788" customFormat="false" ht="15" hidden="false" customHeight="false" outlineLevel="0" collapsed="false">
      <c r="N6788" s="28" t="str">
        <f aca="false">IF(ISBLANK(M6788),"",IF(M6788=0,"Relevant to Streamer",IF(M6788=1,"Irrelevant to Streamer",IF(M6788=2,"Greetings/Gratitude","Others"))))</f>
        <v/>
      </c>
    </row>
    <row r="6789" customFormat="false" ht="15" hidden="false" customHeight="false" outlineLevel="0" collapsed="false">
      <c r="N6789" s="28" t="str">
        <f aca="false">IF(ISBLANK(M6789),"",IF(M6789=0,"Relevant to Streamer",IF(M6789=1,"Irrelevant to Streamer",IF(M6789=2,"Greetings/Gratitude","Others"))))</f>
        <v/>
      </c>
    </row>
    <row r="6790" customFormat="false" ht="15" hidden="false" customHeight="false" outlineLevel="0" collapsed="false">
      <c r="N6790" s="28" t="str">
        <f aca="false">IF(ISBLANK(M6790),"",IF(M6790=0,"Relevant to Streamer",IF(M6790=1,"Irrelevant to Streamer",IF(M6790=2,"Greetings/Gratitude","Others"))))</f>
        <v/>
      </c>
    </row>
    <row r="6791" customFormat="false" ht="15" hidden="false" customHeight="false" outlineLevel="0" collapsed="false">
      <c r="N6791" s="28" t="str">
        <f aca="false">IF(ISBLANK(M6791),"",IF(M6791=0,"Relevant to Streamer",IF(M6791=1,"Irrelevant to Streamer",IF(M6791=2,"Greetings/Gratitude","Others"))))</f>
        <v/>
      </c>
    </row>
    <row r="6792" customFormat="false" ht="15" hidden="false" customHeight="false" outlineLevel="0" collapsed="false">
      <c r="N6792" s="28" t="str">
        <f aca="false">IF(ISBLANK(M6792),"",IF(M6792=0,"Relevant to Streamer",IF(M6792=1,"Irrelevant to Streamer",IF(M6792=2,"Greetings/Gratitude","Others"))))</f>
        <v/>
      </c>
    </row>
    <row r="6793" customFormat="false" ht="15" hidden="false" customHeight="false" outlineLevel="0" collapsed="false">
      <c r="N6793" s="28" t="str">
        <f aca="false">IF(ISBLANK(M6793),"",IF(M6793=0,"Relevant to Streamer",IF(M6793=1,"Irrelevant to Streamer",IF(M6793=2,"Greetings/Gratitude","Others"))))</f>
        <v/>
      </c>
    </row>
    <row r="6794" customFormat="false" ht="15" hidden="false" customHeight="false" outlineLevel="0" collapsed="false">
      <c r="N6794" s="28" t="str">
        <f aca="false">IF(ISBLANK(M6794),"",IF(M6794=0,"Relevant to Streamer",IF(M6794=1,"Irrelevant to Streamer",IF(M6794=2,"Greetings/Gratitude","Others"))))</f>
        <v/>
      </c>
    </row>
    <row r="6795" customFormat="false" ht="15" hidden="false" customHeight="false" outlineLevel="0" collapsed="false">
      <c r="N6795" s="28" t="str">
        <f aca="false">IF(ISBLANK(M6795),"",IF(M6795=0,"Relevant to Streamer",IF(M6795=1,"Irrelevant to Streamer",IF(M6795=2,"Greetings/Gratitude","Others"))))</f>
        <v/>
      </c>
    </row>
    <row r="6796" customFormat="false" ht="15" hidden="false" customHeight="false" outlineLevel="0" collapsed="false">
      <c r="N6796" s="28" t="str">
        <f aca="false">IF(ISBLANK(M6796),"",IF(M6796=0,"Relevant to Streamer",IF(M6796=1,"Irrelevant to Streamer",IF(M6796=2,"Greetings/Gratitude","Others"))))</f>
        <v/>
      </c>
    </row>
    <row r="6797" customFormat="false" ht="15" hidden="false" customHeight="false" outlineLevel="0" collapsed="false">
      <c r="N6797" s="28" t="str">
        <f aca="false">IF(ISBLANK(M6797),"",IF(M6797=0,"Relevant to Streamer",IF(M6797=1,"Irrelevant to Streamer",IF(M6797=2,"Greetings/Gratitude","Others"))))</f>
        <v/>
      </c>
    </row>
    <row r="6798" customFormat="false" ht="15" hidden="false" customHeight="false" outlineLevel="0" collapsed="false">
      <c r="N6798" s="28" t="str">
        <f aca="false">IF(ISBLANK(M6798),"",IF(M6798=0,"Relevant to Streamer",IF(M6798=1,"Irrelevant to Streamer",IF(M6798=2,"Greetings/Gratitude","Others"))))</f>
        <v/>
      </c>
    </row>
    <row r="6799" customFormat="false" ht="15" hidden="false" customHeight="false" outlineLevel="0" collapsed="false">
      <c r="N6799" s="28" t="str">
        <f aca="false">IF(ISBLANK(M6799),"",IF(M6799=0,"Relevant to Streamer",IF(M6799=1,"Irrelevant to Streamer",IF(M6799=2,"Greetings/Gratitude","Others"))))</f>
        <v/>
      </c>
    </row>
    <row r="6800" customFormat="false" ht="15" hidden="false" customHeight="false" outlineLevel="0" collapsed="false">
      <c r="N6800" s="28" t="str">
        <f aca="false">IF(ISBLANK(M6800),"",IF(M6800=0,"Relevant to Streamer",IF(M6800=1,"Irrelevant to Streamer",IF(M6800=2,"Greetings/Gratitude","Others"))))</f>
        <v/>
      </c>
    </row>
    <row r="6801" customFormat="false" ht="15" hidden="false" customHeight="false" outlineLevel="0" collapsed="false">
      <c r="N6801" s="28" t="str">
        <f aca="false">IF(ISBLANK(M6801),"",IF(M6801=0,"Relevant to Streamer",IF(M6801=1,"Irrelevant to Streamer",IF(M6801=2,"Greetings/Gratitude","Others"))))</f>
        <v/>
      </c>
    </row>
    <row r="6802" customFormat="false" ht="15" hidden="false" customHeight="false" outlineLevel="0" collapsed="false">
      <c r="N6802" s="28" t="str">
        <f aca="false">IF(ISBLANK(M6802),"",IF(M6802=0,"Relevant to Streamer",IF(M6802=1,"Irrelevant to Streamer",IF(M6802=2,"Greetings/Gratitude","Others"))))</f>
        <v/>
      </c>
    </row>
    <row r="6803" customFormat="false" ht="15" hidden="false" customHeight="false" outlineLevel="0" collapsed="false">
      <c r="N6803" s="28" t="str">
        <f aca="false">IF(ISBLANK(M6803),"",IF(M6803=0,"Relevant to Streamer",IF(M6803=1,"Irrelevant to Streamer",IF(M6803=2,"Greetings/Gratitude","Others"))))</f>
        <v/>
      </c>
    </row>
    <row r="6804" customFormat="false" ht="15" hidden="false" customHeight="false" outlineLevel="0" collapsed="false">
      <c r="N6804" s="28" t="str">
        <f aca="false">IF(ISBLANK(M6804),"",IF(M6804=0,"Relevant to Streamer",IF(M6804=1,"Irrelevant to Streamer",IF(M6804=2,"Greetings/Gratitude","Others"))))</f>
        <v/>
      </c>
    </row>
    <row r="6805" customFormat="false" ht="15" hidden="false" customHeight="false" outlineLevel="0" collapsed="false">
      <c r="N6805" s="28" t="str">
        <f aca="false">IF(ISBLANK(M6805),"",IF(M6805=0,"Relevant to Streamer",IF(M6805=1,"Irrelevant to Streamer",IF(M6805=2,"Greetings/Gratitude","Others"))))</f>
        <v/>
      </c>
    </row>
    <row r="6806" customFormat="false" ht="15" hidden="false" customHeight="false" outlineLevel="0" collapsed="false">
      <c r="N6806" s="28" t="str">
        <f aca="false">IF(ISBLANK(M6806),"",IF(M6806=0,"Relevant to Streamer",IF(M6806=1,"Irrelevant to Streamer",IF(M6806=2,"Greetings/Gratitude","Others"))))</f>
        <v/>
      </c>
    </row>
    <row r="6807" customFormat="false" ht="15" hidden="false" customHeight="false" outlineLevel="0" collapsed="false">
      <c r="N6807" s="28" t="str">
        <f aca="false">IF(ISBLANK(M6807),"",IF(M6807=0,"Relevant to Streamer",IF(M6807=1,"Irrelevant to Streamer",IF(M6807=2,"Greetings/Gratitude","Others"))))</f>
        <v/>
      </c>
    </row>
    <row r="6808" customFormat="false" ht="15" hidden="false" customHeight="false" outlineLevel="0" collapsed="false">
      <c r="N6808" s="28" t="str">
        <f aca="false">IF(ISBLANK(M6808),"",IF(M6808=0,"Relevant to Streamer",IF(M6808=1,"Irrelevant to Streamer",IF(M6808=2,"Greetings/Gratitude","Others"))))</f>
        <v/>
      </c>
    </row>
    <row r="6809" customFormat="false" ht="15" hidden="false" customHeight="false" outlineLevel="0" collapsed="false">
      <c r="N6809" s="28" t="str">
        <f aca="false">IF(ISBLANK(M6809),"",IF(M6809=0,"Relevant to Streamer",IF(M6809=1,"Irrelevant to Streamer",IF(M6809=2,"Greetings/Gratitude","Others"))))</f>
        <v/>
      </c>
    </row>
    <row r="6810" customFormat="false" ht="15" hidden="false" customHeight="false" outlineLevel="0" collapsed="false">
      <c r="N6810" s="28" t="str">
        <f aca="false">IF(ISBLANK(M6810),"",IF(M6810=0,"Relevant to Streamer",IF(M6810=1,"Irrelevant to Streamer",IF(M6810=2,"Greetings/Gratitude","Others"))))</f>
        <v/>
      </c>
    </row>
    <row r="6811" customFormat="false" ht="15" hidden="false" customHeight="false" outlineLevel="0" collapsed="false">
      <c r="N6811" s="28" t="str">
        <f aca="false">IF(ISBLANK(M6811),"",IF(M6811=0,"Relevant to Streamer",IF(M6811=1,"Irrelevant to Streamer",IF(M6811=2,"Greetings/Gratitude","Others"))))</f>
        <v/>
      </c>
    </row>
    <row r="6812" customFormat="false" ht="15" hidden="false" customHeight="false" outlineLevel="0" collapsed="false">
      <c r="N6812" s="28" t="str">
        <f aca="false">IF(ISBLANK(M6812),"",IF(M6812=0,"Relevant to Streamer",IF(M6812=1,"Irrelevant to Streamer",IF(M6812=2,"Greetings/Gratitude","Others"))))</f>
        <v/>
      </c>
    </row>
    <row r="6813" customFormat="false" ht="15" hidden="false" customHeight="false" outlineLevel="0" collapsed="false">
      <c r="N6813" s="28" t="str">
        <f aca="false">IF(ISBLANK(M6813),"",IF(M6813=0,"Relevant to Streamer",IF(M6813=1,"Irrelevant to Streamer",IF(M6813=2,"Greetings/Gratitude","Others"))))</f>
        <v/>
      </c>
    </row>
    <row r="6814" customFormat="false" ht="15" hidden="false" customHeight="false" outlineLevel="0" collapsed="false">
      <c r="N6814" s="28" t="str">
        <f aca="false">IF(ISBLANK(M6814),"",IF(M6814=0,"Relevant to Streamer",IF(M6814=1,"Irrelevant to Streamer",IF(M6814=2,"Greetings/Gratitude","Others"))))</f>
        <v/>
      </c>
    </row>
    <row r="6815" customFormat="false" ht="15" hidden="false" customHeight="false" outlineLevel="0" collapsed="false">
      <c r="N6815" s="28" t="str">
        <f aca="false">IF(ISBLANK(M6815),"",IF(M6815=0,"Relevant to Streamer",IF(M6815=1,"Irrelevant to Streamer",IF(M6815=2,"Greetings/Gratitude","Others"))))</f>
        <v/>
      </c>
    </row>
    <row r="6816" customFormat="false" ht="15" hidden="false" customHeight="false" outlineLevel="0" collapsed="false">
      <c r="N6816" s="28" t="str">
        <f aca="false">IF(ISBLANK(M6816),"",IF(M6816=0,"Relevant to Streamer",IF(M6816=1,"Irrelevant to Streamer",IF(M6816=2,"Greetings/Gratitude","Others"))))</f>
        <v/>
      </c>
    </row>
    <row r="6817" customFormat="false" ht="15" hidden="false" customHeight="false" outlineLevel="0" collapsed="false">
      <c r="N6817" s="28" t="str">
        <f aca="false">IF(ISBLANK(M6817),"",IF(M6817=0,"Relevant to Streamer",IF(M6817=1,"Irrelevant to Streamer",IF(M6817=2,"Greetings/Gratitude","Others"))))</f>
        <v/>
      </c>
    </row>
    <row r="6818" customFormat="false" ht="15" hidden="false" customHeight="false" outlineLevel="0" collapsed="false">
      <c r="N6818" s="28" t="str">
        <f aca="false">IF(ISBLANK(M6818),"",IF(M6818=0,"Relevant to Streamer",IF(M6818=1,"Irrelevant to Streamer",IF(M6818=2,"Greetings/Gratitude","Others"))))</f>
        <v/>
      </c>
    </row>
    <row r="6819" customFormat="false" ht="15" hidden="false" customHeight="false" outlineLevel="0" collapsed="false">
      <c r="N6819" s="28" t="str">
        <f aca="false">IF(ISBLANK(M6819),"",IF(M6819=0,"Relevant to Streamer",IF(M6819=1,"Irrelevant to Streamer",IF(M6819=2,"Greetings/Gratitude","Others"))))</f>
        <v/>
      </c>
    </row>
    <row r="6820" customFormat="false" ht="15" hidden="false" customHeight="false" outlineLevel="0" collapsed="false">
      <c r="N6820" s="28" t="str">
        <f aca="false">IF(ISBLANK(M6820),"",IF(M6820=0,"Relevant to Streamer",IF(M6820=1,"Irrelevant to Streamer",IF(M6820=2,"Greetings/Gratitude","Others"))))</f>
        <v/>
      </c>
    </row>
    <row r="6821" customFormat="false" ht="15" hidden="false" customHeight="false" outlineLevel="0" collapsed="false">
      <c r="N6821" s="28" t="str">
        <f aca="false">IF(ISBLANK(M6821),"",IF(M6821=0,"Relevant to Streamer",IF(M6821=1,"Irrelevant to Streamer",IF(M6821=2,"Greetings/Gratitude","Others"))))</f>
        <v/>
      </c>
    </row>
    <row r="6822" customFormat="false" ht="15" hidden="false" customHeight="false" outlineLevel="0" collapsed="false">
      <c r="N6822" s="28" t="str">
        <f aca="false">IF(ISBLANK(M6822),"",IF(M6822=0,"Relevant to Streamer",IF(M6822=1,"Irrelevant to Streamer",IF(M6822=2,"Greetings/Gratitude","Others"))))</f>
        <v/>
      </c>
    </row>
    <row r="6823" customFormat="false" ht="15" hidden="false" customHeight="false" outlineLevel="0" collapsed="false">
      <c r="N6823" s="28" t="str">
        <f aca="false">IF(ISBLANK(M6823),"",IF(M6823=0,"Relevant to Streamer",IF(M6823=1,"Irrelevant to Streamer",IF(M6823=2,"Greetings/Gratitude","Others"))))</f>
        <v/>
      </c>
    </row>
    <row r="6824" customFormat="false" ht="15" hidden="false" customHeight="false" outlineLevel="0" collapsed="false">
      <c r="N6824" s="28" t="str">
        <f aca="false">IF(ISBLANK(M6824),"",IF(M6824=0,"Relevant to Streamer",IF(M6824=1,"Irrelevant to Streamer",IF(M6824=2,"Greetings/Gratitude","Others"))))</f>
        <v/>
      </c>
    </row>
    <row r="6825" customFormat="false" ht="15" hidden="false" customHeight="false" outlineLevel="0" collapsed="false">
      <c r="N6825" s="28" t="str">
        <f aca="false">IF(ISBLANK(M6825),"",IF(M6825=0,"Relevant to Streamer",IF(M6825=1,"Irrelevant to Streamer",IF(M6825=2,"Greetings/Gratitude","Others"))))</f>
        <v/>
      </c>
    </row>
    <row r="6826" customFormat="false" ht="15" hidden="false" customHeight="false" outlineLevel="0" collapsed="false">
      <c r="N6826" s="28" t="str">
        <f aca="false">IF(ISBLANK(M6826),"",IF(M6826=0,"Relevant to Streamer",IF(M6826=1,"Irrelevant to Streamer",IF(M6826=2,"Greetings/Gratitude","Others"))))</f>
        <v/>
      </c>
    </row>
    <row r="6827" customFormat="false" ht="15" hidden="false" customHeight="false" outlineLevel="0" collapsed="false">
      <c r="N6827" s="28" t="str">
        <f aca="false">IF(ISBLANK(M6827),"",IF(M6827=0,"Relevant to Streamer",IF(M6827=1,"Irrelevant to Streamer",IF(M6827=2,"Greetings/Gratitude","Others"))))</f>
        <v/>
      </c>
    </row>
    <row r="6828" customFormat="false" ht="15" hidden="false" customHeight="false" outlineLevel="0" collapsed="false">
      <c r="N6828" s="28" t="str">
        <f aca="false">IF(ISBLANK(M6828),"",IF(M6828=0,"Relevant to Streamer",IF(M6828=1,"Irrelevant to Streamer",IF(M6828=2,"Greetings/Gratitude","Others"))))</f>
        <v/>
      </c>
    </row>
    <row r="6829" customFormat="false" ht="15" hidden="false" customHeight="false" outlineLevel="0" collapsed="false">
      <c r="N6829" s="28" t="str">
        <f aca="false">IF(ISBLANK(M6829),"",IF(M6829=0,"Relevant to Streamer",IF(M6829=1,"Irrelevant to Streamer",IF(M6829=2,"Greetings/Gratitude","Others"))))</f>
        <v/>
      </c>
    </row>
    <row r="6830" customFormat="false" ht="15" hidden="false" customHeight="false" outlineLevel="0" collapsed="false">
      <c r="N6830" s="28" t="str">
        <f aca="false">IF(ISBLANK(M6830),"",IF(M6830=0,"Relevant to Streamer",IF(M6830=1,"Irrelevant to Streamer",IF(M6830=2,"Greetings/Gratitude","Others"))))</f>
        <v/>
      </c>
    </row>
    <row r="6831" customFormat="false" ht="15" hidden="false" customHeight="false" outlineLevel="0" collapsed="false">
      <c r="N6831" s="28" t="str">
        <f aca="false">IF(ISBLANK(M6831),"",IF(M6831=0,"Relevant to Streamer",IF(M6831=1,"Irrelevant to Streamer",IF(M6831=2,"Greetings/Gratitude","Others"))))</f>
        <v/>
      </c>
    </row>
    <row r="6832" customFormat="false" ht="15" hidden="false" customHeight="false" outlineLevel="0" collapsed="false">
      <c r="N6832" s="28" t="str">
        <f aca="false">IF(ISBLANK(M6832),"",IF(M6832=0,"Relevant to Streamer",IF(M6832=1,"Irrelevant to Streamer",IF(M6832=2,"Greetings/Gratitude","Others"))))</f>
        <v/>
      </c>
    </row>
    <row r="6833" customFormat="false" ht="15" hidden="false" customHeight="false" outlineLevel="0" collapsed="false">
      <c r="N6833" s="28" t="str">
        <f aca="false">IF(ISBLANK(M6833),"",IF(M6833=0,"Relevant to Streamer",IF(M6833=1,"Irrelevant to Streamer",IF(M6833=2,"Greetings/Gratitude","Others"))))</f>
        <v/>
      </c>
    </row>
    <row r="6834" customFormat="false" ht="15" hidden="false" customHeight="false" outlineLevel="0" collapsed="false">
      <c r="N6834" s="28" t="str">
        <f aca="false">IF(ISBLANK(M6834),"",IF(M6834=0,"Relevant to Streamer",IF(M6834=1,"Irrelevant to Streamer",IF(M6834=2,"Greetings/Gratitude","Others"))))</f>
        <v/>
      </c>
    </row>
    <row r="6835" customFormat="false" ht="15" hidden="false" customHeight="false" outlineLevel="0" collapsed="false">
      <c r="N6835" s="28" t="str">
        <f aca="false">IF(ISBLANK(M6835),"",IF(M6835=0,"Relevant to Streamer",IF(M6835=1,"Irrelevant to Streamer",IF(M6835=2,"Greetings/Gratitude","Others"))))</f>
        <v/>
      </c>
    </row>
    <row r="6836" customFormat="false" ht="15" hidden="false" customHeight="false" outlineLevel="0" collapsed="false">
      <c r="N6836" s="28" t="str">
        <f aca="false">IF(ISBLANK(M6836),"",IF(M6836=0,"Relevant to Streamer",IF(M6836=1,"Irrelevant to Streamer",IF(M6836=2,"Greetings/Gratitude","Others"))))</f>
        <v/>
      </c>
    </row>
    <row r="6837" customFormat="false" ht="15" hidden="false" customHeight="false" outlineLevel="0" collapsed="false">
      <c r="N6837" s="28" t="str">
        <f aca="false">IF(ISBLANK(M6837),"",IF(M6837=0,"Relevant to Streamer",IF(M6837=1,"Irrelevant to Streamer",IF(M6837=2,"Greetings/Gratitude","Others"))))</f>
        <v/>
      </c>
    </row>
    <row r="6838" customFormat="false" ht="15" hidden="false" customHeight="false" outlineLevel="0" collapsed="false">
      <c r="N6838" s="28" t="str">
        <f aca="false">IF(ISBLANK(M6838),"",IF(M6838=0,"Relevant to Streamer",IF(M6838=1,"Irrelevant to Streamer",IF(M6838=2,"Greetings/Gratitude","Others"))))</f>
        <v/>
      </c>
    </row>
    <row r="6839" customFormat="false" ht="15" hidden="false" customHeight="false" outlineLevel="0" collapsed="false">
      <c r="N6839" s="28" t="str">
        <f aca="false">IF(ISBLANK(M6839),"",IF(M6839=0,"Relevant to Streamer",IF(M6839=1,"Irrelevant to Streamer",IF(M6839=2,"Greetings/Gratitude","Others"))))</f>
        <v/>
      </c>
    </row>
    <row r="6840" customFormat="false" ht="15" hidden="false" customHeight="false" outlineLevel="0" collapsed="false">
      <c r="N6840" s="28" t="str">
        <f aca="false">IF(ISBLANK(M6840),"",IF(M6840=0,"Relevant to Streamer",IF(M6840=1,"Irrelevant to Streamer",IF(M6840=2,"Greetings/Gratitude","Others"))))</f>
        <v/>
      </c>
    </row>
    <row r="6841" customFormat="false" ht="15" hidden="false" customHeight="false" outlineLevel="0" collapsed="false">
      <c r="N6841" s="28" t="str">
        <f aca="false">IF(ISBLANK(M6841),"",IF(M6841=0,"Relevant to Streamer",IF(M6841=1,"Irrelevant to Streamer",IF(M6841=2,"Greetings/Gratitude","Others"))))</f>
        <v/>
      </c>
    </row>
    <row r="6842" customFormat="false" ht="15" hidden="false" customHeight="false" outlineLevel="0" collapsed="false">
      <c r="N6842" s="28" t="str">
        <f aca="false">IF(ISBLANK(M6842),"",IF(M6842=0,"Relevant to Streamer",IF(M6842=1,"Irrelevant to Streamer",IF(M6842=2,"Greetings/Gratitude","Others"))))</f>
        <v/>
      </c>
    </row>
    <row r="6843" customFormat="false" ht="15" hidden="false" customHeight="false" outlineLevel="0" collapsed="false">
      <c r="N6843" s="28" t="str">
        <f aca="false">IF(ISBLANK(M6843),"",IF(M6843=0,"Relevant to Streamer",IF(M6843=1,"Irrelevant to Streamer",IF(M6843=2,"Greetings/Gratitude","Others"))))</f>
        <v/>
      </c>
    </row>
    <row r="6844" customFormat="false" ht="15" hidden="false" customHeight="false" outlineLevel="0" collapsed="false">
      <c r="N6844" s="28" t="str">
        <f aca="false">IF(ISBLANK(M6844),"",IF(M6844=0,"Relevant to Streamer",IF(M6844=1,"Irrelevant to Streamer",IF(M6844=2,"Greetings/Gratitude","Others"))))</f>
        <v/>
      </c>
    </row>
    <row r="6845" customFormat="false" ht="15" hidden="false" customHeight="false" outlineLevel="0" collapsed="false">
      <c r="N6845" s="28" t="str">
        <f aca="false">IF(ISBLANK(M6845),"",IF(M6845=0,"Relevant to Streamer",IF(M6845=1,"Irrelevant to Streamer",IF(M6845=2,"Greetings/Gratitude","Others"))))</f>
        <v/>
      </c>
    </row>
    <row r="6846" customFormat="false" ht="15" hidden="false" customHeight="false" outlineLevel="0" collapsed="false">
      <c r="N6846" s="28" t="str">
        <f aca="false">IF(ISBLANK(M6846),"",IF(M6846=0,"Relevant to Streamer",IF(M6846=1,"Irrelevant to Streamer",IF(M6846=2,"Greetings/Gratitude","Others"))))</f>
        <v/>
      </c>
    </row>
    <row r="6847" customFormat="false" ht="15" hidden="false" customHeight="false" outlineLevel="0" collapsed="false">
      <c r="N6847" s="28" t="str">
        <f aca="false">IF(ISBLANK(M6847),"",IF(M6847=0,"Relevant to Streamer",IF(M6847=1,"Irrelevant to Streamer",IF(M6847=2,"Greetings/Gratitude","Others"))))</f>
        <v/>
      </c>
    </row>
    <row r="6848" customFormat="false" ht="15" hidden="false" customHeight="false" outlineLevel="0" collapsed="false">
      <c r="N6848" s="28" t="str">
        <f aca="false">IF(ISBLANK(M6848),"",IF(M6848=0,"Relevant to Streamer",IF(M6848=1,"Irrelevant to Streamer",IF(M6848=2,"Greetings/Gratitude","Others"))))</f>
        <v/>
      </c>
    </row>
    <row r="6849" customFormat="false" ht="15" hidden="false" customHeight="false" outlineLevel="0" collapsed="false">
      <c r="N6849" s="28" t="str">
        <f aca="false">IF(ISBLANK(M6849),"",IF(M6849=0,"Relevant to Streamer",IF(M6849=1,"Irrelevant to Streamer",IF(M6849=2,"Greetings/Gratitude","Others"))))</f>
        <v/>
      </c>
    </row>
    <row r="6850" customFormat="false" ht="15" hidden="false" customHeight="false" outlineLevel="0" collapsed="false">
      <c r="N6850" s="28" t="str">
        <f aca="false">IF(ISBLANK(M6850),"",IF(M6850=0,"Relevant to Streamer",IF(M6850=1,"Irrelevant to Streamer",IF(M6850=2,"Greetings/Gratitude","Others"))))</f>
        <v/>
      </c>
    </row>
    <row r="6851" customFormat="false" ht="15" hidden="false" customHeight="false" outlineLevel="0" collapsed="false">
      <c r="N6851" s="28" t="str">
        <f aca="false">IF(ISBLANK(M6851),"",IF(M6851=0,"Relevant to Streamer",IF(M6851=1,"Irrelevant to Streamer",IF(M6851=2,"Greetings/Gratitude","Others"))))</f>
        <v/>
      </c>
    </row>
    <row r="6852" customFormat="false" ht="15" hidden="false" customHeight="false" outlineLevel="0" collapsed="false">
      <c r="N6852" s="28" t="str">
        <f aca="false">IF(ISBLANK(M6852),"",IF(M6852=0,"Relevant to Streamer",IF(M6852=1,"Irrelevant to Streamer",IF(M6852=2,"Greetings/Gratitude","Others"))))</f>
        <v/>
      </c>
    </row>
    <row r="6853" customFormat="false" ht="15" hidden="false" customHeight="false" outlineLevel="0" collapsed="false">
      <c r="N6853" s="28" t="str">
        <f aca="false">IF(ISBLANK(M6853),"",IF(M6853=0,"Relevant to Streamer",IF(M6853=1,"Irrelevant to Streamer",IF(M6853=2,"Greetings/Gratitude","Others"))))</f>
        <v/>
      </c>
    </row>
    <row r="6854" customFormat="false" ht="15" hidden="false" customHeight="false" outlineLevel="0" collapsed="false">
      <c r="N6854" s="28" t="str">
        <f aca="false">IF(ISBLANK(M6854),"",IF(M6854=0,"Relevant to Streamer",IF(M6854=1,"Irrelevant to Streamer",IF(M6854=2,"Greetings/Gratitude","Others"))))</f>
        <v/>
      </c>
    </row>
    <row r="6855" customFormat="false" ht="15" hidden="false" customHeight="false" outlineLevel="0" collapsed="false">
      <c r="N6855" s="28" t="str">
        <f aca="false">IF(ISBLANK(M6855),"",IF(M6855=0,"Relevant to Streamer",IF(M6855=1,"Irrelevant to Streamer",IF(M6855=2,"Greetings/Gratitude","Others"))))</f>
        <v/>
      </c>
    </row>
    <row r="6856" customFormat="false" ht="15" hidden="false" customHeight="false" outlineLevel="0" collapsed="false">
      <c r="N6856" s="28" t="str">
        <f aca="false">IF(ISBLANK(M6856),"",IF(M6856=0,"Relevant to Streamer",IF(M6856=1,"Irrelevant to Streamer",IF(M6856=2,"Greetings/Gratitude","Others"))))</f>
        <v/>
      </c>
    </row>
    <row r="6857" customFormat="false" ht="15" hidden="false" customHeight="false" outlineLevel="0" collapsed="false">
      <c r="N6857" s="28" t="str">
        <f aca="false">IF(ISBLANK(M6857),"",IF(M6857=0,"Relevant to Streamer",IF(M6857=1,"Irrelevant to Streamer",IF(M6857=2,"Greetings/Gratitude","Others"))))</f>
        <v/>
      </c>
    </row>
    <row r="6858" customFormat="false" ht="15" hidden="false" customHeight="false" outlineLevel="0" collapsed="false">
      <c r="N6858" s="28" t="str">
        <f aca="false">IF(ISBLANK(M6858),"",IF(M6858=0,"Relevant to Streamer",IF(M6858=1,"Irrelevant to Streamer",IF(M6858=2,"Greetings/Gratitude","Others"))))</f>
        <v/>
      </c>
    </row>
    <row r="6859" customFormat="false" ht="15" hidden="false" customHeight="false" outlineLevel="0" collapsed="false">
      <c r="N6859" s="28" t="str">
        <f aca="false">IF(ISBLANK(M6859),"",IF(M6859=0,"Relevant to Streamer",IF(M6859=1,"Irrelevant to Streamer",IF(M6859=2,"Greetings/Gratitude","Others"))))</f>
        <v/>
      </c>
    </row>
    <row r="6860" customFormat="false" ht="15" hidden="false" customHeight="false" outlineLevel="0" collapsed="false">
      <c r="N6860" s="28" t="str">
        <f aca="false">IF(ISBLANK(M6860),"",IF(M6860=0,"Relevant to Streamer",IF(M6860=1,"Irrelevant to Streamer",IF(M6860=2,"Greetings/Gratitude","Others"))))</f>
        <v/>
      </c>
    </row>
    <row r="6861" customFormat="false" ht="15" hidden="false" customHeight="false" outlineLevel="0" collapsed="false">
      <c r="N6861" s="28" t="str">
        <f aca="false">IF(ISBLANK(M6861),"",IF(M6861=0,"Relevant to Streamer",IF(M6861=1,"Irrelevant to Streamer",IF(M6861=2,"Greetings/Gratitude","Others"))))</f>
        <v/>
      </c>
    </row>
    <row r="6862" customFormat="false" ht="15" hidden="false" customHeight="false" outlineLevel="0" collapsed="false">
      <c r="N6862" s="28" t="str">
        <f aca="false">IF(ISBLANK(M6862),"",IF(M6862=0,"Relevant to Streamer",IF(M6862=1,"Irrelevant to Streamer",IF(M6862=2,"Greetings/Gratitude","Others"))))</f>
        <v/>
      </c>
    </row>
    <row r="6863" customFormat="false" ht="15" hidden="false" customHeight="false" outlineLevel="0" collapsed="false">
      <c r="N6863" s="28" t="str">
        <f aca="false">IF(ISBLANK(M6863),"",IF(M6863=0,"Relevant to Streamer",IF(M6863=1,"Irrelevant to Streamer",IF(M6863=2,"Greetings/Gratitude","Others"))))</f>
        <v/>
      </c>
    </row>
    <row r="6864" customFormat="false" ht="15" hidden="false" customHeight="false" outlineLevel="0" collapsed="false">
      <c r="N6864" s="28" t="str">
        <f aca="false">IF(ISBLANK(M6864),"",IF(M6864=0,"Relevant to Streamer",IF(M6864=1,"Irrelevant to Streamer",IF(M6864=2,"Greetings/Gratitude","Others"))))</f>
        <v/>
      </c>
    </row>
    <row r="6865" customFormat="false" ht="15" hidden="false" customHeight="false" outlineLevel="0" collapsed="false">
      <c r="N6865" s="28" t="str">
        <f aca="false">IF(ISBLANK(M6865),"",IF(M6865=0,"Relevant to Streamer",IF(M6865=1,"Irrelevant to Streamer",IF(M6865=2,"Greetings/Gratitude","Others"))))</f>
        <v/>
      </c>
    </row>
    <row r="6866" customFormat="false" ht="15" hidden="false" customHeight="false" outlineLevel="0" collapsed="false">
      <c r="N6866" s="28" t="str">
        <f aca="false">IF(ISBLANK(M6866),"",IF(M6866=0,"Relevant to Streamer",IF(M6866=1,"Irrelevant to Streamer",IF(M6866=2,"Greetings/Gratitude","Others"))))</f>
        <v/>
      </c>
    </row>
    <row r="6867" customFormat="false" ht="15" hidden="false" customHeight="false" outlineLevel="0" collapsed="false">
      <c r="N6867" s="28" t="str">
        <f aca="false">IF(ISBLANK(M6867),"",IF(M6867=0,"Relevant to Streamer",IF(M6867=1,"Irrelevant to Streamer",IF(M6867=2,"Greetings/Gratitude","Others"))))</f>
        <v/>
      </c>
    </row>
    <row r="6868" customFormat="false" ht="15" hidden="false" customHeight="false" outlineLevel="0" collapsed="false">
      <c r="N6868" s="28" t="str">
        <f aca="false">IF(ISBLANK(M6868),"",IF(M6868=0,"Relevant to Streamer",IF(M6868=1,"Irrelevant to Streamer",IF(M6868=2,"Greetings/Gratitude","Others"))))</f>
        <v/>
      </c>
    </row>
    <row r="6869" customFormat="false" ht="15" hidden="false" customHeight="false" outlineLevel="0" collapsed="false">
      <c r="N6869" s="28" t="str">
        <f aca="false">IF(ISBLANK(M6869),"",IF(M6869=0,"Relevant to Streamer",IF(M6869=1,"Irrelevant to Streamer",IF(M6869=2,"Greetings/Gratitude","Others"))))</f>
        <v/>
      </c>
    </row>
    <row r="6870" customFormat="false" ht="15" hidden="false" customHeight="false" outlineLevel="0" collapsed="false">
      <c r="N6870" s="28" t="str">
        <f aca="false">IF(ISBLANK(M6870),"",IF(M6870=0,"Relevant to Streamer",IF(M6870=1,"Irrelevant to Streamer",IF(M6870=2,"Greetings/Gratitude","Others"))))</f>
        <v/>
      </c>
    </row>
    <row r="6871" customFormat="false" ht="15" hidden="false" customHeight="false" outlineLevel="0" collapsed="false">
      <c r="N6871" s="28" t="str">
        <f aca="false">IF(ISBLANK(M6871),"",IF(M6871=0,"Relevant to Streamer",IF(M6871=1,"Irrelevant to Streamer",IF(M6871=2,"Greetings/Gratitude","Others"))))</f>
        <v/>
      </c>
    </row>
    <row r="6872" customFormat="false" ht="15" hidden="false" customHeight="false" outlineLevel="0" collapsed="false">
      <c r="N6872" s="28" t="str">
        <f aca="false">IF(ISBLANK(M6872),"",IF(M6872=0,"Relevant to Streamer",IF(M6872=1,"Irrelevant to Streamer",IF(M6872=2,"Greetings/Gratitude","Others"))))</f>
        <v/>
      </c>
    </row>
    <row r="6873" customFormat="false" ht="15" hidden="false" customHeight="false" outlineLevel="0" collapsed="false">
      <c r="N6873" s="28" t="str">
        <f aca="false">IF(ISBLANK(M6873),"",IF(M6873=0,"Relevant to Streamer",IF(M6873=1,"Irrelevant to Streamer",IF(M6873=2,"Greetings/Gratitude","Others"))))</f>
        <v/>
      </c>
    </row>
    <row r="6874" customFormat="false" ht="15" hidden="false" customHeight="false" outlineLevel="0" collapsed="false">
      <c r="N6874" s="28" t="str">
        <f aca="false">IF(ISBLANK(M6874),"",IF(M6874=0,"Relevant to Streamer",IF(M6874=1,"Irrelevant to Streamer",IF(M6874=2,"Greetings/Gratitude","Others"))))</f>
        <v/>
      </c>
    </row>
    <row r="6875" customFormat="false" ht="15" hidden="false" customHeight="false" outlineLevel="0" collapsed="false">
      <c r="N6875" s="28" t="str">
        <f aca="false">IF(ISBLANK(M6875),"",IF(M6875=0,"Relevant to Streamer",IF(M6875=1,"Irrelevant to Streamer",IF(M6875=2,"Greetings/Gratitude","Others"))))</f>
        <v/>
      </c>
    </row>
    <row r="6876" customFormat="false" ht="15" hidden="false" customHeight="false" outlineLevel="0" collapsed="false">
      <c r="N6876" s="28" t="str">
        <f aca="false">IF(ISBLANK(M6876),"",IF(M6876=0,"Relevant to Streamer",IF(M6876=1,"Irrelevant to Streamer",IF(M6876=2,"Greetings/Gratitude","Others"))))</f>
        <v/>
      </c>
    </row>
    <row r="6877" customFormat="false" ht="15" hidden="false" customHeight="false" outlineLevel="0" collapsed="false">
      <c r="N6877" s="28" t="str">
        <f aca="false">IF(ISBLANK(M6877),"",IF(M6877=0,"Relevant to Streamer",IF(M6877=1,"Irrelevant to Streamer",IF(M6877=2,"Greetings/Gratitude","Others"))))</f>
        <v/>
      </c>
    </row>
    <row r="6878" customFormat="false" ht="15" hidden="false" customHeight="false" outlineLevel="0" collapsed="false">
      <c r="N6878" s="28" t="str">
        <f aca="false">IF(ISBLANK(M6878),"",IF(M6878=0,"Relevant to Streamer",IF(M6878=1,"Irrelevant to Streamer",IF(M6878=2,"Greetings/Gratitude","Others"))))</f>
        <v/>
      </c>
    </row>
    <row r="6879" customFormat="false" ht="15" hidden="false" customHeight="false" outlineLevel="0" collapsed="false">
      <c r="N6879" s="28" t="str">
        <f aca="false">IF(ISBLANK(M6879),"",IF(M6879=0,"Relevant to Streamer",IF(M6879=1,"Irrelevant to Streamer",IF(M6879=2,"Greetings/Gratitude","Others"))))</f>
        <v/>
      </c>
    </row>
    <row r="6880" customFormat="false" ht="15" hidden="false" customHeight="false" outlineLevel="0" collapsed="false">
      <c r="N6880" s="28" t="str">
        <f aca="false">IF(ISBLANK(M6880),"",IF(M6880=0,"Relevant to Streamer",IF(M6880=1,"Irrelevant to Streamer",IF(M6880=2,"Greetings/Gratitude","Others"))))</f>
        <v/>
      </c>
    </row>
    <row r="6881" customFormat="false" ht="15" hidden="false" customHeight="false" outlineLevel="0" collapsed="false">
      <c r="N6881" s="28" t="str">
        <f aca="false">IF(ISBLANK(M6881),"",IF(M6881=0,"Relevant to Streamer",IF(M6881=1,"Irrelevant to Streamer",IF(M6881=2,"Greetings/Gratitude","Others"))))</f>
        <v/>
      </c>
    </row>
    <row r="6882" customFormat="false" ht="15" hidden="false" customHeight="false" outlineLevel="0" collapsed="false">
      <c r="N6882" s="28" t="str">
        <f aca="false">IF(ISBLANK(M6882),"",IF(M6882=0,"Relevant to Streamer",IF(M6882=1,"Irrelevant to Streamer",IF(M6882=2,"Greetings/Gratitude","Others"))))</f>
        <v/>
      </c>
    </row>
    <row r="6883" customFormat="false" ht="15" hidden="false" customHeight="false" outlineLevel="0" collapsed="false">
      <c r="N6883" s="28" t="str">
        <f aca="false">IF(ISBLANK(M6883),"",IF(M6883=0,"Relevant to Streamer",IF(M6883=1,"Irrelevant to Streamer",IF(M6883=2,"Greetings/Gratitude","Others"))))</f>
        <v/>
      </c>
    </row>
    <row r="6884" customFormat="false" ht="15" hidden="false" customHeight="false" outlineLevel="0" collapsed="false">
      <c r="N6884" s="28" t="str">
        <f aca="false">IF(ISBLANK(M6884),"",IF(M6884=0,"Relevant to Streamer",IF(M6884=1,"Irrelevant to Streamer",IF(M6884=2,"Greetings/Gratitude","Others"))))</f>
        <v/>
      </c>
    </row>
    <row r="6885" customFormat="false" ht="15" hidden="false" customHeight="false" outlineLevel="0" collapsed="false">
      <c r="N6885" s="28" t="str">
        <f aca="false">IF(ISBLANK(M6885),"",IF(M6885=0,"Relevant to Streamer",IF(M6885=1,"Irrelevant to Streamer",IF(M6885=2,"Greetings/Gratitude","Others"))))</f>
        <v/>
      </c>
    </row>
    <row r="6886" customFormat="false" ht="15" hidden="false" customHeight="false" outlineLevel="0" collapsed="false">
      <c r="N6886" s="28" t="str">
        <f aca="false">IF(ISBLANK(M6886),"",IF(M6886=0,"Relevant to Streamer",IF(M6886=1,"Irrelevant to Streamer",IF(M6886=2,"Greetings/Gratitude","Others"))))</f>
        <v/>
      </c>
    </row>
    <row r="6887" customFormat="false" ht="15" hidden="false" customHeight="false" outlineLevel="0" collapsed="false">
      <c r="N6887" s="28" t="str">
        <f aca="false">IF(ISBLANK(M6887),"",IF(M6887=0,"Relevant to Streamer",IF(M6887=1,"Irrelevant to Streamer",IF(M6887=2,"Greetings/Gratitude","Others"))))</f>
        <v/>
      </c>
    </row>
    <row r="6888" customFormat="false" ht="15" hidden="false" customHeight="false" outlineLevel="0" collapsed="false">
      <c r="N6888" s="28" t="str">
        <f aca="false">IF(ISBLANK(M6888),"",IF(M6888=0,"Relevant to Streamer",IF(M6888=1,"Irrelevant to Streamer",IF(M6888=2,"Greetings/Gratitude","Others"))))</f>
        <v/>
      </c>
    </row>
    <row r="6889" customFormat="false" ht="15" hidden="false" customHeight="false" outlineLevel="0" collapsed="false">
      <c r="N6889" s="28" t="str">
        <f aca="false">IF(ISBLANK(M6889),"",IF(M6889=0,"Relevant to Streamer",IF(M6889=1,"Irrelevant to Streamer",IF(M6889=2,"Greetings/Gratitude","Others"))))</f>
        <v/>
      </c>
    </row>
    <row r="6890" customFormat="false" ht="15" hidden="false" customHeight="false" outlineLevel="0" collapsed="false">
      <c r="N6890" s="28" t="str">
        <f aca="false">IF(ISBLANK(M6890),"",IF(M6890=0,"Relevant to Streamer",IF(M6890=1,"Irrelevant to Streamer",IF(M6890=2,"Greetings/Gratitude","Others"))))</f>
        <v/>
      </c>
    </row>
    <row r="6891" customFormat="false" ht="15" hidden="false" customHeight="false" outlineLevel="0" collapsed="false">
      <c r="N6891" s="28" t="str">
        <f aca="false">IF(ISBLANK(M6891),"",IF(M6891=0,"Relevant to Streamer",IF(M6891=1,"Irrelevant to Streamer",IF(M6891=2,"Greetings/Gratitude","Others"))))</f>
        <v/>
      </c>
    </row>
    <row r="6892" customFormat="false" ht="15" hidden="false" customHeight="false" outlineLevel="0" collapsed="false">
      <c r="N6892" s="28" t="str">
        <f aca="false">IF(ISBLANK(M6892),"",IF(M6892=0,"Relevant to Streamer",IF(M6892=1,"Irrelevant to Streamer",IF(M6892=2,"Greetings/Gratitude","Others"))))</f>
        <v/>
      </c>
    </row>
    <row r="6893" customFormat="false" ht="15" hidden="false" customHeight="false" outlineLevel="0" collapsed="false">
      <c r="N6893" s="28" t="str">
        <f aca="false">IF(ISBLANK(M6893),"",IF(M6893=0,"Relevant to Streamer",IF(M6893=1,"Irrelevant to Streamer",IF(M6893=2,"Greetings/Gratitude","Others"))))</f>
        <v/>
      </c>
    </row>
    <row r="6894" customFormat="false" ht="15" hidden="false" customHeight="false" outlineLevel="0" collapsed="false">
      <c r="N6894" s="28" t="str">
        <f aca="false">IF(ISBLANK(M6894),"",IF(M6894=0,"Relevant to Streamer",IF(M6894=1,"Irrelevant to Streamer",IF(M6894=2,"Greetings/Gratitude","Others"))))</f>
        <v/>
      </c>
    </row>
    <row r="6895" customFormat="false" ht="15" hidden="false" customHeight="false" outlineLevel="0" collapsed="false">
      <c r="N6895" s="28" t="str">
        <f aca="false">IF(ISBLANK(M6895),"",IF(M6895=0,"Relevant to Streamer",IF(M6895=1,"Irrelevant to Streamer",IF(M6895=2,"Greetings/Gratitude","Others"))))</f>
        <v/>
      </c>
    </row>
    <row r="6896" customFormat="false" ht="15" hidden="false" customHeight="false" outlineLevel="0" collapsed="false">
      <c r="N6896" s="28" t="str">
        <f aca="false">IF(ISBLANK(M6896),"",IF(M6896=0,"Relevant to Streamer",IF(M6896=1,"Irrelevant to Streamer",IF(M6896=2,"Greetings/Gratitude","Others"))))</f>
        <v/>
      </c>
    </row>
    <row r="6897" customFormat="false" ht="15" hidden="false" customHeight="false" outlineLevel="0" collapsed="false">
      <c r="N6897" s="28" t="str">
        <f aca="false">IF(ISBLANK(M6897),"",IF(M6897=0,"Relevant to Streamer",IF(M6897=1,"Irrelevant to Streamer",IF(M6897=2,"Greetings/Gratitude","Others"))))</f>
        <v/>
      </c>
    </row>
    <row r="6898" customFormat="false" ht="15" hidden="false" customHeight="false" outlineLevel="0" collapsed="false">
      <c r="N6898" s="28" t="str">
        <f aca="false">IF(ISBLANK(M6898),"",IF(M6898=0,"Relevant to Streamer",IF(M6898=1,"Irrelevant to Streamer",IF(M6898=2,"Greetings/Gratitude","Others"))))</f>
        <v/>
      </c>
    </row>
    <row r="6899" customFormat="false" ht="15" hidden="false" customHeight="false" outlineLevel="0" collapsed="false">
      <c r="N6899" s="28" t="str">
        <f aca="false">IF(ISBLANK(M6899),"",IF(M6899=0,"Relevant to Streamer",IF(M6899=1,"Irrelevant to Streamer",IF(M6899=2,"Greetings/Gratitude","Others"))))</f>
        <v/>
      </c>
    </row>
    <row r="6900" customFormat="false" ht="15" hidden="false" customHeight="false" outlineLevel="0" collapsed="false">
      <c r="N6900" s="28" t="str">
        <f aca="false">IF(ISBLANK(M6900),"",IF(M6900=0,"Relevant to Streamer",IF(M6900=1,"Irrelevant to Streamer",IF(M6900=2,"Greetings/Gratitude","Others"))))</f>
        <v/>
      </c>
    </row>
    <row r="6901" customFormat="false" ht="15" hidden="false" customHeight="false" outlineLevel="0" collapsed="false">
      <c r="N6901" s="28" t="str">
        <f aca="false">IF(ISBLANK(M6901),"",IF(M6901=0,"Relevant to Streamer",IF(M6901=1,"Irrelevant to Streamer",IF(M6901=2,"Greetings/Gratitude","Others"))))</f>
        <v/>
      </c>
    </row>
    <row r="6902" customFormat="false" ht="15" hidden="false" customHeight="false" outlineLevel="0" collapsed="false">
      <c r="N6902" s="28" t="str">
        <f aca="false">IF(ISBLANK(M6902),"",IF(M6902=0,"Relevant to Streamer",IF(M6902=1,"Irrelevant to Streamer",IF(M6902=2,"Greetings/Gratitude","Others"))))</f>
        <v/>
      </c>
    </row>
    <row r="6903" customFormat="false" ht="15" hidden="false" customHeight="false" outlineLevel="0" collapsed="false">
      <c r="N6903" s="28" t="str">
        <f aca="false">IF(ISBLANK(M6903),"",IF(M6903=0,"Relevant to Streamer",IF(M6903=1,"Irrelevant to Streamer",IF(M6903=2,"Greetings/Gratitude","Others"))))</f>
        <v/>
      </c>
    </row>
    <row r="6904" customFormat="false" ht="15" hidden="false" customHeight="false" outlineLevel="0" collapsed="false">
      <c r="N6904" s="28" t="str">
        <f aca="false">IF(ISBLANK(M6904),"",IF(M6904=0,"Relevant to Streamer",IF(M6904=1,"Irrelevant to Streamer",IF(M6904=2,"Greetings/Gratitude","Others"))))</f>
        <v/>
      </c>
    </row>
    <row r="6905" customFormat="false" ht="15" hidden="false" customHeight="false" outlineLevel="0" collapsed="false">
      <c r="N6905" s="28" t="str">
        <f aca="false">IF(ISBLANK(M6905),"",IF(M6905=0,"Relevant to Streamer",IF(M6905=1,"Irrelevant to Streamer",IF(M6905=2,"Greetings/Gratitude","Others"))))</f>
        <v/>
      </c>
    </row>
    <row r="6906" customFormat="false" ht="15" hidden="false" customHeight="false" outlineLevel="0" collapsed="false">
      <c r="N6906" s="28" t="str">
        <f aca="false">IF(ISBLANK(M6906),"",IF(M6906=0,"Relevant to Streamer",IF(M6906=1,"Irrelevant to Streamer",IF(M6906=2,"Greetings/Gratitude","Others"))))</f>
        <v/>
      </c>
    </row>
    <row r="6907" customFormat="false" ht="15" hidden="false" customHeight="false" outlineLevel="0" collapsed="false">
      <c r="N6907" s="28" t="str">
        <f aca="false">IF(ISBLANK(M6907),"",IF(M6907=0,"Relevant to Streamer",IF(M6907=1,"Irrelevant to Streamer",IF(M6907=2,"Greetings/Gratitude","Others"))))</f>
        <v/>
      </c>
    </row>
    <row r="6908" customFormat="false" ht="15" hidden="false" customHeight="false" outlineLevel="0" collapsed="false">
      <c r="N6908" s="28" t="str">
        <f aca="false">IF(ISBLANK(M6908),"",IF(M6908=0,"Relevant to Streamer",IF(M6908=1,"Irrelevant to Streamer",IF(M6908=2,"Greetings/Gratitude","Others"))))</f>
        <v/>
      </c>
    </row>
    <row r="6909" customFormat="false" ht="15" hidden="false" customHeight="false" outlineLevel="0" collapsed="false">
      <c r="N6909" s="28" t="str">
        <f aca="false">IF(ISBLANK(M6909),"",IF(M6909=0,"Relevant to Streamer",IF(M6909=1,"Irrelevant to Streamer",IF(M6909=2,"Greetings/Gratitude","Others"))))</f>
        <v/>
      </c>
    </row>
    <row r="6910" customFormat="false" ht="15" hidden="false" customHeight="false" outlineLevel="0" collapsed="false">
      <c r="N6910" s="28" t="str">
        <f aca="false">IF(ISBLANK(M6910),"",IF(M6910=0,"Relevant to Streamer",IF(M6910=1,"Irrelevant to Streamer",IF(M6910=2,"Greetings/Gratitude","Others"))))</f>
        <v/>
      </c>
    </row>
    <row r="6911" customFormat="false" ht="15" hidden="false" customHeight="false" outlineLevel="0" collapsed="false">
      <c r="N6911" s="28" t="str">
        <f aca="false">IF(ISBLANK(M6911),"",IF(M6911=0,"Relevant to Streamer",IF(M6911=1,"Irrelevant to Streamer",IF(M6911=2,"Greetings/Gratitude","Others"))))</f>
        <v/>
      </c>
    </row>
    <row r="6912" customFormat="false" ht="15" hidden="false" customHeight="false" outlineLevel="0" collapsed="false">
      <c r="N6912" s="28" t="str">
        <f aca="false">IF(ISBLANK(M6912),"",IF(M6912=0,"Relevant to Streamer",IF(M6912=1,"Irrelevant to Streamer",IF(M6912=2,"Greetings/Gratitude","Others"))))</f>
        <v/>
      </c>
    </row>
    <row r="6913" customFormat="false" ht="15" hidden="false" customHeight="false" outlineLevel="0" collapsed="false">
      <c r="N6913" s="28" t="str">
        <f aca="false">IF(ISBLANK(M6913),"",IF(M6913=0,"Relevant to Streamer",IF(M6913=1,"Irrelevant to Streamer",IF(M6913=2,"Greetings/Gratitude","Others"))))</f>
        <v/>
      </c>
    </row>
    <row r="6914" customFormat="false" ht="15" hidden="false" customHeight="false" outlineLevel="0" collapsed="false">
      <c r="N6914" s="28" t="str">
        <f aca="false">IF(ISBLANK(M6914),"",IF(M6914=0,"Relevant to Streamer",IF(M6914=1,"Irrelevant to Streamer",IF(M6914=2,"Greetings/Gratitude","Others"))))</f>
        <v/>
      </c>
    </row>
    <row r="6915" customFormat="false" ht="15" hidden="false" customHeight="false" outlineLevel="0" collapsed="false">
      <c r="N6915" s="28" t="str">
        <f aca="false">IF(ISBLANK(M6915),"",IF(M6915=0,"Relevant to Streamer",IF(M6915=1,"Irrelevant to Streamer",IF(M6915=2,"Greetings/Gratitude","Others"))))</f>
        <v/>
      </c>
    </row>
    <row r="6916" customFormat="false" ht="15" hidden="false" customHeight="false" outlineLevel="0" collapsed="false">
      <c r="N6916" s="28" t="str">
        <f aca="false">IF(ISBLANK(M6916),"",IF(M6916=0,"Relevant to Streamer",IF(M6916=1,"Irrelevant to Streamer",IF(M6916=2,"Greetings/Gratitude","Others"))))</f>
        <v/>
      </c>
    </row>
    <row r="6917" customFormat="false" ht="15" hidden="false" customHeight="false" outlineLevel="0" collapsed="false">
      <c r="N6917" s="28" t="str">
        <f aca="false">IF(ISBLANK(M6917),"",IF(M6917=0,"Relevant to Streamer",IF(M6917=1,"Irrelevant to Streamer",IF(M6917=2,"Greetings/Gratitude","Others"))))</f>
        <v/>
      </c>
    </row>
    <row r="6918" customFormat="false" ht="15" hidden="false" customHeight="false" outlineLevel="0" collapsed="false">
      <c r="N6918" s="28" t="str">
        <f aca="false">IF(ISBLANK(M6918),"",IF(M6918=0,"Relevant to Streamer",IF(M6918=1,"Irrelevant to Streamer",IF(M6918=2,"Greetings/Gratitude","Others"))))</f>
        <v/>
      </c>
    </row>
    <row r="6919" customFormat="false" ht="15" hidden="false" customHeight="false" outlineLevel="0" collapsed="false">
      <c r="N6919" s="28" t="str">
        <f aca="false">IF(ISBLANK(M6919),"",IF(M6919=0,"Relevant to Streamer",IF(M6919=1,"Irrelevant to Streamer",IF(M6919=2,"Greetings/Gratitude","Others"))))</f>
        <v/>
      </c>
    </row>
    <row r="6920" customFormat="false" ht="15" hidden="false" customHeight="false" outlineLevel="0" collapsed="false">
      <c r="N6920" s="28" t="str">
        <f aca="false">IF(ISBLANK(M6920),"",IF(M6920=0,"Relevant to Streamer",IF(M6920=1,"Irrelevant to Streamer",IF(M6920=2,"Greetings/Gratitude","Others"))))</f>
        <v/>
      </c>
    </row>
    <row r="6921" customFormat="false" ht="15" hidden="false" customHeight="false" outlineLevel="0" collapsed="false">
      <c r="N6921" s="28" t="str">
        <f aca="false">IF(ISBLANK(M6921),"",IF(M6921=0,"Relevant to Streamer",IF(M6921=1,"Irrelevant to Streamer",IF(M6921=2,"Greetings/Gratitude","Others"))))</f>
        <v/>
      </c>
    </row>
    <row r="6922" customFormat="false" ht="15" hidden="false" customHeight="false" outlineLevel="0" collapsed="false">
      <c r="N6922" s="28" t="str">
        <f aca="false">IF(ISBLANK(M6922),"",IF(M6922=0,"Relevant to Streamer",IF(M6922=1,"Irrelevant to Streamer",IF(M6922=2,"Greetings/Gratitude","Others"))))</f>
        <v/>
      </c>
    </row>
    <row r="6923" customFormat="false" ht="15" hidden="false" customHeight="false" outlineLevel="0" collapsed="false">
      <c r="N6923" s="28" t="str">
        <f aca="false">IF(ISBLANK(M6923),"",IF(M6923=0,"Relevant to Streamer",IF(M6923=1,"Irrelevant to Streamer",IF(M6923=2,"Greetings/Gratitude","Others"))))</f>
        <v/>
      </c>
    </row>
    <row r="6924" customFormat="false" ht="15" hidden="false" customHeight="false" outlineLevel="0" collapsed="false">
      <c r="N6924" s="28" t="str">
        <f aca="false">IF(ISBLANK(M6924),"",IF(M6924=0,"Relevant to Streamer",IF(M6924=1,"Irrelevant to Streamer",IF(M6924=2,"Greetings/Gratitude","Others"))))</f>
        <v/>
      </c>
    </row>
    <row r="6925" customFormat="false" ht="15" hidden="false" customHeight="false" outlineLevel="0" collapsed="false">
      <c r="N6925" s="28" t="str">
        <f aca="false">IF(ISBLANK(M6925),"",IF(M6925=0,"Relevant to Streamer",IF(M6925=1,"Irrelevant to Streamer",IF(M6925=2,"Greetings/Gratitude","Others"))))</f>
        <v/>
      </c>
    </row>
    <row r="6926" customFormat="false" ht="15" hidden="false" customHeight="false" outlineLevel="0" collapsed="false">
      <c r="N6926" s="28" t="str">
        <f aca="false">IF(ISBLANK(M6926),"",IF(M6926=0,"Relevant to Streamer",IF(M6926=1,"Irrelevant to Streamer",IF(M6926=2,"Greetings/Gratitude","Others"))))</f>
        <v/>
      </c>
    </row>
    <row r="6927" customFormat="false" ht="15" hidden="false" customHeight="false" outlineLevel="0" collapsed="false">
      <c r="N6927" s="28" t="str">
        <f aca="false">IF(ISBLANK(M6927),"",IF(M6927=0,"Relevant to Streamer",IF(M6927=1,"Irrelevant to Streamer",IF(M6927=2,"Greetings/Gratitude","Others"))))</f>
        <v/>
      </c>
    </row>
    <row r="6928" customFormat="false" ht="15" hidden="false" customHeight="false" outlineLevel="0" collapsed="false">
      <c r="N6928" s="28" t="str">
        <f aca="false">IF(ISBLANK(M6928),"",IF(M6928=0,"Relevant to Streamer",IF(M6928=1,"Irrelevant to Streamer",IF(M6928=2,"Greetings/Gratitude","Others"))))</f>
        <v/>
      </c>
    </row>
    <row r="6929" customFormat="false" ht="15" hidden="false" customHeight="false" outlineLevel="0" collapsed="false">
      <c r="N6929" s="28" t="str">
        <f aca="false">IF(ISBLANK(M6929),"",IF(M6929=0,"Relevant to Streamer",IF(M6929=1,"Irrelevant to Streamer",IF(M6929=2,"Greetings/Gratitude","Others"))))</f>
        <v/>
      </c>
    </row>
    <row r="6930" customFormat="false" ht="15" hidden="false" customHeight="false" outlineLevel="0" collapsed="false">
      <c r="N6930" s="28" t="str">
        <f aca="false">IF(ISBLANK(M6930),"",IF(M6930=0,"Relevant to Streamer",IF(M6930=1,"Irrelevant to Streamer",IF(M6930=2,"Greetings/Gratitude","Others"))))</f>
        <v/>
      </c>
    </row>
    <row r="6931" customFormat="false" ht="15" hidden="false" customHeight="false" outlineLevel="0" collapsed="false">
      <c r="N6931" s="28" t="str">
        <f aca="false">IF(ISBLANK(M6931),"",IF(M6931=0,"Relevant to Streamer",IF(M6931=1,"Irrelevant to Streamer",IF(M6931=2,"Greetings/Gratitude","Others"))))</f>
        <v/>
      </c>
    </row>
    <row r="6932" customFormat="false" ht="15" hidden="false" customHeight="false" outlineLevel="0" collapsed="false">
      <c r="N6932" s="28" t="str">
        <f aca="false">IF(ISBLANK(M6932),"",IF(M6932=0,"Relevant to Streamer",IF(M6932=1,"Irrelevant to Streamer",IF(M6932=2,"Greetings/Gratitude","Others"))))</f>
        <v/>
      </c>
    </row>
    <row r="6933" customFormat="false" ht="15" hidden="false" customHeight="false" outlineLevel="0" collapsed="false">
      <c r="N6933" s="28" t="str">
        <f aca="false">IF(ISBLANK(M6933),"",IF(M6933=0,"Relevant to Streamer",IF(M6933=1,"Irrelevant to Streamer",IF(M6933=2,"Greetings/Gratitude","Others"))))</f>
        <v/>
      </c>
    </row>
    <row r="6934" customFormat="false" ht="15" hidden="false" customHeight="false" outlineLevel="0" collapsed="false">
      <c r="N6934" s="28" t="str">
        <f aca="false">IF(ISBLANK(M6934),"",IF(M6934=0,"Relevant to Streamer",IF(M6934=1,"Irrelevant to Streamer",IF(M6934=2,"Greetings/Gratitude","Others"))))</f>
        <v/>
      </c>
    </row>
    <row r="6935" customFormat="false" ht="15" hidden="false" customHeight="false" outlineLevel="0" collapsed="false">
      <c r="N6935" s="28" t="str">
        <f aca="false">IF(ISBLANK(M6935),"",IF(M6935=0,"Relevant to Streamer",IF(M6935=1,"Irrelevant to Streamer",IF(M6935=2,"Greetings/Gratitude","Others"))))</f>
        <v/>
      </c>
    </row>
    <row r="6936" customFormat="false" ht="15" hidden="false" customHeight="false" outlineLevel="0" collapsed="false">
      <c r="N6936" s="28" t="str">
        <f aca="false">IF(ISBLANK(M6936),"",IF(M6936=0,"Relevant to Streamer",IF(M6936=1,"Irrelevant to Streamer",IF(M6936=2,"Greetings/Gratitude","Others"))))</f>
        <v/>
      </c>
    </row>
    <row r="6937" customFormat="false" ht="15" hidden="false" customHeight="false" outlineLevel="0" collapsed="false">
      <c r="N6937" s="28" t="str">
        <f aca="false">IF(ISBLANK(M6937),"",IF(M6937=0,"Relevant to Streamer",IF(M6937=1,"Irrelevant to Streamer",IF(M6937=2,"Greetings/Gratitude","Others"))))</f>
        <v/>
      </c>
    </row>
    <row r="6938" customFormat="false" ht="15" hidden="false" customHeight="false" outlineLevel="0" collapsed="false">
      <c r="N6938" s="28" t="str">
        <f aca="false">IF(ISBLANK(M6938),"",IF(M6938=0,"Relevant to Streamer",IF(M6938=1,"Irrelevant to Streamer",IF(M6938=2,"Greetings/Gratitude","Others"))))</f>
        <v/>
      </c>
    </row>
    <row r="6939" customFormat="false" ht="15" hidden="false" customHeight="false" outlineLevel="0" collapsed="false">
      <c r="N6939" s="28" t="str">
        <f aca="false">IF(ISBLANK(M6939),"",IF(M6939=0,"Relevant to Streamer",IF(M6939=1,"Irrelevant to Streamer",IF(M6939=2,"Greetings/Gratitude","Others"))))</f>
        <v/>
      </c>
    </row>
    <row r="6940" customFormat="false" ht="15" hidden="false" customHeight="false" outlineLevel="0" collapsed="false">
      <c r="N6940" s="28" t="str">
        <f aca="false">IF(ISBLANK(M6940),"",IF(M6940=0,"Relevant to Streamer",IF(M6940=1,"Irrelevant to Streamer",IF(M6940=2,"Greetings/Gratitude","Others"))))</f>
        <v/>
      </c>
    </row>
    <row r="6941" customFormat="false" ht="15" hidden="false" customHeight="false" outlineLevel="0" collapsed="false">
      <c r="N6941" s="28" t="str">
        <f aca="false">IF(ISBLANK(M6941),"",IF(M6941=0,"Relevant to Streamer",IF(M6941=1,"Irrelevant to Streamer",IF(M6941=2,"Greetings/Gratitude","Others"))))</f>
        <v/>
      </c>
    </row>
    <row r="6942" customFormat="false" ht="15" hidden="false" customHeight="false" outlineLevel="0" collapsed="false">
      <c r="N6942" s="28" t="str">
        <f aca="false">IF(ISBLANK(M6942),"",IF(M6942=0,"Relevant to Streamer",IF(M6942=1,"Irrelevant to Streamer",IF(M6942=2,"Greetings/Gratitude","Others"))))</f>
        <v/>
      </c>
    </row>
    <row r="6943" customFormat="false" ht="15" hidden="false" customHeight="false" outlineLevel="0" collapsed="false">
      <c r="N6943" s="28" t="str">
        <f aca="false">IF(ISBLANK(M6943),"",IF(M6943=0,"Relevant to Streamer",IF(M6943=1,"Irrelevant to Streamer",IF(M6943=2,"Greetings/Gratitude","Others"))))</f>
        <v/>
      </c>
    </row>
    <row r="6944" customFormat="false" ht="15" hidden="false" customHeight="false" outlineLevel="0" collapsed="false">
      <c r="N6944" s="28" t="str">
        <f aca="false">IF(ISBLANK(M6944),"",IF(M6944=0,"Relevant to Streamer",IF(M6944=1,"Irrelevant to Streamer",IF(M6944=2,"Greetings/Gratitude","Others"))))</f>
        <v/>
      </c>
    </row>
    <row r="6945" customFormat="false" ht="15" hidden="false" customHeight="false" outlineLevel="0" collapsed="false">
      <c r="N6945" s="28" t="str">
        <f aca="false">IF(ISBLANK(M6945),"",IF(M6945=0,"Relevant to Streamer",IF(M6945=1,"Irrelevant to Streamer",IF(M6945=2,"Greetings/Gratitude","Others"))))</f>
        <v/>
      </c>
    </row>
    <row r="6946" customFormat="false" ht="15" hidden="false" customHeight="false" outlineLevel="0" collapsed="false">
      <c r="N6946" s="28" t="str">
        <f aca="false">IF(ISBLANK(M6946),"",IF(M6946=0,"Relevant to Streamer",IF(M6946=1,"Irrelevant to Streamer",IF(M6946=2,"Greetings/Gratitude","Others"))))</f>
        <v/>
      </c>
    </row>
    <row r="6947" customFormat="false" ht="15" hidden="false" customHeight="false" outlineLevel="0" collapsed="false">
      <c r="N6947" s="28" t="str">
        <f aca="false">IF(ISBLANK(M6947),"",IF(M6947=0,"Relevant to Streamer",IF(M6947=1,"Irrelevant to Streamer",IF(M6947=2,"Greetings/Gratitude","Others"))))</f>
        <v/>
      </c>
    </row>
    <row r="6948" customFormat="false" ht="15" hidden="false" customHeight="false" outlineLevel="0" collapsed="false">
      <c r="N6948" s="28" t="str">
        <f aca="false">IF(ISBLANK(M6948),"",IF(M6948=0,"Relevant to Streamer",IF(M6948=1,"Irrelevant to Streamer",IF(M6948=2,"Greetings/Gratitude","Others"))))</f>
        <v/>
      </c>
    </row>
    <row r="6949" customFormat="false" ht="15" hidden="false" customHeight="false" outlineLevel="0" collapsed="false">
      <c r="N6949" s="28" t="str">
        <f aca="false">IF(ISBLANK(M6949),"",IF(M6949=0,"Relevant to Streamer",IF(M6949=1,"Irrelevant to Streamer",IF(M6949=2,"Greetings/Gratitude","Others"))))</f>
        <v/>
      </c>
    </row>
    <row r="6950" customFormat="false" ht="15" hidden="false" customHeight="false" outlineLevel="0" collapsed="false">
      <c r="N6950" s="28" t="str">
        <f aca="false">IF(ISBLANK(M6950),"",IF(M6950=0,"Relevant to Streamer",IF(M6950=1,"Irrelevant to Streamer",IF(M6950=2,"Greetings/Gratitude","Others"))))</f>
        <v/>
      </c>
    </row>
    <row r="6951" customFormat="false" ht="15" hidden="false" customHeight="false" outlineLevel="0" collapsed="false">
      <c r="N6951" s="28" t="str">
        <f aca="false">IF(ISBLANK(M6951),"",IF(M6951=0,"Relevant to Streamer",IF(M6951=1,"Irrelevant to Streamer",IF(M6951=2,"Greetings/Gratitude","Others"))))</f>
        <v/>
      </c>
    </row>
    <row r="6952" customFormat="false" ht="15" hidden="false" customHeight="false" outlineLevel="0" collapsed="false">
      <c r="N6952" s="28" t="str">
        <f aca="false">IF(ISBLANK(M6952),"",IF(M6952=0,"Relevant to Streamer",IF(M6952=1,"Irrelevant to Streamer",IF(M6952=2,"Greetings/Gratitude","Others"))))</f>
        <v/>
      </c>
    </row>
    <row r="6953" customFormat="false" ht="15" hidden="false" customHeight="false" outlineLevel="0" collapsed="false">
      <c r="N6953" s="28" t="str">
        <f aca="false">IF(ISBLANK(M6953),"",IF(M6953=0,"Relevant to Streamer",IF(M6953=1,"Irrelevant to Streamer",IF(M6953=2,"Greetings/Gratitude","Others"))))</f>
        <v/>
      </c>
    </row>
    <row r="6954" customFormat="false" ht="15" hidden="false" customHeight="false" outlineLevel="0" collapsed="false">
      <c r="N6954" s="28" t="str">
        <f aca="false">IF(ISBLANK(M6954),"",IF(M6954=0,"Relevant to Streamer",IF(M6954=1,"Irrelevant to Streamer",IF(M6954=2,"Greetings/Gratitude","Others"))))</f>
        <v/>
      </c>
    </row>
    <row r="6955" customFormat="false" ht="15" hidden="false" customHeight="false" outlineLevel="0" collapsed="false">
      <c r="N6955" s="28" t="str">
        <f aca="false">IF(ISBLANK(M6955),"",IF(M6955=0,"Relevant to Streamer",IF(M6955=1,"Irrelevant to Streamer",IF(M6955=2,"Greetings/Gratitude","Others"))))</f>
        <v/>
      </c>
    </row>
    <row r="6956" customFormat="false" ht="15" hidden="false" customHeight="false" outlineLevel="0" collapsed="false">
      <c r="N6956" s="28" t="str">
        <f aca="false">IF(ISBLANK(M6956),"",IF(M6956=0,"Relevant to Streamer",IF(M6956=1,"Irrelevant to Streamer",IF(M6956=2,"Greetings/Gratitude","Others"))))</f>
        <v/>
      </c>
    </row>
    <row r="6957" customFormat="false" ht="15" hidden="false" customHeight="false" outlineLevel="0" collapsed="false">
      <c r="N6957" s="28" t="str">
        <f aca="false">IF(ISBLANK(M6957),"",IF(M6957=0,"Relevant to Streamer",IF(M6957=1,"Irrelevant to Streamer",IF(M6957=2,"Greetings/Gratitude","Others"))))</f>
        <v/>
      </c>
    </row>
    <row r="6958" customFormat="false" ht="15" hidden="false" customHeight="false" outlineLevel="0" collapsed="false">
      <c r="N6958" s="28" t="str">
        <f aca="false">IF(ISBLANK(M6958),"",IF(M6958=0,"Relevant to Streamer",IF(M6958=1,"Irrelevant to Streamer",IF(M6958=2,"Greetings/Gratitude","Others"))))</f>
        <v/>
      </c>
    </row>
    <row r="6959" customFormat="false" ht="15" hidden="false" customHeight="false" outlineLevel="0" collapsed="false">
      <c r="N6959" s="28" t="str">
        <f aca="false">IF(ISBLANK(M6959),"",IF(M6959=0,"Relevant to Streamer",IF(M6959=1,"Irrelevant to Streamer",IF(M6959=2,"Greetings/Gratitude","Others"))))</f>
        <v/>
      </c>
    </row>
    <row r="6960" customFormat="false" ht="15" hidden="false" customHeight="false" outlineLevel="0" collapsed="false">
      <c r="N6960" s="28" t="str">
        <f aca="false">IF(ISBLANK(M6960),"",IF(M6960=0,"Relevant to Streamer",IF(M6960=1,"Irrelevant to Streamer",IF(M6960=2,"Greetings/Gratitude","Others"))))</f>
        <v/>
      </c>
    </row>
    <row r="6961" customFormat="false" ht="15" hidden="false" customHeight="false" outlineLevel="0" collapsed="false">
      <c r="N6961" s="28" t="str">
        <f aca="false">IF(ISBLANK(M6961),"",IF(M6961=0,"Relevant to Streamer",IF(M6961=1,"Irrelevant to Streamer",IF(M6961=2,"Greetings/Gratitude","Others"))))</f>
        <v/>
      </c>
    </row>
    <row r="6962" customFormat="false" ht="15" hidden="false" customHeight="false" outlineLevel="0" collapsed="false">
      <c r="N6962" s="28" t="str">
        <f aca="false">IF(ISBLANK(M6962),"",IF(M6962=0,"Relevant to Streamer",IF(M6962=1,"Irrelevant to Streamer",IF(M6962=2,"Greetings/Gratitude","Others"))))</f>
        <v/>
      </c>
    </row>
    <row r="6963" customFormat="false" ht="15" hidden="false" customHeight="false" outlineLevel="0" collapsed="false">
      <c r="N6963" s="28" t="str">
        <f aca="false">IF(ISBLANK(M6963),"",IF(M6963=0,"Relevant to Streamer",IF(M6963=1,"Irrelevant to Streamer",IF(M6963=2,"Greetings/Gratitude","Others"))))</f>
        <v/>
      </c>
    </row>
    <row r="6964" customFormat="false" ht="15" hidden="false" customHeight="false" outlineLevel="0" collapsed="false">
      <c r="N6964" s="28" t="str">
        <f aca="false">IF(ISBLANK(M6964),"",IF(M6964=0,"Relevant to Streamer",IF(M6964=1,"Irrelevant to Streamer",IF(M6964=2,"Greetings/Gratitude","Others"))))</f>
        <v/>
      </c>
    </row>
    <row r="6965" customFormat="false" ht="15" hidden="false" customHeight="false" outlineLevel="0" collapsed="false">
      <c r="N6965" s="28" t="str">
        <f aca="false">IF(ISBLANK(M6965),"",IF(M6965=0,"Relevant to Streamer",IF(M6965=1,"Irrelevant to Streamer",IF(M6965=2,"Greetings/Gratitude","Others"))))</f>
        <v/>
      </c>
    </row>
    <row r="6966" customFormat="false" ht="15" hidden="false" customHeight="false" outlineLevel="0" collapsed="false">
      <c r="N6966" s="28" t="str">
        <f aca="false">IF(ISBLANK(M6966),"",IF(M6966=0,"Relevant to Streamer",IF(M6966=1,"Irrelevant to Streamer",IF(M6966=2,"Greetings/Gratitude","Others"))))</f>
        <v/>
      </c>
    </row>
    <row r="6967" customFormat="false" ht="15" hidden="false" customHeight="false" outlineLevel="0" collapsed="false">
      <c r="N6967" s="28" t="str">
        <f aca="false">IF(ISBLANK(M6967),"",IF(M6967=0,"Relevant to Streamer",IF(M6967=1,"Irrelevant to Streamer",IF(M6967=2,"Greetings/Gratitude","Others"))))</f>
        <v/>
      </c>
    </row>
    <row r="6968" customFormat="false" ht="15" hidden="false" customHeight="false" outlineLevel="0" collapsed="false">
      <c r="N6968" s="28" t="str">
        <f aca="false">IF(ISBLANK(M6968),"",IF(M6968=0,"Relevant to Streamer",IF(M6968=1,"Irrelevant to Streamer",IF(M6968=2,"Greetings/Gratitude","Others"))))</f>
        <v/>
      </c>
    </row>
    <row r="6969" customFormat="false" ht="15" hidden="false" customHeight="false" outlineLevel="0" collapsed="false">
      <c r="N6969" s="28" t="str">
        <f aca="false">IF(ISBLANK(M6969),"",IF(M6969=0,"Relevant to Streamer",IF(M6969=1,"Irrelevant to Streamer",IF(M6969=2,"Greetings/Gratitude","Others"))))</f>
        <v/>
      </c>
    </row>
    <row r="6970" customFormat="false" ht="15" hidden="false" customHeight="false" outlineLevel="0" collapsed="false">
      <c r="N6970" s="28" t="str">
        <f aca="false">IF(ISBLANK(M6970),"",IF(M6970=0,"Relevant to Streamer",IF(M6970=1,"Irrelevant to Streamer",IF(M6970=2,"Greetings/Gratitude","Others"))))</f>
        <v/>
      </c>
    </row>
    <row r="6971" customFormat="false" ht="15" hidden="false" customHeight="false" outlineLevel="0" collapsed="false">
      <c r="N6971" s="28" t="str">
        <f aca="false">IF(ISBLANK(M6971),"",IF(M6971=0,"Relevant to Streamer",IF(M6971=1,"Irrelevant to Streamer",IF(M6971=2,"Greetings/Gratitude","Others"))))</f>
        <v/>
      </c>
    </row>
    <row r="6972" customFormat="false" ht="15" hidden="false" customHeight="false" outlineLevel="0" collapsed="false">
      <c r="N6972" s="28" t="str">
        <f aca="false">IF(ISBLANK(M6972),"",IF(M6972=0,"Relevant to Streamer",IF(M6972=1,"Irrelevant to Streamer",IF(M6972=2,"Greetings/Gratitude","Others"))))</f>
        <v/>
      </c>
    </row>
    <row r="6973" customFormat="false" ht="15" hidden="false" customHeight="false" outlineLevel="0" collapsed="false">
      <c r="N6973" s="28" t="str">
        <f aca="false">IF(ISBLANK(M6973),"",IF(M6973=0,"Relevant to Streamer",IF(M6973=1,"Irrelevant to Streamer",IF(M6973=2,"Greetings/Gratitude","Others"))))</f>
        <v/>
      </c>
    </row>
    <row r="6974" customFormat="false" ht="15" hidden="false" customHeight="false" outlineLevel="0" collapsed="false">
      <c r="N6974" s="28" t="str">
        <f aca="false">IF(ISBLANK(M6974),"",IF(M6974=0,"Relevant to Streamer",IF(M6974=1,"Irrelevant to Streamer",IF(M6974=2,"Greetings/Gratitude","Others"))))</f>
        <v/>
      </c>
    </row>
    <row r="6975" customFormat="false" ht="15" hidden="false" customHeight="false" outlineLevel="0" collapsed="false">
      <c r="N6975" s="28" t="str">
        <f aca="false">IF(ISBLANK(M6975),"",IF(M6975=0,"Relevant to Streamer",IF(M6975=1,"Irrelevant to Streamer",IF(M6975=2,"Greetings/Gratitude","Others"))))</f>
        <v/>
      </c>
    </row>
    <row r="6976" customFormat="false" ht="15" hidden="false" customHeight="false" outlineLevel="0" collapsed="false">
      <c r="N6976" s="28" t="str">
        <f aca="false">IF(ISBLANK(M6976),"",IF(M6976=0,"Relevant to Streamer",IF(M6976=1,"Irrelevant to Streamer",IF(M6976=2,"Greetings/Gratitude","Others"))))</f>
        <v/>
      </c>
    </row>
    <row r="6977" customFormat="false" ht="15" hidden="false" customHeight="false" outlineLevel="0" collapsed="false">
      <c r="N6977" s="28" t="str">
        <f aca="false">IF(ISBLANK(M6977),"",IF(M6977=0,"Relevant to Streamer",IF(M6977=1,"Irrelevant to Streamer",IF(M6977=2,"Greetings/Gratitude","Others"))))</f>
        <v/>
      </c>
    </row>
    <row r="6978" customFormat="false" ht="15" hidden="false" customHeight="false" outlineLevel="0" collapsed="false">
      <c r="N6978" s="28" t="str">
        <f aca="false">IF(ISBLANK(M6978),"",IF(M6978=0,"Relevant to Streamer",IF(M6978=1,"Irrelevant to Streamer",IF(M6978=2,"Greetings/Gratitude","Others"))))</f>
        <v/>
      </c>
    </row>
    <row r="6979" customFormat="false" ht="15" hidden="false" customHeight="false" outlineLevel="0" collapsed="false">
      <c r="N6979" s="28" t="str">
        <f aca="false">IF(ISBLANK(M6979),"",IF(M6979=0,"Relevant to Streamer",IF(M6979=1,"Irrelevant to Streamer",IF(M6979=2,"Greetings/Gratitude","Others"))))</f>
        <v/>
      </c>
    </row>
    <row r="6980" customFormat="false" ht="15" hidden="false" customHeight="false" outlineLevel="0" collapsed="false">
      <c r="N6980" s="28" t="str">
        <f aca="false">IF(ISBLANK(M6980),"",IF(M6980=0,"Relevant to Streamer",IF(M6980=1,"Irrelevant to Streamer",IF(M6980=2,"Greetings/Gratitude","Others"))))</f>
        <v/>
      </c>
    </row>
    <row r="6981" customFormat="false" ht="15" hidden="false" customHeight="false" outlineLevel="0" collapsed="false">
      <c r="N6981" s="28" t="str">
        <f aca="false">IF(ISBLANK(M6981),"",IF(M6981=0,"Relevant to Streamer",IF(M6981=1,"Irrelevant to Streamer",IF(M6981=2,"Greetings/Gratitude","Others"))))</f>
        <v/>
      </c>
    </row>
    <row r="6982" customFormat="false" ht="15" hidden="false" customHeight="false" outlineLevel="0" collapsed="false">
      <c r="N6982" s="28" t="str">
        <f aca="false">IF(ISBLANK(M6982),"",IF(M6982=0,"Relevant to Streamer",IF(M6982=1,"Irrelevant to Streamer",IF(M6982=2,"Greetings/Gratitude","Others"))))</f>
        <v/>
      </c>
    </row>
    <row r="6983" customFormat="false" ht="15" hidden="false" customHeight="false" outlineLevel="0" collapsed="false">
      <c r="N6983" s="28" t="str">
        <f aca="false">IF(ISBLANK(M6983),"",IF(M6983=0,"Relevant to Streamer",IF(M6983=1,"Irrelevant to Streamer",IF(M6983=2,"Greetings/Gratitude","Others"))))</f>
        <v/>
      </c>
    </row>
    <row r="6984" customFormat="false" ht="15" hidden="false" customHeight="false" outlineLevel="0" collapsed="false">
      <c r="N6984" s="28" t="str">
        <f aca="false">IF(ISBLANK(M6984),"",IF(M6984=0,"Relevant to Streamer",IF(M6984=1,"Irrelevant to Streamer",IF(M6984=2,"Greetings/Gratitude","Others"))))</f>
        <v/>
      </c>
    </row>
    <row r="6985" customFormat="false" ht="15" hidden="false" customHeight="false" outlineLevel="0" collapsed="false">
      <c r="N6985" s="28" t="str">
        <f aca="false">IF(ISBLANK(M6985),"",IF(M6985=0,"Relevant to Streamer",IF(M6985=1,"Irrelevant to Streamer",IF(M6985=2,"Greetings/Gratitude","Others"))))</f>
        <v/>
      </c>
    </row>
    <row r="6986" customFormat="false" ht="15" hidden="false" customHeight="false" outlineLevel="0" collapsed="false">
      <c r="N6986" s="28" t="str">
        <f aca="false">IF(ISBLANK(M6986),"",IF(M6986=0,"Relevant to Streamer",IF(M6986=1,"Irrelevant to Streamer",IF(M6986=2,"Greetings/Gratitude","Others"))))</f>
        <v/>
      </c>
    </row>
    <row r="6987" customFormat="false" ht="15" hidden="false" customHeight="false" outlineLevel="0" collapsed="false">
      <c r="N6987" s="28" t="str">
        <f aca="false">IF(ISBLANK(M6987),"",IF(M6987=0,"Relevant to Streamer",IF(M6987=1,"Irrelevant to Streamer",IF(M6987=2,"Greetings/Gratitude","Others"))))</f>
        <v/>
      </c>
    </row>
    <row r="6988" customFormat="false" ht="15" hidden="false" customHeight="false" outlineLevel="0" collapsed="false">
      <c r="N6988" s="28" t="str">
        <f aca="false">IF(ISBLANK(M6988),"",IF(M6988=0,"Relevant to Streamer",IF(M6988=1,"Irrelevant to Streamer",IF(M6988=2,"Greetings/Gratitude","Others"))))</f>
        <v/>
      </c>
    </row>
    <row r="6989" customFormat="false" ht="15" hidden="false" customHeight="false" outlineLevel="0" collapsed="false">
      <c r="N6989" s="28" t="str">
        <f aca="false">IF(ISBLANK(M6989),"",IF(M6989=0,"Relevant to Streamer",IF(M6989=1,"Irrelevant to Streamer",IF(M6989=2,"Greetings/Gratitude","Others"))))</f>
        <v/>
      </c>
    </row>
    <row r="6990" customFormat="false" ht="15" hidden="false" customHeight="false" outlineLevel="0" collapsed="false">
      <c r="N6990" s="28" t="str">
        <f aca="false">IF(ISBLANK(M6990),"",IF(M6990=0,"Relevant to Streamer",IF(M6990=1,"Irrelevant to Streamer",IF(M6990=2,"Greetings/Gratitude","Others"))))</f>
        <v/>
      </c>
    </row>
    <row r="6991" customFormat="false" ht="15" hidden="false" customHeight="false" outlineLevel="0" collapsed="false">
      <c r="N6991" s="28" t="str">
        <f aca="false">IF(ISBLANK(M6991),"",IF(M6991=0,"Relevant to Streamer",IF(M6991=1,"Irrelevant to Streamer",IF(M6991=2,"Greetings/Gratitude","Others"))))</f>
        <v/>
      </c>
    </row>
    <row r="6992" customFormat="false" ht="15" hidden="false" customHeight="false" outlineLevel="0" collapsed="false">
      <c r="N6992" s="28" t="str">
        <f aca="false">IF(ISBLANK(M6992),"",IF(M6992=0,"Relevant to Streamer",IF(M6992=1,"Irrelevant to Streamer",IF(M6992=2,"Greetings/Gratitude","Others"))))</f>
        <v/>
      </c>
    </row>
    <row r="6993" customFormat="false" ht="15" hidden="false" customHeight="false" outlineLevel="0" collapsed="false">
      <c r="N6993" s="28" t="str">
        <f aca="false">IF(ISBLANK(M6993),"",IF(M6993=0,"Relevant to Streamer",IF(M6993=1,"Irrelevant to Streamer",IF(M6993=2,"Greetings/Gratitude","Others"))))</f>
        <v/>
      </c>
    </row>
    <row r="6994" customFormat="false" ht="15" hidden="false" customHeight="false" outlineLevel="0" collapsed="false">
      <c r="N6994" s="28" t="str">
        <f aca="false">IF(ISBLANK(M6994),"",IF(M6994=0,"Relevant to Streamer",IF(M6994=1,"Irrelevant to Streamer",IF(M6994=2,"Greetings/Gratitude","Others"))))</f>
        <v/>
      </c>
    </row>
    <row r="6995" customFormat="false" ht="15" hidden="false" customHeight="false" outlineLevel="0" collapsed="false">
      <c r="N6995" s="28" t="str">
        <f aca="false">IF(ISBLANK(M6995),"",IF(M6995=0,"Relevant to Streamer",IF(M6995=1,"Irrelevant to Streamer",IF(M6995=2,"Greetings/Gratitude","Others"))))</f>
        <v/>
      </c>
    </row>
    <row r="6996" customFormat="false" ht="15" hidden="false" customHeight="false" outlineLevel="0" collapsed="false">
      <c r="N6996" s="28" t="str">
        <f aca="false">IF(ISBLANK(M6996),"",IF(M6996=0,"Relevant to Streamer",IF(M6996=1,"Irrelevant to Streamer",IF(M6996=2,"Greetings/Gratitude","Others"))))</f>
        <v/>
      </c>
    </row>
    <row r="6997" customFormat="false" ht="15" hidden="false" customHeight="false" outlineLevel="0" collapsed="false">
      <c r="N6997" s="28" t="str">
        <f aca="false">IF(ISBLANK(M6997),"",IF(M6997=0,"Relevant to Streamer",IF(M6997=1,"Irrelevant to Streamer",IF(M6997=2,"Greetings/Gratitude","Others"))))</f>
        <v/>
      </c>
    </row>
    <row r="6998" customFormat="false" ht="15" hidden="false" customHeight="false" outlineLevel="0" collapsed="false">
      <c r="N6998" s="28" t="str">
        <f aca="false">IF(ISBLANK(M6998),"",IF(M6998=0,"Relevant to Streamer",IF(M6998=1,"Irrelevant to Streamer",IF(M6998=2,"Greetings/Gratitude","Others"))))</f>
        <v/>
      </c>
    </row>
    <row r="6999" customFormat="false" ht="15" hidden="false" customHeight="false" outlineLevel="0" collapsed="false">
      <c r="N6999" s="28" t="str">
        <f aca="false">IF(ISBLANK(M6999),"",IF(M6999=0,"Relevant to Streamer",IF(M6999=1,"Irrelevant to Streamer",IF(M6999=2,"Greetings/Gratitude","Others"))))</f>
        <v/>
      </c>
    </row>
    <row r="7000" customFormat="false" ht="15" hidden="false" customHeight="false" outlineLevel="0" collapsed="false">
      <c r="N7000" s="28" t="str">
        <f aca="false">IF(ISBLANK(M7000),"",IF(M7000=0,"Relevant to Streamer",IF(M7000=1,"Irrelevant to Streamer",IF(M7000=2,"Greetings/Gratitude","Others"))))</f>
        <v/>
      </c>
    </row>
    <row r="7001" customFormat="false" ht="15" hidden="false" customHeight="false" outlineLevel="0" collapsed="false">
      <c r="N7001" s="28" t="str">
        <f aca="false">IF(ISBLANK(M7001),"",IF(M7001=0,"Relevant to Streamer",IF(M7001=1,"Irrelevant to Streamer",IF(M7001=2,"Greetings/Gratitude","Others"))))</f>
        <v/>
      </c>
    </row>
    <row r="7002" customFormat="false" ht="15" hidden="false" customHeight="false" outlineLevel="0" collapsed="false">
      <c r="N7002" s="28" t="str">
        <f aca="false">IF(ISBLANK(M7002),"",IF(M7002=0,"Relevant to Streamer",IF(M7002=1,"Irrelevant to Streamer",IF(M7002=2,"Greetings/Gratitude","Others"))))</f>
        <v/>
      </c>
    </row>
    <row r="7003" customFormat="false" ht="15" hidden="false" customHeight="false" outlineLevel="0" collapsed="false">
      <c r="N7003" s="28" t="str">
        <f aca="false">IF(ISBLANK(M7003),"",IF(M7003=0,"Relevant to Streamer",IF(M7003=1,"Irrelevant to Streamer",IF(M7003=2,"Greetings/Gratitude","Others"))))</f>
        <v/>
      </c>
    </row>
    <row r="7004" customFormat="false" ht="15" hidden="false" customHeight="false" outlineLevel="0" collapsed="false">
      <c r="N7004" s="28" t="str">
        <f aca="false">IF(ISBLANK(M7004),"",IF(M7004=0,"Relevant to Streamer",IF(M7004=1,"Irrelevant to Streamer",IF(M7004=2,"Greetings/Gratitude","Others"))))</f>
        <v/>
      </c>
    </row>
    <row r="7005" customFormat="false" ht="15" hidden="false" customHeight="false" outlineLevel="0" collapsed="false">
      <c r="N7005" s="28" t="str">
        <f aca="false">IF(ISBLANK(M7005),"",IF(M7005=0,"Relevant to Streamer",IF(M7005=1,"Irrelevant to Streamer",IF(M7005=2,"Greetings/Gratitude","Others"))))</f>
        <v/>
      </c>
    </row>
    <row r="7006" customFormat="false" ht="15" hidden="false" customHeight="false" outlineLevel="0" collapsed="false">
      <c r="N7006" s="28" t="str">
        <f aca="false">IF(ISBLANK(M7006),"",IF(M7006=0,"Relevant to Streamer",IF(M7006=1,"Irrelevant to Streamer",IF(M7006=2,"Greetings/Gratitude","Others"))))</f>
        <v/>
      </c>
    </row>
    <row r="7007" customFormat="false" ht="15" hidden="false" customHeight="false" outlineLevel="0" collapsed="false">
      <c r="N7007" s="28" t="str">
        <f aca="false">IF(ISBLANK(M7007),"",IF(M7007=0,"Relevant to Streamer",IF(M7007=1,"Irrelevant to Streamer",IF(M7007=2,"Greetings/Gratitude","Others"))))</f>
        <v/>
      </c>
    </row>
    <row r="7008" customFormat="false" ht="15" hidden="false" customHeight="false" outlineLevel="0" collapsed="false">
      <c r="N7008" s="28" t="str">
        <f aca="false">IF(ISBLANK(M7008),"",IF(M7008=0,"Relevant to Streamer",IF(M7008=1,"Irrelevant to Streamer",IF(M7008=2,"Greetings/Gratitude","Others"))))</f>
        <v/>
      </c>
    </row>
    <row r="7009" customFormat="false" ht="15" hidden="false" customHeight="false" outlineLevel="0" collapsed="false">
      <c r="N7009" s="28" t="str">
        <f aca="false">IF(ISBLANK(M7009),"",IF(M7009=0,"Relevant to Streamer",IF(M7009=1,"Irrelevant to Streamer",IF(M7009=2,"Greetings/Gratitude","Others"))))</f>
        <v/>
      </c>
    </row>
    <row r="7010" customFormat="false" ht="15" hidden="false" customHeight="false" outlineLevel="0" collapsed="false">
      <c r="N7010" s="28" t="str">
        <f aca="false">IF(ISBLANK(M7010),"",IF(M7010=0,"Relevant to Streamer",IF(M7010=1,"Irrelevant to Streamer",IF(M7010=2,"Greetings/Gratitude","Others"))))</f>
        <v/>
      </c>
    </row>
    <row r="7011" customFormat="false" ht="15" hidden="false" customHeight="false" outlineLevel="0" collapsed="false">
      <c r="N7011" s="28" t="str">
        <f aca="false">IF(ISBLANK(M7011),"",IF(M7011=0,"Relevant to Streamer",IF(M7011=1,"Irrelevant to Streamer",IF(M7011=2,"Greetings/Gratitude","Others"))))</f>
        <v/>
      </c>
    </row>
    <row r="7012" customFormat="false" ht="15" hidden="false" customHeight="false" outlineLevel="0" collapsed="false">
      <c r="N7012" s="28" t="str">
        <f aca="false">IF(ISBLANK(M7012),"",IF(M7012=0,"Relevant to Streamer",IF(M7012=1,"Irrelevant to Streamer",IF(M7012=2,"Greetings/Gratitude","Others"))))</f>
        <v/>
      </c>
    </row>
    <row r="7013" customFormat="false" ht="15" hidden="false" customHeight="false" outlineLevel="0" collapsed="false">
      <c r="N7013" s="28" t="str">
        <f aca="false">IF(ISBLANK(M7013),"",IF(M7013=0,"Relevant to Streamer",IF(M7013=1,"Irrelevant to Streamer",IF(M7013=2,"Greetings/Gratitude","Others"))))</f>
        <v/>
      </c>
    </row>
    <row r="7014" customFormat="false" ht="15" hidden="false" customHeight="false" outlineLevel="0" collapsed="false">
      <c r="N7014" s="28" t="str">
        <f aca="false">IF(ISBLANK(M7014),"",IF(M7014=0,"Relevant to Streamer",IF(M7014=1,"Irrelevant to Streamer",IF(M7014=2,"Greetings/Gratitude","Others"))))</f>
        <v/>
      </c>
    </row>
    <row r="7015" customFormat="false" ht="15" hidden="false" customHeight="false" outlineLevel="0" collapsed="false">
      <c r="N7015" s="28" t="str">
        <f aca="false">IF(ISBLANK(M7015),"",IF(M7015=0,"Relevant to Streamer",IF(M7015=1,"Irrelevant to Streamer",IF(M7015=2,"Greetings/Gratitude","Others"))))</f>
        <v/>
      </c>
    </row>
    <row r="7016" customFormat="false" ht="15" hidden="false" customHeight="false" outlineLevel="0" collapsed="false">
      <c r="N7016" s="28" t="str">
        <f aca="false">IF(ISBLANK(M7016),"",IF(M7016=0,"Relevant to Streamer",IF(M7016=1,"Irrelevant to Streamer",IF(M7016=2,"Greetings/Gratitude","Others"))))</f>
        <v/>
      </c>
    </row>
    <row r="7017" customFormat="false" ht="15" hidden="false" customHeight="false" outlineLevel="0" collapsed="false">
      <c r="N7017" s="28" t="str">
        <f aca="false">IF(ISBLANK(M7017),"",IF(M7017=0,"Relevant to Streamer",IF(M7017=1,"Irrelevant to Streamer",IF(M7017=2,"Greetings/Gratitude","Others"))))</f>
        <v/>
      </c>
    </row>
    <row r="7018" customFormat="false" ht="15" hidden="false" customHeight="false" outlineLevel="0" collapsed="false">
      <c r="N7018" s="28" t="str">
        <f aca="false">IF(ISBLANK(M7018),"",IF(M7018=0,"Relevant to Streamer",IF(M7018=1,"Irrelevant to Streamer",IF(M7018=2,"Greetings/Gratitude","Others"))))</f>
        <v/>
      </c>
    </row>
    <row r="7019" customFormat="false" ht="15" hidden="false" customHeight="false" outlineLevel="0" collapsed="false">
      <c r="N7019" s="28" t="str">
        <f aca="false">IF(ISBLANK(M7019),"",IF(M7019=0,"Relevant to Streamer",IF(M7019=1,"Irrelevant to Streamer",IF(M7019=2,"Greetings/Gratitude","Others"))))</f>
        <v/>
      </c>
    </row>
    <row r="7020" customFormat="false" ht="15" hidden="false" customHeight="false" outlineLevel="0" collapsed="false">
      <c r="N7020" s="28" t="str">
        <f aca="false">IF(ISBLANK(M7020),"",IF(M7020=0,"Relevant to Streamer",IF(M7020=1,"Irrelevant to Streamer",IF(M7020=2,"Greetings/Gratitude","Others"))))</f>
        <v/>
      </c>
    </row>
    <row r="7021" customFormat="false" ht="15" hidden="false" customHeight="false" outlineLevel="0" collapsed="false">
      <c r="N7021" s="28" t="str">
        <f aca="false">IF(ISBLANK(M7021),"",IF(M7021=0,"Relevant to Streamer",IF(M7021=1,"Irrelevant to Streamer",IF(M7021=2,"Greetings/Gratitude","Others"))))</f>
        <v/>
      </c>
    </row>
    <row r="7022" customFormat="false" ht="15" hidden="false" customHeight="false" outlineLevel="0" collapsed="false">
      <c r="N7022" s="28" t="str">
        <f aca="false">IF(ISBLANK(M7022),"",IF(M7022=0,"Relevant to Streamer",IF(M7022=1,"Irrelevant to Streamer",IF(M7022=2,"Greetings/Gratitude","Others"))))</f>
        <v/>
      </c>
    </row>
    <row r="7023" customFormat="false" ht="15" hidden="false" customHeight="false" outlineLevel="0" collapsed="false">
      <c r="N7023" s="28" t="str">
        <f aca="false">IF(ISBLANK(M7023),"",IF(M7023=0,"Relevant to Streamer",IF(M7023=1,"Irrelevant to Streamer",IF(M7023=2,"Greetings/Gratitude","Others"))))</f>
        <v/>
      </c>
    </row>
    <row r="7024" customFormat="false" ht="15" hidden="false" customHeight="false" outlineLevel="0" collapsed="false">
      <c r="N7024" s="28" t="str">
        <f aca="false">IF(ISBLANK(M7024),"",IF(M7024=0,"Relevant to Streamer",IF(M7024=1,"Irrelevant to Streamer",IF(M7024=2,"Greetings/Gratitude","Others"))))</f>
        <v/>
      </c>
    </row>
    <row r="7025" customFormat="false" ht="15" hidden="false" customHeight="false" outlineLevel="0" collapsed="false">
      <c r="N7025" s="28" t="str">
        <f aca="false">IF(ISBLANK(M7025),"",IF(M7025=0,"Relevant to Streamer",IF(M7025=1,"Irrelevant to Streamer",IF(M7025=2,"Greetings/Gratitude","Others"))))</f>
        <v/>
      </c>
    </row>
    <row r="7026" customFormat="false" ht="15" hidden="false" customHeight="false" outlineLevel="0" collapsed="false">
      <c r="N7026" s="28" t="str">
        <f aca="false">IF(ISBLANK(M7026),"",IF(M7026=0,"Relevant to Streamer",IF(M7026=1,"Irrelevant to Streamer",IF(M7026=2,"Greetings/Gratitude","Others"))))</f>
        <v/>
      </c>
    </row>
    <row r="7027" customFormat="false" ht="15" hidden="false" customHeight="false" outlineLevel="0" collapsed="false">
      <c r="N7027" s="28" t="str">
        <f aca="false">IF(ISBLANK(M7027),"",IF(M7027=0,"Relevant to Streamer",IF(M7027=1,"Irrelevant to Streamer",IF(M7027=2,"Greetings/Gratitude","Others"))))</f>
        <v/>
      </c>
    </row>
    <row r="7028" customFormat="false" ht="15" hidden="false" customHeight="false" outlineLevel="0" collapsed="false">
      <c r="N7028" s="28" t="str">
        <f aca="false">IF(ISBLANK(M7028),"",IF(M7028=0,"Relevant to Streamer",IF(M7028=1,"Irrelevant to Streamer",IF(M7028=2,"Greetings/Gratitude","Others"))))</f>
        <v/>
      </c>
    </row>
    <row r="7029" customFormat="false" ht="15" hidden="false" customHeight="false" outlineLevel="0" collapsed="false">
      <c r="N7029" s="28" t="str">
        <f aca="false">IF(ISBLANK(M7029),"",IF(M7029=0,"Relevant to Streamer",IF(M7029=1,"Irrelevant to Streamer",IF(M7029=2,"Greetings/Gratitude","Others"))))</f>
        <v/>
      </c>
    </row>
    <row r="7030" customFormat="false" ht="15" hidden="false" customHeight="false" outlineLevel="0" collapsed="false">
      <c r="N7030" s="28" t="str">
        <f aca="false">IF(ISBLANK(M7030),"",IF(M7030=0,"Relevant to Streamer",IF(M7030=1,"Irrelevant to Streamer",IF(M7030=2,"Greetings/Gratitude","Others"))))</f>
        <v/>
      </c>
    </row>
    <row r="7031" customFormat="false" ht="15" hidden="false" customHeight="false" outlineLevel="0" collapsed="false">
      <c r="N7031" s="28" t="str">
        <f aca="false">IF(ISBLANK(M7031),"",IF(M7031=0,"Relevant to Streamer",IF(M7031=1,"Irrelevant to Streamer",IF(M7031=2,"Greetings/Gratitude","Others"))))</f>
        <v/>
      </c>
    </row>
    <row r="7032" customFormat="false" ht="15" hidden="false" customHeight="false" outlineLevel="0" collapsed="false">
      <c r="N7032" s="28" t="str">
        <f aca="false">IF(ISBLANK(M7032),"",IF(M7032=0,"Relevant to Streamer",IF(M7032=1,"Irrelevant to Streamer",IF(M7032=2,"Greetings/Gratitude","Others"))))</f>
        <v/>
      </c>
    </row>
    <row r="7033" customFormat="false" ht="15" hidden="false" customHeight="false" outlineLevel="0" collapsed="false">
      <c r="N7033" s="28" t="str">
        <f aca="false">IF(ISBLANK(M7033),"",IF(M7033=0,"Relevant to Streamer",IF(M7033=1,"Irrelevant to Streamer",IF(M7033=2,"Greetings/Gratitude","Others"))))</f>
        <v/>
      </c>
    </row>
    <row r="7034" customFormat="false" ht="15" hidden="false" customHeight="false" outlineLevel="0" collapsed="false">
      <c r="N7034" s="28" t="str">
        <f aca="false">IF(ISBLANK(M7034),"",IF(M7034=0,"Relevant to Streamer",IF(M7034=1,"Irrelevant to Streamer",IF(M7034=2,"Greetings/Gratitude","Others"))))</f>
        <v/>
      </c>
    </row>
    <row r="7035" customFormat="false" ht="15" hidden="false" customHeight="false" outlineLevel="0" collapsed="false">
      <c r="N7035" s="28" t="str">
        <f aca="false">IF(ISBLANK(M7035),"",IF(M7035=0,"Relevant to Streamer",IF(M7035=1,"Irrelevant to Streamer",IF(M7035=2,"Greetings/Gratitude","Others"))))</f>
        <v/>
      </c>
    </row>
    <row r="7036" customFormat="false" ht="15" hidden="false" customHeight="false" outlineLevel="0" collapsed="false">
      <c r="N7036" s="28" t="str">
        <f aca="false">IF(ISBLANK(M7036),"",IF(M7036=0,"Relevant to Streamer",IF(M7036=1,"Irrelevant to Streamer",IF(M7036=2,"Greetings/Gratitude","Others"))))</f>
        <v/>
      </c>
    </row>
    <row r="7037" customFormat="false" ht="15" hidden="false" customHeight="false" outlineLevel="0" collapsed="false">
      <c r="N7037" s="28" t="str">
        <f aca="false">IF(ISBLANK(M7037),"",IF(M7037=0,"Relevant to Streamer",IF(M7037=1,"Irrelevant to Streamer",IF(M7037=2,"Greetings/Gratitude","Others"))))</f>
        <v/>
      </c>
    </row>
    <row r="7038" customFormat="false" ht="15" hidden="false" customHeight="false" outlineLevel="0" collapsed="false">
      <c r="N7038" s="28" t="str">
        <f aca="false">IF(ISBLANK(M7038),"",IF(M7038=0,"Relevant to Streamer",IF(M7038=1,"Irrelevant to Streamer",IF(M7038=2,"Greetings/Gratitude","Others"))))</f>
        <v/>
      </c>
    </row>
    <row r="7039" customFormat="false" ht="15" hidden="false" customHeight="false" outlineLevel="0" collapsed="false">
      <c r="N7039" s="28" t="str">
        <f aca="false">IF(ISBLANK(M7039),"",IF(M7039=0,"Relevant to Streamer",IF(M7039=1,"Irrelevant to Streamer",IF(M7039=2,"Greetings/Gratitude","Others"))))</f>
        <v/>
      </c>
    </row>
    <row r="7040" customFormat="false" ht="15" hidden="false" customHeight="false" outlineLevel="0" collapsed="false">
      <c r="N7040" s="28" t="str">
        <f aca="false">IF(ISBLANK(M7040),"",IF(M7040=0,"Relevant to Streamer",IF(M7040=1,"Irrelevant to Streamer",IF(M7040=2,"Greetings/Gratitude","Others"))))</f>
        <v/>
      </c>
    </row>
    <row r="7041" customFormat="false" ht="15" hidden="false" customHeight="false" outlineLevel="0" collapsed="false">
      <c r="N7041" s="28" t="str">
        <f aca="false">IF(ISBLANK(M7041),"",IF(M7041=0,"Relevant to Streamer",IF(M7041=1,"Irrelevant to Streamer",IF(M7041=2,"Greetings/Gratitude","Others"))))</f>
        <v/>
      </c>
    </row>
    <row r="7042" customFormat="false" ht="15" hidden="false" customHeight="false" outlineLevel="0" collapsed="false">
      <c r="N7042" s="28" t="str">
        <f aca="false">IF(ISBLANK(M7042),"",IF(M7042=0,"Relevant to Streamer",IF(M7042=1,"Irrelevant to Streamer",IF(M7042=2,"Greetings/Gratitude","Others"))))</f>
        <v/>
      </c>
    </row>
    <row r="7043" customFormat="false" ht="15" hidden="false" customHeight="false" outlineLevel="0" collapsed="false">
      <c r="N7043" s="28" t="str">
        <f aca="false">IF(ISBLANK(M7043),"",IF(M7043=0,"Relevant to Streamer",IF(M7043=1,"Irrelevant to Streamer",IF(M7043=2,"Greetings/Gratitude","Others"))))</f>
        <v/>
      </c>
    </row>
    <row r="7044" customFormat="false" ht="15" hidden="false" customHeight="false" outlineLevel="0" collapsed="false">
      <c r="N7044" s="28" t="str">
        <f aca="false">IF(ISBLANK(M7044),"",IF(M7044=0,"Relevant to Streamer",IF(M7044=1,"Irrelevant to Streamer",IF(M7044=2,"Greetings/Gratitude","Others"))))</f>
        <v/>
      </c>
    </row>
    <row r="7045" customFormat="false" ht="15" hidden="false" customHeight="false" outlineLevel="0" collapsed="false">
      <c r="N7045" s="28" t="str">
        <f aca="false">IF(ISBLANK(M7045),"",IF(M7045=0,"Relevant to Streamer",IF(M7045=1,"Irrelevant to Streamer",IF(M7045=2,"Greetings/Gratitude","Others"))))</f>
        <v/>
      </c>
    </row>
    <row r="7046" customFormat="false" ht="15" hidden="false" customHeight="false" outlineLevel="0" collapsed="false">
      <c r="N7046" s="28" t="str">
        <f aca="false">IF(ISBLANK(M7046),"",IF(M7046=0,"Relevant to Streamer",IF(M7046=1,"Irrelevant to Streamer",IF(M7046=2,"Greetings/Gratitude","Others"))))</f>
        <v/>
      </c>
    </row>
    <row r="7047" customFormat="false" ht="15" hidden="false" customHeight="false" outlineLevel="0" collapsed="false">
      <c r="N7047" s="28" t="str">
        <f aca="false">IF(ISBLANK(M7047),"",IF(M7047=0,"Relevant to Streamer",IF(M7047=1,"Irrelevant to Streamer",IF(M7047=2,"Greetings/Gratitude","Others"))))</f>
        <v/>
      </c>
    </row>
    <row r="7048" customFormat="false" ht="15" hidden="false" customHeight="false" outlineLevel="0" collapsed="false">
      <c r="N7048" s="28" t="str">
        <f aca="false">IF(ISBLANK(M7048),"",IF(M7048=0,"Relevant to Streamer",IF(M7048=1,"Irrelevant to Streamer",IF(M7048=2,"Greetings/Gratitude","Others"))))</f>
        <v/>
      </c>
    </row>
    <row r="7049" customFormat="false" ht="15" hidden="false" customHeight="false" outlineLevel="0" collapsed="false">
      <c r="N7049" s="28" t="str">
        <f aca="false">IF(ISBLANK(M7049),"",IF(M7049=0,"Relevant to Streamer",IF(M7049=1,"Irrelevant to Streamer",IF(M7049=2,"Greetings/Gratitude","Others"))))</f>
        <v/>
      </c>
    </row>
    <row r="7050" customFormat="false" ht="15" hidden="false" customHeight="false" outlineLevel="0" collapsed="false">
      <c r="N7050" s="28" t="str">
        <f aca="false">IF(ISBLANK(M7050),"",IF(M7050=0,"Relevant to Streamer",IF(M7050=1,"Irrelevant to Streamer",IF(M7050=2,"Greetings/Gratitude","Others"))))</f>
        <v/>
      </c>
    </row>
    <row r="7051" customFormat="false" ht="15" hidden="false" customHeight="false" outlineLevel="0" collapsed="false">
      <c r="N7051" s="28" t="str">
        <f aca="false">IF(ISBLANK(M7051),"",IF(M7051=0,"Relevant to Streamer",IF(M7051=1,"Irrelevant to Streamer",IF(M7051=2,"Greetings/Gratitude","Others"))))</f>
        <v/>
      </c>
    </row>
    <row r="7052" customFormat="false" ht="15" hidden="false" customHeight="false" outlineLevel="0" collapsed="false">
      <c r="N7052" s="28" t="str">
        <f aca="false">IF(ISBLANK(M7052),"",IF(M7052=0,"Relevant to Streamer",IF(M7052=1,"Irrelevant to Streamer",IF(M7052=2,"Greetings/Gratitude","Others"))))</f>
        <v/>
      </c>
    </row>
    <row r="7053" customFormat="false" ht="15" hidden="false" customHeight="false" outlineLevel="0" collapsed="false">
      <c r="N7053" s="28" t="str">
        <f aca="false">IF(ISBLANK(M7053),"",IF(M7053=0,"Relevant to Streamer",IF(M7053=1,"Irrelevant to Streamer",IF(M7053=2,"Greetings/Gratitude","Others"))))</f>
        <v/>
      </c>
    </row>
    <row r="7054" customFormat="false" ht="15" hidden="false" customHeight="false" outlineLevel="0" collapsed="false">
      <c r="N7054" s="28" t="str">
        <f aca="false">IF(ISBLANK(M7054),"",IF(M7054=0,"Relevant to Streamer",IF(M7054=1,"Irrelevant to Streamer",IF(M7054=2,"Greetings/Gratitude","Others"))))</f>
        <v/>
      </c>
    </row>
    <row r="7055" customFormat="false" ht="15" hidden="false" customHeight="false" outlineLevel="0" collapsed="false">
      <c r="N7055" s="28" t="str">
        <f aca="false">IF(ISBLANK(M7055),"",IF(M7055=0,"Relevant to Streamer",IF(M7055=1,"Irrelevant to Streamer",IF(M7055=2,"Greetings/Gratitude","Others"))))</f>
        <v/>
      </c>
    </row>
    <row r="7056" customFormat="false" ht="15" hidden="false" customHeight="false" outlineLevel="0" collapsed="false">
      <c r="N7056" s="28" t="str">
        <f aca="false">IF(ISBLANK(M7056),"",IF(M7056=0,"Relevant to Streamer",IF(M7056=1,"Irrelevant to Streamer",IF(M7056=2,"Greetings/Gratitude","Others"))))</f>
        <v/>
      </c>
    </row>
    <row r="7057" customFormat="false" ht="15" hidden="false" customHeight="false" outlineLevel="0" collapsed="false">
      <c r="N7057" s="28" t="str">
        <f aca="false">IF(ISBLANK(M7057),"",IF(M7057=0,"Relevant to Streamer",IF(M7057=1,"Irrelevant to Streamer",IF(M7057=2,"Greetings/Gratitude","Others"))))</f>
        <v/>
      </c>
    </row>
    <row r="7058" customFormat="false" ht="15" hidden="false" customHeight="false" outlineLevel="0" collapsed="false">
      <c r="N7058" s="28" t="str">
        <f aca="false">IF(ISBLANK(M7058),"",IF(M7058=0,"Relevant to Streamer",IF(M7058=1,"Irrelevant to Streamer",IF(M7058=2,"Greetings/Gratitude","Others"))))</f>
        <v/>
      </c>
    </row>
    <row r="7059" customFormat="false" ht="15" hidden="false" customHeight="false" outlineLevel="0" collapsed="false">
      <c r="N7059" s="28" t="str">
        <f aca="false">IF(ISBLANK(M7059),"",IF(M7059=0,"Relevant to Streamer",IF(M7059=1,"Irrelevant to Streamer",IF(M7059=2,"Greetings/Gratitude","Others"))))</f>
        <v/>
      </c>
    </row>
    <row r="7060" customFormat="false" ht="15" hidden="false" customHeight="false" outlineLevel="0" collapsed="false">
      <c r="N7060" s="28" t="str">
        <f aca="false">IF(ISBLANK(M7060),"",IF(M7060=0,"Relevant to Streamer",IF(M7060=1,"Irrelevant to Streamer",IF(M7060=2,"Greetings/Gratitude","Others"))))</f>
        <v/>
      </c>
    </row>
    <row r="7061" customFormat="false" ht="15" hidden="false" customHeight="false" outlineLevel="0" collapsed="false">
      <c r="N7061" s="28" t="str">
        <f aca="false">IF(ISBLANK(M7061),"",IF(M7061=0,"Relevant to Streamer",IF(M7061=1,"Irrelevant to Streamer",IF(M7061=2,"Greetings/Gratitude","Others"))))</f>
        <v/>
      </c>
    </row>
    <row r="7062" customFormat="false" ht="15" hidden="false" customHeight="false" outlineLevel="0" collapsed="false">
      <c r="N7062" s="28" t="str">
        <f aca="false">IF(ISBLANK(M7062),"",IF(M7062=0,"Relevant to Streamer",IF(M7062=1,"Irrelevant to Streamer",IF(M7062=2,"Greetings/Gratitude","Others"))))</f>
        <v/>
      </c>
    </row>
    <row r="7063" customFormat="false" ht="15" hidden="false" customHeight="false" outlineLevel="0" collapsed="false">
      <c r="N7063" s="28" t="str">
        <f aca="false">IF(ISBLANK(M7063),"",IF(M7063=0,"Relevant to Streamer",IF(M7063=1,"Irrelevant to Streamer",IF(M7063=2,"Greetings/Gratitude","Others"))))</f>
        <v/>
      </c>
    </row>
    <row r="7064" customFormat="false" ht="15" hidden="false" customHeight="false" outlineLevel="0" collapsed="false">
      <c r="N7064" s="28" t="str">
        <f aca="false">IF(ISBLANK(M7064),"",IF(M7064=0,"Relevant to Streamer",IF(M7064=1,"Irrelevant to Streamer",IF(M7064=2,"Greetings/Gratitude","Others"))))</f>
        <v/>
      </c>
    </row>
    <row r="7065" customFormat="false" ht="15" hidden="false" customHeight="false" outlineLevel="0" collapsed="false">
      <c r="N7065" s="28" t="str">
        <f aca="false">IF(ISBLANK(M7065),"",IF(M7065=0,"Relevant to Streamer",IF(M7065=1,"Irrelevant to Streamer",IF(M7065=2,"Greetings/Gratitude","Others"))))</f>
        <v/>
      </c>
    </row>
    <row r="7066" customFormat="false" ht="15" hidden="false" customHeight="false" outlineLevel="0" collapsed="false">
      <c r="N7066" s="28" t="str">
        <f aca="false">IF(ISBLANK(M7066),"",IF(M7066=0,"Relevant to Streamer",IF(M7066=1,"Irrelevant to Streamer",IF(M7066=2,"Greetings/Gratitude","Others"))))</f>
        <v/>
      </c>
    </row>
    <row r="7067" customFormat="false" ht="15" hidden="false" customHeight="false" outlineLevel="0" collapsed="false">
      <c r="N7067" s="28" t="str">
        <f aca="false">IF(ISBLANK(M7067),"",IF(M7067=0,"Relevant to Streamer",IF(M7067=1,"Irrelevant to Streamer",IF(M7067=2,"Greetings/Gratitude","Others"))))</f>
        <v/>
      </c>
    </row>
    <row r="7068" customFormat="false" ht="15" hidden="false" customHeight="false" outlineLevel="0" collapsed="false">
      <c r="N7068" s="28" t="str">
        <f aca="false">IF(ISBLANK(M7068),"",IF(M7068=0,"Relevant to Streamer",IF(M7068=1,"Irrelevant to Streamer",IF(M7068=2,"Greetings/Gratitude","Others"))))</f>
        <v/>
      </c>
    </row>
    <row r="7069" customFormat="false" ht="15" hidden="false" customHeight="false" outlineLevel="0" collapsed="false">
      <c r="N7069" s="28" t="str">
        <f aca="false">IF(ISBLANK(M7069),"",IF(M7069=0,"Relevant to Streamer",IF(M7069=1,"Irrelevant to Streamer",IF(M7069=2,"Greetings/Gratitude","Others"))))</f>
        <v/>
      </c>
    </row>
    <row r="7070" customFormat="false" ht="15" hidden="false" customHeight="false" outlineLevel="0" collapsed="false">
      <c r="N7070" s="28" t="str">
        <f aca="false">IF(ISBLANK(M7070),"",IF(M7070=0,"Relevant to Streamer",IF(M7070=1,"Irrelevant to Streamer",IF(M7070=2,"Greetings/Gratitude","Others"))))</f>
        <v/>
      </c>
    </row>
    <row r="7071" customFormat="false" ht="15" hidden="false" customHeight="false" outlineLevel="0" collapsed="false">
      <c r="N7071" s="28" t="str">
        <f aca="false">IF(ISBLANK(M7071),"",IF(M7071=0,"Relevant to Streamer",IF(M7071=1,"Irrelevant to Streamer",IF(M7071=2,"Greetings/Gratitude","Others"))))</f>
        <v/>
      </c>
    </row>
    <row r="7072" customFormat="false" ht="15" hidden="false" customHeight="false" outlineLevel="0" collapsed="false">
      <c r="N7072" s="28" t="str">
        <f aca="false">IF(ISBLANK(M7072),"",IF(M7072=0,"Relevant to Streamer",IF(M7072=1,"Irrelevant to Streamer",IF(M7072=2,"Greetings/Gratitude","Others"))))</f>
        <v/>
      </c>
    </row>
    <row r="7073" customFormat="false" ht="15" hidden="false" customHeight="false" outlineLevel="0" collapsed="false">
      <c r="N7073" s="28" t="str">
        <f aca="false">IF(ISBLANK(M7073),"",IF(M7073=0,"Relevant to Streamer",IF(M7073=1,"Irrelevant to Streamer",IF(M7073=2,"Greetings/Gratitude","Others"))))</f>
        <v/>
      </c>
    </row>
    <row r="7074" customFormat="false" ht="15" hidden="false" customHeight="false" outlineLevel="0" collapsed="false">
      <c r="N7074" s="28" t="str">
        <f aca="false">IF(ISBLANK(M7074),"",IF(M7074=0,"Relevant to Streamer",IF(M7074=1,"Irrelevant to Streamer",IF(M7074=2,"Greetings/Gratitude","Others"))))</f>
        <v/>
      </c>
    </row>
    <row r="7075" customFormat="false" ht="15" hidden="false" customHeight="false" outlineLevel="0" collapsed="false">
      <c r="N7075" s="28" t="str">
        <f aca="false">IF(ISBLANK(M7075),"",IF(M7075=0,"Relevant to Streamer",IF(M7075=1,"Irrelevant to Streamer",IF(M7075=2,"Greetings/Gratitude","Others"))))</f>
        <v/>
      </c>
    </row>
    <row r="7076" customFormat="false" ht="15" hidden="false" customHeight="false" outlineLevel="0" collapsed="false">
      <c r="N7076" s="28" t="str">
        <f aca="false">IF(ISBLANK(M7076),"",IF(M7076=0,"Relevant to Streamer",IF(M7076=1,"Irrelevant to Streamer",IF(M7076=2,"Greetings/Gratitude","Others"))))</f>
        <v/>
      </c>
    </row>
    <row r="7077" customFormat="false" ht="15" hidden="false" customHeight="false" outlineLevel="0" collapsed="false">
      <c r="N7077" s="28" t="str">
        <f aca="false">IF(ISBLANK(M7077),"",IF(M7077=0,"Relevant to Streamer",IF(M7077=1,"Irrelevant to Streamer",IF(M7077=2,"Greetings/Gratitude","Others"))))</f>
        <v/>
      </c>
    </row>
    <row r="7078" customFormat="false" ht="15" hidden="false" customHeight="false" outlineLevel="0" collapsed="false">
      <c r="N7078" s="28" t="str">
        <f aca="false">IF(ISBLANK(M7078),"",IF(M7078=0,"Relevant to Streamer",IF(M7078=1,"Irrelevant to Streamer",IF(M7078=2,"Greetings/Gratitude","Others"))))</f>
        <v/>
      </c>
    </row>
    <row r="7079" customFormat="false" ht="15" hidden="false" customHeight="false" outlineLevel="0" collapsed="false">
      <c r="N7079" s="28" t="str">
        <f aca="false">IF(ISBLANK(M7079),"",IF(M7079=0,"Relevant to Streamer",IF(M7079=1,"Irrelevant to Streamer",IF(M7079=2,"Greetings/Gratitude","Others"))))</f>
        <v/>
      </c>
    </row>
    <row r="7080" customFormat="false" ht="15" hidden="false" customHeight="false" outlineLevel="0" collapsed="false">
      <c r="N7080" s="28" t="str">
        <f aca="false">IF(ISBLANK(M7080),"",IF(M7080=0,"Relevant to Streamer",IF(M7080=1,"Irrelevant to Streamer",IF(M7080=2,"Greetings/Gratitude","Others"))))</f>
        <v/>
      </c>
    </row>
    <row r="7081" customFormat="false" ht="15" hidden="false" customHeight="false" outlineLevel="0" collapsed="false">
      <c r="N7081" s="28" t="str">
        <f aca="false">IF(ISBLANK(M7081),"",IF(M7081=0,"Relevant to Streamer",IF(M7081=1,"Irrelevant to Streamer",IF(M7081=2,"Greetings/Gratitude","Others"))))</f>
        <v/>
      </c>
    </row>
    <row r="7082" customFormat="false" ht="15" hidden="false" customHeight="false" outlineLevel="0" collapsed="false">
      <c r="N7082" s="28" t="str">
        <f aca="false">IF(ISBLANK(M7082),"",IF(M7082=0,"Relevant to Streamer",IF(M7082=1,"Irrelevant to Streamer",IF(M7082=2,"Greetings/Gratitude","Others"))))</f>
        <v/>
      </c>
    </row>
    <row r="7083" customFormat="false" ht="15" hidden="false" customHeight="false" outlineLevel="0" collapsed="false">
      <c r="N7083" s="28" t="str">
        <f aca="false">IF(ISBLANK(M7083),"",IF(M7083=0,"Relevant to Streamer",IF(M7083=1,"Irrelevant to Streamer",IF(M7083=2,"Greetings/Gratitude","Others"))))</f>
        <v/>
      </c>
    </row>
    <row r="7084" customFormat="false" ht="15" hidden="false" customHeight="false" outlineLevel="0" collapsed="false">
      <c r="N7084" s="28" t="str">
        <f aca="false">IF(ISBLANK(M7084),"",IF(M7084=0,"Relevant to Streamer",IF(M7084=1,"Irrelevant to Streamer",IF(M7084=2,"Greetings/Gratitude","Others"))))</f>
        <v/>
      </c>
    </row>
    <row r="7085" customFormat="false" ht="15" hidden="false" customHeight="false" outlineLevel="0" collapsed="false">
      <c r="N7085" s="28" t="str">
        <f aca="false">IF(ISBLANK(M7085),"",IF(M7085=0,"Relevant to Streamer",IF(M7085=1,"Irrelevant to Streamer",IF(M7085=2,"Greetings/Gratitude","Others"))))</f>
        <v/>
      </c>
    </row>
    <row r="7086" customFormat="false" ht="15" hidden="false" customHeight="false" outlineLevel="0" collapsed="false">
      <c r="N7086" s="28" t="str">
        <f aca="false">IF(ISBLANK(M7086),"",IF(M7086=0,"Relevant to Streamer",IF(M7086=1,"Irrelevant to Streamer",IF(M7086=2,"Greetings/Gratitude","Others"))))</f>
        <v/>
      </c>
    </row>
    <row r="7087" customFormat="false" ht="15" hidden="false" customHeight="false" outlineLevel="0" collapsed="false">
      <c r="N7087" s="28" t="str">
        <f aca="false">IF(ISBLANK(M7087),"",IF(M7087=0,"Relevant to Streamer",IF(M7087=1,"Irrelevant to Streamer",IF(M7087=2,"Greetings/Gratitude","Others"))))</f>
        <v/>
      </c>
    </row>
    <row r="7088" customFormat="false" ht="15" hidden="false" customHeight="false" outlineLevel="0" collapsed="false">
      <c r="N7088" s="28" t="str">
        <f aca="false">IF(ISBLANK(M7088),"",IF(M7088=0,"Relevant to Streamer",IF(M7088=1,"Irrelevant to Streamer",IF(M7088=2,"Greetings/Gratitude","Others"))))</f>
        <v/>
      </c>
    </row>
    <row r="7089" customFormat="false" ht="15" hidden="false" customHeight="false" outlineLevel="0" collapsed="false">
      <c r="N7089" s="28" t="str">
        <f aca="false">IF(ISBLANK(M7089),"",IF(M7089=0,"Relevant to Streamer",IF(M7089=1,"Irrelevant to Streamer",IF(M7089=2,"Greetings/Gratitude","Others"))))</f>
        <v/>
      </c>
    </row>
    <row r="7090" customFormat="false" ht="15" hidden="false" customHeight="false" outlineLevel="0" collapsed="false">
      <c r="N7090" s="28" t="str">
        <f aca="false">IF(ISBLANK(M7090),"",IF(M7090=0,"Relevant to Streamer",IF(M7090=1,"Irrelevant to Streamer",IF(M7090=2,"Greetings/Gratitude","Others"))))</f>
        <v/>
      </c>
    </row>
    <row r="7091" customFormat="false" ht="15" hidden="false" customHeight="false" outlineLevel="0" collapsed="false">
      <c r="N7091" s="28" t="str">
        <f aca="false">IF(ISBLANK(M7091),"",IF(M7091=0,"Relevant to Streamer",IF(M7091=1,"Irrelevant to Streamer",IF(M7091=2,"Greetings/Gratitude","Others"))))</f>
        <v/>
      </c>
    </row>
    <row r="7092" customFormat="false" ht="15" hidden="false" customHeight="false" outlineLevel="0" collapsed="false">
      <c r="N7092" s="28" t="str">
        <f aca="false">IF(ISBLANK(M7092),"",IF(M7092=0,"Relevant to Streamer",IF(M7092=1,"Irrelevant to Streamer",IF(M7092=2,"Greetings/Gratitude","Others"))))</f>
        <v/>
      </c>
    </row>
    <row r="7093" customFormat="false" ht="15" hidden="false" customHeight="false" outlineLevel="0" collapsed="false">
      <c r="N7093" s="28" t="str">
        <f aca="false">IF(ISBLANK(M7093),"",IF(M7093=0,"Relevant to Streamer",IF(M7093=1,"Irrelevant to Streamer",IF(M7093=2,"Greetings/Gratitude","Others"))))</f>
        <v/>
      </c>
    </row>
    <row r="7094" customFormat="false" ht="15" hidden="false" customHeight="false" outlineLevel="0" collapsed="false">
      <c r="N7094" s="28" t="str">
        <f aca="false">IF(ISBLANK(M7094),"",IF(M7094=0,"Relevant to Streamer",IF(M7094=1,"Irrelevant to Streamer",IF(M7094=2,"Greetings/Gratitude","Others"))))</f>
        <v/>
      </c>
    </row>
    <row r="7095" customFormat="false" ht="15" hidden="false" customHeight="false" outlineLevel="0" collapsed="false">
      <c r="N7095" s="28" t="str">
        <f aca="false">IF(ISBLANK(M7095),"",IF(M7095=0,"Relevant to Streamer",IF(M7095=1,"Irrelevant to Streamer",IF(M7095=2,"Greetings/Gratitude","Others"))))</f>
        <v/>
      </c>
    </row>
    <row r="7096" customFormat="false" ht="15" hidden="false" customHeight="false" outlineLevel="0" collapsed="false">
      <c r="N7096" s="28" t="str">
        <f aca="false">IF(ISBLANK(M7096),"",IF(M7096=0,"Relevant to Streamer",IF(M7096=1,"Irrelevant to Streamer",IF(M7096=2,"Greetings/Gratitude","Others"))))</f>
        <v/>
      </c>
    </row>
    <row r="7097" customFormat="false" ht="15" hidden="false" customHeight="false" outlineLevel="0" collapsed="false">
      <c r="N7097" s="28" t="str">
        <f aca="false">IF(ISBLANK(M7097),"",IF(M7097=0,"Relevant to Streamer",IF(M7097=1,"Irrelevant to Streamer",IF(M7097=2,"Greetings/Gratitude","Others"))))</f>
        <v/>
      </c>
    </row>
    <row r="7098" customFormat="false" ht="15" hidden="false" customHeight="false" outlineLevel="0" collapsed="false">
      <c r="N7098" s="28" t="str">
        <f aca="false">IF(ISBLANK(M7098),"",IF(M7098=0,"Relevant to Streamer",IF(M7098=1,"Irrelevant to Streamer",IF(M7098=2,"Greetings/Gratitude","Others"))))</f>
        <v/>
      </c>
    </row>
    <row r="7099" customFormat="false" ht="15" hidden="false" customHeight="false" outlineLevel="0" collapsed="false">
      <c r="N7099" s="28" t="str">
        <f aca="false">IF(ISBLANK(M7099),"",IF(M7099=0,"Relevant to Streamer",IF(M7099=1,"Irrelevant to Streamer",IF(M7099=2,"Greetings/Gratitude","Others"))))</f>
        <v/>
      </c>
    </row>
    <row r="7100" customFormat="false" ht="15" hidden="false" customHeight="false" outlineLevel="0" collapsed="false">
      <c r="N7100" s="28" t="str">
        <f aca="false">IF(ISBLANK(M7100),"",IF(M7100=0,"Relevant to Streamer",IF(M7100=1,"Irrelevant to Streamer",IF(M7100=2,"Greetings/Gratitude","Others"))))</f>
        <v/>
      </c>
    </row>
    <row r="7101" customFormat="false" ht="15" hidden="false" customHeight="false" outlineLevel="0" collapsed="false">
      <c r="N7101" s="28" t="str">
        <f aca="false">IF(ISBLANK(M7101),"",IF(M7101=0,"Relevant to Streamer",IF(M7101=1,"Irrelevant to Streamer",IF(M7101=2,"Greetings/Gratitude","Others"))))</f>
        <v/>
      </c>
    </row>
    <row r="7102" customFormat="false" ht="15" hidden="false" customHeight="false" outlineLevel="0" collapsed="false">
      <c r="N7102" s="28" t="str">
        <f aca="false">IF(ISBLANK(M7102),"",IF(M7102=0,"Relevant to Streamer",IF(M7102=1,"Irrelevant to Streamer",IF(M7102=2,"Greetings/Gratitude","Others"))))</f>
        <v/>
      </c>
    </row>
    <row r="7103" customFormat="false" ht="15" hidden="false" customHeight="false" outlineLevel="0" collapsed="false">
      <c r="N7103" s="28" t="str">
        <f aca="false">IF(ISBLANK(M7103),"",IF(M7103=0,"Relevant to Streamer",IF(M7103=1,"Irrelevant to Streamer",IF(M7103=2,"Greetings/Gratitude","Others"))))</f>
        <v/>
      </c>
    </row>
    <row r="7104" customFormat="false" ht="15" hidden="false" customHeight="false" outlineLevel="0" collapsed="false">
      <c r="N7104" s="28" t="str">
        <f aca="false">IF(ISBLANK(M7104),"",IF(M7104=0,"Relevant to Streamer",IF(M7104=1,"Irrelevant to Streamer",IF(M7104=2,"Greetings/Gratitude","Others"))))</f>
        <v/>
      </c>
    </row>
    <row r="7105" customFormat="false" ht="15" hidden="false" customHeight="false" outlineLevel="0" collapsed="false">
      <c r="N7105" s="28" t="str">
        <f aca="false">IF(ISBLANK(M7105),"",IF(M7105=0,"Relevant to Streamer",IF(M7105=1,"Irrelevant to Streamer",IF(M7105=2,"Greetings/Gratitude","Others"))))</f>
        <v/>
      </c>
    </row>
    <row r="7106" customFormat="false" ht="15" hidden="false" customHeight="false" outlineLevel="0" collapsed="false">
      <c r="N7106" s="28" t="str">
        <f aca="false">IF(ISBLANK(M7106),"",IF(M7106=0,"Relevant to Streamer",IF(M7106=1,"Irrelevant to Streamer",IF(M7106=2,"Greetings/Gratitude","Others"))))</f>
        <v/>
      </c>
    </row>
    <row r="7107" customFormat="false" ht="15" hidden="false" customHeight="false" outlineLevel="0" collapsed="false">
      <c r="N7107" s="28" t="str">
        <f aca="false">IF(ISBLANK(M7107),"",IF(M7107=0,"Relevant to Streamer",IF(M7107=1,"Irrelevant to Streamer",IF(M7107=2,"Greetings/Gratitude","Others"))))</f>
        <v/>
      </c>
    </row>
    <row r="7108" customFormat="false" ht="15" hidden="false" customHeight="false" outlineLevel="0" collapsed="false">
      <c r="N7108" s="28" t="str">
        <f aca="false">IF(ISBLANK(M7108),"",IF(M7108=0,"Relevant to Streamer",IF(M7108=1,"Irrelevant to Streamer",IF(M7108=2,"Greetings/Gratitude","Others"))))</f>
        <v/>
      </c>
    </row>
    <row r="7109" customFormat="false" ht="15" hidden="false" customHeight="false" outlineLevel="0" collapsed="false">
      <c r="N7109" s="28" t="str">
        <f aca="false">IF(ISBLANK(M7109),"",IF(M7109=0,"Relevant to Streamer",IF(M7109=1,"Irrelevant to Streamer",IF(M7109=2,"Greetings/Gratitude","Others"))))</f>
        <v/>
      </c>
    </row>
    <row r="7110" customFormat="false" ht="15" hidden="false" customHeight="false" outlineLevel="0" collapsed="false">
      <c r="N7110" s="28" t="str">
        <f aca="false">IF(ISBLANK(M7110),"",IF(M7110=0,"Relevant to Streamer",IF(M7110=1,"Irrelevant to Streamer",IF(M7110=2,"Greetings/Gratitude","Others"))))</f>
        <v/>
      </c>
    </row>
    <row r="7111" customFormat="false" ht="15" hidden="false" customHeight="false" outlineLevel="0" collapsed="false">
      <c r="N7111" s="28" t="str">
        <f aca="false">IF(ISBLANK(M7111),"",IF(M7111=0,"Relevant to Streamer",IF(M7111=1,"Irrelevant to Streamer",IF(M7111=2,"Greetings/Gratitude","Others"))))</f>
        <v/>
      </c>
    </row>
    <row r="7112" customFormat="false" ht="15" hidden="false" customHeight="false" outlineLevel="0" collapsed="false">
      <c r="N7112" s="28" t="str">
        <f aca="false">IF(ISBLANK(M7112),"",IF(M7112=0,"Relevant to Streamer",IF(M7112=1,"Irrelevant to Streamer",IF(M7112=2,"Greetings/Gratitude","Others"))))</f>
        <v/>
      </c>
    </row>
    <row r="7113" customFormat="false" ht="15" hidden="false" customHeight="false" outlineLevel="0" collapsed="false">
      <c r="N7113" s="28" t="str">
        <f aca="false">IF(ISBLANK(M7113),"",IF(M7113=0,"Relevant to Streamer",IF(M7113=1,"Irrelevant to Streamer",IF(M7113=2,"Greetings/Gratitude","Others"))))</f>
        <v/>
      </c>
    </row>
    <row r="7114" customFormat="false" ht="15" hidden="false" customHeight="false" outlineLevel="0" collapsed="false">
      <c r="N7114" s="28" t="str">
        <f aca="false">IF(ISBLANK(M7114),"",IF(M7114=0,"Relevant to Streamer",IF(M7114=1,"Irrelevant to Streamer",IF(M7114=2,"Greetings/Gratitude","Others"))))</f>
        <v/>
      </c>
    </row>
    <row r="7115" customFormat="false" ht="15" hidden="false" customHeight="false" outlineLevel="0" collapsed="false">
      <c r="N7115" s="28" t="str">
        <f aca="false">IF(ISBLANK(M7115),"",IF(M7115=0,"Relevant to Streamer",IF(M7115=1,"Irrelevant to Streamer",IF(M7115=2,"Greetings/Gratitude","Others"))))</f>
        <v/>
      </c>
    </row>
    <row r="7116" customFormat="false" ht="15" hidden="false" customHeight="false" outlineLevel="0" collapsed="false">
      <c r="N7116" s="28" t="str">
        <f aca="false">IF(ISBLANK(M7116),"",IF(M7116=0,"Relevant to Streamer",IF(M7116=1,"Irrelevant to Streamer",IF(M7116=2,"Greetings/Gratitude","Others"))))</f>
        <v/>
      </c>
    </row>
    <row r="7117" customFormat="false" ht="15" hidden="false" customHeight="false" outlineLevel="0" collapsed="false">
      <c r="N7117" s="28" t="str">
        <f aca="false">IF(ISBLANK(M7117),"",IF(M7117=0,"Relevant to Streamer",IF(M7117=1,"Irrelevant to Streamer",IF(M7117=2,"Greetings/Gratitude","Others"))))</f>
        <v/>
      </c>
    </row>
    <row r="7118" customFormat="false" ht="15" hidden="false" customHeight="false" outlineLevel="0" collapsed="false">
      <c r="N7118" s="28" t="str">
        <f aca="false">IF(ISBLANK(M7118),"",IF(M7118=0,"Relevant to Streamer",IF(M7118=1,"Irrelevant to Streamer",IF(M7118=2,"Greetings/Gratitude","Others"))))</f>
        <v/>
      </c>
    </row>
    <row r="7119" customFormat="false" ht="15" hidden="false" customHeight="false" outlineLevel="0" collapsed="false">
      <c r="N7119" s="28" t="str">
        <f aca="false">IF(ISBLANK(M7119),"",IF(M7119=0,"Relevant to Streamer",IF(M7119=1,"Irrelevant to Streamer",IF(M7119=2,"Greetings/Gratitude","Others"))))</f>
        <v/>
      </c>
    </row>
    <row r="7120" customFormat="false" ht="15" hidden="false" customHeight="false" outlineLevel="0" collapsed="false">
      <c r="N7120" s="28" t="str">
        <f aca="false">IF(ISBLANK(M7120),"",IF(M7120=0,"Relevant to Streamer",IF(M7120=1,"Irrelevant to Streamer",IF(M7120=2,"Greetings/Gratitude","Others"))))</f>
        <v/>
      </c>
    </row>
    <row r="7121" customFormat="false" ht="15" hidden="false" customHeight="false" outlineLevel="0" collapsed="false">
      <c r="N7121" s="28" t="str">
        <f aca="false">IF(ISBLANK(M7121),"",IF(M7121=0,"Relevant to Streamer",IF(M7121=1,"Irrelevant to Streamer",IF(M7121=2,"Greetings/Gratitude","Others"))))</f>
        <v/>
      </c>
    </row>
    <row r="7122" customFormat="false" ht="15" hidden="false" customHeight="false" outlineLevel="0" collapsed="false">
      <c r="N7122" s="28" t="str">
        <f aca="false">IF(ISBLANK(M7122),"",IF(M7122=0,"Relevant to Streamer",IF(M7122=1,"Irrelevant to Streamer",IF(M7122=2,"Greetings/Gratitude","Others"))))</f>
        <v/>
      </c>
    </row>
    <row r="7123" customFormat="false" ht="15" hidden="false" customHeight="false" outlineLevel="0" collapsed="false">
      <c r="N7123" s="28" t="str">
        <f aca="false">IF(ISBLANK(M7123),"",IF(M7123=0,"Relevant to Streamer",IF(M7123=1,"Irrelevant to Streamer",IF(M7123=2,"Greetings/Gratitude","Others"))))</f>
        <v/>
      </c>
    </row>
    <row r="7124" customFormat="false" ht="15" hidden="false" customHeight="false" outlineLevel="0" collapsed="false">
      <c r="N7124" s="28" t="str">
        <f aca="false">IF(ISBLANK(M7124),"",IF(M7124=0,"Relevant to Streamer",IF(M7124=1,"Irrelevant to Streamer",IF(M7124=2,"Greetings/Gratitude","Others"))))</f>
        <v/>
      </c>
    </row>
    <row r="7125" customFormat="false" ht="15" hidden="false" customHeight="false" outlineLevel="0" collapsed="false">
      <c r="N7125" s="28" t="str">
        <f aca="false">IF(ISBLANK(M7125),"",IF(M7125=0,"Relevant to Streamer",IF(M7125=1,"Irrelevant to Streamer",IF(M7125=2,"Greetings/Gratitude","Others"))))</f>
        <v/>
      </c>
    </row>
    <row r="7126" customFormat="false" ht="15" hidden="false" customHeight="false" outlineLevel="0" collapsed="false">
      <c r="N7126" s="28" t="str">
        <f aca="false">IF(ISBLANK(M7126),"",IF(M7126=0,"Relevant to Streamer",IF(M7126=1,"Irrelevant to Streamer",IF(M7126=2,"Greetings/Gratitude","Others"))))</f>
        <v/>
      </c>
    </row>
    <row r="7127" customFormat="false" ht="15" hidden="false" customHeight="false" outlineLevel="0" collapsed="false">
      <c r="N7127" s="28" t="str">
        <f aca="false">IF(ISBLANK(M7127),"",IF(M7127=0,"Relevant to Streamer",IF(M7127=1,"Irrelevant to Streamer",IF(M7127=2,"Greetings/Gratitude","Others"))))</f>
        <v/>
      </c>
    </row>
    <row r="7128" customFormat="false" ht="15" hidden="false" customHeight="false" outlineLevel="0" collapsed="false">
      <c r="N7128" s="28" t="str">
        <f aca="false">IF(ISBLANK(M7128),"",IF(M7128=0,"Relevant to Streamer",IF(M7128=1,"Irrelevant to Streamer",IF(M7128=2,"Greetings/Gratitude","Others"))))</f>
        <v/>
      </c>
    </row>
    <row r="7129" customFormat="false" ht="15" hidden="false" customHeight="false" outlineLevel="0" collapsed="false">
      <c r="N7129" s="28" t="str">
        <f aca="false">IF(ISBLANK(M7129),"",IF(M7129=0,"Relevant to Streamer",IF(M7129=1,"Irrelevant to Streamer",IF(M7129=2,"Greetings/Gratitude","Others"))))</f>
        <v/>
      </c>
    </row>
    <row r="7130" customFormat="false" ht="15" hidden="false" customHeight="false" outlineLevel="0" collapsed="false">
      <c r="N7130" s="28" t="str">
        <f aca="false">IF(ISBLANK(M7130),"",IF(M7130=0,"Relevant to Streamer",IF(M7130=1,"Irrelevant to Streamer",IF(M7130=2,"Greetings/Gratitude","Others"))))</f>
        <v/>
      </c>
    </row>
    <row r="7131" customFormat="false" ht="15" hidden="false" customHeight="false" outlineLevel="0" collapsed="false">
      <c r="N7131" s="28" t="str">
        <f aca="false">IF(ISBLANK(M7131),"",IF(M7131=0,"Relevant to Streamer",IF(M7131=1,"Irrelevant to Streamer",IF(M7131=2,"Greetings/Gratitude","Others"))))</f>
        <v/>
      </c>
    </row>
    <row r="7132" customFormat="false" ht="15" hidden="false" customHeight="false" outlineLevel="0" collapsed="false">
      <c r="N7132" s="28" t="str">
        <f aca="false">IF(ISBLANK(M7132),"",IF(M7132=0,"Relevant to Streamer",IF(M7132=1,"Irrelevant to Streamer",IF(M7132=2,"Greetings/Gratitude","Others"))))</f>
        <v/>
      </c>
    </row>
    <row r="7133" customFormat="false" ht="15" hidden="false" customHeight="false" outlineLevel="0" collapsed="false">
      <c r="N7133" s="28" t="str">
        <f aca="false">IF(ISBLANK(M7133),"",IF(M7133=0,"Relevant to Streamer",IF(M7133=1,"Irrelevant to Streamer",IF(M7133=2,"Greetings/Gratitude","Others"))))</f>
        <v/>
      </c>
    </row>
    <row r="7134" customFormat="false" ht="15" hidden="false" customHeight="false" outlineLevel="0" collapsed="false">
      <c r="N7134" s="28" t="str">
        <f aca="false">IF(ISBLANK(M7134),"",IF(M7134=0,"Relevant to Streamer",IF(M7134=1,"Irrelevant to Streamer",IF(M7134=2,"Greetings/Gratitude","Others"))))</f>
        <v/>
      </c>
    </row>
    <row r="7135" customFormat="false" ht="15" hidden="false" customHeight="false" outlineLevel="0" collapsed="false">
      <c r="N7135" s="28" t="str">
        <f aca="false">IF(ISBLANK(M7135),"",IF(M7135=0,"Relevant to Streamer",IF(M7135=1,"Irrelevant to Streamer",IF(M7135=2,"Greetings/Gratitude","Others"))))</f>
        <v/>
      </c>
    </row>
    <row r="7136" customFormat="false" ht="15" hidden="false" customHeight="false" outlineLevel="0" collapsed="false">
      <c r="N7136" s="28" t="str">
        <f aca="false">IF(ISBLANK(M7136),"",IF(M7136=0,"Relevant to Streamer",IF(M7136=1,"Irrelevant to Streamer",IF(M7136=2,"Greetings/Gratitude","Others"))))</f>
        <v/>
      </c>
    </row>
    <row r="7137" customFormat="false" ht="15" hidden="false" customHeight="false" outlineLevel="0" collapsed="false">
      <c r="N7137" s="28" t="str">
        <f aca="false">IF(ISBLANK(M7137),"",IF(M7137=0,"Relevant to Streamer",IF(M7137=1,"Irrelevant to Streamer",IF(M7137=2,"Greetings/Gratitude","Others"))))</f>
        <v/>
      </c>
    </row>
    <row r="7138" customFormat="false" ht="15" hidden="false" customHeight="false" outlineLevel="0" collapsed="false">
      <c r="N7138" s="28" t="str">
        <f aca="false">IF(ISBLANK(M7138),"",IF(M7138=0,"Relevant to Streamer",IF(M7138=1,"Irrelevant to Streamer",IF(M7138=2,"Greetings/Gratitude","Others"))))</f>
        <v/>
      </c>
    </row>
    <row r="7139" customFormat="false" ht="15" hidden="false" customHeight="false" outlineLevel="0" collapsed="false">
      <c r="N7139" s="28" t="str">
        <f aca="false">IF(ISBLANK(M7139),"",IF(M7139=0,"Relevant to Streamer",IF(M7139=1,"Irrelevant to Streamer",IF(M7139=2,"Greetings/Gratitude","Others"))))</f>
        <v/>
      </c>
    </row>
    <row r="7140" customFormat="false" ht="15" hidden="false" customHeight="false" outlineLevel="0" collapsed="false">
      <c r="N7140" s="28" t="str">
        <f aca="false">IF(ISBLANK(M7140),"",IF(M7140=0,"Relevant to Streamer",IF(M7140=1,"Irrelevant to Streamer",IF(M7140=2,"Greetings/Gratitude","Others"))))</f>
        <v/>
      </c>
    </row>
    <row r="7141" customFormat="false" ht="15" hidden="false" customHeight="false" outlineLevel="0" collapsed="false">
      <c r="N7141" s="28" t="str">
        <f aca="false">IF(ISBLANK(M7141),"",IF(M7141=0,"Relevant to Streamer",IF(M7141=1,"Irrelevant to Streamer",IF(M7141=2,"Greetings/Gratitude","Others"))))</f>
        <v/>
      </c>
    </row>
    <row r="7142" customFormat="false" ht="15" hidden="false" customHeight="false" outlineLevel="0" collapsed="false">
      <c r="N7142" s="28" t="str">
        <f aca="false">IF(ISBLANK(M7142),"",IF(M7142=0,"Relevant to Streamer",IF(M7142=1,"Irrelevant to Streamer",IF(M7142=2,"Greetings/Gratitude","Others"))))</f>
        <v/>
      </c>
    </row>
    <row r="7143" customFormat="false" ht="15" hidden="false" customHeight="false" outlineLevel="0" collapsed="false">
      <c r="N7143" s="28" t="str">
        <f aca="false">IF(ISBLANK(M7143),"",IF(M7143=0,"Relevant to Streamer",IF(M7143=1,"Irrelevant to Streamer",IF(M7143=2,"Greetings/Gratitude","Others"))))</f>
        <v/>
      </c>
    </row>
    <row r="7144" customFormat="false" ht="15" hidden="false" customHeight="false" outlineLevel="0" collapsed="false">
      <c r="N7144" s="28" t="str">
        <f aca="false">IF(ISBLANK(M7144),"",IF(M7144=0,"Relevant to Streamer",IF(M7144=1,"Irrelevant to Streamer",IF(M7144=2,"Greetings/Gratitude","Others"))))</f>
        <v/>
      </c>
    </row>
    <row r="7145" customFormat="false" ht="15" hidden="false" customHeight="false" outlineLevel="0" collapsed="false">
      <c r="N7145" s="28" t="str">
        <f aca="false">IF(ISBLANK(M7145),"",IF(M7145=0,"Relevant to Streamer",IF(M7145=1,"Irrelevant to Streamer",IF(M7145=2,"Greetings/Gratitude","Others"))))</f>
        <v/>
      </c>
    </row>
    <row r="7146" customFormat="false" ht="15" hidden="false" customHeight="false" outlineLevel="0" collapsed="false">
      <c r="N7146" s="28" t="str">
        <f aca="false">IF(ISBLANK(M7146),"",IF(M7146=0,"Relevant to Streamer",IF(M7146=1,"Irrelevant to Streamer",IF(M7146=2,"Greetings/Gratitude","Others"))))</f>
        <v/>
      </c>
    </row>
    <row r="7147" customFormat="false" ht="15" hidden="false" customHeight="false" outlineLevel="0" collapsed="false">
      <c r="N7147" s="28" t="str">
        <f aca="false">IF(ISBLANK(M7147),"",IF(M7147=0,"Relevant to Streamer",IF(M7147=1,"Irrelevant to Streamer",IF(M7147=2,"Greetings/Gratitude","Others"))))</f>
        <v/>
      </c>
    </row>
    <row r="7148" customFormat="false" ht="15" hidden="false" customHeight="false" outlineLevel="0" collapsed="false">
      <c r="N7148" s="28" t="str">
        <f aca="false">IF(ISBLANK(M7148),"",IF(M7148=0,"Relevant to Streamer",IF(M7148=1,"Irrelevant to Streamer",IF(M7148=2,"Greetings/Gratitude","Others"))))</f>
        <v/>
      </c>
    </row>
    <row r="7149" customFormat="false" ht="15" hidden="false" customHeight="false" outlineLevel="0" collapsed="false">
      <c r="N7149" s="28" t="str">
        <f aca="false">IF(ISBLANK(M7149),"",IF(M7149=0,"Relevant to Streamer",IF(M7149=1,"Irrelevant to Streamer",IF(M7149=2,"Greetings/Gratitude","Others"))))</f>
        <v/>
      </c>
    </row>
    <row r="7150" customFormat="false" ht="15" hidden="false" customHeight="false" outlineLevel="0" collapsed="false">
      <c r="N7150" s="28" t="str">
        <f aca="false">IF(ISBLANK(M7150),"",IF(M7150=0,"Relevant to Streamer",IF(M7150=1,"Irrelevant to Streamer",IF(M7150=2,"Greetings/Gratitude","Others"))))</f>
        <v/>
      </c>
    </row>
    <row r="7151" customFormat="false" ht="15" hidden="false" customHeight="false" outlineLevel="0" collapsed="false">
      <c r="N7151" s="28" t="str">
        <f aca="false">IF(ISBLANK(M7151),"",IF(M7151=0,"Relevant to Streamer",IF(M7151=1,"Irrelevant to Streamer",IF(M7151=2,"Greetings/Gratitude","Others"))))</f>
        <v/>
      </c>
    </row>
    <row r="7152" customFormat="false" ht="15" hidden="false" customHeight="false" outlineLevel="0" collapsed="false">
      <c r="N7152" s="28" t="str">
        <f aca="false">IF(ISBLANK(M7152),"",IF(M7152=0,"Relevant to Streamer",IF(M7152=1,"Irrelevant to Streamer",IF(M7152=2,"Greetings/Gratitude","Others"))))</f>
        <v/>
      </c>
    </row>
    <row r="7153" customFormat="false" ht="15" hidden="false" customHeight="false" outlineLevel="0" collapsed="false">
      <c r="N7153" s="28" t="str">
        <f aca="false">IF(ISBLANK(M7153),"",IF(M7153=0,"Relevant to Streamer",IF(M7153=1,"Irrelevant to Streamer",IF(M7153=2,"Greetings/Gratitude","Others"))))</f>
        <v/>
      </c>
    </row>
    <row r="7154" customFormat="false" ht="15" hidden="false" customHeight="false" outlineLevel="0" collapsed="false">
      <c r="N7154" s="28" t="str">
        <f aca="false">IF(ISBLANK(M7154),"",IF(M7154=0,"Relevant to Streamer",IF(M7154=1,"Irrelevant to Streamer",IF(M7154=2,"Greetings/Gratitude","Others"))))</f>
        <v/>
      </c>
    </row>
    <row r="7155" customFormat="false" ht="15" hidden="false" customHeight="false" outlineLevel="0" collapsed="false">
      <c r="N7155" s="28" t="str">
        <f aca="false">IF(ISBLANK(M7155),"",IF(M7155=0,"Relevant to Streamer",IF(M7155=1,"Irrelevant to Streamer",IF(M7155=2,"Greetings/Gratitude","Others"))))</f>
        <v/>
      </c>
    </row>
    <row r="7156" customFormat="false" ht="15" hidden="false" customHeight="false" outlineLevel="0" collapsed="false">
      <c r="N7156" s="28" t="str">
        <f aca="false">IF(ISBLANK(M7156),"",IF(M7156=0,"Relevant to Streamer",IF(M7156=1,"Irrelevant to Streamer",IF(M7156=2,"Greetings/Gratitude","Others"))))</f>
        <v/>
      </c>
    </row>
    <row r="7157" customFormat="false" ht="15" hidden="false" customHeight="false" outlineLevel="0" collapsed="false">
      <c r="N7157" s="28" t="str">
        <f aca="false">IF(ISBLANK(M7157),"",IF(M7157=0,"Relevant to Streamer",IF(M7157=1,"Irrelevant to Streamer",IF(M7157=2,"Greetings/Gratitude","Others"))))</f>
        <v/>
      </c>
    </row>
    <row r="7158" customFormat="false" ht="15" hidden="false" customHeight="false" outlineLevel="0" collapsed="false">
      <c r="N7158" s="28" t="str">
        <f aca="false">IF(ISBLANK(M7158),"",IF(M7158=0,"Relevant to Streamer",IF(M7158=1,"Irrelevant to Streamer",IF(M7158=2,"Greetings/Gratitude","Others"))))</f>
        <v/>
      </c>
    </row>
    <row r="7159" customFormat="false" ht="15" hidden="false" customHeight="false" outlineLevel="0" collapsed="false">
      <c r="N7159" s="28" t="str">
        <f aca="false">IF(ISBLANK(M7159),"",IF(M7159=0,"Relevant to Streamer",IF(M7159=1,"Irrelevant to Streamer",IF(M7159=2,"Greetings/Gratitude","Others"))))</f>
        <v/>
      </c>
    </row>
    <row r="7160" customFormat="false" ht="15" hidden="false" customHeight="false" outlineLevel="0" collapsed="false">
      <c r="N7160" s="28" t="str">
        <f aca="false">IF(ISBLANK(M7160),"",IF(M7160=0,"Relevant to Streamer",IF(M7160=1,"Irrelevant to Streamer",IF(M7160=2,"Greetings/Gratitude","Others"))))</f>
        <v/>
      </c>
    </row>
    <row r="7161" customFormat="false" ht="15" hidden="false" customHeight="false" outlineLevel="0" collapsed="false">
      <c r="N7161" s="28" t="str">
        <f aca="false">IF(ISBLANK(M7161),"",IF(M7161=0,"Relevant to Streamer",IF(M7161=1,"Irrelevant to Streamer",IF(M7161=2,"Greetings/Gratitude","Others"))))</f>
        <v/>
      </c>
    </row>
    <row r="7162" customFormat="false" ht="15" hidden="false" customHeight="false" outlineLevel="0" collapsed="false">
      <c r="N7162" s="28" t="str">
        <f aca="false">IF(ISBLANK(M7162),"",IF(M7162=0,"Relevant to Streamer",IF(M7162=1,"Irrelevant to Streamer",IF(M7162=2,"Greetings/Gratitude","Others"))))</f>
        <v/>
      </c>
    </row>
    <row r="7163" customFormat="false" ht="15" hidden="false" customHeight="false" outlineLevel="0" collapsed="false">
      <c r="N7163" s="28" t="str">
        <f aca="false">IF(ISBLANK(M7163),"",IF(M7163=0,"Relevant to Streamer",IF(M7163=1,"Irrelevant to Streamer",IF(M7163=2,"Greetings/Gratitude","Others"))))</f>
        <v/>
      </c>
    </row>
    <row r="7164" customFormat="false" ht="15" hidden="false" customHeight="false" outlineLevel="0" collapsed="false">
      <c r="N7164" s="28" t="str">
        <f aca="false">IF(ISBLANK(M7164),"",IF(M7164=0,"Relevant to Streamer",IF(M7164=1,"Irrelevant to Streamer",IF(M7164=2,"Greetings/Gratitude","Others"))))</f>
        <v/>
      </c>
    </row>
    <row r="7165" customFormat="false" ht="15" hidden="false" customHeight="false" outlineLevel="0" collapsed="false">
      <c r="N7165" s="28" t="str">
        <f aca="false">IF(ISBLANK(M7165),"",IF(M7165=0,"Relevant to Streamer",IF(M7165=1,"Irrelevant to Streamer",IF(M7165=2,"Greetings/Gratitude","Others"))))</f>
        <v/>
      </c>
    </row>
    <row r="7166" customFormat="false" ht="15" hidden="false" customHeight="false" outlineLevel="0" collapsed="false">
      <c r="N7166" s="28" t="str">
        <f aca="false">IF(ISBLANK(M7166),"",IF(M7166=0,"Relevant to Streamer",IF(M7166=1,"Irrelevant to Streamer",IF(M7166=2,"Greetings/Gratitude","Others"))))</f>
        <v/>
      </c>
    </row>
    <row r="7167" customFormat="false" ht="15" hidden="false" customHeight="false" outlineLevel="0" collapsed="false">
      <c r="N7167" s="28" t="str">
        <f aca="false">IF(ISBLANK(M7167),"",IF(M7167=0,"Relevant to Streamer",IF(M7167=1,"Irrelevant to Streamer",IF(M7167=2,"Greetings/Gratitude","Others"))))</f>
        <v/>
      </c>
    </row>
    <row r="7168" customFormat="false" ht="15" hidden="false" customHeight="false" outlineLevel="0" collapsed="false">
      <c r="N7168" s="28" t="str">
        <f aca="false">IF(ISBLANK(M7168),"",IF(M7168=0,"Relevant to Streamer",IF(M7168=1,"Irrelevant to Streamer",IF(M7168=2,"Greetings/Gratitude","Others"))))</f>
        <v/>
      </c>
    </row>
    <row r="7169" customFormat="false" ht="15" hidden="false" customHeight="false" outlineLevel="0" collapsed="false">
      <c r="N7169" s="28" t="str">
        <f aca="false">IF(ISBLANK(M7169),"",IF(M7169=0,"Relevant to Streamer",IF(M7169=1,"Irrelevant to Streamer",IF(M7169=2,"Greetings/Gratitude","Others"))))</f>
        <v/>
      </c>
    </row>
    <row r="7170" customFormat="false" ht="15" hidden="false" customHeight="false" outlineLevel="0" collapsed="false">
      <c r="N7170" s="28" t="str">
        <f aca="false">IF(ISBLANK(M7170),"",IF(M7170=0,"Relevant to Streamer",IF(M7170=1,"Irrelevant to Streamer",IF(M7170=2,"Greetings/Gratitude","Others"))))</f>
        <v/>
      </c>
    </row>
    <row r="7171" customFormat="false" ht="15" hidden="false" customHeight="false" outlineLevel="0" collapsed="false">
      <c r="N7171" s="28" t="str">
        <f aca="false">IF(ISBLANK(M7171),"",IF(M7171=0,"Relevant to Streamer",IF(M7171=1,"Irrelevant to Streamer",IF(M7171=2,"Greetings/Gratitude","Others"))))</f>
        <v/>
      </c>
    </row>
    <row r="7172" customFormat="false" ht="15" hidden="false" customHeight="false" outlineLevel="0" collapsed="false">
      <c r="N7172" s="28" t="str">
        <f aca="false">IF(ISBLANK(M7172),"",IF(M7172=0,"Relevant to Streamer",IF(M7172=1,"Irrelevant to Streamer",IF(M7172=2,"Greetings/Gratitude","Others"))))</f>
        <v/>
      </c>
    </row>
    <row r="7173" customFormat="false" ht="15" hidden="false" customHeight="false" outlineLevel="0" collapsed="false">
      <c r="N7173" s="28" t="str">
        <f aca="false">IF(ISBLANK(M7173),"",IF(M7173=0,"Relevant to Streamer",IF(M7173=1,"Irrelevant to Streamer",IF(M7173=2,"Greetings/Gratitude","Others"))))</f>
        <v/>
      </c>
    </row>
    <row r="7174" customFormat="false" ht="15" hidden="false" customHeight="false" outlineLevel="0" collapsed="false">
      <c r="N7174" s="28" t="str">
        <f aca="false">IF(ISBLANK(M7174),"",IF(M7174=0,"Relevant to Streamer",IF(M7174=1,"Irrelevant to Streamer",IF(M7174=2,"Greetings/Gratitude","Others"))))</f>
        <v/>
      </c>
    </row>
    <row r="7175" customFormat="false" ht="15" hidden="false" customHeight="false" outlineLevel="0" collapsed="false">
      <c r="N7175" s="28" t="str">
        <f aca="false">IF(ISBLANK(M7175),"",IF(M7175=0,"Relevant to Streamer",IF(M7175=1,"Irrelevant to Streamer",IF(M7175=2,"Greetings/Gratitude","Others"))))</f>
        <v/>
      </c>
    </row>
    <row r="7176" customFormat="false" ht="15" hidden="false" customHeight="false" outlineLevel="0" collapsed="false">
      <c r="N7176" s="28" t="str">
        <f aca="false">IF(ISBLANK(M7176),"",IF(M7176=0,"Relevant to Streamer",IF(M7176=1,"Irrelevant to Streamer",IF(M7176=2,"Greetings/Gratitude","Others"))))</f>
        <v/>
      </c>
    </row>
    <row r="7177" customFormat="false" ht="15" hidden="false" customHeight="false" outlineLevel="0" collapsed="false">
      <c r="N7177" s="28" t="str">
        <f aca="false">IF(ISBLANK(M7177),"",IF(M7177=0,"Relevant to Streamer",IF(M7177=1,"Irrelevant to Streamer",IF(M7177=2,"Greetings/Gratitude","Others"))))</f>
        <v/>
      </c>
    </row>
    <row r="7178" customFormat="false" ht="15" hidden="false" customHeight="false" outlineLevel="0" collapsed="false">
      <c r="N7178" s="28" t="str">
        <f aca="false">IF(ISBLANK(M7178),"",IF(M7178=0,"Relevant to Streamer",IF(M7178=1,"Irrelevant to Streamer",IF(M7178=2,"Greetings/Gratitude","Others"))))</f>
        <v/>
      </c>
    </row>
    <row r="7179" customFormat="false" ht="15" hidden="false" customHeight="false" outlineLevel="0" collapsed="false">
      <c r="N7179" s="28" t="str">
        <f aca="false">IF(ISBLANK(M7179),"",IF(M7179=0,"Relevant to Streamer",IF(M7179=1,"Irrelevant to Streamer",IF(M7179=2,"Greetings/Gratitude","Others"))))</f>
        <v/>
      </c>
    </row>
    <row r="7180" customFormat="false" ht="15" hidden="false" customHeight="false" outlineLevel="0" collapsed="false">
      <c r="N7180" s="28" t="str">
        <f aca="false">IF(ISBLANK(M7180),"",IF(M7180=0,"Relevant to Streamer",IF(M7180=1,"Irrelevant to Streamer",IF(M7180=2,"Greetings/Gratitude","Others"))))</f>
        <v/>
      </c>
    </row>
    <row r="7181" customFormat="false" ht="15" hidden="false" customHeight="false" outlineLevel="0" collapsed="false">
      <c r="N7181" s="28" t="str">
        <f aca="false">IF(ISBLANK(M7181),"",IF(M7181=0,"Relevant to Streamer",IF(M7181=1,"Irrelevant to Streamer",IF(M7181=2,"Greetings/Gratitude","Others"))))</f>
        <v/>
      </c>
    </row>
    <row r="7182" customFormat="false" ht="15" hidden="false" customHeight="false" outlineLevel="0" collapsed="false">
      <c r="N7182" s="28" t="str">
        <f aca="false">IF(ISBLANK(M7182),"",IF(M7182=0,"Relevant to Streamer",IF(M7182=1,"Irrelevant to Streamer",IF(M7182=2,"Greetings/Gratitude","Others"))))</f>
        <v/>
      </c>
    </row>
    <row r="7183" customFormat="false" ht="15" hidden="false" customHeight="false" outlineLevel="0" collapsed="false">
      <c r="N7183" s="28" t="str">
        <f aca="false">IF(ISBLANK(M7183),"",IF(M7183=0,"Relevant to Streamer",IF(M7183=1,"Irrelevant to Streamer",IF(M7183=2,"Greetings/Gratitude","Others"))))</f>
        <v/>
      </c>
    </row>
    <row r="7184" customFormat="false" ht="15" hidden="false" customHeight="false" outlineLevel="0" collapsed="false">
      <c r="N7184" s="28" t="str">
        <f aca="false">IF(ISBLANK(M7184),"",IF(M7184=0,"Relevant to Streamer",IF(M7184=1,"Irrelevant to Streamer",IF(M7184=2,"Greetings/Gratitude","Others"))))</f>
        <v/>
      </c>
    </row>
    <row r="7185" customFormat="false" ht="15" hidden="false" customHeight="false" outlineLevel="0" collapsed="false">
      <c r="N7185" s="28" t="str">
        <f aca="false">IF(ISBLANK(M7185),"",IF(M7185=0,"Relevant to Streamer",IF(M7185=1,"Irrelevant to Streamer",IF(M7185=2,"Greetings/Gratitude","Others"))))</f>
        <v/>
      </c>
    </row>
    <row r="7186" customFormat="false" ht="15" hidden="false" customHeight="false" outlineLevel="0" collapsed="false">
      <c r="N7186" s="28" t="str">
        <f aca="false">IF(ISBLANK(M7186),"",IF(M7186=0,"Relevant to Streamer",IF(M7186=1,"Irrelevant to Streamer",IF(M7186=2,"Greetings/Gratitude","Others"))))</f>
        <v/>
      </c>
    </row>
    <row r="7187" customFormat="false" ht="15" hidden="false" customHeight="false" outlineLevel="0" collapsed="false">
      <c r="N7187" s="28" t="str">
        <f aca="false">IF(ISBLANK(M7187),"",IF(M7187=0,"Relevant to Streamer",IF(M7187=1,"Irrelevant to Streamer",IF(M7187=2,"Greetings/Gratitude","Others"))))</f>
        <v/>
      </c>
    </row>
    <row r="7188" customFormat="false" ht="15" hidden="false" customHeight="false" outlineLevel="0" collapsed="false">
      <c r="N7188" s="28" t="str">
        <f aca="false">IF(ISBLANK(M7188),"",IF(M7188=0,"Relevant to Streamer",IF(M7188=1,"Irrelevant to Streamer",IF(M7188=2,"Greetings/Gratitude","Others"))))</f>
        <v/>
      </c>
    </row>
    <row r="7189" customFormat="false" ht="15" hidden="false" customHeight="false" outlineLevel="0" collapsed="false">
      <c r="N7189" s="28" t="str">
        <f aca="false">IF(ISBLANK(M7189),"",IF(M7189=0,"Relevant to Streamer",IF(M7189=1,"Irrelevant to Streamer",IF(M7189=2,"Greetings/Gratitude","Others"))))</f>
        <v/>
      </c>
    </row>
    <row r="7190" customFormat="false" ht="15" hidden="false" customHeight="false" outlineLevel="0" collapsed="false">
      <c r="N7190" s="28" t="str">
        <f aca="false">IF(ISBLANK(M7190),"",IF(M7190=0,"Relevant to Streamer",IF(M7190=1,"Irrelevant to Streamer",IF(M7190=2,"Greetings/Gratitude","Others"))))</f>
        <v/>
      </c>
    </row>
    <row r="7191" customFormat="false" ht="15" hidden="false" customHeight="false" outlineLevel="0" collapsed="false">
      <c r="N7191" s="28" t="str">
        <f aca="false">IF(ISBLANK(M7191),"",IF(M7191=0,"Relevant to Streamer",IF(M7191=1,"Irrelevant to Streamer",IF(M7191=2,"Greetings/Gratitude","Others"))))</f>
        <v/>
      </c>
    </row>
    <row r="7192" customFormat="false" ht="15" hidden="false" customHeight="false" outlineLevel="0" collapsed="false">
      <c r="N7192" s="28" t="str">
        <f aca="false">IF(ISBLANK(M7192),"",IF(M7192=0,"Relevant to Streamer",IF(M7192=1,"Irrelevant to Streamer",IF(M7192=2,"Greetings/Gratitude","Others"))))</f>
        <v/>
      </c>
    </row>
    <row r="7193" customFormat="false" ht="15" hidden="false" customHeight="false" outlineLevel="0" collapsed="false">
      <c r="N7193" s="28" t="str">
        <f aca="false">IF(ISBLANK(M7193),"",IF(M7193=0,"Relevant to Streamer",IF(M7193=1,"Irrelevant to Streamer",IF(M7193=2,"Greetings/Gratitude","Others"))))</f>
        <v/>
      </c>
    </row>
    <row r="7194" customFormat="false" ht="15" hidden="false" customHeight="false" outlineLevel="0" collapsed="false">
      <c r="N7194" s="28" t="str">
        <f aca="false">IF(ISBLANK(M7194),"",IF(M7194=0,"Relevant to Streamer",IF(M7194=1,"Irrelevant to Streamer",IF(M7194=2,"Greetings/Gratitude","Others"))))</f>
        <v/>
      </c>
    </row>
    <row r="7195" customFormat="false" ht="15" hidden="false" customHeight="false" outlineLevel="0" collapsed="false">
      <c r="N7195" s="28" t="str">
        <f aca="false">IF(ISBLANK(M7195),"",IF(M7195=0,"Relevant to Streamer",IF(M7195=1,"Irrelevant to Streamer",IF(M7195=2,"Greetings/Gratitude","Others"))))</f>
        <v/>
      </c>
    </row>
    <row r="7196" customFormat="false" ht="15" hidden="false" customHeight="false" outlineLevel="0" collapsed="false">
      <c r="N7196" s="28" t="str">
        <f aca="false">IF(ISBLANK(M7196),"",IF(M7196=0,"Relevant to Streamer",IF(M7196=1,"Irrelevant to Streamer",IF(M7196=2,"Greetings/Gratitude","Others"))))</f>
        <v/>
      </c>
    </row>
    <row r="7197" customFormat="false" ht="15" hidden="false" customHeight="false" outlineLevel="0" collapsed="false">
      <c r="N7197" s="28" t="str">
        <f aca="false">IF(ISBLANK(M7197),"",IF(M7197=0,"Relevant to Streamer",IF(M7197=1,"Irrelevant to Streamer",IF(M7197=2,"Greetings/Gratitude","Others"))))</f>
        <v/>
      </c>
    </row>
    <row r="7198" customFormat="false" ht="15" hidden="false" customHeight="false" outlineLevel="0" collapsed="false">
      <c r="N7198" s="28" t="str">
        <f aca="false">IF(ISBLANK(M7198),"",IF(M7198=0,"Relevant to Streamer",IF(M7198=1,"Irrelevant to Streamer",IF(M7198=2,"Greetings/Gratitude","Others"))))</f>
        <v/>
      </c>
    </row>
    <row r="7199" customFormat="false" ht="15" hidden="false" customHeight="false" outlineLevel="0" collapsed="false">
      <c r="N7199" s="28" t="str">
        <f aca="false">IF(ISBLANK(M7199),"",IF(M7199=0,"Relevant to Streamer",IF(M7199=1,"Irrelevant to Streamer",IF(M7199=2,"Greetings/Gratitude","Others"))))</f>
        <v/>
      </c>
    </row>
    <row r="7200" customFormat="false" ht="15" hidden="false" customHeight="false" outlineLevel="0" collapsed="false">
      <c r="N7200" s="28" t="str">
        <f aca="false">IF(ISBLANK(M7200),"",IF(M7200=0,"Relevant to Streamer",IF(M7200=1,"Irrelevant to Streamer",IF(M7200=2,"Greetings/Gratitude","Others"))))</f>
        <v/>
      </c>
    </row>
    <row r="7201" customFormat="false" ht="15" hidden="false" customHeight="false" outlineLevel="0" collapsed="false">
      <c r="N7201" s="28" t="str">
        <f aca="false">IF(ISBLANK(M7201),"",IF(M7201=0,"Relevant to Streamer",IF(M7201=1,"Irrelevant to Streamer",IF(M7201=2,"Greetings/Gratitude","Others"))))</f>
        <v/>
      </c>
    </row>
    <row r="7202" customFormat="false" ht="15" hidden="false" customHeight="false" outlineLevel="0" collapsed="false">
      <c r="N7202" s="28" t="str">
        <f aca="false">IF(ISBLANK(M7202),"",IF(M7202=0,"Relevant to Streamer",IF(M7202=1,"Irrelevant to Streamer",IF(M7202=2,"Greetings/Gratitude","Others"))))</f>
        <v/>
      </c>
    </row>
    <row r="7203" customFormat="false" ht="15" hidden="false" customHeight="false" outlineLevel="0" collapsed="false">
      <c r="N7203" s="28" t="str">
        <f aca="false">IF(ISBLANK(M7203),"",IF(M7203=0,"Relevant to Streamer",IF(M7203=1,"Irrelevant to Streamer",IF(M7203=2,"Greetings/Gratitude","Others"))))</f>
        <v/>
      </c>
    </row>
    <row r="7204" customFormat="false" ht="15" hidden="false" customHeight="false" outlineLevel="0" collapsed="false">
      <c r="N7204" s="28" t="str">
        <f aca="false">IF(ISBLANK(M7204),"",IF(M7204=0,"Relevant to Streamer",IF(M7204=1,"Irrelevant to Streamer",IF(M7204=2,"Greetings/Gratitude","Others"))))</f>
        <v/>
      </c>
    </row>
    <row r="7205" customFormat="false" ht="15" hidden="false" customHeight="false" outlineLevel="0" collapsed="false">
      <c r="N7205" s="28" t="str">
        <f aca="false">IF(ISBLANK(M7205),"",IF(M7205=0,"Relevant to Streamer",IF(M7205=1,"Irrelevant to Streamer",IF(M7205=2,"Greetings/Gratitude","Others"))))</f>
        <v/>
      </c>
    </row>
    <row r="7206" customFormat="false" ht="15" hidden="false" customHeight="false" outlineLevel="0" collapsed="false">
      <c r="N7206" s="28" t="str">
        <f aca="false">IF(ISBLANK(M7206),"",IF(M7206=0,"Relevant to Streamer",IF(M7206=1,"Irrelevant to Streamer",IF(M7206=2,"Greetings/Gratitude","Others"))))</f>
        <v/>
      </c>
    </row>
    <row r="7207" customFormat="false" ht="15" hidden="false" customHeight="false" outlineLevel="0" collapsed="false">
      <c r="N7207" s="28" t="str">
        <f aca="false">IF(ISBLANK(M7207),"",IF(M7207=0,"Relevant to Streamer",IF(M7207=1,"Irrelevant to Streamer",IF(M7207=2,"Greetings/Gratitude","Others"))))</f>
        <v/>
      </c>
    </row>
    <row r="7208" customFormat="false" ht="15" hidden="false" customHeight="false" outlineLevel="0" collapsed="false">
      <c r="N7208" s="28" t="str">
        <f aca="false">IF(ISBLANK(M7208),"",IF(M7208=0,"Relevant to Streamer",IF(M7208=1,"Irrelevant to Streamer",IF(M7208=2,"Greetings/Gratitude","Others"))))</f>
        <v/>
      </c>
    </row>
    <row r="7209" customFormat="false" ht="15" hidden="false" customHeight="false" outlineLevel="0" collapsed="false">
      <c r="N7209" s="28" t="str">
        <f aca="false">IF(ISBLANK(M7209),"",IF(M7209=0,"Relevant to Streamer",IF(M7209=1,"Irrelevant to Streamer",IF(M7209=2,"Greetings/Gratitude","Others"))))</f>
        <v/>
      </c>
    </row>
    <row r="7210" customFormat="false" ht="15" hidden="false" customHeight="false" outlineLevel="0" collapsed="false">
      <c r="N7210" s="28" t="str">
        <f aca="false">IF(ISBLANK(M7210),"",IF(M7210=0,"Relevant to Streamer",IF(M7210=1,"Irrelevant to Streamer",IF(M7210=2,"Greetings/Gratitude","Others"))))</f>
        <v/>
      </c>
    </row>
    <row r="7211" customFormat="false" ht="15" hidden="false" customHeight="false" outlineLevel="0" collapsed="false">
      <c r="N7211" s="28" t="str">
        <f aca="false">IF(ISBLANK(M7211),"",IF(M7211=0,"Relevant to Streamer",IF(M7211=1,"Irrelevant to Streamer",IF(M7211=2,"Greetings/Gratitude","Others"))))</f>
        <v/>
      </c>
    </row>
    <row r="7212" customFormat="false" ht="15" hidden="false" customHeight="false" outlineLevel="0" collapsed="false">
      <c r="N7212" s="28" t="str">
        <f aca="false">IF(ISBLANK(M7212),"",IF(M7212=0,"Relevant to Streamer",IF(M7212=1,"Irrelevant to Streamer",IF(M7212=2,"Greetings/Gratitude","Others"))))</f>
        <v/>
      </c>
    </row>
    <row r="7213" customFormat="false" ht="15" hidden="false" customHeight="false" outlineLevel="0" collapsed="false">
      <c r="N7213" s="28" t="str">
        <f aca="false">IF(ISBLANK(M7213),"",IF(M7213=0,"Relevant to Streamer",IF(M7213=1,"Irrelevant to Streamer",IF(M7213=2,"Greetings/Gratitude","Others"))))</f>
        <v/>
      </c>
    </row>
    <row r="7214" customFormat="false" ht="15" hidden="false" customHeight="false" outlineLevel="0" collapsed="false">
      <c r="N7214" s="28" t="str">
        <f aca="false">IF(ISBLANK(M7214),"",IF(M7214=0,"Relevant to Streamer",IF(M7214=1,"Irrelevant to Streamer",IF(M7214=2,"Greetings/Gratitude","Others"))))</f>
        <v/>
      </c>
    </row>
    <row r="7215" customFormat="false" ht="15" hidden="false" customHeight="false" outlineLevel="0" collapsed="false">
      <c r="N7215" s="28" t="str">
        <f aca="false">IF(ISBLANK(M7215),"",IF(M7215=0,"Relevant to Streamer",IF(M7215=1,"Irrelevant to Streamer",IF(M7215=2,"Greetings/Gratitude","Others"))))</f>
        <v/>
      </c>
    </row>
    <row r="7216" customFormat="false" ht="15" hidden="false" customHeight="false" outlineLevel="0" collapsed="false">
      <c r="N7216" s="28" t="str">
        <f aca="false">IF(ISBLANK(M7216),"",IF(M7216=0,"Relevant to Streamer",IF(M7216=1,"Irrelevant to Streamer",IF(M7216=2,"Greetings/Gratitude","Others"))))</f>
        <v/>
      </c>
    </row>
    <row r="7217" customFormat="false" ht="15" hidden="false" customHeight="false" outlineLevel="0" collapsed="false">
      <c r="N7217" s="28" t="str">
        <f aca="false">IF(ISBLANK(M7217),"",IF(M7217=0,"Relevant to Streamer",IF(M7217=1,"Irrelevant to Streamer",IF(M7217=2,"Greetings/Gratitude","Others"))))</f>
        <v/>
      </c>
    </row>
    <row r="7218" customFormat="false" ht="15" hidden="false" customHeight="false" outlineLevel="0" collapsed="false">
      <c r="N7218" s="28" t="str">
        <f aca="false">IF(ISBLANK(M7218),"",IF(M7218=0,"Relevant to Streamer",IF(M7218=1,"Irrelevant to Streamer",IF(M7218=2,"Greetings/Gratitude","Others"))))</f>
        <v/>
      </c>
    </row>
    <row r="7219" customFormat="false" ht="15" hidden="false" customHeight="false" outlineLevel="0" collapsed="false">
      <c r="N7219" s="28" t="str">
        <f aca="false">IF(ISBLANK(M7219),"",IF(M7219=0,"Relevant to Streamer",IF(M7219=1,"Irrelevant to Streamer",IF(M7219=2,"Greetings/Gratitude","Others"))))</f>
        <v/>
      </c>
    </row>
    <row r="7220" customFormat="false" ht="15" hidden="false" customHeight="false" outlineLevel="0" collapsed="false">
      <c r="N7220" s="28" t="str">
        <f aca="false">IF(ISBLANK(M7220),"",IF(M7220=0,"Relevant to Streamer",IF(M7220=1,"Irrelevant to Streamer",IF(M7220=2,"Greetings/Gratitude","Others"))))</f>
        <v/>
      </c>
    </row>
    <row r="7221" customFormat="false" ht="15" hidden="false" customHeight="false" outlineLevel="0" collapsed="false">
      <c r="N7221" s="28" t="str">
        <f aca="false">IF(ISBLANK(M7221),"",IF(M7221=0,"Relevant to Streamer",IF(M7221=1,"Irrelevant to Streamer",IF(M7221=2,"Greetings/Gratitude","Others"))))</f>
        <v/>
      </c>
    </row>
    <row r="7222" customFormat="false" ht="15" hidden="false" customHeight="false" outlineLevel="0" collapsed="false">
      <c r="N7222" s="28" t="str">
        <f aca="false">IF(ISBLANK(M7222),"",IF(M7222=0,"Relevant to Streamer",IF(M7222=1,"Irrelevant to Streamer",IF(M7222=2,"Greetings/Gratitude","Others"))))</f>
        <v/>
      </c>
    </row>
    <row r="7223" customFormat="false" ht="15" hidden="false" customHeight="false" outlineLevel="0" collapsed="false">
      <c r="N7223" s="28" t="str">
        <f aca="false">IF(ISBLANK(M7223),"",IF(M7223=0,"Relevant to Streamer",IF(M7223=1,"Irrelevant to Streamer",IF(M7223=2,"Greetings/Gratitude","Others"))))</f>
        <v/>
      </c>
    </row>
    <row r="7224" customFormat="false" ht="15" hidden="false" customHeight="false" outlineLevel="0" collapsed="false">
      <c r="N7224" s="28" t="str">
        <f aca="false">IF(ISBLANK(M7224),"",IF(M7224=0,"Relevant to Streamer",IF(M7224=1,"Irrelevant to Streamer",IF(M7224=2,"Greetings/Gratitude","Others"))))</f>
        <v/>
      </c>
    </row>
    <row r="7225" customFormat="false" ht="15" hidden="false" customHeight="false" outlineLevel="0" collapsed="false">
      <c r="N7225" s="28" t="str">
        <f aca="false">IF(ISBLANK(M7225),"",IF(M7225=0,"Relevant to Streamer",IF(M7225=1,"Irrelevant to Streamer",IF(M7225=2,"Greetings/Gratitude","Others"))))</f>
        <v/>
      </c>
    </row>
    <row r="7226" customFormat="false" ht="15" hidden="false" customHeight="false" outlineLevel="0" collapsed="false">
      <c r="N7226" s="28" t="str">
        <f aca="false">IF(ISBLANK(M7226),"",IF(M7226=0,"Relevant to Streamer",IF(M7226=1,"Irrelevant to Streamer",IF(M7226=2,"Greetings/Gratitude","Others"))))</f>
        <v/>
      </c>
    </row>
    <row r="7227" customFormat="false" ht="15" hidden="false" customHeight="false" outlineLevel="0" collapsed="false">
      <c r="N7227" s="28" t="str">
        <f aca="false">IF(ISBLANK(M7227),"",IF(M7227=0,"Relevant to Streamer",IF(M7227=1,"Irrelevant to Streamer",IF(M7227=2,"Greetings/Gratitude","Others"))))</f>
        <v/>
      </c>
    </row>
    <row r="7228" customFormat="false" ht="15" hidden="false" customHeight="false" outlineLevel="0" collapsed="false">
      <c r="N7228" s="28" t="str">
        <f aca="false">IF(ISBLANK(M7228),"",IF(M7228=0,"Relevant to Streamer",IF(M7228=1,"Irrelevant to Streamer",IF(M7228=2,"Greetings/Gratitude","Others"))))</f>
        <v/>
      </c>
    </row>
    <row r="7229" customFormat="false" ht="15" hidden="false" customHeight="false" outlineLevel="0" collapsed="false">
      <c r="N7229" s="28" t="str">
        <f aca="false">IF(ISBLANK(M7229),"",IF(M7229=0,"Relevant to Streamer",IF(M7229=1,"Irrelevant to Streamer",IF(M7229=2,"Greetings/Gratitude","Others"))))</f>
        <v/>
      </c>
    </row>
    <row r="7230" customFormat="false" ht="15" hidden="false" customHeight="false" outlineLevel="0" collapsed="false">
      <c r="N7230" s="28" t="str">
        <f aca="false">IF(ISBLANK(M7230),"",IF(M7230=0,"Relevant to Streamer",IF(M7230=1,"Irrelevant to Streamer",IF(M7230=2,"Greetings/Gratitude","Others"))))</f>
        <v/>
      </c>
    </row>
    <row r="7231" customFormat="false" ht="15" hidden="false" customHeight="false" outlineLevel="0" collapsed="false">
      <c r="N7231" s="28" t="str">
        <f aca="false">IF(ISBLANK(M7231),"",IF(M7231=0,"Relevant to Streamer",IF(M7231=1,"Irrelevant to Streamer",IF(M7231=2,"Greetings/Gratitude","Others"))))</f>
        <v/>
      </c>
    </row>
    <row r="7232" customFormat="false" ht="15" hidden="false" customHeight="false" outlineLevel="0" collapsed="false">
      <c r="N7232" s="28" t="str">
        <f aca="false">IF(ISBLANK(M7232),"",IF(M7232=0,"Relevant to Streamer",IF(M7232=1,"Irrelevant to Streamer",IF(M7232=2,"Greetings/Gratitude","Others"))))</f>
        <v/>
      </c>
    </row>
    <row r="7233" customFormat="false" ht="15" hidden="false" customHeight="false" outlineLevel="0" collapsed="false">
      <c r="N7233" s="28" t="str">
        <f aca="false">IF(ISBLANK(M7233),"",IF(M7233=0,"Relevant to Streamer",IF(M7233=1,"Irrelevant to Streamer",IF(M7233=2,"Greetings/Gratitude","Others"))))</f>
        <v/>
      </c>
    </row>
    <row r="7234" customFormat="false" ht="15" hidden="false" customHeight="false" outlineLevel="0" collapsed="false">
      <c r="N7234" s="28" t="str">
        <f aca="false">IF(ISBLANK(M7234),"",IF(M7234=0,"Relevant to Streamer",IF(M7234=1,"Irrelevant to Streamer",IF(M7234=2,"Greetings/Gratitude","Others"))))</f>
        <v/>
      </c>
    </row>
    <row r="7235" customFormat="false" ht="15" hidden="false" customHeight="false" outlineLevel="0" collapsed="false">
      <c r="N7235" s="28" t="str">
        <f aca="false">IF(ISBLANK(M7235),"",IF(M7235=0,"Relevant to Streamer",IF(M7235=1,"Irrelevant to Streamer",IF(M7235=2,"Greetings/Gratitude","Others"))))</f>
        <v/>
      </c>
    </row>
    <row r="7236" customFormat="false" ht="15" hidden="false" customHeight="false" outlineLevel="0" collapsed="false">
      <c r="N7236" s="28" t="str">
        <f aca="false">IF(ISBLANK(M7236),"",IF(M7236=0,"Relevant to Streamer",IF(M7236=1,"Irrelevant to Streamer",IF(M7236=2,"Greetings/Gratitude","Others"))))</f>
        <v/>
      </c>
    </row>
    <row r="7237" customFormat="false" ht="15" hidden="false" customHeight="false" outlineLevel="0" collapsed="false">
      <c r="N7237" s="28" t="str">
        <f aca="false">IF(ISBLANK(M7237),"",IF(M7237=0,"Relevant to Streamer",IF(M7237=1,"Irrelevant to Streamer",IF(M7237=2,"Greetings/Gratitude","Others"))))</f>
        <v/>
      </c>
    </row>
    <row r="7238" customFormat="false" ht="15" hidden="false" customHeight="false" outlineLevel="0" collapsed="false">
      <c r="N7238" s="28" t="str">
        <f aca="false">IF(ISBLANK(M7238),"",IF(M7238=0,"Relevant to Streamer",IF(M7238=1,"Irrelevant to Streamer",IF(M7238=2,"Greetings/Gratitude","Others"))))</f>
        <v/>
      </c>
    </row>
    <row r="7239" customFormat="false" ht="15" hidden="false" customHeight="false" outlineLevel="0" collapsed="false">
      <c r="N7239" s="28" t="str">
        <f aca="false">IF(ISBLANK(M7239),"",IF(M7239=0,"Relevant to Streamer",IF(M7239=1,"Irrelevant to Streamer",IF(M7239=2,"Greetings/Gratitude","Others"))))</f>
        <v/>
      </c>
    </row>
    <row r="7240" customFormat="false" ht="15" hidden="false" customHeight="false" outlineLevel="0" collapsed="false">
      <c r="N7240" s="28" t="str">
        <f aca="false">IF(ISBLANK(M7240),"",IF(M7240=0,"Relevant to Streamer",IF(M7240=1,"Irrelevant to Streamer",IF(M7240=2,"Greetings/Gratitude","Others"))))</f>
        <v/>
      </c>
    </row>
    <row r="7241" customFormat="false" ht="15" hidden="false" customHeight="false" outlineLevel="0" collapsed="false">
      <c r="N7241" s="28" t="str">
        <f aca="false">IF(ISBLANK(M7241),"",IF(M7241=0,"Relevant to Streamer",IF(M7241=1,"Irrelevant to Streamer",IF(M7241=2,"Greetings/Gratitude","Others"))))</f>
        <v/>
      </c>
    </row>
    <row r="7242" customFormat="false" ht="15" hidden="false" customHeight="false" outlineLevel="0" collapsed="false">
      <c r="N7242" s="28" t="str">
        <f aca="false">IF(ISBLANK(M7242),"",IF(M7242=0,"Relevant to Streamer",IF(M7242=1,"Irrelevant to Streamer",IF(M7242=2,"Greetings/Gratitude","Others"))))</f>
        <v/>
      </c>
    </row>
    <row r="7243" customFormat="false" ht="15" hidden="false" customHeight="false" outlineLevel="0" collapsed="false">
      <c r="N7243" s="28" t="str">
        <f aca="false">IF(ISBLANK(M7243),"",IF(M7243=0,"Relevant to Streamer",IF(M7243=1,"Irrelevant to Streamer",IF(M7243=2,"Greetings/Gratitude","Others"))))</f>
        <v/>
      </c>
    </row>
    <row r="7244" customFormat="false" ht="15" hidden="false" customHeight="false" outlineLevel="0" collapsed="false">
      <c r="N7244" s="28" t="str">
        <f aca="false">IF(ISBLANK(M7244),"",IF(M7244=0,"Relevant to Streamer",IF(M7244=1,"Irrelevant to Streamer",IF(M7244=2,"Greetings/Gratitude","Others"))))</f>
        <v/>
      </c>
    </row>
    <row r="7245" customFormat="false" ht="15" hidden="false" customHeight="false" outlineLevel="0" collapsed="false">
      <c r="N7245" s="28" t="str">
        <f aca="false">IF(ISBLANK(M7245),"",IF(M7245=0,"Relevant to Streamer",IF(M7245=1,"Irrelevant to Streamer",IF(M7245=2,"Greetings/Gratitude","Others"))))</f>
        <v/>
      </c>
    </row>
    <row r="7246" customFormat="false" ht="15" hidden="false" customHeight="false" outlineLevel="0" collapsed="false">
      <c r="N7246" s="28" t="str">
        <f aca="false">IF(ISBLANK(M7246),"",IF(M7246=0,"Relevant to Streamer",IF(M7246=1,"Irrelevant to Streamer",IF(M7246=2,"Greetings/Gratitude","Others"))))</f>
        <v/>
      </c>
    </row>
    <row r="7247" customFormat="false" ht="15" hidden="false" customHeight="false" outlineLevel="0" collapsed="false">
      <c r="N7247" s="28" t="str">
        <f aca="false">IF(ISBLANK(M7247),"",IF(M7247=0,"Relevant to Streamer",IF(M7247=1,"Irrelevant to Streamer",IF(M7247=2,"Greetings/Gratitude","Others"))))</f>
        <v/>
      </c>
    </row>
    <row r="7248" customFormat="false" ht="15" hidden="false" customHeight="false" outlineLevel="0" collapsed="false">
      <c r="N7248" s="28" t="str">
        <f aca="false">IF(ISBLANK(M7248),"",IF(M7248=0,"Relevant to Streamer",IF(M7248=1,"Irrelevant to Streamer",IF(M7248=2,"Greetings/Gratitude","Others"))))</f>
        <v/>
      </c>
    </row>
    <row r="7249" customFormat="false" ht="15" hidden="false" customHeight="false" outlineLevel="0" collapsed="false">
      <c r="N7249" s="28" t="str">
        <f aca="false">IF(ISBLANK(M7249),"",IF(M7249=0,"Relevant to Streamer",IF(M7249=1,"Irrelevant to Streamer",IF(M7249=2,"Greetings/Gratitude","Others"))))</f>
        <v/>
      </c>
    </row>
    <row r="7250" customFormat="false" ht="15" hidden="false" customHeight="false" outlineLevel="0" collapsed="false">
      <c r="N7250" s="28" t="str">
        <f aca="false">IF(ISBLANK(M7250),"",IF(M7250=0,"Relevant to Streamer",IF(M7250=1,"Irrelevant to Streamer",IF(M7250=2,"Greetings/Gratitude","Others"))))</f>
        <v/>
      </c>
    </row>
    <row r="7251" customFormat="false" ht="15" hidden="false" customHeight="false" outlineLevel="0" collapsed="false">
      <c r="N7251" s="28" t="str">
        <f aca="false">IF(ISBLANK(M7251),"",IF(M7251=0,"Relevant to Streamer",IF(M7251=1,"Irrelevant to Streamer",IF(M7251=2,"Greetings/Gratitude","Others"))))</f>
        <v/>
      </c>
    </row>
    <row r="7252" customFormat="false" ht="15" hidden="false" customHeight="false" outlineLevel="0" collapsed="false">
      <c r="N7252" s="28" t="str">
        <f aca="false">IF(ISBLANK(M7252),"",IF(M7252=0,"Relevant to Streamer",IF(M7252=1,"Irrelevant to Streamer",IF(M7252=2,"Greetings/Gratitude","Others"))))</f>
        <v/>
      </c>
    </row>
    <row r="7253" customFormat="false" ht="15" hidden="false" customHeight="false" outlineLevel="0" collapsed="false">
      <c r="N7253" s="28" t="str">
        <f aca="false">IF(ISBLANK(M7253),"",IF(M7253=0,"Relevant to Streamer",IF(M7253=1,"Irrelevant to Streamer",IF(M7253=2,"Greetings/Gratitude","Others"))))</f>
        <v/>
      </c>
    </row>
    <row r="7254" customFormat="false" ht="15" hidden="false" customHeight="false" outlineLevel="0" collapsed="false">
      <c r="N7254" s="28" t="str">
        <f aca="false">IF(ISBLANK(M7254),"",IF(M7254=0,"Relevant to Streamer",IF(M7254=1,"Irrelevant to Streamer",IF(M7254=2,"Greetings/Gratitude","Others"))))</f>
        <v/>
      </c>
    </row>
    <row r="7255" customFormat="false" ht="15" hidden="false" customHeight="false" outlineLevel="0" collapsed="false">
      <c r="N7255" s="28" t="str">
        <f aca="false">IF(ISBLANK(M7255),"",IF(M7255=0,"Relevant to Streamer",IF(M7255=1,"Irrelevant to Streamer",IF(M7255=2,"Greetings/Gratitude","Others"))))</f>
        <v/>
      </c>
    </row>
    <row r="7256" customFormat="false" ht="15" hidden="false" customHeight="false" outlineLevel="0" collapsed="false">
      <c r="N7256" s="28" t="str">
        <f aca="false">IF(ISBLANK(M7256),"",IF(M7256=0,"Relevant to Streamer",IF(M7256=1,"Irrelevant to Streamer",IF(M7256=2,"Greetings/Gratitude","Others"))))</f>
        <v/>
      </c>
    </row>
    <row r="7257" customFormat="false" ht="15" hidden="false" customHeight="false" outlineLevel="0" collapsed="false">
      <c r="N7257" s="28" t="str">
        <f aca="false">IF(ISBLANK(M7257),"",IF(M7257=0,"Relevant to Streamer",IF(M7257=1,"Irrelevant to Streamer",IF(M7257=2,"Greetings/Gratitude","Others"))))</f>
        <v/>
      </c>
    </row>
    <row r="7258" customFormat="false" ht="15" hidden="false" customHeight="false" outlineLevel="0" collapsed="false">
      <c r="N7258" s="28" t="str">
        <f aca="false">IF(ISBLANK(M7258),"",IF(M7258=0,"Relevant to Streamer",IF(M7258=1,"Irrelevant to Streamer",IF(M7258=2,"Greetings/Gratitude","Others"))))</f>
        <v/>
      </c>
    </row>
    <row r="7259" customFormat="false" ht="15" hidden="false" customHeight="false" outlineLevel="0" collapsed="false">
      <c r="N7259" s="28" t="str">
        <f aca="false">IF(ISBLANK(M7259),"",IF(M7259=0,"Relevant to Streamer",IF(M7259=1,"Irrelevant to Streamer",IF(M7259=2,"Greetings/Gratitude","Others"))))</f>
        <v/>
      </c>
    </row>
    <row r="7260" customFormat="false" ht="15" hidden="false" customHeight="false" outlineLevel="0" collapsed="false">
      <c r="N7260" s="28" t="str">
        <f aca="false">IF(ISBLANK(M7260),"",IF(M7260=0,"Relevant to Streamer",IF(M7260=1,"Irrelevant to Streamer",IF(M7260=2,"Greetings/Gratitude","Others"))))</f>
        <v/>
      </c>
    </row>
    <row r="7261" customFormat="false" ht="15" hidden="false" customHeight="false" outlineLevel="0" collapsed="false">
      <c r="N7261" s="28" t="str">
        <f aca="false">IF(ISBLANK(M7261),"",IF(M7261=0,"Relevant to Streamer",IF(M7261=1,"Irrelevant to Streamer",IF(M7261=2,"Greetings/Gratitude","Others"))))</f>
        <v/>
      </c>
    </row>
    <row r="7262" customFormat="false" ht="15" hidden="false" customHeight="false" outlineLevel="0" collapsed="false">
      <c r="N7262" s="28" t="str">
        <f aca="false">IF(ISBLANK(M7262),"",IF(M7262=0,"Relevant to Streamer",IF(M7262=1,"Irrelevant to Streamer",IF(M7262=2,"Greetings/Gratitude","Others"))))</f>
        <v/>
      </c>
    </row>
    <row r="7263" customFormat="false" ht="15" hidden="false" customHeight="false" outlineLevel="0" collapsed="false">
      <c r="N7263" s="28" t="str">
        <f aca="false">IF(ISBLANK(M7263),"",IF(M7263=0,"Relevant to Streamer",IF(M7263=1,"Irrelevant to Streamer",IF(M7263=2,"Greetings/Gratitude","Others"))))</f>
        <v/>
      </c>
    </row>
    <row r="7264" customFormat="false" ht="15" hidden="false" customHeight="false" outlineLevel="0" collapsed="false">
      <c r="N7264" s="28" t="str">
        <f aca="false">IF(ISBLANK(M7264),"",IF(M7264=0,"Relevant to Streamer",IF(M7264=1,"Irrelevant to Streamer",IF(M7264=2,"Greetings/Gratitude","Others"))))</f>
        <v/>
      </c>
    </row>
    <row r="7265" customFormat="false" ht="15" hidden="false" customHeight="false" outlineLevel="0" collapsed="false">
      <c r="N7265" s="28" t="str">
        <f aca="false">IF(ISBLANK(M7265),"",IF(M7265=0,"Relevant to Streamer",IF(M7265=1,"Irrelevant to Streamer",IF(M7265=2,"Greetings/Gratitude","Others"))))</f>
        <v/>
      </c>
    </row>
    <row r="7266" customFormat="false" ht="15" hidden="false" customHeight="false" outlineLevel="0" collapsed="false">
      <c r="N7266" s="28" t="str">
        <f aca="false">IF(ISBLANK(M7266),"",IF(M7266=0,"Relevant to Streamer",IF(M7266=1,"Irrelevant to Streamer",IF(M7266=2,"Greetings/Gratitude","Others"))))</f>
        <v/>
      </c>
    </row>
    <row r="7267" customFormat="false" ht="15" hidden="false" customHeight="false" outlineLevel="0" collapsed="false">
      <c r="N7267" s="28" t="str">
        <f aca="false">IF(ISBLANK(M7267),"",IF(M7267=0,"Relevant to Streamer",IF(M7267=1,"Irrelevant to Streamer",IF(M7267=2,"Greetings/Gratitude","Others"))))</f>
        <v/>
      </c>
    </row>
    <row r="7268" customFormat="false" ht="15" hidden="false" customHeight="false" outlineLevel="0" collapsed="false">
      <c r="N7268" s="28" t="str">
        <f aca="false">IF(ISBLANK(M7268),"",IF(M7268=0,"Relevant to Streamer",IF(M7268=1,"Irrelevant to Streamer",IF(M7268=2,"Greetings/Gratitude","Others"))))</f>
        <v/>
      </c>
    </row>
    <row r="7269" customFormat="false" ht="15" hidden="false" customHeight="false" outlineLevel="0" collapsed="false">
      <c r="N7269" s="28" t="str">
        <f aca="false">IF(ISBLANK(M7269),"",IF(M7269=0,"Relevant to Streamer",IF(M7269=1,"Irrelevant to Streamer",IF(M7269=2,"Greetings/Gratitude","Others"))))</f>
        <v/>
      </c>
    </row>
    <row r="7270" customFormat="false" ht="15" hidden="false" customHeight="false" outlineLevel="0" collapsed="false">
      <c r="N7270" s="28" t="str">
        <f aca="false">IF(ISBLANK(M7270),"",IF(M7270=0,"Relevant to Streamer",IF(M7270=1,"Irrelevant to Streamer",IF(M7270=2,"Greetings/Gratitude","Others"))))</f>
        <v/>
      </c>
    </row>
    <row r="7271" customFormat="false" ht="15" hidden="false" customHeight="false" outlineLevel="0" collapsed="false">
      <c r="N7271" s="28" t="str">
        <f aca="false">IF(ISBLANK(M7271),"",IF(M7271=0,"Relevant to Streamer",IF(M7271=1,"Irrelevant to Streamer",IF(M7271=2,"Greetings/Gratitude","Others"))))</f>
        <v/>
      </c>
    </row>
    <row r="7272" customFormat="false" ht="15" hidden="false" customHeight="false" outlineLevel="0" collapsed="false">
      <c r="N7272" s="28" t="str">
        <f aca="false">IF(ISBLANK(M7272),"",IF(M7272=0,"Relevant to Streamer",IF(M7272=1,"Irrelevant to Streamer",IF(M7272=2,"Greetings/Gratitude","Others"))))</f>
        <v/>
      </c>
    </row>
    <row r="7273" customFormat="false" ht="15" hidden="false" customHeight="false" outlineLevel="0" collapsed="false">
      <c r="N7273" s="28" t="str">
        <f aca="false">IF(ISBLANK(M7273),"",IF(M7273=0,"Relevant to Streamer",IF(M7273=1,"Irrelevant to Streamer",IF(M7273=2,"Greetings/Gratitude","Others"))))</f>
        <v/>
      </c>
    </row>
    <row r="7274" customFormat="false" ht="15" hidden="false" customHeight="false" outlineLevel="0" collapsed="false">
      <c r="N7274" s="28" t="str">
        <f aca="false">IF(ISBLANK(M7274),"",IF(M7274=0,"Relevant to Streamer",IF(M7274=1,"Irrelevant to Streamer",IF(M7274=2,"Greetings/Gratitude","Others"))))</f>
        <v/>
      </c>
    </row>
    <row r="7275" customFormat="false" ht="15" hidden="false" customHeight="false" outlineLevel="0" collapsed="false">
      <c r="N7275" s="28" t="str">
        <f aca="false">IF(ISBLANK(M7275),"",IF(M7275=0,"Relevant to Streamer",IF(M7275=1,"Irrelevant to Streamer",IF(M7275=2,"Greetings/Gratitude","Others"))))</f>
        <v/>
      </c>
    </row>
    <row r="7276" customFormat="false" ht="15" hidden="false" customHeight="false" outlineLevel="0" collapsed="false">
      <c r="N7276" s="28" t="str">
        <f aca="false">IF(ISBLANK(M7276),"",IF(M7276=0,"Relevant to Streamer",IF(M7276=1,"Irrelevant to Streamer",IF(M7276=2,"Greetings/Gratitude","Others"))))</f>
        <v/>
      </c>
    </row>
    <row r="7277" customFormat="false" ht="15" hidden="false" customHeight="false" outlineLevel="0" collapsed="false">
      <c r="N7277" s="28" t="str">
        <f aca="false">IF(ISBLANK(M7277),"",IF(M7277=0,"Relevant to Streamer",IF(M7277=1,"Irrelevant to Streamer",IF(M7277=2,"Greetings/Gratitude","Others"))))</f>
        <v/>
      </c>
    </row>
    <row r="7278" customFormat="false" ht="15" hidden="false" customHeight="false" outlineLevel="0" collapsed="false">
      <c r="N7278" s="28" t="str">
        <f aca="false">IF(ISBLANK(M7278),"",IF(M7278=0,"Relevant to Streamer",IF(M7278=1,"Irrelevant to Streamer",IF(M7278=2,"Greetings/Gratitude","Others"))))</f>
        <v/>
      </c>
    </row>
    <row r="7279" customFormat="false" ht="15" hidden="false" customHeight="false" outlineLevel="0" collapsed="false">
      <c r="N7279" s="28" t="str">
        <f aca="false">IF(ISBLANK(M7279),"",IF(M7279=0,"Relevant to Streamer",IF(M7279=1,"Irrelevant to Streamer",IF(M7279=2,"Greetings/Gratitude","Others"))))</f>
        <v/>
      </c>
    </row>
    <row r="7280" customFormat="false" ht="15" hidden="false" customHeight="false" outlineLevel="0" collapsed="false">
      <c r="N7280" s="28" t="str">
        <f aca="false">IF(ISBLANK(M7280),"",IF(M7280=0,"Relevant to Streamer",IF(M7280=1,"Irrelevant to Streamer",IF(M7280=2,"Greetings/Gratitude","Others"))))</f>
        <v/>
      </c>
    </row>
    <row r="7281" customFormat="false" ht="15" hidden="false" customHeight="false" outlineLevel="0" collapsed="false">
      <c r="N7281" s="28" t="str">
        <f aca="false">IF(ISBLANK(M7281),"",IF(M7281=0,"Relevant to Streamer",IF(M7281=1,"Irrelevant to Streamer",IF(M7281=2,"Greetings/Gratitude","Others"))))</f>
        <v/>
      </c>
    </row>
    <row r="7282" customFormat="false" ht="15" hidden="false" customHeight="false" outlineLevel="0" collapsed="false">
      <c r="N7282" s="28" t="str">
        <f aca="false">IF(ISBLANK(M7282),"",IF(M7282=0,"Relevant to Streamer",IF(M7282=1,"Irrelevant to Streamer",IF(M7282=2,"Greetings/Gratitude","Others"))))</f>
        <v/>
      </c>
    </row>
    <row r="7283" customFormat="false" ht="15" hidden="false" customHeight="false" outlineLevel="0" collapsed="false">
      <c r="N7283" s="28" t="str">
        <f aca="false">IF(ISBLANK(M7283),"",IF(M7283=0,"Relevant to Streamer",IF(M7283=1,"Irrelevant to Streamer",IF(M7283=2,"Greetings/Gratitude","Others"))))</f>
        <v/>
      </c>
    </row>
    <row r="7284" customFormat="false" ht="15" hidden="false" customHeight="false" outlineLevel="0" collapsed="false">
      <c r="N7284" s="28" t="str">
        <f aca="false">IF(ISBLANK(M7284),"",IF(M7284=0,"Relevant to Streamer",IF(M7284=1,"Irrelevant to Streamer",IF(M7284=2,"Greetings/Gratitude","Others"))))</f>
        <v/>
      </c>
    </row>
    <row r="7285" customFormat="false" ht="15" hidden="false" customHeight="false" outlineLevel="0" collapsed="false">
      <c r="N7285" s="28" t="str">
        <f aca="false">IF(ISBLANK(M7285),"",IF(M7285=0,"Relevant to Streamer",IF(M7285=1,"Irrelevant to Streamer",IF(M7285=2,"Greetings/Gratitude","Others"))))</f>
        <v/>
      </c>
    </row>
    <row r="7286" customFormat="false" ht="15" hidden="false" customHeight="false" outlineLevel="0" collapsed="false">
      <c r="N7286" s="28" t="str">
        <f aca="false">IF(ISBLANK(M7286),"",IF(M7286=0,"Relevant to Streamer",IF(M7286=1,"Irrelevant to Streamer",IF(M7286=2,"Greetings/Gratitude","Others"))))</f>
        <v/>
      </c>
    </row>
    <row r="7287" customFormat="false" ht="15" hidden="false" customHeight="false" outlineLevel="0" collapsed="false">
      <c r="N7287" s="28" t="str">
        <f aca="false">IF(ISBLANK(M7287),"",IF(M7287=0,"Relevant to Streamer",IF(M7287=1,"Irrelevant to Streamer",IF(M7287=2,"Greetings/Gratitude","Others"))))</f>
        <v/>
      </c>
    </row>
    <row r="7288" customFormat="false" ht="15" hidden="false" customHeight="false" outlineLevel="0" collapsed="false">
      <c r="N7288" s="28" t="str">
        <f aca="false">IF(ISBLANK(M7288),"",IF(M7288=0,"Relevant to Streamer",IF(M7288=1,"Irrelevant to Streamer",IF(M7288=2,"Greetings/Gratitude","Others"))))</f>
        <v/>
      </c>
    </row>
    <row r="7289" customFormat="false" ht="15" hidden="false" customHeight="false" outlineLevel="0" collapsed="false">
      <c r="N7289" s="28" t="str">
        <f aca="false">IF(ISBLANK(M7289),"",IF(M7289=0,"Relevant to Streamer",IF(M7289=1,"Irrelevant to Streamer",IF(M7289=2,"Greetings/Gratitude","Others"))))</f>
        <v/>
      </c>
    </row>
    <row r="7290" customFormat="false" ht="15" hidden="false" customHeight="false" outlineLevel="0" collapsed="false">
      <c r="N7290" s="28" t="str">
        <f aca="false">IF(ISBLANK(M7290),"",IF(M7290=0,"Relevant to Streamer",IF(M7290=1,"Irrelevant to Streamer",IF(M7290=2,"Greetings/Gratitude","Others"))))</f>
        <v/>
      </c>
    </row>
    <row r="7291" customFormat="false" ht="15" hidden="false" customHeight="false" outlineLevel="0" collapsed="false">
      <c r="N7291" s="28" t="str">
        <f aca="false">IF(ISBLANK(M7291),"",IF(M7291=0,"Relevant to Streamer",IF(M7291=1,"Irrelevant to Streamer",IF(M7291=2,"Greetings/Gratitude","Others"))))</f>
        <v/>
      </c>
    </row>
    <row r="7292" customFormat="false" ht="15" hidden="false" customHeight="false" outlineLevel="0" collapsed="false">
      <c r="N7292" s="28" t="str">
        <f aca="false">IF(ISBLANK(M7292),"",IF(M7292=0,"Relevant to Streamer",IF(M7292=1,"Irrelevant to Streamer",IF(M7292=2,"Greetings/Gratitude","Others"))))</f>
        <v/>
      </c>
    </row>
    <row r="7293" customFormat="false" ht="15" hidden="false" customHeight="false" outlineLevel="0" collapsed="false">
      <c r="N7293" s="28" t="str">
        <f aca="false">IF(ISBLANK(M7293),"",IF(M7293=0,"Relevant to Streamer",IF(M7293=1,"Irrelevant to Streamer",IF(M7293=2,"Greetings/Gratitude","Others"))))</f>
        <v/>
      </c>
    </row>
    <row r="7294" customFormat="false" ht="15" hidden="false" customHeight="false" outlineLevel="0" collapsed="false">
      <c r="N7294" s="28" t="str">
        <f aca="false">IF(ISBLANK(M7294),"",IF(M7294=0,"Relevant to Streamer",IF(M7294=1,"Irrelevant to Streamer",IF(M7294=2,"Greetings/Gratitude","Others"))))</f>
        <v/>
      </c>
    </row>
    <row r="7295" customFormat="false" ht="15" hidden="false" customHeight="false" outlineLevel="0" collapsed="false">
      <c r="N7295" s="28" t="str">
        <f aca="false">IF(ISBLANK(M7295),"",IF(M7295=0,"Relevant to Streamer",IF(M7295=1,"Irrelevant to Streamer",IF(M7295=2,"Greetings/Gratitude","Others"))))</f>
        <v/>
      </c>
    </row>
    <row r="7296" customFormat="false" ht="15" hidden="false" customHeight="false" outlineLevel="0" collapsed="false">
      <c r="N7296" s="28" t="str">
        <f aca="false">IF(ISBLANK(M7296),"",IF(M7296=0,"Relevant to Streamer",IF(M7296=1,"Irrelevant to Streamer",IF(M7296=2,"Greetings/Gratitude","Others"))))</f>
        <v/>
      </c>
    </row>
    <row r="7297" customFormat="false" ht="15" hidden="false" customHeight="false" outlineLevel="0" collapsed="false">
      <c r="N7297" s="28" t="str">
        <f aca="false">IF(ISBLANK(M7297),"",IF(M7297=0,"Relevant to Streamer",IF(M7297=1,"Irrelevant to Streamer",IF(M7297=2,"Greetings/Gratitude","Others"))))</f>
        <v/>
      </c>
    </row>
    <row r="7298" customFormat="false" ht="15" hidden="false" customHeight="false" outlineLevel="0" collapsed="false">
      <c r="N7298" s="28" t="str">
        <f aca="false">IF(ISBLANK(M7298),"",IF(M7298=0,"Relevant to Streamer",IF(M7298=1,"Irrelevant to Streamer",IF(M7298=2,"Greetings/Gratitude","Others"))))</f>
        <v/>
      </c>
    </row>
    <row r="7299" customFormat="false" ht="15" hidden="false" customHeight="false" outlineLevel="0" collapsed="false">
      <c r="N7299" s="28" t="str">
        <f aca="false">IF(ISBLANK(M7299),"",IF(M7299=0,"Relevant to Streamer",IF(M7299=1,"Irrelevant to Streamer",IF(M7299=2,"Greetings/Gratitude","Others"))))</f>
        <v/>
      </c>
    </row>
    <row r="7300" customFormat="false" ht="15" hidden="false" customHeight="false" outlineLevel="0" collapsed="false">
      <c r="N7300" s="28" t="str">
        <f aca="false">IF(ISBLANK(M7300),"",IF(M7300=0,"Relevant to Streamer",IF(M7300=1,"Irrelevant to Streamer",IF(M7300=2,"Greetings/Gratitude","Others"))))</f>
        <v/>
      </c>
    </row>
    <row r="7301" customFormat="false" ht="15" hidden="false" customHeight="false" outlineLevel="0" collapsed="false">
      <c r="N7301" s="28" t="str">
        <f aca="false">IF(ISBLANK(M7301),"",IF(M7301=0,"Relevant to Streamer",IF(M7301=1,"Irrelevant to Streamer",IF(M7301=2,"Greetings/Gratitude","Others"))))</f>
        <v/>
      </c>
    </row>
    <row r="7302" customFormat="false" ht="15" hidden="false" customHeight="false" outlineLevel="0" collapsed="false">
      <c r="N7302" s="28" t="str">
        <f aca="false">IF(ISBLANK(M7302),"",IF(M7302=0,"Relevant to Streamer",IF(M7302=1,"Irrelevant to Streamer",IF(M7302=2,"Greetings/Gratitude","Others"))))</f>
        <v/>
      </c>
    </row>
    <row r="7303" customFormat="false" ht="15" hidden="false" customHeight="false" outlineLevel="0" collapsed="false">
      <c r="N7303" s="28" t="str">
        <f aca="false">IF(ISBLANK(M7303),"",IF(M7303=0,"Relevant to Streamer",IF(M7303=1,"Irrelevant to Streamer",IF(M7303=2,"Greetings/Gratitude","Others"))))</f>
        <v/>
      </c>
    </row>
    <row r="7304" customFormat="false" ht="15" hidden="false" customHeight="false" outlineLevel="0" collapsed="false">
      <c r="N7304" s="28" t="str">
        <f aca="false">IF(ISBLANK(M7304),"",IF(M7304=0,"Relevant to Streamer",IF(M7304=1,"Irrelevant to Streamer",IF(M7304=2,"Greetings/Gratitude","Others"))))</f>
        <v/>
      </c>
    </row>
    <row r="7305" customFormat="false" ht="15" hidden="false" customHeight="false" outlineLevel="0" collapsed="false">
      <c r="N7305" s="28" t="str">
        <f aca="false">IF(ISBLANK(M7305),"",IF(M7305=0,"Relevant to Streamer",IF(M7305=1,"Irrelevant to Streamer",IF(M7305=2,"Greetings/Gratitude","Others"))))</f>
        <v/>
      </c>
    </row>
    <row r="7306" customFormat="false" ht="15" hidden="false" customHeight="false" outlineLevel="0" collapsed="false">
      <c r="N7306" s="28" t="str">
        <f aca="false">IF(ISBLANK(M7306),"",IF(M7306=0,"Relevant to Streamer",IF(M7306=1,"Irrelevant to Streamer",IF(M7306=2,"Greetings/Gratitude","Others"))))</f>
        <v/>
      </c>
    </row>
    <row r="7307" customFormat="false" ht="15" hidden="false" customHeight="false" outlineLevel="0" collapsed="false">
      <c r="N7307" s="28" t="str">
        <f aca="false">IF(ISBLANK(M7307),"",IF(M7307=0,"Relevant to Streamer",IF(M7307=1,"Irrelevant to Streamer",IF(M7307=2,"Greetings/Gratitude","Others"))))</f>
        <v/>
      </c>
    </row>
    <row r="7308" customFormat="false" ht="15" hidden="false" customHeight="false" outlineLevel="0" collapsed="false">
      <c r="N7308" s="28" t="str">
        <f aca="false">IF(ISBLANK(M7308),"",IF(M7308=0,"Relevant to Streamer",IF(M7308=1,"Irrelevant to Streamer",IF(M7308=2,"Greetings/Gratitude","Others"))))</f>
        <v/>
      </c>
    </row>
    <row r="7309" customFormat="false" ht="15" hidden="false" customHeight="false" outlineLevel="0" collapsed="false">
      <c r="N7309" s="28" t="str">
        <f aca="false">IF(ISBLANK(M7309),"",IF(M7309=0,"Relevant to Streamer",IF(M7309=1,"Irrelevant to Streamer",IF(M7309=2,"Greetings/Gratitude","Others"))))</f>
        <v/>
      </c>
    </row>
    <row r="7310" customFormat="false" ht="15" hidden="false" customHeight="false" outlineLevel="0" collapsed="false">
      <c r="N7310" s="28" t="str">
        <f aca="false">IF(ISBLANK(M7310),"",IF(M7310=0,"Relevant to Streamer",IF(M7310=1,"Irrelevant to Streamer",IF(M7310=2,"Greetings/Gratitude","Others"))))</f>
        <v/>
      </c>
    </row>
    <row r="7311" customFormat="false" ht="15" hidden="false" customHeight="false" outlineLevel="0" collapsed="false">
      <c r="N7311" s="28" t="str">
        <f aca="false">IF(ISBLANK(M7311),"",IF(M7311=0,"Relevant to Streamer",IF(M7311=1,"Irrelevant to Streamer",IF(M7311=2,"Greetings/Gratitude","Others"))))</f>
        <v/>
      </c>
    </row>
    <row r="7312" customFormat="false" ht="15" hidden="false" customHeight="false" outlineLevel="0" collapsed="false">
      <c r="N7312" s="28" t="str">
        <f aca="false">IF(ISBLANK(M7312),"",IF(M7312=0,"Relevant to Streamer",IF(M7312=1,"Irrelevant to Streamer",IF(M7312=2,"Greetings/Gratitude","Others"))))</f>
        <v/>
      </c>
    </row>
    <row r="7313" customFormat="false" ht="15" hidden="false" customHeight="false" outlineLevel="0" collapsed="false">
      <c r="N7313" s="28" t="str">
        <f aca="false">IF(ISBLANK(M7313),"",IF(M7313=0,"Relevant to Streamer",IF(M7313=1,"Irrelevant to Streamer",IF(M7313=2,"Greetings/Gratitude","Others"))))</f>
        <v/>
      </c>
    </row>
    <row r="7314" customFormat="false" ht="15" hidden="false" customHeight="false" outlineLevel="0" collapsed="false">
      <c r="N7314" s="28" t="str">
        <f aca="false">IF(ISBLANK(M7314),"",IF(M7314=0,"Relevant to Streamer",IF(M7314=1,"Irrelevant to Streamer",IF(M7314=2,"Greetings/Gratitude","Others"))))</f>
        <v/>
      </c>
    </row>
    <row r="7315" customFormat="false" ht="15" hidden="false" customHeight="false" outlineLevel="0" collapsed="false">
      <c r="N7315" s="28" t="str">
        <f aca="false">IF(ISBLANK(M7315),"",IF(M7315=0,"Relevant to Streamer",IF(M7315=1,"Irrelevant to Streamer",IF(M7315=2,"Greetings/Gratitude","Others"))))</f>
        <v/>
      </c>
    </row>
    <row r="7316" customFormat="false" ht="15" hidden="false" customHeight="false" outlineLevel="0" collapsed="false">
      <c r="N7316" s="28" t="str">
        <f aca="false">IF(ISBLANK(M7316),"",IF(M7316=0,"Relevant to Streamer",IF(M7316=1,"Irrelevant to Streamer",IF(M7316=2,"Greetings/Gratitude","Others"))))</f>
        <v/>
      </c>
    </row>
    <row r="7317" customFormat="false" ht="15" hidden="false" customHeight="false" outlineLevel="0" collapsed="false">
      <c r="N7317" s="28" t="str">
        <f aca="false">IF(ISBLANK(M7317),"",IF(M7317=0,"Relevant to Streamer",IF(M7317=1,"Irrelevant to Streamer",IF(M7317=2,"Greetings/Gratitude","Others"))))</f>
        <v/>
      </c>
    </row>
    <row r="7318" customFormat="false" ht="15" hidden="false" customHeight="false" outlineLevel="0" collapsed="false">
      <c r="N7318" s="28" t="str">
        <f aca="false">IF(ISBLANK(M7318),"",IF(M7318=0,"Relevant to Streamer",IF(M7318=1,"Irrelevant to Streamer",IF(M7318=2,"Greetings/Gratitude","Others"))))</f>
        <v/>
      </c>
    </row>
    <row r="7319" customFormat="false" ht="15" hidden="false" customHeight="false" outlineLevel="0" collapsed="false">
      <c r="N7319" s="28" t="str">
        <f aca="false">IF(ISBLANK(M7319),"",IF(M7319=0,"Relevant to Streamer",IF(M7319=1,"Irrelevant to Streamer",IF(M7319=2,"Greetings/Gratitude","Others"))))</f>
        <v/>
      </c>
    </row>
    <row r="7320" customFormat="false" ht="15" hidden="false" customHeight="false" outlineLevel="0" collapsed="false">
      <c r="N7320" s="28" t="str">
        <f aca="false">IF(ISBLANK(M7320),"",IF(M7320=0,"Relevant to Streamer",IF(M7320=1,"Irrelevant to Streamer",IF(M7320=2,"Greetings/Gratitude","Others"))))</f>
        <v/>
      </c>
    </row>
    <row r="7321" customFormat="false" ht="15" hidden="false" customHeight="false" outlineLevel="0" collapsed="false">
      <c r="N7321" s="28" t="str">
        <f aca="false">IF(ISBLANK(M7321),"",IF(M7321=0,"Relevant to Streamer",IF(M7321=1,"Irrelevant to Streamer",IF(M7321=2,"Greetings/Gratitude","Others"))))</f>
        <v/>
      </c>
    </row>
    <row r="7322" customFormat="false" ht="15" hidden="false" customHeight="false" outlineLevel="0" collapsed="false">
      <c r="N7322" s="28" t="str">
        <f aca="false">IF(ISBLANK(M7322),"",IF(M7322=0,"Relevant to Streamer",IF(M7322=1,"Irrelevant to Streamer",IF(M7322=2,"Greetings/Gratitude","Others"))))</f>
        <v/>
      </c>
    </row>
    <row r="7323" customFormat="false" ht="15" hidden="false" customHeight="false" outlineLevel="0" collapsed="false">
      <c r="N7323" s="28" t="str">
        <f aca="false">IF(ISBLANK(M7323),"",IF(M7323=0,"Relevant to Streamer",IF(M7323=1,"Irrelevant to Streamer",IF(M7323=2,"Greetings/Gratitude","Others"))))</f>
        <v/>
      </c>
    </row>
    <row r="7324" customFormat="false" ht="15" hidden="false" customHeight="false" outlineLevel="0" collapsed="false">
      <c r="N7324" s="28" t="str">
        <f aca="false">IF(ISBLANK(M7324),"",IF(M7324=0,"Relevant to Streamer",IF(M7324=1,"Irrelevant to Streamer",IF(M7324=2,"Greetings/Gratitude","Others"))))</f>
        <v/>
      </c>
    </row>
    <row r="7325" customFormat="false" ht="15" hidden="false" customHeight="false" outlineLevel="0" collapsed="false">
      <c r="N7325" s="28" t="str">
        <f aca="false">IF(ISBLANK(M7325),"",IF(M7325=0,"Relevant to Streamer",IF(M7325=1,"Irrelevant to Streamer",IF(M7325=2,"Greetings/Gratitude","Others"))))</f>
        <v/>
      </c>
    </row>
    <row r="7326" customFormat="false" ht="15" hidden="false" customHeight="false" outlineLevel="0" collapsed="false">
      <c r="N7326" s="28" t="str">
        <f aca="false">IF(ISBLANK(M7326),"",IF(M7326=0,"Relevant to Streamer",IF(M7326=1,"Irrelevant to Streamer",IF(M7326=2,"Greetings/Gratitude","Others"))))</f>
        <v/>
      </c>
    </row>
    <row r="7327" customFormat="false" ht="15" hidden="false" customHeight="false" outlineLevel="0" collapsed="false">
      <c r="N7327" s="28" t="str">
        <f aca="false">IF(ISBLANK(M7327),"",IF(M7327=0,"Relevant to Streamer",IF(M7327=1,"Irrelevant to Streamer",IF(M7327=2,"Greetings/Gratitude","Others"))))</f>
        <v/>
      </c>
    </row>
    <row r="7328" customFormat="false" ht="15" hidden="false" customHeight="false" outlineLevel="0" collapsed="false">
      <c r="N7328" s="28" t="str">
        <f aca="false">IF(ISBLANK(M7328),"",IF(M7328=0,"Relevant to Streamer",IF(M7328=1,"Irrelevant to Streamer",IF(M7328=2,"Greetings/Gratitude","Others"))))</f>
        <v/>
      </c>
    </row>
    <row r="7329" customFormat="false" ht="15" hidden="false" customHeight="false" outlineLevel="0" collapsed="false">
      <c r="N7329" s="28" t="str">
        <f aca="false">IF(ISBLANK(M7329),"",IF(M7329=0,"Relevant to Streamer",IF(M7329=1,"Irrelevant to Streamer",IF(M7329=2,"Greetings/Gratitude","Others"))))</f>
        <v/>
      </c>
    </row>
    <row r="7330" customFormat="false" ht="15" hidden="false" customHeight="false" outlineLevel="0" collapsed="false">
      <c r="N7330" s="28" t="str">
        <f aca="false">IF(ISBLANK(M7330),"",IF(M7330=0,"Relevant to Streamer",IF(M7330=1,"Irrelevant to Streamer",IF(M7330=2,"Greetings/Gratitude","Others"))))</f>
        <v/>
      </c>
    </row>
    <row r="7331" customFormat="false" ht="15" hidden="false" customHeight="false" outlineLevel="0" collapsed="false">
      <c r="N7331" s="28" t="str">
        <f aca="false">IF(ISBLANK(M7331),"",IF(M7331=0,"Relevant to Streamer",IF(M7331=1,"Irrelevant to Streamer",IF(M7331=2,"Greetings/Gratitude","Others"))))</f>
        <v/>
      </c>
    </row>
    <row r="7332" customFormat="false" ht="15" hidden="false" customHeight="false" outlineLevel="0" collapsed="false">
      <c r="N7332" s="28" t="str">
        <f aca="false">IF(ISBLANK(M7332),"",IF(M7332=0,"Relevant to Streamer",IF(M7332=1,"Irrelevant to Streamer",IF(M7332=2,"Greetings/Gratitude","Others"))))</f>
        <v/>
      </c>
    </row>
    <row r="7333" customFormat="false" ht="15" hidden="false" customHeight="false" outlineLevel="0" collapsed="false">
      <c r="N7333" s="28" t="str">
        <f aca="false">IF(ISBLANK(M7333),"",IF(M7333=0,"Relevant to Streamer",IF(M7333=1,"Irrelevant to Streamer",IF(M7333=2,"Greetings/Gratitude","Others"))))</f>
        <v/>
      </c>
    </row>
    <row r="7334" customFormat="false" ht="15" hidden="false" customHeight="false" outlineLevel="0" collapsed="false">
      <c r="N7334" s="28" t="str">
        <f aca="false">IF(ISBLANK(M7334),"",IF(M7334=0,"Relevant to Streamer",IF(M7334=1,"Irrelevant to Streamer",IF(M7334=2,"Greetings/Gratitude","Others"))))</f>
        <v/>
      </c>
    </row>
    <row r="7335" customFormat="false" ht="15" hidden="false" customHeight="false" outlineLevel="0" collapsed="false">
      <c r="N7335" s="28" t="str">
        <f aca="false">IF(ISBLANK(M7335),"",IF(M7335=0,"Relevant to Streamer",IF(M7335=1,"Irrelevant to Streamer",IF(M7335=2,"Greetings/Gratitude","Others"))))</f>
        <v/>
      </c>
    </row>
    <row r="7336" customFormat="false" ht="15" hidden="false" customHeight="false" outlineLevel="0" collapsed="false">
      <c r="N7336" s="28" t="str">
        <f aca="false">IF(ISBLANK(M7336),"",IF(M7336=0,"Relevant to Streamer",IF(M7336=1,"Irrelevant to Streamer",IF(M7336=2,"Greetings/Gratitude","Others"))))</f>
        <v/>
      </c>
    </row>
    <row r="7337" customFormat="false" ht="15" hidden="false" customHeight="false" outlineLevel="0" collapsed="false">
      <c r="N7337" s="28" t="str">
        <f aca="false">IF(ISBLANK(M7337),"",IF(M7337=0,"Relevant to Streamer",IF(M7337=1,"Irrelevant to Streamer",IF(M7337=2,"Greetings/Gratitude","Others"))))</f>
        <v/>
      </c>
    </row>
    <row r="7338" customFormat="false" ht="15" hidden="false" customHeight="false" outlineLevel="0" collapsed="false">
      <c r="N7338" s="28" t="str">
        <f aca="false">IF(ISBLANK(M7338),"",IF(M7338=0,"Relevant to Streamer",IF(M7338=1,"Irrelevant to Streamer",IF(M7338=2,"Greetings/Gratitude","Others"))))</f>
        <v/>
      </c>
    </row>
    <row r="7339" customFormat="false" ht="15" hidden="false" customHeight="false" outlineLevel="0" collapsed="false">
      <c r="N7339" s="28" t="str">
        <f aca="false">IF(ISBLANK(M7339),"",IF(M7339=0,"Relevant to Streamer",IF(M7339=1,"Irrelevant to Streamer",IF(M7339=2,"Greetings/Gratitude","Others"))))</f>
        <v/>
      </c>
    </row>
    <row r="7340" customFormat="false" ht="15" hidden="false" customHeight="false" outlineLevel="0" collapsed="false">
      <c r="N7340" s="28" t="str">
        <f aca="false">IF(ISBLANK(M7340),"",IF(M7340=0,"Relevant to Streamer",IF(M7340=1,"Irrelevant to Streamer",IF(M7340=2,"Greetings/Gratitude","Others"))))</f>
        <v/>
      </c>
    </row>
    <row r="7341" customFormat="false" ht="15" hidden="false" customHeight="false" outlineLevel="0" collapsed="false">
      <c r="N7341" s="28" t="str">
        <f aca="false">IF(ISBLANK(M7341),"",IF(M7341=0,"Relevant to Streamer",IF(M7341=1,"Irrelevant to Streamer",IF(M7341=2,"Greetings/Gratitude","Others"))))</f>
        <v/>
      </c>
    </row>
    <row r="7342" customFormat="false" ht="15" hidden="false" customHeight="false" outlineLevel="0" collapsed="false">
      <c r="N7342" s="28" t="str">
        <f aca="false">IF(ISBLANK(M7342),"",IF(M7342=0,"Relevant to Streamer",IF(M7342=1,"Irrelevant to Streamer",IF(M7342=2,"Greetings/Gratitude","Others"))))</f>
        <v/>
      </c>
    </row>
    <row r="7343" customFormat="false" ht="15" hidden="false" customHeight="false" outlineLevel="0" collapsed="false">
      <c r="N7343" s="28" t="str">
        <f aca="false">IF(ISBLANK(M7343),"",IF(M7343=0,"Relevant to Streamer",IF(M7343=1,"Irrelevant to Streamer",IF(M7343=2,"Greetings/Gratitude","Others"))))</f>
        <v/>
      </c>
    </row>
    <row r="7344" customFormat="false" ht="15" hidden="false" customHeight="false" outlineLevel="0" collapsed="false">
      <c r="N7344" s="28" t="str">
        <f aca="false">IF(ISBLANK(M7344),"",IF(M7344=0,"Relevant to Streamer",IF(M7344=1,"Irrelevant to Streamer",IF(M7344=2,"Greetings/Gratitude","Others"))))</f>
        <v/>
      </c>
    </row>
    <row r="7345" customFormat="false" ht="15" hidden="false" customHeight="false" outlineLevel="0" collapsed="false">
      <c r="N7345" s="28" t="str">
        <f aca="false">IF(ISBLANK(M7345),"",IF(M7345=0,"Relevant to Streamer",IF(M7345=1,"Irrelevant to Streamer",IF(M7345=2,"Greetings/Gratitude","Others"))))</f>
        <v/>
      </c>
    </row>
    <row r="7346" customFormat="false" ht="15" hidden="false" customHeight="false" outlineLevel="0" collapsed="false">
      <c r="N7346" s="28" t="str">
        <f aca="false">IF(ISBLANK(M7346),"",IF(M7346=0,"Relevant to Streamer",IF(M7346=1,"Irrelevant to Streamer",IF(M7346=2,"Greetings/Gratitude","Others"))))</f>
        <v/>
      </c>
    </row>
    <row r="7347" customFormat="false" ht="15" hidden="false" customHeight="false" outlineLevel="0" collapsed="false">
      <c r="N7347" s="28" t="str">
        <f aca="false">IF(ISBLANK(M7347),"",IF(M7347=0,"Relevant to Streamer",IF(M7347=1,"Irrelevant to Streamer",IF(M7347=2,"Greetings/Gratitude","Others"))))</f>
        <v/>
      </c>
    </row>
    <row r="7348" customFormat="false" ht="15" hidden="false" customHeight="false" outlineLevel="0" collapsed="false">
      <c r="N7348" s="28" t="str">
        <f aca="false">IF(ISBLANK(M7348),"",IF(M7348=0,"Relevant to Streamer",IF(M7348=1,"Irrelevant to Streamer",IF(M7348=2,"Greetings/Gratitude","Others"))))</f>
        <v/>
      </c>
    </row>
    <row r="7349" customFormat="false" ht="15" hidden="false" customHeight="false" outlineLevel="0" collapsed="false">
      <c r="N7349" s="28" t="str">
        <f aca="false">IF(ISBLANK(M7349),"",IF(M7349=0,"Relevant to Streamer",IF(M7349=1,"Irrelevant to Streamer",IF(M7349=2,"Greetings/Gratitude","Others"))))</f>
        <v/>
      </c>
    </row>
    <row r="7350" customFormat="false" ht="15" hidden="false" customHeight="false" outlineLevel="0" collapsed="false">
      <c r="N7350" s="28" t="str">
        <f aca="false">IF(ISBLANK(M7350),"",IF(M7350=0,"Relevant to Streamer",IF(M7350=1,"Irrelevant to Streamer",IF(M7350=2,"Greetings/Gratitude","Others"))))</f>
        <v/>
      </c>
    </row>
    <row r="7351" customFormat="false" ht="15" hidden="false" customHeight="false" outlineLevel="0" collapsed="false">
      <c r="N7351" s="28" t="str">
        <f aca="false">IF(ISBLANK(M7351),"",IF(M7351=0,"Relevant to Streamer",IF(M7351=1,"Irrelevant to Streamer",IF(M7351=2,"Greetings/Gratitude","Others"))))</f>
        <v/>
      </c>
    </row>
    <row r="7352" customFormat="false" ht="15" hidden="false" customHeight="false" outlineLevel="0" collapsed="false">
      <c r="N7352" s="28" t="str">
        <f aca="false">IF(ISBLANK(M7352),"",IF(M7352=0,"Relevant to Streamer",IF(M7352=1,"Irrelevant to Streamer",IF(M7352=2,"Greetings/Gratitude","Others"))))</f>
        <v/>
      </c>
    </row>
    <row r="7353" customFormat="false" ht="15" hidden="false" customHeight="false" outlineLevel="0" collapsed="false">
      <c r="N7353" s="28" t="str">
        <f aca="false">IF(ISBLANK(M7353),"",IF(M7353=0,"Relevant to Streamer",IF(M7353=1,"Irrelevant to Streamer",IF(M7353=2,"Greetings/Gratitude","Others"))))</f>
        <v/>
      </c>
    </row>
    <row r="7354" customFormat="false" ht="15" hidden="false" customHeight="false" outlineLevel="0" collapsed="false">
      <c r="N7354" s="28" t="str">
        <f aca="false">IF(ISBLANK(M7354),"",IF(M7354=0,"Relevant to Streamer",IF(M7354=1,"Irrelevant to Streamer",IF(M7354=2,"Greetings/Gratitude","Others"))))</f>
        <v/>
      </c>
    </row>
    <row r="7355" customFormat="false" ht="15" hidden="false" customHeight="false" outlineLevel="0" collapsed="false">
      <c r="N7355" s="28" t="str">
        <f aca="false">IF(ISBLANK(M7355),"",IF(M7355=0,"Relevant to Streamer",IF(M7355=1,"Irrelevant to Streamer",IF(M7355=2,"Greetings/Gratitude","Others"))))</f>
        <v/>
      </c>
    </row>
    <row r="7356" customFormat="false" ht="15" hidden="false" customHeight="false" outlineLevel="0" collapsed="false">
      <c r="N7356" s="28" t="str">
        <f aca="false">IF(ISBLANK(M7356),"",IF(M7356=0,"Relevant to Streamer",IF(M7356=1,"Irrelevant to Streamer",IF(M7356=2,"Greetings/Gratitude","Others"))))</f>
        <v/>
      </c>
    </row>
    <row r="7357" customFormat="false" ht="15" hidden="false" customHeight="false" outlineLevel="0" collapsed="false">
      <c r="N7357" s="28" t="str">
        <f aca="false">IF(ISBLANK(M7357),"",IF(M7357=0,"Relevant to Streamer",IF(M7357=1,"Irrelevant to Streamer",IF(M7357=2,"Greetings/Gratitude","Others"))))</f>
        <v/>
      </c>
    </row>
    <row r="7358" customFormat="false" ht="15" hidden="false" customHeight="false" outlineLevel="0" collapsed="false">
      <c r="N7358" s="28" t="str">
        <f aca="false">IF(ISBLANK(M7358),"",IF(M7358=0,"Relevant to Streamer",IF(M7358=1,"Irrelevant to Streamer",IF(M7358=2,"Greetings/Gratitude","Others"))))</f>
        <v/>
      </c>
    </row>
    <row r="7359" customFormat="false" ht="15" hidden="false" customHeight="false" outlineLevel="0" collapsed="false">
      <c r="N7359" s="28" t="str">
        <f aca="false">IF(ISBLANK(M7359),"",IF(M7359=0,"Relevant to Streamer",IF(M7359=1,"Irrelevant to Streamer",IF(M7359=2,"Greetings/Gratitude","Others"))))</f>
        <v/>
      </c>
    </row>
    <row r="7360" customFormat="false" ht="15" hidden="false" customHeight="false" outlineLevel="0" collapsed="false">
      <c r="N7360" s="28" t="str">
        <f aca="false">IF(ISBLANK(M7360),"",IF(M7360=0,"Relevant to Streamer",IF(M7360=1,"Irrelevant to Streamer",IF(M7360=2,"Greetings/Gratitude","Others"))))</f>
        <v/>
      </c>
    </row>
    <row r="7361" customFormat="false" ht="15" hidden="false" customHeight="false" outlineLevel="0" collapsed="false">
      <c r="N7361" s="28" t="str">
        <f aca="false">IF(ISBLANK(M7361),"",IF(M7361=0,"Relevant to Streamer",IF(M7361=1,"Irrelevant to Streamer",IF(M7361=2,"Greetings/Gratitude","Others"))))</f>
        <v/>
      </c>
    </row>
    <row r="7362" customFormat="false" ht="15" hidden="false" customHeight="false" outlineLevel="0" collapsed="false">
      <c r="N7362" s="28" t="str">
        <f aca="false">IF(ISBLANK(M7362),"",IF(M7362=0,"Relevant to Streamer",IF(M7362=1,"Irrelevant to Streamer",IF(M7362=2,"Greetings/Gratitude","Others"))))</f>
        <v/>
      </c>
    </row>
    <row r="7363" customFormat="false" ht="15" hidden="false" customHeight="false" outlineLevel="0" collapsed="false">
      <c r="N7363" s="28" t="str">
        <f aca="false">IF(ISBLANK(M7363),"",IF(M7363=0,"Relevant to Streamer",IF(M7363=1,"Irrelevant to Streamer",IF(M7363=2,"Greetings/Gratitude","Others"))))</f>
        <v/>
      </c>
    </row>
    <row r="7364" customFormat="false" ht="15" hidden="false" customHeight="false" outlineLevel="0" collapsed="false">
      <c r="N7364" s="28" t="str">
        <f aca="false">IF(ISBLANK(M7364),"",IF(M7364=0,"Relevant to Streamer",IF(M7364=1,"Irrelevant to Streamer",IF(M7364=2,"Greetings/Gratitude","Others"))))</f>
        <v/>
      </c>
    </row>
    <row r="7365" customFormat="false" ht="15" hidden="false" customHeight="false" outlineLevel="0" collapsed="false">
      <c r="N7365" s="28" t="str">
        <f aca="false">IF(ISBLANK(M7365),"",IF(M7365=0,"Relevant to Streamer",IF(M7365=1,"Irrelevant to Streamer",IF(M7365=2,"Greetings/Gratitude","Others"))))</f>
        <v/>
      </c>
    </row>
    <row r="7366" customFormat="false" ht="15" hidden="false" customHeight="false" outlineLevel="0" collapsed="false">
      <c r="N7366" s="28" t="str">
        <f aca="false">IF(ISBLANK(M7366),"",IF(M7366=0,"Relevant to Streamer",IF(M7366=1,"Irrelevant to Streamer",IF(M7366=2,"Greetings/Gratitude","Others"))))</f>
        <v/>
      </c>
    </row>
    <row r="7367" customFormat="false" ht="15" hidden="false" customHeight="false" outlineLevel="0" collapsed="false">
      <c r="N7367" s="28" t="str">
        <f aca="false">IF(ISBLANK(M7367),"",IF(M7367=0,"Relevant to Streamer",IF(M7367=1,"Irrelevant to Streamer",IF(M7367=2,"Greetings/Gratitude","Others"))))</f>
        <v/>
      </c>
    </row>
    <row r="7368" customFormat="false" ht="15" hidden="false" customHeight="false" outlineLevel="0" collapsed="false">
      <c r="N7368" s="28" t="str">
        <f aca="false">IF(ISBLANK(M7368),"",IF(M7368=0,"Relevant to Streamer",IF(M7368=1,"Irrelevant to Streamer",IF(M7368=2,"Greetings/Gratitude","Others"))))</f>
        <v/>
      </c>
    </row>
    <row r="7369" customFormat="false" ht="15" hidden="false" customHeight="false" outlineLevel="0" collapsed="false">
      <c r="N7369" s="28" t="str">
        <f aca="false">IF(ISBLANK(M7369),"",IF(M7369=0,"Relevant to Streamer",IF(M7369=1,"Irrelevant to Streamer",IF(M7369=2,"Greetings/Gratitude","Others"))))</f>
        <v/>
      </c>
    </row>
    <row r="7370" customFormat="false" ht="15" hidden="false" customHeight="false" outlineLevel="0" collapsed="false">
      <c r="N7370" s="28" t="str">
        <f aca="false">IF(ISBLANK(M7370),"",IF(M7370=0,"Relevant to Streamer",IF(M7370=1,"Irrelevant to Streamer",IF(M7370=2,"Greetings/Gratitude","Others"))))</f>
        <v/>
      </c>
    </row>
    <row r="7371" customFormat="false" ht="15" hidden="false" customHeight="false" outlineLevel="0" collapsed="false">
      <c r="N7371" s="28" t="str">
        <f aca="false">IF(ISBLANK(M7371),"",IF(M7371=0,"Relevant to Streamer",IF(M7371=1,"Irrelevant to Streamer",IF(M7371=2,"Greetings/Gratitude","Others"))))</f>
        <v/>
      </c>
    </row>
    <row r="7372" customFormat="false" ht="15" hidden="false" customHeight="false" outlineLevel="0" collapsed="false">
      <c r="N7372" s="28" t="str">
        <f aca="false">IF(ISBLANK(M7372),"",IF(M7372=0,"Relevant to Streamer",IF(M7372=1,"Irrelevant to Streamer",IF(M7372=2,"Greetings/Gratitude","Others"))))</f>
        <v/>
      </c>
    </row>
    <row r="7373" customFormat="false" ht="15" hidden="false" customHeight="false" outlineLevel="0" collapsed="false">
      <c r="N7373" s="28" t="str">
        <f aca="false">IF(ISBLANK(M7373),"",IF(M7373=0,"Relevant to Streamer",IF(M7373=1,"Irrelevant to Streamer",IF(M7373=2,"Greetings/Gratitude","Others"))))</f>
        <v/>
      </c>
    </row>
    <row r="7374" customFormat="false" ht="15" hidden="false" customHeight="false" outlineLevel="0" collapsed="false">
      <c r="N7374" s="28" t="str">
        <f aca="false">IF(ISBLANK(M7374),"",IF(M7374=0,"Relevant to Streamer",IF(M7374=1,"Irrelevant to Streamer",IF(M7374=2,"Greetings/Gratitude","Others"))))</f>
        <v/>
      </c>
    </row>
    <row r="7375" customFormat="false" ht="15" hidden="false" customHeight="false" outlineLevel="0" collapsed="false">
      <c r="N7375" s="28" t="str">
        <f aca="false">IF(ISBLANK(M7375),"",IF(M7375=0,"Relevant to Streamer",IF(M7375=1,"Irrelevant to Streamer",IF(M7375=2,"Greetings/Gratitude","Others"))))</f>
        <v/>
      </c>
    </row>
    <row r="7376" customFormat="false" ht="15" hidden="false" customHeight="false" outlineLevel="0" collapsed="false">
      <c r="N7376" s="28" t="str">
        <f aca="false">IF(ISBLANK(M7376),"",IF(M7376=0,"Relevant to Streamer",IF(M7376=1,"Irrelevant to Streamer",IF(M7376=2,"Greetings/Gratitude","Others"))))</f>
        <v/>
      </c>
    </row>
    <row r="7377" customFormat="false" ht="15" hidden="false" customHeight="false" outlineLevel="0" collapsed="false">
      <c r="N7377" s="28" t="str">
        <f aca="false">IF(ISBLANK(M7377),"",IF(M7377=0,"Relevant to Streamer",IF(M7377=1,"Irrelevant to Streamer",IF(M7377=2,"Greetings/Gratitude","Others"))))</f>
        <v/>
      </c>
    </row>
    <row r="7378" customFormat="false" ht="15" hidden="false" customHeight="false" outlineLevel="0" collapsed="false">
      <c r="N7378" s="28" t="str">
        <f aca="false">IF(ISBLANK(M7378),"",IF(M7378=0,"Relevant to Streamer",IF(M7378=1,"Irrelevant to Streamer",IF(M7378=2,"Greetings/Gratitude","Others"))))</f>
        <v/>
      </c>
    </row>
    <row r="7379" customFormat="false" ht="15" hidden="false" customHeight="false" outlineLevel="0" collapsed="false">
      <c r="N7379" s="28" t="str">
        <f aca="false">IF(ISBLANK(M7379),"",IF(M7379=0,"Relevant to Streamer",IF(M7379=1,"Irrelevant to Streamer",IF(M7379=2,"Greetings/Gratitude","Others"))))</f>
        <v/>
      </c>
    </row>
    <row r="7380" customFormat="false" ht="15" hidden="false" customHeight="false" outlineLevel="0" collapsed="false">
      <c r="N7380" s="28" t="str">
        <f aca="false">IF(ISBLANK(M7380),"",IF(M7380=0,"Relevant to Streamer",IF(M7380=1,"Irrelevant to Streamer",IF(M7380=2,"Greetings/Gratitude","Others"))))</f>
        <v/>
      </c>
    </row>
    <row r="7381" customFormat="false" ht="15" hidden="false" customHeight="false" outlineLevel="0" collapsed="false">
      <c r="N7381" s="28" t="str">
        <f aca="false">IF(ISBLANK(M7381),"",IF(M7381=0,"Relevant to Streamer",IF(M7381=1,"Irrelevant to Streamer",IF(M7381=2,"Greetings/Gratitude","Others"))))</f>
        <v/>
      </c>
    </row>
    <row r="7382" customFormat="false" ht="15" hidden="false" customHeight="false" outlineLevel="0" collapsed="false">
      <c r="N7382" s="28" t="str">
        <f aca="false">IF(ISBLANK(M7382),"",IF(M7382=0,"Relevant to Streamer",IF(M7382=1,"Irrelevant to Streamer",IF(M7382=2,"Greetings/Gratitude","Others"))))</f>
        <v/>
      </c>
    </row>
    <row r="7383" customFormat="false" ht="15" hidden="false" customHeight="false" outlineLevel="0" collapsed="false">
      <c r="N7383" s="28" t="str">
        <f aca="false">IF(ISBLANK(M7383),"",IF(M7383=0,"Relevant to Streamer",IF(M7383=1,"Irrelevant to Streamer",IF(M7383=2,"Greetings/Gratitude","Others"))))</f>
        <v/>
      </c>
    </row>
    <row r="7384" customFormat="false" ht="15" hidden="false" customHeight="false" outlineLevel="0" collapsed="false">
      <c r="N7384" s="28" t="str">
        <f aca="false">IF(ISBLANK(M7384),"",IF(M7384=0,"Relevant to Streamer",IF(M7384=1,"Irrelevant to Streamer",IF(M7384=2,"Greetings/Gratitude","Others"))))</f>
        <v/>
      </c>
    </row>
    <row r="7385" customFormat="false" ht="15" hidden="false" customHeight="false" outlineLevel="0" collapsed="false">
      <c r="N7385" s="28" t="str">
        <f aca="false">IF(ISBLANK(M7385),"",IF(M7385=0,"Relevant to Streamer",IF(M7385=1,"Irrelevant to Streamer",IF(M7385=2,"Greetings/Gratitude","Others"))))</f>
        <v/>
      </c>
    </row>
    <row r="7386" customFormat="false" ht="15" hidden="false" customHeight="false" outlineLevel="0" collapsed="false">
      <c r="N7386" s="28" t="str">
        <f aca="false">IF(ISBLANK(M7386),"",IF(M7386=0,"Relevant to Streamer",IF(M7386=1,"Irrelevant to Streamer",IF(M7386=2,"Greetings/Gratitude","Others"))))</f>
        <v/>
      </c>
    </row>
    <row r="7387" customFormat="false" ht="15" hidden="false" customHeight="false" outlineLevel="0" collapsed="false">
      <c r="N7387" s="28" t="str">
        <f aca="false">IF(ISBLANK(M7387),"",IF(M7387=0,"Relevant to Streamer",IF(M7387=1,"Irrelevant to Streamer",IF(M7387=2,"Greetings/Gratitude","Others"))))</f>
        <v/>
      </c>
    </row>
    <row r="7388" customFormat="false" ht="15" hidden="false" customHeight="false" outlineLevel="0" collapsed="false">
      <c r="N7388" s="28" t="str">
        <f aca="false">IF(ISBLANK(M7388),"",IF(M7388=0,"Relevant to Streamer",IF(M7388=1,"Irrelevant to Streamer",IF(M7388=2,"Greetings/Gratitude","Others"))))</f>
        <v/>
      </c>
    </row>
    <row r="7389" customFormat="false" ht="15" hidden="false" customHeight="false" outlineLevel="0" collapsed="false">
      <c r="N7389" s="28" t="str">
        <f aca="false">IF(ISBLANK(M7389),"",IF(M7389=0,"Relevant to Streamer",IF(M7389=1,"Irrelevant to Streamer",IF(M7389=2,"Greetings/Gratitude","Others"))))</f>
        <v/>
      </c>
    </row>
    <row r="7390" customFormat="false" ht="15" hidden="false" customHeight="false" outlineLevel="0" collapsed="false">
      <c r="N7390" s="28" t="str">
        <f aca="false">IF(ISBLANK(M7390),"",IF(M7390=0,"Relevant to Streamer",IF(M7390=1,"Irrelevant to Streamer",IF(M7390=2,"Greetings/Gratitude","Others"))))</f>
        <v/>
      </c>
    </row>
    <row r="7391" customFormat="false" ht="15" hidden="false" customHeight="false" outlineLevel="0" collapsed="false">
      <c r="N7391" s="28" t="str">
        <f aca="false">IF(ISBLANK(M7391),"",IF(M7391=0,"Relevant to Streamer",IF(M7391=1,"Irrelevant to Streamer",IF(M7391=2,"Greetings/Gratitude","Others"))))</f>
        <v/>
      </c>
    </row>
    <row r="7392" customFormat="false" ht="15" hidden="false" customHeight="false" outlineLevel="0" collapsed="false">
      <c r="N7392" s="28" t="str">
        <f aca="false">IF(ISBLANK(M7392),"",IF(M7392=0,"Relevant to Streamer",IF(M7392=1,"Irrelevant to Streamer",IF(M7392=2,"Greetings/Gratitude","Others"))))</f>
        <v/>
      </c>
    </row>
    <row r="7393" customFormat="false" ht="15" hidden="false" customHeight="false" outlineLevel="0" collapsed="false">
      <c r="N7393" s="28" t="str">
        <f aca="false">IF(ISBLANK(M7393),"",IF(M7393=0,"Relevant to Streamer",IF(M7393=1,"Irrelevant to Streamer",IF(M7393=2,"Greetings/Gratitude","Others"))))</f>
        <v/>
      </c>
    </row>
    <row r="7394" customFormat="false" ht="15" hidden="false" customHeight="false" outlineLevel="0" collapsed="false">
      <c r="N7394" s="28" t="str">
        <f aca="false">IF(ISBLANK(M7394),"",IF(M7394=0,"Relevant to Streamer",IF(M7394=1,"Irrelevant to Streamer",IF(M7394=2,"Greetings/Gratitude","Others"))))</f>
        <v/>
      </c>
    </row>
    <row r="7395" customFormat="false" ht="15" hidden="false" customHeight="false" outlineLevel="0" collapsed="false">
      <c r="N7395" s="28" t="str">
        <f aca="false">IF(ISBLANK(M7395),"",IF(M7395=0,"Relevant to Streamer",IF(M7395=1,"Irrelevant to Streamer",IF(M7395=2,"Greetings/Gratitude","Others"))))</f>
        <v/>
      </c>
    </row>
    <row r="7396" customFormat="false" ht="15" hidden="false" customHeight="false" outlineLevel="0" collapsed="false">
      <c r="N7396" s="28" t="str">
        <f aca="false">IF(ISBLANK(M7396),"",IF(M7396=0,"Relevant to Streamer",IF(M7396=1,"Irrelevant to Streamer",IF(M7396=2,"Greetings/Gratitude","Others"))))</f>
        <v/>
      </c>
    </row>
    <row r="7397" customFormat="false" ht="15" hidden="false" customHeight="false" outlineLevel="0" collapsed="false">
      <c r="N7397" s="28" t="str">
        <f aca="false">IF(ISBLANK(M7397),"",IF(M7397=0,"Relevant to Streamer",IF(M7397=1,"Irrelevant to Streamer",IF(M7397=2,"Greetings/Gratitude","Others"))))</f>
        <v/>
      </c>
    </row>
    <row r="7398" customFormat="false" ht="15" hidden="false" customHeight="false" outlineLevel="0" collapsed="false">
      <c r="N7398" s="28" t="str">
        <f aca="false">IF(ISBLANK(M7398),"",IF(M7398=0,"Relevant to Streamer",IF(M7398=1,"Irrelevant to Streamer",IF(M7398=2,"Greetings/Gratitude","Others"))))</f>
        <v/>
      </c>
    </row>
    <row r="7399" customFormat="false" ht="15" hidden="false" customHeight="false" outlineLevel="0" collapsed="false">
      <c r="N7399" s="28" t="str">
        <f aca="false">IF(ISBLANK(M7399),"",IF(M7399=0,"Relevant to Streamer",IF(M7399=1,"Irrelevant to Streamer",IF(M7399=2,"Greetings/Gratitude","Others"))))</f>
        <v/>
      </c>
    </row>
    <row r="7400" customFormat="false" ht="15" hidden="false" customHeight="false" outlineLevel="0" collapsed="false">
      <c r="N7400" s="28" t="str">
        <f aca="false">IF(ISBLANK(M7400),"",IF(M7400=0,"Relevant to Streamer",IF(M7400=1,"Irrelevant to Streamer",IF(M7400=2,"Greetings/Gratitude","Others"))))</f>
        <v/>
      </c>
    </row>
    <row r="7401" customFormat="false" ht="15" hidden="false" customHeight="false" outlineLevel="0" collapsed="false">
      <c r="N7401" s="28" t="str">
        <f aca="false">IF(ISBLANK(M7401),"",IF(M7401=0,"Relevant to Streamer",IF(M7401=1,"Irrelevant to Streamer",IF(M7401=2,"Greetings/Gratitude","Others"))))</f>
        <v/>
      </c>
    </row>
    <row r="7402" customFormat="false" ht="15" hidden="false" customHeight="false" outlineLevel="0" collapsed="false">
      <c r="N7402" s="28" t="str">
        <f aca="false">IF(ISBLANK(M7402),"",IF(M7402=0,"Relevant to Streamer",IF(M7402=1,"Irrelevant to Streamer",IF(M7402=2,"Greetings/Gratitude","Others"))))</f>
        <v/>
      </c>
    </row>
    <row r="7403" customFormat="false" ht="15" hidden="false" customHeight="false" outlineLevel="0" collapsed="false">
      <c r="N7403" s="28" t="str">
        <f aca="false">IF(ISBLANK(M7403),"",IF(M7403=0,"Relevant to Streamer",IF(M7403=1,"Irrelevant to Streamer",IF(M7403=2,"Greetings/Gratitude","Others"))))</f>
        <v/>
      </c>
    </row>
    <row r="7404" customFormat="false" ht="15" hidden="false" customHeight="false" outlineLevel="0" collapsed="false">
      <c r="N7404" s="28" t="str">
        <f aca="false">IF(ISBLANK(M7404),"",IF(M7404=0,"Relevant to Streamer",IF(M7404=1,"Irrelevant to Streamer",IF(M7404=2,"Greetings/Gratitude","Others"))))</f>
        <v/>
      </c>
    </row>
    <row r="7405" customFormat="false" ht="15" hidden="false" customHeight="false" outlineLevel="0" collapsed="false">
      <c r="N7405" s="28" t="str">
        <f aca="false">IF(ISBLANK(M7405),"",IF(M7405=0,"Relevant to Streamer",IF(M7405=1,"Irrelevant to Streamer",IF(M7405=2,"Greetings/Gratitude","Others"))))</f>
        <v/>
      </c>
    </row>
    <row r="7406" customFormat="false" ht="15" hidden="false" customHeight="false" outlineLevel="0" collapsed="false">
      <c r="N7406" s="28" t="str">
        <f aca="false">IF(ISBLANK(M7406),"",IF(M7406=0,"Relevant to Streamer",IF(M7406=1,"Irrelevant to Streamer",IF(M7406=2,"Greetings/Gratitude","Others"))))</f>
        <v/>
      </c>
    </row>
    <row r="7407" customFormat="false" ht="15" hidden="false" customHeight="false" outlineLevel="0" collapsed="false">
      <c r="N7407" s="28" t="str">
        <f aca="false">IF(ISBLANK(M7407),"",IF(M7407=0,"Relevant to Streamer",IF(M7407=1,"Irrelevant to Streamer",IF(M7407=2,"Greetings/Gratitude","Others"))))</f>
        <v/>
      </c>
    </row>
    <row r="7408" customFormat="false" ht="15" hidden="false" customHeight="false" outlineLevel="0" collapsed="false">
      <c r="N7408" s="28" t="str">
        <f aca="false">IF(ISBLANK(M7408),"",IF(M7408=0,"Relevant to Streamer",IF(M7408=1,"Irrelevant to Streamer",IF(M7408=2,"Greetings/Gratitude","Others"))))</f>
        <v/>
      </c>
    </row>
    <row r="7409" customFormat="false" ht="15" hidden="false" customHeight="false" outlineLevel="0" collapsed="false">
      <c r="N7409" s="28" t="str">
        <f aca="false">IF(ISBLANK(M7409),"",IF(M7409=0,"Relevant to Streamer",IF(M7409=1,"Irrelevant to Streamer",IF(M7409=2,"Greetings/Gratitude","Others"))))</f>
        <v/>
      </c>
    </row>
    <row r="7410" customFormat="false" ht="15" hidden="false" customHeight="false" outlineLevel="0" collapsed="false">
      <c r="N7410" s="28" t="str">
        <f aca="false">IF(ISBLANK(M7410),"",IF(M7410=0,"Relevant to Streamer",IF(M7410=1,"Irrelevant to Streamer",IF(M7410=2,"Greetings/Gratitude","Others"))))</f>
        <v/>
      </c>
    </row>
    <row r="7411" customFormat="false" ht="15" hidden="false" customHeight="false" outlineLevel="0" collapsed="false">
      <c r="N7411" s="28" t="str">
        <f aca="false">IF(ISBLANK(M7411),"",IF(M7411=0,"Relevant to Streamer",IF(M7411=1,"Irrelevant to Streamer",IF(M7411=2,"Greetings/Gratitude","Others"))))</f>
        <v/>
      </c>
    </row>
    <row r="7412" customFormat="false" ht="15" hidden="false" customHeight="false" outlineLevel="0" collapsed="false">
      <c r="N7412" s="28" t="str">
        <f aca="false">IF(ISBLANK(M7412),"",IF(M7412=0,"Relevant to Streamer",IF(M7412=1,"Irrelevant to Streamer",IF(M7412=2,"Greetings/Gratitude","Others"))))</f>
        <v/>
      </c>
    </row>
    <row r="7413" customFormat="false" ht="15" hidden="false" customHeight="false" outlineLevel="0" collapsed="false">
      <c r="N7413" s="28" t="str">
        <f aca="false">IF(ISBLANK(M7413),"",IF(M7413=0,"Relevant to Streamer",IF(M7413=1,"Irrelevant to Streamer",IF(M7413=2,"Greetings/Gratitude","Others"))))</f>
        <v/>
      </c>
    </row>
    <row r="7414" customFormat="false" ht="15" hidden="false" customHeight="false" outlineLevel="0" collapsed="false">
      <c r="N7414" s="28" t="str">
        <f aca="false">IF(ISBLANK(M7414),"",IF(M7414=0,"Relevant to Streamer",IF(M7414=1,"Irrelevant to Streamer",IF(M7414=2,"Greetings/Gratitude","Others"))))</f>
        <v/>
      </c>
    </row>
    <row r="7415" customFormat="false" ht="15" hidden="false" customHeight="false" outlineLevel="0" collapsed="false">
      <c r="N7415" s="28" t="str">
        <f aca="false">IF(ISBLANK(M7415),"",IF(M7415=0,"Relevant to Streamer",IF(M7415=1,"Irrelevant to Streamer",IF(M7415=2,"Greetings/Gratitude","Others"))))</f>
        <v/>
      </c>
    </row>
    <row r="7416" customFormat="false" ht="15" hidden="false" customHeight="false" outlineLevel="0" collapsed="false">
      <c r="N7416" s="28" t="str">
        <f aca="false">IF(ISBLANK(M7416),"",IF(M7416=0,"Relevant to Streamer",IF(M7416=1,"Irrelevant to Streamer",IF(M7416=2,"Greetings/Gratitude","Others"))))</f>
        <v/>
      </c>
    </row>
    <row r="7417" customFormat="false" ht="15" hidden="false" customHeight="false" outlineLevel="0" collapsed="false">
      <c r="N7417" s="28" t="str">
        <f aca="false">IF(ISBLANK(M7417),"",IF(M7417=0,"Relevant to Streamer",IF(M7417=1,"Irrelevant to Streamer",IF(M7417=2,"Greetings/Gratitude","Others"))))</f>
        <v/>
      </c>
    </row>
    <row r="7418" customFormat="false" ht="15" hidden="false" customHeight="false" outlineLevel="0" collapsed="false">
      <c r="N7418" s="28" t="str">
        <f aca="false">IF(ISBLANK(M7418),"",IF(M7418=0,"Relevant to Streamer",IF(M7418=1,"Irrelevant to Streamer",IF(M7418=2,"Greetings/Gratitude","Others"))))</f>
        <v/>
      </c>
    </row>
    <row r="7419" customFormat="false" ht="15" hidden="false" customHeight="false" outlineLevel="0" collapsed="false">
      <c r="N7419" s="28" t="str">
        <f aca="false">IF(ISBLANK(M7419),"",IF(M7419=0,"Relevant to Streamer",IF(M7419=1,"Irrelevant to Streamer",IF(M7419=2,"Greetings/Gratitude","Others"))))</f>
        <v/>
      </c>
    </row>
    <row r="7420" customFormat="false" ht="15" hidden="false" customHeight="false" outlineLevel="0" collapsed="false">
      <c r="N7420" s="28" t="str">
        <f aca="false">IF(ISBLANK(M7420),"",IF(M7420=0,"Relevant to Streamer",IF(M7420=1,"Irrelevant to Streamer",IF(M7420=2,"Greetings/Gratitude","Others"))))</f>
        <v/>
      </c>
    </row>
    <row r="7421" customFormat="false" ht="15" hidden="false" customHeight="false" outlineLevel="0" collapsed="false">
      <c r="N7421" s="28" t="str">
        <f aca="false">IF(ISBLANK(M7421),"",IF(M7421=0,"Relevant to Streamer",IF(M7421=1,"Irrelevant to Streamer",IF(M7421=2,"Greetings/Gratitude","Others"))))</f>
        <v/>
      </c>
    </row>
    <row r="7422" customFormat="false" ht="15" hidden="false" customHeight="false" outlineLevel="0" collapsed="false">
      <c r="N7422" s="28" t="str">
        <f aca="false">IF(ISBLANK(M7422),"",IF(M7422=0,"Relevant to Streamer",IF(M7422=1,"Irrelevant to Streamer",IF(M7422=2,"Greetings/Gratitude","Others"))))</f>
        <v/>
      </c>
    </row>
    <row r="7423" customFormat="false" ht="15" hidden="false" customHeight="false" outlineLevel="0" collapsed="false">
      <c r="N7423" s="28" t="str">
        <f aca="false">IF(ISBLANK(M7423),"",IF(M7423=0,"Relevant to Streamer",IF(M7423=1,"Irrelevant to Streamer",IF(M7423=2,"Greetings/Gratitude","Others"))))</f>
        <v/>
      </c>
    </row>
    <row r="7424" customFormat="false" ht="15" hidden="false" customHeight="false" outlineLevel="0" collapsed="false">
      <c r="N7424" s="28" t="str">
        <f aca="false">IF(ISBLANK(M7424),"",IF(M7424=0,"Relevant to Streamer",IF(M7424=1,"Irrelevant to Streamer",IF(M7424=2,"Greetings/Gratitude","Others"))))</f>
        <v/>
      </c>
    </row>
    <row r="7425" customFormat="false" ht="15" hidden="false" customHeight="false" outlineLevel="0" collapsed="false">
      <c r="N7425" s="28" t="str">
        <f aca="false">IF(ISBLANK(M7425),"",IF(M7425=0,"Relevant to Streamer",IF(M7425=1,"Irrelevant to Streamer",IF(M7425=2,"Greetings/Gratitude","Others"))))</f>
        <v/>
      </c>
    </row>
    <row r="7426" customFormat="false" ht="15" hidden="false" customHeight="false" outlineLevel="0" collapsed="false">
      <c r="N7426" s="28" t="str">
        <f aca="false">IF(ISBLANK(M7426),"",IF(M7426=0,"Relevant to Streamer",IF(M7426=1,"Irrelevant to Streamer",IF(M7426=2,"Greetings/Gratitude","Others"))))</f>
        <v/>
      </c>
    </row>
    <row r="7427" customFormat="false" ht="15" hidden="false" customHeight="false" outlineLevel="0" collapsed="false">
      <c r="N7427" s="28" t="str">
        <f aca="false">IF(ISBLANK(M7427),"",IF(M7427=0,"Relevant to Streamer",IF(M7427=1,"Irrelevant to Streamer",IF(M7427=2,"Greetings/Gratitude","Others"))))</f>
        <v/>
      </c>
    </row>
    <row r="7428" customFormat="false" ht="15" hidden="false" customHeight="false" outlineLevel="0" collapsed="false">
      <c r="N7428" s="28" t="str">
        <f aca="false">IF(ISBLANK(M7428),"",IF(M7428=0,"Relevant to Streamer",IF(M7428=1,"Irrelevant to Streamer",IF(M7428=2,"Greetings/Gratitude","Others"))))</f>
        <v/>
      </c>
    </row>
    <row r="7429" customFormat="false" ht="15" hidden="false" customHeight="false" outlineLevel="0" collapsed="false">
      <c r="N7429" s="28" t="str">
        <f aca="false">IF(ISBLANK(M7429),"",IF(M7429=0,"Relevant to Streamer",IF(M7429=1,"Irrelevant to Streamer",IF(M7429=2,"Greetings/Gratitude","Others"))))</f>
        <v/>
      </c>
    </row>
    <row r="7430" customFormat="false" ht="15" hidden="false" customHeight="false" outlineLevel="0" collapsed="false">
      <c r="N7430" s="28" t="str">
        <f aca="false">IF(ISBLANK(M7430),"",IF(M7430=0,"Relevant to Streamer",IF(M7430=1,"Irrelevant to Streamer",IF(M7430=2,"Greetings/Gratitude","Others"))))</f>
        <v/>
      </c>
    </row>
    <row r="7431" customFormat="false" ht="15" hidden="false" customHeight="false" outlineLevel="0" collapsed="false">
      <c r="N7431" s="28" t="str">
        <f aca="false">IF(ISBLANK(M7431),"",IF(M7431=0,"Relevant to Streamer",IF(M7431=1,"Irrelevant to Streamer",IF(M7431=2,"Greetings/Gratitude","Others"))))</f>
        <v/>
      </c>
    </row>
    <row r="7432" customFormat="false" ht="15" hidden="false" customHeight="false" outlineLevel="0" collapsed="false">
      <c r="N7432" s="28" t="str">
        <f aca="false">IF(ISBLANK(M7432),"",IF(M7432=0,"Relevant to Streamer",IF(M7432=1,"Irrelevant to Streamer",IF(M7432=2,"Greetings/Gratitude","Others"))))</f>
        <v/>
      </c>
    </row>
    <row r="7433" customFormat="false" ht="15" hidden="false" customHeight="false" outlineLevel="0" collapsed="false">
      <c r="N7433" s="28" t="str">
        <f aca="false">IF(ISBLANK(M7433),"",IF(M7433=0,"Relevant to Streamer",IF(M7433=1,"Irrelevant to Streamer",IF(M7433=2,"Greetings/Gratitude","Others"))))</f>
        <v/>
      </c>
    </row>
    <row r="7434" customFormat="false" ht="15" hidden="false" customHeight="false" outlineLevel="0" collapsed="false">
      <c r="N7434" s="28" t="str">
        <f aca="false">IF(ISBLANK(M7434),"",IF(M7434=0,"Relevant to Streamer",IF(M7434=1,"Irrelevant to Streamer",IF(M7434=2,"Greetings/Gratitude","Others"))))</f>
        <v/>
      </c>
    </row>
    <row r="7435" customFormat="false" ht="15" hidden="false" customHeight="false" outlineLevel="0" collapsed="false">
      <c r="N7435" s="28" t="str">
        <f aca="false">IF(ISBLANK(M7435),"",IF(M7435=0,"Relevant to Streamer",IF(M7435=1,"Irrelevant to Streamer",IF(M7435=2,"Greetings/Gratitude","Others"))))</f>
        <v/>
      </c>
    </row>
    <row r="7436" customFormat="false" ht="15" hidden="false" customHeight="false" outlineLevel="0" collapsed="false">
      <c r="N7436" s="28" t="str">
        <f aca="false">IF(ISBLANK(M7436),"",IF(M7436=0,"Relevant to Streamer",IF(M7436=1,"Irrelevant to Streamer",IF(M7436=2,"Greetings/Gratitude","Others"))))</f>
        <v/>
      </c>
    </row>
    <row r="7437" customFormat="false" ht="15" hidden="false" customHeight="false" outlineLevel="0" collapsed="false">
      <c r="N7437" s="28" t="str">
        <f aca="false">IF(ISBLANK(M7437),"",IF(M7437=0,"Relevant to Streamer",IF(M7437=1,"Irrelevant to Streamer",IF(M7437=2,"Greetings/Gratitude","Others"))))</f>
        <v/>
      </c>
    </row>
    <row r="7438" customFormat="false" ht="15" hidden="false" customHeight="false" outlineLevel="0" collapsed="false">
      <c r="N7438" s="28" t="str">
        <f aca="false">IF(ISBLANK(M7438),"",IF(M7438=0,"Relevant to Streamer",IF(M7438=1,"Irrelevant to Streamer",IF(M7438=2,"Greetings/Gratitude","Others"))))</f>
        <v/>
      </c>
    </row>
    <row r="7439" customFormat="false" ht="15" hidden="false" customHeight="false" outlineLevel="0" collapsed="false">
      <c r="N7439" s="28" t="str">
        <f aca="false">IF(ISBLANK(M7439),"",IF(M7439=0,"Relevant to Streamer",IF(M7439=1,"Irrelevant to Streamer",IF(M7439=2,"Greetings/Gratitude","Others"))))</f>
        <v/>
      </c>
    </row>
    <row r="7440" customFormat="false" ht="15" hidden="false" customHeight="false" outlineLevel="0" collapsed="false">
      <c r="N7440" s="28" t="str">
        <f aca="false">IF(ISBLANK(M7440),"",IF(M7440=0,"Relevant to Streamer",IF(M7440=1,"Irrelevant to Streamer",IF(M7440=2,"Greetings/Gratitude","Others"))))</f>
        <v/>
      </c>
    </row>
    <row r="7441" customFormat="false" ht="15" hidden="false" customHeight="false" outlineLevel="0" collapsed="false">
      <c r="N7441" s="28" t="str">
        <f aca="false">IF(ISBLANK(M7441),"",IF(M7441=0,"Relevant to Streamer",IF(M7441=1,"Irrelevant to Streamer",IF(M7441=2,"Greetings/Gratitude","Others"))))</f>
        <v/>
      </c>
    </row>
    <row r="7442" customFormat="false" ht="15" hidden="false" customHeight="false" outlineLevel="0" collapsed="false">
      <c r="N7442" s="28" t="str">
        <f aca="false">IF(ISBLANK(M7442),"",IF(M7442=0,"Relevant to Streamer",IF(M7442=1,"Irrelevant to Streamer",IF(M7442=2,"Greetings/Gratitude","Others"))))</f>
        <v/>
      </c>
    </row>
    <row r="7443" customFormat="false" ht="15" hidden="false" customHeight="false" outlineLevel="0" collapsed="false">
      <c r="N7443" s="28" t="str">
        <f aca="false">IF(ISBLANK(M7443),"",IF(M7443=0,"Relevant to Streamer",IF(M7443=1,"Irrelevant to Streamer",IF(M7443=2,"Greetings/Gratitude","Others"))))</f>
        <v/>
      </c>
    </row>
    <row r="7444" customFormat="false" ht="15" hidden="false" customHeight="false" outlineLevel="0" collapsed="false">
      <c r="N7444" s="28" t="str">
        <f aca="false">IF(ISBLANK(M7444),"",IF(M7444=0,"Relevant to Streamer",IF(M7444=1,"Irrelevant to Streamer",IF(M7444=2,"Greetings/Gratitude","Others"))))</f>
        <v/>
      </c>
    </row>
    <row r="7445" customFormat="false" ht="15" hidden="false" customHeight="false" outlineLevel="0" collapsed="false">
      <c r="N7445" s="28" t="str">
        <f aca="false">IF(ISBLANK(M7445),"",IF(M7445=0,"Relevant to Streamer",IF(M7445=1,"Irrelevant to Streamer",IF(M7445=2,"Greetings/Gratitude","Others"))))</f>
        <v/>
      </c>
    </row>
    <row r="7446" customFormat="false" ht="15" hidden="false" customHeight="false" outlineLevel="0" collapsed="false">
      <c r="N7446" s="28" t="str">
        <f aca="false">IF(ISBLANK(M7446),"",IF(M7446=0,"Relevant to Streamer",IF(M7446=1,"Irrelevant to Streamer",IF(M7446=2,"Greetings/Gratitude","Others"))))</f>
        <v/>
      </c>
    </row>
    <row r="7447" customFormat="false" ht="15" hidden="false" customHeight="false" outlineLevel="0" collapsed="false">
      <c r="N7447" s="28" t="str">
        <f aca="false">IF(ISBLANK(M7447),"",IF(M7447=0,"Relevant to Streamer",IF(M7447=1,"Irrelevant to Streamer",IF(M7447=2,"Greetings/Gratitude","Others"))))</f>
        <v/>
      </c>
    </row>
    <row r="7448" customFormat="false" ht="15" hidden="false" customHeight="false" outlineLevel="0" collapsed="false">
      <c r="N7448" s="28" t="str">
        <f aca="false">IF(ISBLANK(M7448),"",IF(M7448=0,"Relevant to Streamer",IF(M7448=1,"Irrelevant to Streamer",IF(M7448=2,"Greetings/Gratitude","Others"))))</f>
        <v/>
      </c>
    </row>
    <row r="7449" customFormat="false" ht="15" hidden="false" customHeight="false" outlineLevel="0" collapsed="false">
      <c r="N7449" s="28" t="str">
        <f aca="false">IF(ISBLANK(M7449),"",IF(M7449=0,"Relevant to Streamer",IF(M7449=1,"Irrelevant to Streamer",IF(M7449=2,"Greetings/Gratitude","Others"))))</f>
        <v/>
      </c>
    </row>
    <row r="7450" customFormat="false" ht="15" hidden="false" customHeight="false" outlineLevel="0" collapsed="false">
      <c r="N7450" s="28" t="str">
        <f aca="false">IF(ISBLANK(M7450),"",IF(M7450=0,"Relevant to Streamer",IF(M7450=1,"Irrelevant to Streamer",IF(M7450=2,"Greetings/Gratitude","Others"))))</f>
        <v/>
      </c>
    </row>
    <row r="7451" customFormat="false" ht="15" hidden="false" customHeight="false" outlineLevel="0" collapsed="false">
      <c r="N7451" s="28" t="str">
        <f aca="false">IF(ISBLANK(M7451),"",IF(M7451=0,"Relevant to Streamer",IF(M7451=1,"Irrelevant to Streamer",IF(M7451=2,"Greetings/Gratitude","Others"))))</f>
        <v/>
      </c>
    </row>
    <row r="7452" customFormat="false" ht="15" hidden="false" customHeight="false" outlineLevel="0" collapsed="false">
      <c r="N7452" s="28" t="str">
        <f aca="false">IF(ISBLANK(M7452),"",IF(M7452=0,"Relevant to Streamer",IF(M7452=1,"Irrelevant to Streamer",IF(M7452=2,"Greetings/Gratitude","Others"))))</f>
        <v/>
      </c>
    </row>
    <row r="7453" customFormat="false" ht="15" hidden="false" customHeight="false" outlineLevel="0" collapsed="false">
      <c r="N7453" s="28" t="str">
        <f aca="false">IF(ISBLANK(M7453),"",IF(M7453=0,"Relevant to Streamer",IF(M7453=1,"Irrelevant to Streamer",IF(M7453=2,"Greetings/Gratitude","Others"))))</f>
        <v/>
      </c>
    </row>
    <row r="7454" customFormat="false" ht="15" hidden="false" customHeight="false" outlineLevel="0" collapsed="false">
      <c r="N7454" s="28" t="str">
        <f aca="false">IF(ISBLANK(M7454),"",IF(M7454=0,"Relevant to Streamer",IF(M7454=1,"Irrelevant to Streamer",IF(M7454=2,"Greetings/Gratitude","Others"))))</f>
        <v/>
      </c>
    </row>
    <row r="7455" customFormat="false" ht="15" hidden="false" customHeight="false" outlineLevel="0" collapsed="false">
      <c r="N7455" s="28" t="str">
        <f aca="false">IF(ISBLANK(M7455),"",IF(M7455=0,"Relevant to Streamer",IF(M7455=1,"Irrelevant to Streamer",IF(M7455=2,"Greetings/Gratitude","Others"))))</f>
        <v/>
      </c>
    </row>
    <row r="7456" customFormat="false" ht="15" hidden="false" customHeight="false" outlineLevel="0" collapsed="false">
      <c r="N7456" s="28" t="str">
        <f aca="false">IF(ISBLANK(M7456),"",IF(M7456=0,"Relevant to Streamer",IF(M7456=1,"Irrelevant to Streamer",IF(M7456=2,"Greetings/Gratitude","Others"))))</f>
        <v/>
      </c>
    </row>
    <row r="7457" customFormat="false" ht="15" hidden="false" customHeight="false" outlineLevel="0" collapsed="false">
      <c r="N7457" s="28" t="str">
        <f aca="false">IF(ISBLANK(M7457),"",IF(M7457=0,"Relevant to Streamer",IF(M7457=1,"Irrelevant to Streamer",IF(M7457=2,"Greetings/Gratitude","Others"))))</f>
        <v/>
      </c>
    </row>
    <row r="7458" customFormat="false" ht="15" hidden="false" customHeight="false" outlineLevel="0" collapsed="false">
      <c r="N7458" s="28" t="str">
        <f aca="false">IF(ISBLANK(M7458),"",IF(M7458=0,"Relevant to Streamer",IF(M7458=1,"Irrelevant to Streamer",IF(M7458=2,"Greetings/Gratitude","Others"))))</f>
        <v/>
      </c>
    </row>
    <row r="7459" customFormat="false" ht="15" hidden="false" customHeight="false" outlineLevel="0" collapsed="false">
      <c r="N7459" s="28" t="str">
        <f aca="false">IF(ISBLANK(M7459),"",IF(M7459=0,"Relevant to Streamer",IF(M7459=1,"Irrelevant to Streamer",IF(M7459=2,"Greetings/Gratitude","Others"))))</f>
        <v/>
      </c>
    </row>
    <row r="7460" customFormat="false" ht="15" hidden="false" customHeight="false" outlineLevel="0" collapsed="false">
      <c r="N7460" s="28" t="str">
        <f aca="false">IF(ISBLANK(M7460),"",IF(M7460=0,"Relevant to Streamer",IF(M7460=1,"Irrelevant to Streamer",IF(M7460=2,"Greetings/Gratitude","Others"))))</f>
        <v/>
      </c>
    </row>
    <row r="7461" customFormat="false" ht="15" hidden="false" customHeight="false" outlineLevel="0" collapsed="false">
      <c r="N7461" s="28" t="str">
        <f aca="false">IF(ISBLANK(M7461),"",IF(M7461=0,"Relevant to Streamer",IF(M7461=1,"Irrelevant to Streamer",IF(M7461=2,"Greetings/Gratitude","Others"))))</f>
        <v/>
      </c>
    </row>
    <row r="7462" customFormat="false" ht="15" hidden="false" customHeight="false" outlineLevel="0" collapsed="false">
      <c r="N7462" s="28" t="str">
        <f aca="false">IF(ISBLANK(M7462),"",IF(M7462=0,"Relevant to Streamer",IF(M7462=1,"Irrelevant to Streamer",IF(M7462=2,"Greetings/Gratitude","Others"))))</f>
        <v/>
      </c>
    </row>
    <row r="7463" customFormat="false" ht="15" hidden="false" customHeight="false" outlineLevel="0" collapsed="false">
      <c r="N7463" s="28" t="str">
        <f aca="false">IF(ISBLANK(M7463),"",IF(M7463=0,"Relevant to Streamer",IF(M7463=1,"Irrelevant to Streamer",IF(M7463=2,"Greetings/Gratitude","Others"))))</f>
        <v/>
      </c>
    </row>
    <row r="7464" customFormat="false" ht="15" hidden="false" customHeight="false" outlineLevel="0" collapsed="false">
      <c r="N7464" s="28" t="str">
        <f aca="false">IF(ISBLANK(M7464),"",IF(M7464=0,"Relevant to Streamer",IF(M7464=1,"Irrelevant to Streamer",IF(M7464=2,"Greetings/Gratitude","Others"))))</f>
        <v/>
      </c>
    </row>
    <row r="7465" customFormat="false" ht="15" hidden="false" customHeight="false" outlineLevel="0" collapsed="false">
      <c r="N7465" s="28" t="str">
        <f aca="false">IF(ISBLANK(M7465),"",IF(M7465=0,"Relevant to Streamer",IF(M7465=1,"Irrelevant to Streamer",IF(M7465=2,"Greetings/Gratitude","Others"))))</f>
        <v/>
      </c>
    </row>
    <row r="7466" customFormat="false" ht="15" hidden="false" customHeight="false" outlineLevel="0" collapsed="false">
      <c r="N7466" s="28" t="str">
        <f aca="false">IF(ISBLANK(M7466),"",IF(M7466=0,"Relevant to Streamer",IF(M7466=1,"Irrelevant to Streamer",IF(M7466=2,"Greetings/Gratitude","Others"))))</f>
        <v/>
      </c>
    </row>
    <row r="7467" customFormat="false" ht="15" hidden="false" customHeight="false" outlineLevel="0" collapsed="false">
      <c r="N7467" s="28" t="str">
        <f aca="false">IF(ISBLANK(M7467),"",IF(M7467=0,"Relevant to Streamer",IF(M7467=1,"Irrelevant to Streamer",IF(M7467=2,"Greetings/Gratitude","Others"))))</f>
        <v/>
      </c>
    </row>
    <row r="7468" customFormat="false" ht="15" hidden="false" customHeight="false" outlineLevel="0" collapsed="false">
      <c r="N7468" s="28" t="str">
        <f aca="false">IF(ISBLANK(M7468),"",IF(M7468=0,"Relevant to Streamer",IF(M7468=1,"Irrelevant to Streamer",IF(M7468=2,"Greetings/Gratitude","Others"))))</f>
        <v/>
      </c>
    </row>
    <row r="7469" customFormat="false" ht="15" hidden="false" customHeight="false" outlineLevel="0" collapsed="false">
      <c r="N7469" s="28" t="str">
        <f aca="false">IF(ISBLANK(M7469),"",IF(M7469=0,"Relevant to Streamer",IF(M7469=1,"Irrelevant to Streamer",IF(M7469=2,"Greetings/Gratitude","Others"))))</f>
        <v/>
      </c>
    </row>
    <row r="7470" customFormat="false" ht="15" hidden="false" customHeight="false" outlineLevel="0" collapsed="false">
      <c r="N7470" s="28" t="str">
        <f aca="false">IF(ISBLANK(M7470),"",IF(M7470=0,"Relevant to Streamer",IF(M7470=1,"Irrelevant to Streamer",IF(M7470=2,"Greetings/Gratitude","Others"))))</f>
        <v/>
      </c>
    </row>
    <row r="7471" customFormat="false" ht="15" hidden="false" customHeight="false" outlineLevel="0" collapsed="false">
      <c r="N7471" s="28" t="str">
        <f aca="false">IF(ISBLANK(M7471),"",IF(M7471=0,"Relevant to Streamer",IF(M7471=1,"Irrelevant to Streamer",IF(M7471=2,"Greetings/Gratitude","Others"))))</f>
        <v/>
      </c>
    </row>
    <row r="7472" customFormat="false" ht="15" hidden="false" customHeight="false" outlineLevel="0" collapsed="false">
      <c r="N7472" s="28" t="str">
        <f aca="false">IF(ISBLANK(M7472),"",IF(M7472=0,"Relevant to Streamer",IF(M7472=1,"Irrelevant to Streamer",IF(M7472=2,"Greetings/Gratitude","Others"))))</f>
        <v/>
      </c>
    </row>
    <row r="7473" customFormat="false" ht="15" hidden="false" customHeight="false" outlineLevel="0" collapsed="false">
      <c r="N7473" s="28" t="str">
        <f aca="false">IF(ISBLANK(M7473),"",IF(M7473=0,"Relevant to Streamer",IF(M7473=1,"Irrelevant to Streamer",IF(M7473=2,"Greetings/Gratitude","Others"))))</f>
        <v/>
      </c>
    </row>
    <row r="7474" customFormat="false" ht="15" hidden="false" customHeight="false" outlineLevel="0" collapsed="false">
      <c r="N7474" s="28" t="str">
        <f aca="false">IF(ISBLANK(M7474),"",IF(M7474=0,"Relevant to Streamer",IF(M7474=1,"Irrelevant to Streamer",IF(M7474=2,"Greetings/Gratitude","Others"))))</f>
        <v/>
      </c>
    </row>
    <row r="7475" customFormat="false" ht="15" hidden="false" customHeight="false" outlineLevel="0" collapsed="false">
      <c r="N7475" s="28" t="str">
        <f aca="false">IF(ISBLANK(M7475),"",IF(M7475=0,"Relevant to Streamer",IF(M7475=1,"Irrelevant to Streamer",IF(M7475=2,"Greetings/Gratitude","Others"))))</f>
        <v/>
      </c>
    </row>
    <row r="7476" customFormat="false" ht="15" hidden="false" customHeight="false" outlineLevel="0" collapsed="false">
      <c r="N7476" s="28" t="str">
        <f aca="false">IF(ISBLANK(M7476),"",IF(M7476=0,"Relevant to Streamer",IF(M7476=1,"Irrelevant to Streamer",IF(M7476=2,"Greetings/Gratitude","Others"))))</f>
        <v/>
      </c>
    </row>
    <row r="7477" customFormat="false" ht="15" hidden="false" customHeight="false" outlineLevel="0" collapsed="false">
      <c r="N7477" s="28" t="str">
        <f aca="false">IF(ISBLANK(M7477),"",IF(M7477=0,"Relevant to Streamer",IF(M7477=1,"Irrelevant to Streamer",IF(M7477=2,"Greetings/Gratitude","Others"))))</f>
        <v/>
      </c>
    </row>
    <row r="7478" customFormat="false" ht="15" hidden="false" customHeight="false" outlineLevel="0" collapsed="false">
      <c r="N7478" s="28" t="str">
        <f aca="false">IF(ISBLANK(M7478),"",IF(M7478=0,"Relevant to Streamer",IF(M7478=1,"Irrelevant to Streamer",IF(M7478=2,"Greetings/Gratitude","Others"))))</f>
        <v/>
      </c>
    </row>
    <row r="7479" customFormat="false" ht="15" hidden="false" customHeight="false" outlineLevel="0" collapsed="false">
      <c r="N7479" s="28" t="str">
        <f aca="false">IF(ISBLANK(M7479),"",IF(M7479=0,"Relevant to Streamer",IF(M7479=1,"Irrelevant to Streamer",IF(M7479=2,"Greetings/Gratitude","Others"))))</f>
        <v/>
      </c>
    </row>
    <row r="7480" customFormat="false" ht="15" hidden="false" customHeight="false" outlineLevel="0" collapsed="false">
      <c r="N7480" s="28" t="str">
        <f aca="false">IF(ISBLANK(M7480),"",IF(M7480=0,"Relevant to Streamer",IF(M7480=1,"Irrelevant to Streamer",IF(M7480=2,"Greetings/Gratitude","Others"))))</f>
        <v/>
      </c>
    </row>
    <row r="7481" customFormat="false" ht="15" hidden="false" customHeight="false" outlineLevel="0" collapsed="false">
      <c r="N7481" s="28" t="str">
        <f aca="false">IF(ISBLANK(M7481),"",IF(M7481=0,"Relevant to Streamer",IF(M7481=1,"Irrelevant to Streamer",IF(M7481=2,"Greetings/Gratitude","Others"))))</f>
        <v/>
      </c>
    </row>
    <row r="7482" customFormat="false" ht="15" hidden="false" customHeight="false" outlineLevel="0" collapsed="false">
      <c r="N7482" s="28" t="str">
        <f aca="false">IF(ISBLANK(M7482),"",IF(M7482=0,"Relevant to Streamer",IF(M7482=1,"Irrelevant to Streamer",IF(M7482=2,"Greetings/Gratitude","Others"))))</f>
        <v/>
      </c>
    </row>
    <row r="7483" customFormat="false" ht="15" hidden="false" customHeight="false" outlineLevel="0" collapsed="false">
      <c r="N7483" s="28" t="str">
        <f aca="false">IF(ISBLANK(M7483),"",IF(M7483=0,"Relevant to Streamer",IF(M7483=1,"Irrelevant to Streamer",IF(M7483=2,"Greetings/Gratitude","Others"))))</f>
        <v/>
      </c>
    </row>
    <row r="7484" customFormat="false" ht="15" hidden="false" customHeight="false" outlineLevel="0" collapsed="false">
      <c r="N7484" s="28" t="str">
        <f aca="false">IF(ISBLANK(M7484),"",IF(M7484=0,"Relevant to Streamer",IF(M7484=1,"Irrelevant to Streamer",IF(M7484=2,"Greetings/Gratitude","Others"))))</f>
        <v/>
      </c>
    </row>
    <row r="7485" customFormat="false" ht="15" hidden="false" customHeight="false" outlineLevel="0" collapsed="false">
      <c r="N7485" s="28" t="str">
        <f aca="false">IF(ISBLANK(M7485),"",IF(M7485=0,"Relevant to Streamer",IF(M7485=1,"Irrelevant to Streamer",IF(M7485=2,"Greetings/Gratitude","Others"))))</f>
        <v/>
      </c>
    </row>
    <row r="7486" customFormat="false" ht="15" hidden="false" customHeight="false" outlineLevel="0" collapsed="false">
      <c r="N7486" s="28" t="str">
        <f aca="false">IF(ISBLANK(M7486),"",IF(M7486=0,"Relevant to Streamer",IF(M7486=1,"Irrelevant to Streamer",IF(M7486=2,"Greetings/Gratitude","Others"))))</f>
        <v/>
      </c>
    </row>
    <row r="7487" customFormat="false" ht="15" hidden="false" customHeight="false" outlineLevel="0" collapsed="false">
      <c r="N7487" s="28" t="str">
        <f aca="false">IF(ISBLANK(M7487),"",IF(M7487=0,"Relevant to Streamer",IF(M7487=1,"Irrelevant to Streamer",IF(M7487=2,"Greetings/Gratitude","Others"))))</f>
        <v/>
      </c>
    </row>
    <row r="7488" customFormat="false" ht="15" hidden="false" customHeight="false" outlineLevel="0" collapsed="false">
      <c r="N7488" s="28" t="str">
        <f aca="false">IF(ISBLANK(M7488),"",IF(M7488=0,"Relevant to Streamer",IF(M7488=1,"Irrelevant to Streamer",IF(M7488=2,"Greetings/Gratitude","Others"))))</f>
        <v/>
      </c>
    </row>
    <row r="7489" customFormat="false" ht="15" hidden="false" customHeight="false" outlineLevel="0" collapsed="false">
      <c r="N7489" s="28" t="str">
        <f aca="false">IF(ISBLANK(M7489),"",IF(M7489=0,"Relevant to Streamer",IF(M7489=1,"Irrelevant to Streamer",IF(M7489=2,"Greetings/Gratitude","Others"))))</f>
        <v/>
      </c>
    </row>
    <row r="7490" customFormat="false" ht="15" hidden="false" customHeight="false" outlineLevel="0" collapsed="false">
      <c r="N7490" s="28" t="str">
        <f aca="false">IF(ISBLANK(M7490),"",IF(M7490=0,"Relevant to Streamer",IF(M7490=1,"Irrelevant to Streamer",IF(M7490=2,"Greetings/Gratitude","Others"))))</f>
        <v/>
      </c>
    </row>
    <row r="7491" customFormat="false" ht="15" hidden="false" customHeight="false" outlineLevel="0" collapsed="false">
      <c r="N7491" s="28" t="str">
        <f aca="false">IF(ISBLANK(M7491),"",IF(M7491=0,"Relevant to Streamer",IF(M7491=1,"Irrelevant to Streamer",IF(M7491=2,"Greetings/Gratitude","Others"))))</f>
        <v/>
      </c>
    </row>
    <row r="7492" customFormat="false" ht="15" hidden="false" customHeight="false" outlineLevel="0" collapsed="false">
      <c r="N7492" s="28" t="str">
        <f aca="false">IF(ISBLANK(M7492),"",IF(M7492=0,"Relevant to Streamer",IF(M7492=1,"Irrelevant to Streamer",IF(M7492=2,"Greetings/Gratitude","Others"))))</f>
        <v/>
      </c>
    </row>
    <row r="7493" customFormat="false" ht="15" hidden="false" customHeight="false" outlineLevel="0" collapsed="false">
      <c r="N7493" s="28" t="str">
        <f aca="false">IF(ISBLANK(M7493),"",IF(M7493=0,"Relevant to Streamer",IF(M7493=1,"Irrelevant to Streamer",IF(M7493=2,"Greetings/Gratitude","Others"))))</f>
        <v/>
      </c>
    </row>
    <row r="7494" customFormat="false" ht="15" hidden="false" customHeight="false" outlineLevel="0" collapsed="false">
      <c r="N7494" s="28" t="str">
        <f aca="false">IF(ISBLANK(M7494),"",IF(M7494=0,"Relevant to Streamer",IF(M7494=1,"Irrelevant to Streamer",IF(M7494=2,"Greetings/Gratitude","Others"))))</f>
        <v/>
      </c>
    </row>
    <row r="7495" customFormat="false" ht="15" hidden="false" customHeight="false" outlineLevel="0" collapsed="false">
      <c r="N7495" s="28" t="str">
        <f aca="false">IF(ISBLANK(M7495),"",IF(M7495=0,"Relevant to Streamer",IF(M7495=1,"Irrelevant to Streamer",IF(M7495=2,"Greetings/Gratitude","Others"))))</f>
        <v/>
      </c>
    </row>
    <row r="7496" customFormat="false" ht="15" hidden="false" customHeight="false" outlineLevel="0" collapsed="false">
      <c r="N7496" s="28" t="str">
        <f aca="false">IF(ISBLANK(M7496),"",IF(M7496=0,"Relevant to Streamer",IF(M7496=1,"Irrelevant to Streamer",IF(M7496=2,"Greetings/Gratitude","Others"))))</f>
        <v/>
      </c>
    </row>
    <row r="7497" customFormat="false" ht="15" hidden="false" customHeight="false" outlineLevel="0" collapsed="false">
      <c r="N7497" s="28" t="str">
        <f aca="false">IF(ISBLANK(M7497),"",IF(M7497=0,"Relevant to Streamer",IF(M7497=1,"Irrelevant to Streamer",IF(M7497=2,"Greetings/Gratitude","Others"))))</f>
        <v/>
      </c>
    </row>
    <row r="7498" customFormat="false" ht="15" hidden="false" customHeight="false" outlineLevel="0" collapsed="false">
      <c r="N7498" s="28" t="str">
        <f aca="false">IF(ISBLANK(M7498),"",IF(M7498=0,"Relevant to Streamer",IF(M7498=1,"Irrelevant to Streamer",IF(M7498=2,"Greetings/Gratitude","Others"))))</f>
        <v/>
      </c>
    </row>
    <row r="7499" customFormat="false" ht="15" hidden="false" customHeight="false" outlineLevel="0" collapsed="false">
      <c r="N7499" s="28" t="str">
        <f aca="false">IF(ISBLANK(M7499),"",IF(M7499=0,"Relevant to Streamer",IF(M7499=1,"Irrelevant to Streamer",IF(M7499=2,"Greetings/Gratitude","Others"))))</f>
        <v/>
      </c>
    </row>
    <row r="7500" customFormat="false" ht="15" hidden="false" customHeight="false" outlineLevel="0" collapsed="false">
      <c r="N7500" s="28" t="str">
        <f aca="false">IF(ISBLANK(M7500),"",IF(M7500=0,"Relevant to Streamer",IF(M7500=1,"Irrelevant to Streamer",IF(M7500=2,"Greetings/Gratitude","Others"))))</f>
        <v/>
      </c>
    </row>
    <row r="7501" customFormat="false" ht="15" hidden="false" customHeight="false" outlineLevel="0" collapsed="false">
      <c r="N7501" s="28" t="str">
        <f aca="false">IF(ISBLANK(M7501),"",IF(M7501=0,"Relevant to Streamer",IF(M7501=1,"Irrelevant to Streamer",IF(M7501=2,"Greetings/Gratitude","Others"))))</f>
        <v/>
      </c>
    </row>
    <row r="7502" customFormat="false" ht="15" hidden="false" customHeight="false" outlineLevel="0" collapsed="false">
      <c r="N7502" s="28" t="str">
        <f aca="false">IF(ISBLANK(M7502),"",IF(M7502=0,"Relevant to Streamer",IF(M7502=1,"Irrelevant to Streamer",IF(M7502=2,"Greetings/Gratitude","Others"))))</f>
        <v/>
      </c>
    </row>
    <row r="7503" customFormat="false" ht="15" hidden="false" customHeight="false" outlineLevel="0" collapsed="false">
      <c r="N7503" s="28" t="str">
        <f aca="false">IF(ISBLANK(M7503),"",IF(M7503=0,"Relevant to Streamer",IF(M7503=1,"Irrelevant to Streamer",IF(M7503=2,"Greetings/Gratitude","Others"))))</f>
        <v/>
      </c>
    </row>
    <row r="7504" customFormat="false" ht="15" hidden="false" customHeight="false" outlineLevel="0" collapsed="false">
      <c r="N7504" s="28" t="str">
        <f aca="false">IF(ISBLANK(M7504),"",IF(M7504=0,"Relevant to Streamer",IF(M7504=1,"Irrelevant to Streamer",IF(M7504=2,"Greetings/Gratitude","Others"))))</f>
        <v/>
      </c>
    </row>
    <row r="7505" customFormat="false" ht="15" hidden="false" customHeight="false" outlineLevel="0" collapsed="false">
      <c r="N7505" s="28" t="str">
        <f aca="false">IF(ISBLANK(M7505),"",IF(M7505=0,"Relevant to Streamer",IF(M7505=1,"Irrelevant to Streamer",IF(M7505=2,"Greetings/Gratitude","Others"))))</f>
        <v/>
      </c>
    </row>
    <row r="7506" customFormat="false" ht="15" hidden="false" customHeight="false" outlineLevel="0" collapsed="false">
      <c r="N7506" s="28" t="str">
        <f aca="false">IF(ISBLANK(M7506),"",IF(M7506=0,"Relevant to Streamer",IF(M7506=1,"Irrelevant to Streamer",IF(M7506=2,"Greetings/Gratitude","Others"))))</f>
        <v/>
      </c>
    </row>
    <row r="7507" customFormat="false" ht="15" hidden="false" customHeight="false" outlineLevel="0" collapsed="false">
      <c r="N7507" s="28" t="str">
        <f aca="false">IF(ISBLANK(M7507),"",IF(M7507=0,"Relevant to Streamer",IF(M7507=1,"Irrelevant to Streamer",IF(M7507=2,"Greetings/Gratitude","Others"))))</f>
        <v/>
      </c>
    </row>
    <row r="7508" customFormat="false" ht="15" hidden="false" customHeight="false" outlineLevel="0" collapsed="false">
      <c r="N7508" s="28" t="str">
        <f aca="false">IF(ISBLANK(M7508),"",IF(M7508=0,"Relevant to Streamer",IF(M7508=1,"Irrelevant to Streamer",IF(M7508=2,"Greetings/Gratitude","Others"))))</f>
        <v/>
      </c>
    </row>
    <row r="7509" customFormat="false" ht="15" hidden="false" customHeight="false" outlineLevel="0" collapsed="false">
      <c r="N7509" s="28" t="str">
        <f aca="false">IF(ISBLANK(M7509),"",IF(M7509=0,"Relevant to Streamer",IF(M7509=1,"Irrelevant to Streamer",IF(M7509=2,"Greetings/Gratitude","Others"))))</f>
        <v/>
      </c>
    </row>
    <row r="7510" customFormat="false" ht="15" hidden="false" customHeight="false" outlineLevel="0" collapsed="false">
      <c r="N7510" s="28" t="str">
        <f aca="false">IF(ISBLANK(M7510),"",IF(M7510=0,"Relevant to Streamer",IF(M7510=1,"Irrelevant to Streamer",IF(M7510=2,"Greetings/Gratitude","Others"))))</f>
        <v/>
      </c>
    </row>
    <row r="7511" customFormat="false" ht="15" hidden="false" customHeight="false" outlineLevel="0" collapsed="false">
      <c r="N7511" s="28" t="str">
        <f aca="false">IF(ISBLANK(M7511),"",IF(M7511=0,"Relevant to Streamer",IF(M7511=1,"Irrelevant to Streamer",IF(M7511=2,"Greetings/Gratitude","Others"))))</f>
        <v/>
      </c>
    </row>
    <row r="7512" customFormat="false" ht="15" hidden="false" customHeight="false" outlineLevel="0" collapsed="false">
      <c r="N7512" s="28" t="str">
        <f aca="false">IF(ISBLANK(M7512),"",IF(M7512=0,"Relevant to Streamer",IF(M7512=1,"Irrelevant to Streamer",IF(M7512=2,"Greetings/Gratitude","Others"))))</f>
        <v/>
      </c>
    </row>
    <row r="7513" customFormat="false" ht="15" hidden="false" customHeight="false" outlineLevel="0" collapsed="false">
      <c r="N7513" s="28" t="str">
        <f aca="false">IF(ISBLANK(M7513),"",IF(M7513=0,"Relevant to Streamer",IF(M7513=1,"Irrelevant to Streamer",IF(M7513=2,"Greetings/Gratitude","Others"))))</f>
        <v/>
      </c>
    </row>
    <row r="7514" customFormat="false" ht="15" hidden="false" customHeight="false" outlineLevel="0" collapsed="false">
      <c r="N7514" s="28" t="str">
        <f aca="false">IF(ISBLANK(M7514),"",IF(M7514=0,"Relevant to Streamer",IF(M7514=1,"Irrelevant to Streamer",IF(M7514=2,"Greetings/Gratitude","Others"))))</f>
        <v/>
      </c>
    </row>
    <row r="7515" customFormat="false" ht="15" hidden="false" customHeight="false" outlineLevel="0" collapsed="false">
      <c r="N7515" s="28" t="str">
        <f aca="false">IF(ISBLANK(M7515),"",IF(M7515=0,"Relevant to Streamer",IF(M7515=1,"Irrelevant to Streamer",IF(M7515=2,"Greetings/Gratitude","Others"))))</f>
        <v/>
      </c>
    </row>
    <row r="7516" customFormat="false" ht="15" hidden="false" customHeight="false" outlineLevel="0" collapsed="false">
      <c r="N7516" s="28" t="str">
        <f aca="false">IF(ISBLANK(M7516),"",IF(M7516=0,"Relevant to Streamer",IF(M7516=1,"Irrelevant to Streamer",IF(M7516=2,"Greetings/Gratitude","Others"))))</f>
        <v/>
      </c>
    </row>
    <row r="7517" customFormat="false" ht="15" hidden="false" customHeight="false" outlineLevel="0" collapsed="false">
      <c r="N7517" s="28" t="str">
        <f aca="false">IF(ISBLANK(M7517),"",IF(M7517=0,"Relevant to Streamer",IF(M7517=1,"Irrelevant to Streamer",IF(M7517=2,"Greetings/Gratitude","Others"))))</f>
        <v/>
      </c>
    </row>
    <row r="7518" customFormat="false" ht="15" hidden="false" customHeight="false" outlineLevel="0" collapsed="false">
      <c r="N7518" s="28" t="str">
        <f aca="false">IF(ISBLANK(M7518),"",IF(M7518=0,"Relevant to Streamer",IF(M7518=1,"Irrelevant to Streamer",IF(M7518=2,"Greetings/Gratitude","Others"))))</f>
        <v/>
      </c>
    </row>
    <row r="7519" customFormat="false" ht="15" hidden="false" customHeight="false" outlineLevel="0" collapsed="false">
      <c r="N7519" s="28" t="str">
        <f aca="false">IF(ISBLANK(M7519),"",IF(M7519=0,"Relevant to Streamer",IF(M7519=1,"Irrelevant to Streamer",IF(M7519=2,"Greetings/Gratitude","Others"))))</f>
        <v/>
      </c>
    </row>
    <row r="7520" customFormat="false" ht="15" hidden="false" customHeight="false" outlineLevel="0" collapsed="false">
      <c r="N7520" s="28" t="str">
        <f aca="false">IF(ISBLANK(M7520),"",IF(M7520=0,"Relevant to Streamer",IF(M7520=1,"Irrelevant to Streamer",IF(M7520=2,"Greetings/Gratitude","Others"))))</f>
        <v/>
      </c>
    </row>
    <row r="7521" customFormat="false" ht="15" hidden="false" customHeight="false" outlineLevel="0" collapsed="false">
      <c r="N7521" s="28" t="str">
        <f aca="false">IF(ISBLANK(M7521),"",IF(M7521=0,"Relevant to Streamer",IF(M7521=1,"Irrelevant to Streamer",IF(M7521=2,"Greetings/Gratitude","Others"))))</f>
        <v/>
      </c>
    </row>
    <row r="7522" customFormat="false" ht="15" hidden="false" customHeight="false" outlineLevel="0" collapsed="false">
      <c r="N7522" s="28" t="str">
        <f aca="false">IF(ISBLANK(M7522),"",IF(M7522=0,"Relevant to Streamer",IF(M7522=1,"Irrelevant to Streamer",IF(M7522=2,"Greetings/Gratitude","Others"))))</f>
        <v/>
      </c>
    </row>
    <row r="7523" customFormat="false" ht="15" hidden="false" customHeight="false" outlineLevel="0" collapsed="false">
      <c r="N7523" s="28" t="str">
        <f aca="false">IF(ISBLANK(M7523),"",IF(M7523=0,"Relevant to Streamer",IF(M7523=1,"Irrelevant to Streamer",IF(M7523=2,"Greetings/Gratitude","Others"))))</f>
        <v/>
      </c>
    </row>
    <row r="7524" customFormat="false" ht="15" hidden="false" customHeight="false" outlineLevel="0" collapsed="false">
      <c r="N7524" s="28" t="str">
        <f aca="false">IF(ISBLANK(M7524),"",IF(M7524=0,"Relevant to Streamer",IF(M7524=1,"Irrelevant to Streamer",IF(M7524=2,"Greetings/Gratitude","Others"))))</f>
        <v/>
      </c>
    </row>
    <row r="7525" customFormat="false" ht="15" hidden="false" customHeight="false" outlineLevel="0" collapsed="false">
      <c r="N7525" s="28" t="str">
        <f aca="false">IF(ISBLANK(M7525),"",IF(M7525=0,"Relevant to Streamer",IF(M7525=1,"Irrelevant to Streamer",IF(M7525=2,"Greetings/Gratitude","Others"))))</f>
        <v/>
      </c>
    </row>
    <row r="7526" customFormat="false" ht="15" hidden="false" customHeight="false" outlineLevel="0" collapsed="false">
      <c r="N7526" s="28" t="str">
        <f aca="false">IF(ISBLANK(M7526),"",IF(M7526=0,"Relevant to Streamer",IF(M7526=1,"Irrelevant to Streamer",IF(M7526=2,"Greetings/Gratitude","Others"))))</f>
        <v/>
      </c>
    </row>
    <row r="7527" customFormat="false" ht="15" hidden="false" customHeight="false" outlineLevel="0" collapsed="false">
      <c r="N7527" s="28" t="str">
        <f aca="false">IF(ISBLANK(M7527),"",IF(M7527=0,"Relevant to Streamer",IF(M7527=1,"Irrelevant to Streamer",IF(M7527=2,"Greetings/Gratitude","Others"))))</f>
        <v/>
      </c>
    </row>
    <row r="7528" customFormat="false" ht="15" hidden="false" customHeight="false" outlineLevel="0" collapsed="false">
      <c r="N7528" s="28" t="str">
        <f aca="false">IF(ISBLANK(M7528),"",IF(M7528=0,"Relevant to Streamer",IF(M7528=1,"Irrelevant to Streamer",IF(M7528=2,"Greetings/Gratitude","Others"))))</f>
        <v/>
      </c>
    </row>
    <row r="7529" customFormat="false" ht="15" hidden="false" customHeight="false" outlineLevel="0" collapsed="false">
      <c r="N7529" s="28" t="str">
        <f aca="false">IF(ISBLANK(M7529),"",IF(M7529=0,"Relevant to Streamer",IF(M7529=1,"Irrelevant to Streamer",IF(M7529=2,"Greetings/Gratitude","Others"))))</f>
        <v/>
      </c>
    </row>
    <row r="7530" customFormat="false" ht="15" hidden="false" customHeight="false" outlineLevel="0" collapsed="false">
      <c r="N7530" s="28" t="str">
        <f aca="false">IF(ISBLANK(M7530),"",IF(M7530=0,"Relevant to Streamer",IF(M7530=1,"Irrelevant to Streamer",IF(M7530=2,"Greetings/Gratitude","Others"))))</f>
        <v/>
      </c>
    </row>
    <row r="7531" customFormat="false" ht="15" hidden="false" customHeight="false" outlineLevel="0" collapsed="false">
      <c r="N7531" s="28" t="str">
        <f aca="false">IF(ISBLANK(M7531),"",IF(M7531=0,"Relevant to Streamer",IF(M7531=1,"Irrelevant to Streamer",IF(M7531=2,"Greetings/Gratitude","Others"))))</f>
        <v/>
      </c>
    </row>
    <row r="7532" customFormat="false" ht="15" hidden="false" customHeight="false" outlineLevel="0" collapsed="false">
      <c r="N7532" s="28" t="str">
        <f aca="false">IF(ISBLANK(M7532),"",IF(M7532=0,"Relevant to Streamer",IF(M7532=1,"Irrelevant to Streamer",IF(M7532=2,"Greetings/Gratitude","Others"))))</f>
        <v/>
      </c>
    </row>
    <row r="7533" customFormat="false" ht="15" hidden="false" customHeight="false" outlineLevel="0" collapsed="false">
      <c r="N7533" s="28" t="str">
        <f aca="false">IF(ISBLANK(M7533),"",IF(M7533=0,"Relevant to Streamer",IF(M7533=1,"Irrelevant to Streamer",IF(M7533=2,"Greetings/Gratitude","Others"))))</f>
        <v/>
      </c>
    </row>
    <row r="7534" customFormat="false" ht="15" hidden="false" customHeight="false" outlineLevel="0" collapsed="false">
      <c r="N7534" s="28" t="str">
        <f aca="false">IF(ISBLANK(M7534),"",IF(M7534=0,"Relevant to Streamer",IF(M7534=1,"Irrelevant to Streamer",IF(M7534=2,"Greetings/Gratitude","Others"))))</f>
        <v/>
      </c>
    </row>
    <row r="7535" customFormat="false" ht="15" hidden="false" customHeight="false" outlineLevel="0" collapsed="false">
      <c r="N7535" s="28" t="str">
        <f aca="false">IF(ISBLANK(M7535),"",IF(M7535=0,"Relevant to Streamer",IF(M7535=1,"Irrelevant to Streamer",IF(M7535=2,"Greetings/Gratitude","Others"))))</f>
        <v/>
      </c>
    </row>
    <row r="7536" customFormat="false" ht="15" hidden="false" customHeight="false" outlineLevel="0" collapsed="false">
      <c r="N7536" s="28" t="str">
        <f aca="false">IF(ISBLANK(M7536),"",IF(M7536=0,"Relevant to Streamer",IF(M7536=1,"Irrelevant to Streamer",IF(M7536=2,"Greetings/Gratitude","Others"))))</f>
        <v/>
      </c>
    </row>
    <row r="7537" customFormat="false" ht="15" hidden="false" customHeight="false" outlineLevel="0" collapsed="false">
      <c r="N7537" s="28" t="str">
        <f aca="false">IF(ISBLANK(M7537),"",IF(M7537=0,"Relevant to Streamer",IF(M7537=1,"Irrelevant to Streamer",IF(M7537=2,"Greetings/Gratitude","Others"))))</f>
        <v/>
      </c>
    </row>
    <row r="7538" customFormat="false" ht="15" hidden="false" customHeight="false" outlineLevel="0" collapsed="false">
      <c r="N7538" s="28" t="str">
        <f aca="false">IF(ISBLANK(M7538),"",IF(M7538=0,"Relevant to Streamer",IF(M7538=1,"Irrelevant to Streamer",IF(M7538=2,"Greetings/Gratitude","Others"))))</f>
        <v/>
      </c>
    </row>
    <row r="7539" customFormat="false" ht="15" hidden="false" customHeight="false" outlineLevel="0" collapsed="false">
      <c r="N7539" s="28" t="str">
        <f aca="false">IF(ISBLANK(M7539),"",IF(M7539=0,"Relevant to Streamer",IF(M7539=1,"Irrelevant to Streamer",IF(M7539=2,"Greetings/Gratitude","Others"))))</f>
        <v/>
      </c>
    </row>
    <row r="7540" customFormat="false" ht="15" hidden="false" customHeight="false" outlineLevel="0" collapsed="false">
      <c r="N7540" s="28" t="str">
        <f aca="false">IF(ISBLANK(M7540),"",IF(M7540=0,"Relevant to Streamer",IF(M7540=1,"Irrelevant to Streamer",IF(M7540=2,"Greetings/Gratitude","Others"))))</f>
        <v/>
      </c>
    </row>
    <row r="7541" customFormat="false" ht="15" hidden="false" customHeight="false" outlineLevel="0" collapsed="false">
      <c r="N7541" s="28" t="str">
        <f aca="false">IF(ISBLANK(M7541),"",IF(M7541=0,"Relevant to Streamer",IF(M7541=1,"Irrelevant to Streamer",IF(M7541=2,"Greetings/Gratitude","Others"))))</f>
        <v/>
      </c>
    </row>
    <row r="7542" customFormat="false" ht="15" hidden="false" customHeight="false" outlineLevel="0" collapsed="false">
      <c r="N7542" s="28" t="str">
        <f aca="false">IF(ISBLANK(M7542),"",IF(M7542=0,"Relevant to Streamer",IF(M7542=1,"Irrelevant to Streamer",IF(M7542=2,"Greetings/Gratitude","Others"))))</f>
        <v/>
      </c>
    </row>
    <row r="7543" customFormat="false" ht="15" hidden="false" customHeight="false" outlineLevel="0" collapsed="false">
      <c r="N7543" s="28" t="str">
        <f aca="false">IF(ISBLANK(M7543),"",IF(M7543=0,"Relevant to Streamer",IF(M7543=1,"Irrelevant to Streamer",IF(M7543=2,"Greetings/Gratitude","Others"))))</f>
        <v/>
      </c>
    </row>
    <row r="7544" customFormat="false" ht="15" hidden="false" customHeight="false" outlineLevel="0" collapsed="false">
      <c r="N7544" s="28" t="str">
        <f aca="false">IF(ISBLANK(M7544),"",IF(M7544=0,"Relevant to Streamer",IF(M7544=1,"Irrelevant to Streamer",IF(M7544=2,"Greetings/Gratitude","Others"))))</f>
        <v/>
      </c>
    </row>
    <row r="7545" customFormat="false" ht="15" hidden="false" customHeight="false" outlineLevel="0" collapsed="false">
      <c r="N7545" s="28" t="str">
        <f aca="false">IF(ISBLANK(M7545),"",IF(M7545=0,"Relevant to Streamer",IF(M7545=1,"Irrelevant to Streamer",IF(M7545=2,"Greetings/Gratitude","Others"))))</f>
        <v/>
      </c>
    </row>
    <row r="7546" customFormat="false" ht="15" hidden="false" customHeight="false" outlineLevel="0" collapsed="false">
      <c r="N7546" s="28" t="str">
        <f aca="false">IF(ISBLANK(M7546),"",IF(M7546=0,"Relevant to Streamer",IF(M7546=1,"Irrelevant to Streamer",IF(M7546=2,"Greetings/Gratitude","Others"))))</f>
        <v/>
      </c>
    </row>
    <row r="7547" customFormat="false" ht="15" hidden="false" customHeight="false" outlineLevel="0" collapsed="false">
      <c r="N7547" s="28" t="str">
        <f aca="false">IF(ISBLANK(M7547),"",IF(M7547=0,"Relevant to Streamer",IF(M7547=1,"Irrelevant to Streamer",IF(M7547=2,"Greetings/Gratitude","Others"))))</f>
        <v/>
      </c>
    </row>
    <row r="7548" customFormat="false" ht="15" hidden="false" customHeight="false" outlineLevel="0" collapsed="false">
      <c r="N7548" s="28" t="str">
        <f aca="false">IF(ISBLANK(M7548),"",IF(M7548=0,"Relevant to Streamer",IF(M7548=1,"Irrelevant to Streamer",IF(M7548=2,"Greetings/Gratitude","Others"))))</f>
        <v/>
      </c>
    </row>
    <row r="7549" customFormat="false" ht="15" hidden="false" customHeight="false" outlineLevel="0" collapsed="false">
      <c r="N7549" s="28" t="str">
        <f aca="false">IF(ISBLANK(M7549),"",IF(M7549=0,"Relevant to Streamer",IF(M7549=1,"Irrelevant to Streamer",IF(M7549=2,"Greetings/Gratitude","Others"))))</f>
        <v/>
      </c>
    </row>
    <row r="7550" customFormat="false" ht="15" hidden="false" customHeight="false" outlineLevel="0" collapsed="false">
      <c r="N7550" s="28" t="str">
        <f aca="false">IF(ISBLANK(M7550),"",IF(M7550=0,"Relevant to Streamer",IF(M7550=1,"Irrelevant to Streamer",IF(M7550=2,"Greetings/Gratitude","Others"))))</f>
        <v/>
      </c>
    </row>
    <row r="7551" customFormat="false" ht="15" hidden="false" customHeight="false" outlineLevel="0" collapsed="false">
      <c r="N7551" s="28" t="str">
        <f aca="false">IF(ISBLANK(M7551),"",IF(M7551=0,"Relevant to Streamer",IF(M7551=1,"Irrelevant to Streamer",IF(M7551=2,"Greetings/Gratitude","Others"))))</f>
        <v/>
      </c>
    </row>
    <row r="7552" customFormat="false" ht="15" hidden="false" customHeight="false" outlineLevel="0" collapsed="false">
      <c r="N7552" s="28" t="str">
        <f aca="false">IF(ISBLANK(M7552),"",IF(M7552=0,"Relevant to Streamer",IF(M7552=1,"Irrelevant to Streamer",IF(M7552=2,"Greetings/Gratitude","Others"))))</f>
        <v/>
      </c>
    </row>
    <row r="7553" customFormat="false" ht="15" hidden="false" customHeight="false" outlineLevel="0" collapsed="false">
      <c r="N7553" s="28" t="str">
        <f aca="false">IF(ISBLANK(M7553),"",IF(M7553=0,"Relevant to Streamer",IF(M7553=1,"Irrelevant to Streamer",IF(M7553=2,"Greetings/Gratitude","Others"))))</f>
        <v/>
      </c>
    </row>
    <row r="7554" customFormat="false" ht="15" hidden="false" customHeight="false" outlineLevel="0" collapsed="false">
      <c r="N7554" s="28" t="str">
        <f aca="false">IF(ISBLANK(M7554),"",IF(M7554=0,"Relevant to Streamer",IF(M7554=1,"Irrelevant to Streamer",IF(M7554=2,"Greetings/Gratitude","Others"))))</f>
        <v/>
      </c>
    </row>
    <row r="7555" customFormat="false" ht="15" hidden="false" customHeight="false" outlineLevel="0" collapsed="false">
      <c r="N7555" s="28" t="str">
        <f aca="false">IF(ISBLANK(M7555),"",IF(M7555=0,"Relevant to Streamer",IF(M7555=1,"Irrelevant to Streamer",IF(M7555=2,"Greetings/Gratitude","Others"))))</f>
        <v/>
      </c>
    </row>
    <row r="7556" customFormat="false" ht="15" hidden="false" customHeight="false" outlineLevel="0" collapsed="false">
      <c r="N7556" s="28" t="str">
        <f aca="false">IF(ISBLANK(M7556),"",IF(M7556=0,"Relevant to Streamer",IF(M7556=1,"Irrelevant to Streamer",IF(M7556=2,"Greetings/Gratitude","Others"))))</f>
        <v/>
      </c>
    </row>
    <row r="7557" customFormat="false" ht="15" hidden="false" customHeight="false" outlineLevel="0" collapsed="false">
      <c r="N7557" s="28" t="str">
        <f aca="false">IF(ISBLANK(M7557),"",IF(M7557=0,"Relevant to Streamer",IF(M7557=1,"Irrelevant to Streamer",IF(M7557=2,"Greetings/Gratitude","Others"))))</f>
        <v/>
      </c>
    </row>
    <row r="7558" customFormat="false" ht="15" hidden="false" customHeight="false" outlineLevel="0" collapsed="false">
      <c r="N7558" s="28" t="str">
        <f aca="false">IF(ISBLANK(M7558),"",IF(M7558=0,"Relevant to Streamer",IF(M7558=1,"Irrelevant to Streamer",IF(M7558=2,"Greetings/Gratitude","Others"))))</f>
        <v/>
      </c>
    </row>
    <row r="7559" customFormat="false" ht="15" hidden="false" customHeight="false" outlineLevel="0" collapsed="false">
      <c r="N7559" s="28" t="str">
        <f aca="false">IF(ISBLANK(M7559),"",IF(M7559=0,"Relevant to Streamer",IF(M7559=1,"Irrelevant to Streamer",IF(M7559=2,"Greetings/Gratitude","Others"))))</f>
        <v/>
      </c>
    </row>
    <row r="7560" customFormat="false" ht="15" hidden="false" customHeight="false" outlineLevel="0" collapsed="false">
      <c r="N7560" s="28" t="str">
        <f aca="false">IF(ISBLANK(M7560),"",IF(M7560=0,"Relevant to Streamer",IF(M7560=1,"Irrelevant to Streamer",IF(M7560=2,"Greetings/Gratitude","Others"))))</f>
        <v/>
      </c>
    </row>
    <row r="7561" customFormat="false" ht="15" hidden="false" customHeight="false" outlineLevel="0" collapsed="false">
      <c r="N7561" s="28" t="str">
        <f aca="false">IF(ISBLANK(M7561),"",IF(M7561=0,"Relevant to Streamer",IF(M7561=1,"Irrelevant to Streamer",IF(M7561=2,"Greetings/Gratitude","Others"))))</f>
        <v/>
      </c>
    </row>
    <row r="7562" customFormat="false" ht="15" hidden="false" customHeight="false" outlineLevel="0" collapsed="false">
      <c r="N7562" s="28" t="str">
        <f aca="false">IF(ISBLANK(M7562),"",IF(M7562=0,"Relevant to Streamer",IF(M7562=1,"Irrelevant to Streamer",IF(M7562=2,"Greetings/Gratitude","Others"))))</f>
        <v/>
      </c>
    </row>
    <row r="7563" customFormat="false" ht="15" hidden="false" customHeight="false" outlineLevel="0" collapsed="false">
      <c r="N7563" s="28" t="str">
        <f aca="false">IF(ISBLANK(M7563),"",IF(M7563=0,"Relevant to Streamer",IF(M7563=1,"Irrelevant to Streamer",IF(M7563=2,"Greetings/Gratitude","Others"))))</f>
        <v/>
      </c>
    </row>
    <row r="7564" customFormat="false" ht="15" hidden="false" customHeight="false" outlineLevel="0" collapsed="false">
      <c r="N7564" s="28" t="str">
        <f aca="false">IF(ISBLANK(M7564),"",IF(M7564=0,"Relevant to Streamer",IF(M7564=1,"Irrelevant to Streamer",IF(M7564=2,"Greetings/Gratitude","Others"))))</f>
        <v/>
      </c>
    </row>
    <row r="7565" customFormat="false" ht="15" hidden="false" customHeight="false" outlineLevel="0" collapsed="false">
      <c r="N7565" s="28" t="str">
        <f aca="false">IF(ISBLANK(M7565),"",IF(M7565=0,"Relevant to Streamer",IF(M7565=1,"Irrelevant to Streamer",IF(M7565=2,"Greetings/Gratitude","Others"))))</f>
        <v/>
      </c>
    </row>
    <row r="7566" customFormat="false" ht="15" hidden="false" customHeight="false" outlineLevel="0" collapsed="false">
      <c r="N7566" s="28" t="str">
        <f aca="false">IF(ISBLANK(M7566),"",IF(M7566=0,"Relevant to Streamer",IF(M7566=1,"Irrelevant to Streamer",IF(M7566=2,"Greetings/Gratitude","Others"))))</f>
        <v/>
      </c>
    </row>
    <row r="7567" customFormat="false" ht="15" hidden="false" customHeight="false" outlineLevel="0" collapsed="false">
      <c r="N7567" s="28" t="str">
        <f aca="false">IF(ISBLANK(M7567),"",IF(M7567=0,"Relevant to Streamer",IF(M7567=1,"Irrelevant to Streamer",IF(M7567=2,"Greetings/Gratitude","Others"))))</f>
        <v/>
      </c>
    </row>
    <row r="7568" customFormat="false" ht="15" hidden="false" customHeight="false" outlineLevel="0" collapsed="false">
      <c r="N7568" s="28" t="str">
        <f aca="false">IF(ISBLANK(M7568),"",IF(M7568=0,"Relevant to Streamer",IF(M7568=1,"Irrelevant to Streamer",IF(M7568=2,"Greetings/Gratitude","Others"))))</f>
        <v/>
      </c>
    </row>
    <row r="7569" customFormat="false" ht="15" hidden="false" customHeight="false" outlineLevel="0" collapsed="false">
      <c r="N7569" s="28" t="str">
        <f aca="false">IF(ISBLANK(M7569),"",IF(M7569=0,"Relevant to Streamer",IF(M7569=1,"Irrelevant to Streamer",IF(M7569=2,"Greetings/Gratitude","Others"))))</f>
        <v/>
      </c>
    </row>
    <row r="7570" customFormat="false" ht="15" hidden="false" customHeight="false" outlineLevel="0" collapsed="false">
      <c r="N7570" s="28" t="str">
        <f aca="false">IF(ISBLANK(M7570),"",IF(M7570=0,"Relevant to Streamer",IF(M7570=1,"Irrelevant to Streamer",IF(M7570=2,"Greetings/Gratitude","Others"))))</f>
        <v/>
      </c>
    </row>
    <row r="7571" customFormat="false" ht="15" hidden="false" customHeight="false" outlineLevel="0" collapsed="false">
      <c r="N7571" s="28" t="str">
        <f aca="false">IF(ISBLANK(M7571),"",IF(M7571=0,"Relevant to Streamer",IF(M7571=1,"Irrelevant to Streamer",IF(M7571=2,"Greetings/Gratitude","Others"))))</f>
        <v/>
      </c>
    </row>
    <row r="7572" customFormat="false" ht="15" hidden="false" customHeight="false" outlineLevel="0" collapsed="false">
      <c r="N7572" s="28" t="str">
        <f aca="false">IF(ISBLANK(M7572),"",IF(M7572=0,"Relevant to Streamer",IF(M7572=1,"Irrelevant to Streamer",IF(M7572=2,"Greetings/Gratitude","Others"))))</f>
        <v/>
      </c>
    </row>
    <row r="7573" customFormat="false" ht="15" hidden="false" customHeight="false" outlineLevel="0" collapsed="false">
      <c r="N7573" s="28" t="str">
        <f aca="false">IF(ISBLANK(M7573),"",IF(M7573=0,"Relevant to Streamer",IF(M7573=1,"Irrelevant to Streamer",IF(M7573=2,"Greetings/Gratitude","Others"))))</f>
        <v/>
      </c>
    </row>
    <row r="7574" customFormat="false" ht="15" hidden="false" customHeight="false" outlineLevel="0" collapsed="false">
      <c r="N7574" s="28" t="str">
        <f aca="false">IF(ISBLANK(M7574),"",IF(M7574=0,"Relevant to Streamer",IF(M7574=1,"Irrelevant to Streamer",IF(M7574=2,"Greetings/Gratitude","Others"))))</f>
        <v/>
      </c>
    </row>
    <row r="7575" customFormat="false" ht="15" hidden="false" customHeight="false" outlineLevel="0" collapsed="false">
      <c r="N7575" s="28" t="str">
        <f aca="false">IF(ISBLANK(M7575),"",IF(M7575=0,"Relevant to Streamer",IF(M7575=1,"Irrelevant to Streamer",IF(M7575=2,"Greetings/Gratitude","Others"))))</f>
        <v/>
      </c>
    </row>
    <row r="7576" customFormat="false" ht="15" hidden="false" customHeight="false" outlineLevel="0" collapsed="false">
      <c r="N7576" s="28" t="str">
        <f aca="false">IF(ISBLANK(M7576),"",IF(M7576=0,"Relevant to Streamer",IF(M7576=1,"Irrelevant to Streamer",IF(M7576=2,"Greetings/Gratitude","Others"))))</f>
        <v/>
      </c>
    </row>
    <row r="7577" customFormat="false" ht="15" hidden="false" customHeight="false" outlineLevel="0" collapsed="false">
      <c r="N7577" s="28" t="str">
        <f aca="false">IF(ISBLANK(M7577),"",IF(M7577=0,"Relevant to Streamer",IF(M7577=1,"Irrelevant to Streamer",IF(M7577=2,"Greetings/Gratitude","Others"))))</f>
        <v/>
      </c>
    </row>
    <row r="7578" customFormat="false" ht="15" hidden="false" customHeight="false" outlineLevel="0" collapsed="false">
      <c r="N7578" s="28" t="str">
        <f aca="false">IF(ISBLANK(M7578),"",IF(M7578=0,"Relevant to Streamer",IF(M7578=1,"Irrelevant to Streamer",IF(M7578=2,"Greetings/Gratitude","Others"))))</f>
        <v/>
      </c>
    </row>
    <row r="7579" customFormat="false" ht="15" hidden="false" customHeight="false" outlineLevel="0" collapsed="false">
      <c r="N7579" s="28" t="str">
        <f aca="false">IF(ISBLANK(M7579),"",IF(M7579=0,"Relevant to Streamer",IF(M7579=1,"Irrelevant to Streamer",IF(M7579=2,"Greetings/Gratitude","Others"))))</f>
        <v/>
      </c>
    </row>
    <row r="7580" customFormat="false" ht="15" hidden="false" customHeight="false" outlineLevel="0" collapsed="false">
      <c r="N7580" s="28" t="str">
        <f aca="false">IF(ISBLANK(M7580),"",IF(M7580=0,"Relevant to Streamer",IF(M7580=1,"Irrelevant to Streamer",IF(M7580=2,"Greetings/Gratitude","Others"))))</f>
        <v/>
      </c>
    </row>
    <row r="7581" customFormat="false" ht="15" hidden="false" customHeight="false" outlineLevel="0" collapsed="false">
      <c r="N7581" s="28" t="str">
        <f aca="false">IF(ISBLANK(M7581),"",IF(M7581=0,"Relevant to Streamer",IF(M7581=1,"Irrelevant to Streamer",IF(M7581=2,"Greetings/Gratitude","Others"))))</f>
        <v/>
      </c>
    </row>
    <row r="7582" customFormat="false" ht="15" hidden="false" customHeight="false" outlineLevel="0" collapsed="false">
      <c r="N7582" s="28" t="str">
        <f aca="false">IF(ISBLANK(M7582),"",IF(M7582=0,"Relevant to Streamer",IF(M7582=1,"Irrelevant to Streamer",IF(M7582=2,"Greetings/Gratitude","Others"))))</f>
        <v/>
      </c>
    </row>
    <row r="7583" customFormat="false" ht="15" hidden="false" customHeight="false" outlineLevel="0" collapsed="false">
      <c r="N7583" s="28" t="str">
        <f aca="false">IF(ISBLANK(M7583),"",IF(M7583=0,"Relevant to Streamer",IF(M7583=1,"Irrelevant to Streamer",IF(M7583=2,"Greetings/Gratitude","Others"))))</f>
        <v/>
      </c>
    </row>
    <row r="7584" customFormat="false" ht="15" hidden="false" customHeight="false" outlineLevel="0" collapsed="false">
      <c r="N7584" s="28" t="str">
        <f aca="false">IF(ISBLANK(M7584),"",IF(M7584=0,"Relevant to Streamer",IF(M7584=1,"Irrelevant to Streamer",IF(M7584=2,"Greetings/Gratitude","Others"))))</f>
        <v/>
      </c>
    </row>
    <row r="7585" customFormat="false" ht="15" hidden="false" customHeight="false" outlineLevel="0" collapsed="false">
      <c r="N7585" s="28" t="str">
        <f aca="false">IF(ISBLANK(M7585),"",IF(M7585=0,"Relevant to Streamer",IF(M7585=1,"Irrelevant to Streamer",IF(M7585=2,"Greetings/Gratitude","Others"))))</f>
        <v/>
      </c>
    </row>
    <row r="7586" customFormat="false" ht="15" hidden="false" customHeight="false" outlineLevel="0" collapsed="false">
      <c r="N7586" s="28" t="str">
        <f aca="false">IF(ISBLANK(M7586),"",IF(M7586=0,"Relevant to Streamer",IF(M7586=1,"Irrelevant to Streamer",IF(M7586=2,"Greetings/Gratitude","Others"))))</f>
        <v/>
      </c>
    </row>
    <row r="7587" customFormat="false" ht="15" hidden="false" customHeight="false" outlineLevel="0" collapsed="false">
      <c r="N7587" s="28" t="str">
        <f aca="false">IF(ISBLANK(M7587),"",IF(M7587=0,"Relevant to Streamer",IF(M7587=1,"Irrelevant to Streamer",IF(M7587=2,"Greetings/Gratitude","Others"))))</f>
        <v/>
      </c>
    </row>
    <row r="7588" customFormat="false" ht="15" hidden="false" customHeight="false" outlineLevel="0" collapsed="false">
      <c r="N7588" s="28" t="str">
        <f aca="false">IF(ISBLANK(M7588),"",IF(M7588=0,"Relevant to Streamer",IF(M7588=1,"Irrelevant to Streamer",IF(M7588=2,"Greetings/Gratitude","Others"))))</f>
        <v/>
      </c>
    </row>
    <row r="7589" customFormat="false" ht="15" hidden="false" customHeight="false" outlineLevel="0" collapsed="false">
      <c r="N7589" s="28" t="str">
        <f aca="false">IF(ISBLANK(M7589),"",IF(M7589=0,"Relevant to Streamer",IF(M7589=1,"Irrelevant to Streamer",IF(M7589=2,"Greetings/Gratitude","Others"))))</f>
        <v/>
      </c>
    </row>
    <row r="7590" customFormat="false" ht="15" hidden="false" customHeight="false" outlineLevel="0" collapsed="false">
      <c r="N7590" s="28" t="str">
        <f aca="false">IF(ISBLANK(M7590),"",IF(M7590=0,"Relevant to Streamer",IF(M7590=1,"Irrelevant to Streamer",IF(M7590=2,"Greetings/Gratitude","Others"))))</f>
        <v/>
      </c>
    </row>
    <row r="7591" customFormat="false" ht="15" hidden="false" customHeight="false" outlineLevel="0" collapsed="false">
      <c r="N7591" s="28" t="str">
        <f aca="false">IF(ISBLANK(M7591),"",IF(M7591=0,"Relevant to Streamer",IF(M7591=1,"Irrelevant to Streamer",IF(M7591=2,"Greetings/Gratitude","Others"))))</f>
        <v/>
      </c>
    </row>
    <row r="7592" customFormat="false" ht="15" hidden="false" customHeight="false" outlineLevel="0" collapsed="false">
      <c r="N7592" s="28" t="str">
        <f aca="false">IF(ISBLANK(M7592),"",IF(M7592=0,"Relevant to Streamer",IF(M7592=1,"Irrelevant to Streamer",IF(M7592=2,"Greetings/Gratitude","Others"))))</f>
        <v/>
      </c>
    </row>
    <row r="7593" customFormat="false" ht="15" hidden="false" customHeight="false" outlineLevel="0" collapsed="false">
      <c r="N7593" s="28" t="str">
        <f aca="false">IF(ISBLANK(M7593),"",IF(M7593=0,"Relevant to Streamer",IF(M7593=1,"Irrelevant to Streamer",IF(M7593=2,"Greetings/Gratitude","Others"))))</f>
        <v/>
      </c>
    </row>
    <row r="7594" customFormat="false" ht="15" hidden="false" customHeight="false" outlineLevel="0" collapsed="false">
      <c r="N7594" s="28" t="str">
        <f aca="false">IF(ISBLANK(M7594),"",IF(M7594=0,"Relevant to Streamer",IF(M7594=1,"Irrelevant to Streamer",IF(M7594=2,"Greetings/Gratitude","Others"))))</f>
        <v/>
      </c>
    </row>
    <row r="7595" customFormat="false" ht="15" hidden="false" customHeight="false" outlineLevel="0" collapsed="false">
      <c r="N7595" s="28" t="str">
        <f aca="false">IF(ISBLANK(M7595),"",IF(M7595=0,"Relevant to Streamer",IF(M7595=1,"Irrelevant to Streamer",IF(M7595=2,"Greetings/Gratitude","Others"))))</f>
        <v/>
      </c>
    </row>
    <row r="7596" customFormat="false" ht="15" hidden="false" customHeight="false" outlineLevel="0" collapsed="false">
      <c r="N7596" s="28" t="str">
        <f aca="false">IF(ISBLANK(M7596),"",IF(M7596=0,"Relevant to Streamer",IF(M7596=1,"Irrelevant to Streamer",IF(M7596=2,"Greetings/Gratitude","Others"))))</f>
        <v/>
      </c>
    </row>
    <row r="7597" customFormat="false" ht="15" hidden="false" customHeight="false" outlineLevel="0" collapsed="false">
      <c r="N7597" s="28" t="str">
        <f aca="false">IF(ISBLANK(M7597),"",IF(M7597=0,"Relevant to Streamer",IF(M7597=1,"Irrelevant to Streamer",IF(M7597=2,"Greetings/Gratitude","Others"))))</f>
        <v/>
      </c>
    </row>
    <row r="7598" customFormat="false" ht="15" hidden="false" customHeight="false" outlineLevel="0" collapsed="false">
      <c r="N7598" s="28" t="str">
        <f aca="false">IF(ISBLANK(M7598),"",IF(M7598=0,"Relevant to Streamer",IF(M7598=1,"Irrelevant to Streamer",IF(M7598=2,"Greetings/Gratitude","Others"))))</f>
        <v/>
      </c>
    </row>
    <row r="7599" customFormat="false" ht="15" hidden="false" customHeight="false" outlineLevel="0" collapsed="false">
      <c r="N7599" s="28" t="str">
        <f aca="false">IF(ISBLANK(M7599),"",IF(M7599=0,"Relevant to Streamer",IF(M7599=1,"Irrelevant to Streamer",IF(M7599=2,"Greetings/Gratitude","Others"))))</f>
        <v/>
      </c>
    </row>
    <row r="7600" customFormat="false" ht="15" hidden="false" customHeight="false" outlineLevel="0" collapsed="false">
      <c r="N7600" s="28" t="str">
        <f aca="false">IF(ISBLANK(M7600),"",IF(M7600=0,"Relevant to Streamer",IF(M7600=1,"Irrelevant to Streamer",IF(M7600=2,"Greetings/Gratitude","Others"))))</f>
        <v/>
      </c>
    </row>
    <row r="7601" customFormat="false" ht="15" hidden="false" customHeight="false" outlineLevel="0" collapsed="false">
      <c r="N7601" s="28" t="str">
        <f aca="false">IF(ISBLANK(M7601),"",IF(M7601=0,"Relevant to Streamer",IF(M7601=1,"Irrelevant to Streamer",IF(M7601=2,"Greetings/Gratitude","Others"))))</f>
        <v/>
      </c>
    </row>
    <row r="7602" customFormat="false" ht="15" hidden="false" customHeight="false" outlineLevel="0" collapsed="false">
      <c r="N7602" s="28" t="str">
        <f aca="false">IF(ISBLANK(M7602),"",IF(M7602=0,"Relevant to Streamer",IF(M7602=1,"Irrelevant to Streamer",IF(M7602=2,"Greetings/Gratitude","Others"))))</f>
        <v/>
      </c>
    </row>
    <row r="7603" customFormat="false" ht="15" hidden="false" customHeight="false" outlineLevel="0" collapsed="false">
      <c r="N7603" s="28" t="str">
        <f aca="false">IF(ISBLANK(M7603),"",IF(M7603=0,"Relevant to Streamer",IF(M7603=1,"Irrelevant to Streamer",IF(M7603=2,"Greetings/Gratitude","Others"))))</f>
        <v/>
      </c>
    </row>
    <row r="7604" customFormat="false" ht="15" hidden="false" customHeight="false" outlineLevel="0" collapsed="false">
      <c r="N7604" s="28" t="str">
        <f aca="false">IF(ISBLANK(M7604),"",IF(M7604=0,"Relevant to Streamer",IF(M7604=1,"Irrelevant to Streamer",IF(M7604=2,"Greetings/Gratitude","Others"))))</f>
        <v/>
      </c>
    </row>
    <row r="7605" customFormat="false" ht="15" hidden="false" customHeight="false" outlineLevel="0" collapsed="false">
      <c r="N7605" s="28" t="str">
        <f aca="false">IF(ISBLANK(M7605),"",IF(M7605=0,"Relevant to Streamer",IF(M7605=1,"Irrelevant to Streamer",IF(M7605=2,"Greetings/Gratitude","Others"))))</f>
        <v/>
      </c>
    </row>
    <row r="7606" customFormat="false" ht="15" hidden="false" customHeight="false" outlineLevel="0" collapsed="false">
      <c r="N7606" s="28" t="str">
        <f aca="false">IF(ISBLANK(M7606),"",IF(M7606=0,"Relevant to Streamer",IF(M7606=1,"Irrelevant to Streamer",IF(M7606=2,"Greetings/Gratitude","Others"))))</f>
        <v/>
      </c>
    </row>
    <row r="7607" customFormat="false" ht="15" hidden="false" customHeight="false" outlineLevel="0" collapsed="false">
      <c r="N7607" s="28" t="str">
        <f aca="false">IF(ISBLANK(M7607),"",IF(M7607=0,"Relevant to Streamer",IF(M7607=1,"Irrelevant to Streamer",IF(M7607=2,"Greetings/Gratitude","Others"))))</f>
        <v/>
      </c>
    </row>
    <row r="7608" customFormat="false" ht="15" hidden="false" customHeight="false" outlineLevel="0" collapsed="false">
      <c r="N7608" s="28" t="str">
        <f aca="false">IF(ISBLANK(M7608),"",IF(M7608=0,"Relevant to Streamer",IF(M7608=1,"Irrelevant to Streamer",IF(M7608=2,"Greetings/Gratitude","Others"))))</f>
        <v/>
      </c>
    </row>
    <row r="7609" customFormat="false" ht="15" hidden="false" customHeight="false" outlineLevel="0" collapsed="false">
      <c r="N7609" s="28" t="str">
        <f aca="false">IF(ISBLANK(M7609),"",IF(M7609=0,"Relevant to Streamer",IF(M7609=1,"Irrelevant to Streamer",IF(M7609=2,"Greetings/Gratitude","Others"))))</f>
        <v/>
      </c>
    </row>
    <row r="7610" customFormat="false" ht="15" hidden="false" customHeight="false" outlineLevel="0" collapsed="false">
      <c r="N7610" s="28" t="str">
        <f aca="false">IF(ISBLANK(M7610),"",IF(M7610=0,"Relevant to Streamer",IF(M7610=1,"Irrelevant to Streamer",IF(M7610=2,"Greetings/Gratitude","Others"))))</f>
        <v/>
      </c>
    </row>
    <row r="7611" customFormat="false" ht="15" hidden="false" customHeight="false" outlineLevel="0" collapsed="false">
      <c r="N7611" s="28" t="str">
        <f aca="false">IF(ISBLANK(M7611),"",IF(M7611=0,"Relevant to Streamer",IF(M7611=1,"Irrelevant to Streamer",IF(M7611=2,"Greetings/Gratitude","Others"))))</f>
        <v/>
      </c>
    </row>
    <row r="7612" customFormat="false" ht="15" hidden="false" customHeight="false" outlineLevel="0" collapsed="false">
      <c r="N7612" s="28" t="str">
        <f aca="false">IF(ISBLANK(M7612),"",IF(M7612=0,"Relevant to Streamer",IF(M7612=1,"Irrelevant to Streamer",IF(M7612=2,"Greetings/Gratitude","Others"))))</f>
        <v/>
      </c>
    </row>
    <row r="7613" customFormat="false" ht="15" hidden="false" customHeight="false" outlineLevel="0" collapsed="false">
      <c r="N7613" s="28" t="str">
        <f aca="false">IF(ISBLANK(M7613),"",IF(M7613=0,"Relevant to Streamer",IF(M7613=1,"Irrelevant to Streamer",IF(M7613=2,"Greetings/Gratitude","Others"))))</f>
        <v/>
      </c>
    </row>
    <row r="7614" customFormat="false" ht="15" hidden="false" customHeight="false" outlineLevel="0" collapsed="false">
      <c r="N7614" s="28" t="str">
        <f aca="false">IF(ISBLANK(M7614),"",IF(M7614=0,"Relevant to Streamer",IF(M7614=1,"Irrelevant to Streamer",IF(M7614=2,"Greetings/Gratitude","Others"))))</f>
        <v/>
      </c>
    </row>
    <row r="7615" customFormat="false" ht="15" hidden="false" customHeight="false" outlineLevel="0" collapsed="false">
      <c r="N7615" s="28" t="str">
        <f aca="false">IF(ISBLANK(M7615),"",IF(M7615=0,"Relevant to Streamer",IF(M7615=1,"Irrelevant to Streamer",IF(M7615=2,"Greetings/Gratitude","Others"))))</f>
        <v/>
      </c>
    </row>
    <row r="7616" customFormat="false" ht="15" hidden="false" customHeight="false" outlineLevel="0" collapsed="false">
      <c r="N7616" s="28" t="str">
        <f aca="false">IF(ISBLANK(M7616),"",IF(M7616=0,"Relevant to Streamer",IF(M7616=1,"Irrelevant to Streamer",IF(M7616=2,"Greetings/Gratitude","Others"))))</f>
        <v/>
      </c>
    </row>
    <row r="7617" customFormat="false" ht="15" hidden="false" customHeight="false" outlineLevel="0" collapsed="false">
      <c r="N7617" s="28" t="str">
        <f aca="false">IF(ISBLANK(M7617),"",IF(M7617=0,"Relevant to Streamer",IF(M7617=1,"Irrelevant to Streamer",IF(M7617=2,"Greetings/Gratitude","Others"))))</f>
        <v/>
      </c>
    </row>
    <row r="7618" customFormat="false" ht="15" hidden="false" customHeight="false" outlineLevel="0" collapsed="false">
      <c r="N7618" s="28" t="str">
        <f aca="false">IF(ISBLANK(M7618),"",IF(M7618=0,"Relevant to Streamer",IF(M7618=1,"Irrelevant to Streamer",IF(M7618=2,"Greetings/Gratitude","Others"))))</f>
        <v/>
      </c>
    </row>
    <row r="7619" customFormat="false" ht="15" hidden="false" customHeight="false" outlineLevel="0" collapsed="false">
      <c r="N7619" s="28" t="str">
        <f aca="false">IF(ISBLANK(M7619),"",IF(M7619=0,"Relevant to Streamer",IF(M7619=1,"Irrelevant to Streamer",IF(M7619=2,"Greetings/Gratitude","Others"))))</f>
        <v/>
      </c>
    </row>
    <row r="7620" customFormat="false" ht="15" hidden="false" customHeight="false" outlineLevel="0" collapsed="false">
      <c r="N7620" s="28" t="str">
        <f aca="false">IF(ISBLANK(M7620),"",IF(M7620=0,"Relevant to Streamer",IF(M7620=1,"Irrelevant to Streamer",IF(M7620=2,"Greetings/Gratitude","Others"))))</f>
        <v/>
      </c>
    </row>
    <row r="7621" customFormat="false" ht="15" hidden="false" customHeight="false" outlineLevel="0" collapsed="false">
      <c r="N7621" s="28" t="str">
        <f aca="false">IF(ISBLANK(M7621),"",IF(M7621=0,"Relevant to Streamer",IF(M7621=1,"Irrelevant to Streamer",IF(M7621=2,"Greetings/Gratitude","Others"))))</f>
        <v/>
      </c>
    </row>
    <row r="7622" customFormat="false" ht="15" hidden="false" customHeight="false" outlineLevel="0" collapsed="false">
      <c r="N7622" s="28" t="str">
        <f aca="false">IF(ISBLANK(M7622),"",IF(M7622=0,"Relevant to Streamer",IF(M7622=1,"Irrelevant to Streamer",IF(M7622=2,"Greetings/Gratitude","Others"))))</f>
        <v/>
      </c>
    </row>
    <row r="7623" customFormat="false" ht="15" hidden="false" customHeight="false" outlineLevel="0" collapsed="false">
      <c r="N7623" s="28" t="str">
        <f aca="false">IF(ISBLANK(M7623),"",IF(M7623=0,"Relevant to Streamer",IF(M7623=1,"Irrelevant to Streamer",IF(M7623=2,"Greetings/Gratitude","Others"))))</f>
        <v/>
      </c>
    </row>
    <row r="7624" customFormat="false" ht="15" hidden="false" customHeight="false" outlineLevel="0" collapsed="false">
      <c r="N7624" s="28" t="str">
        <f aca="false">IF(ISBLANK(M7624),"",IF(M7624=0,"Relevant to Streamer",IF(M7624=1,"Irrelevant to Streamer",IF(M7624=2,"Greetings/Gratitude","Others"))))</f>
        <v/>
      </c>
    </row>
    <row r="7625" customFormat="false" ht="15" hidden="false" customHeight="false" outlineLevel="0" collapsed="false">
      <c r="N7625" s="28" t="str">
        <f aca="false">IF(ISBLANK(M7625),"",IF(M7625=0,"Relevant to Streamer",IF(M7625=1,"Irrelevant to Streamer",IF(M7625=2,"Greetings/Gratitude","Others"))))</f>
        <v/>
      </c>
    </row>
    <row r="7626" customFormat="false" ht="15" hidden="false" customHeight="false" outlineLevel="0" collapsed="false">
      <c r="N7626" s="28" t="str">
        <f aca="false">IF(ISBLANK(M7626),"",IF(M7626=0,"Relevant to Streamer",IF(M7626=1,"Irrelevant to Streamer",IF(M7626=2,"Greetings/Gratitude","Others"))))</f>
        <v/>
      </c>
    </row>
    <row r="7627" customFormat="false" ht="15" hidden="false" customHeight="false" outlineLevel="0" collapsed="false">
      <c r="N7627" s="28" t="str">
        <f aca="false">IF(ISBLANK(M7627),"",IF(M7627=0,"Relevant to Streamer",IF(M7627=1,"Irrelevant to Streamer",IF(M7627=2,"Greetings/Gratitude","Others"))))</f>
        <v/>
      </c>
    </row>
    <row r="7628" customFormat="false" ht="15" hidden="false" customHeight="false" outlineLevel="0" collapsed="false">
      <c r="N7628" s="28" t="str">
        <f aca="false">IF(ISBLANK(M7628),"",IF(M7628=0,"Relevant to Streamer",IF(M7628=1,"Irrelevant to Streamer",IF(M7628=2,"Greetings/Gratitude","Others"))))</f>
        <v/>
      </c>
    </row>
    <row r="7629" customFormat="false" ht="15" hidden="false" customHeight="false" outlineLevel="0" collapsed="false">
      <c r="N7629" s="28" t="str">
        <f aca="false">IF(ISBLANK(M7629),"",IF(M7629=0,"Relevant to Streamer",IF(M7629=1,"Irrelevant to Streamer",IF(M7629=2,"Greetings/Gratitude","Others"))))</f>
        <v/>
      </c>
    </row>
    <row r="7630" customFormat="false" ht="15" hidden="false" customHeight="false" outlineLevel="0" collapsed="false">
      <c r="N7630" s="28" t="str">
        <f aca="false">IF(ISBLANK(M7630),"",IF(M7630=0,"Relevant to Streamer",IF(M7630=1,"Irrelevant to Streamer",IF(M7630=2,"Greetings/Gratitude","Others"))))</f>
        <v/>
      </c>
    </row>
    <row r="7631" customFormat="false" ht="15" hidden="false" customHeight="false" outlineLevel="0" collapsed="false">
      <c r="N7631" s="28" t="str">
        <f aca="false">IF(ISBLANK(M7631),"",IF(M7631=0,"Relevant to Streamer",IF(M7631=1,"Irrelevant to Streamer",IF(M7631=2,"Greetings/Gratitude","Others"))))</f>
        <v/>
      </c>
    </row>
    <row r="7632" customFormat="false" ht="15" hidden="false" customHeight="false" outlineLevel="0" collapsed="false">
      <c r="N7632" s="28" t="str">
        <f aca="false">IF(ISBLANK(M7632),"",IF(M7632=0,"Relevant to Streamer",IF(M7632=1,"Irrelevant to Streamer",IF(M7632=2,"Greetings/Gratitude","Others"))))</f>
        <v/>
      </c>
    </row>
    <row r="7633" customFormat="false" ht="15" hidden="false" customHeight="false" outlineLevel="0" collapsed="false">
      <c r="N7633" s="28" t="str">
        <f aca="false">IF(ISBLANK(M7633),"",IF(M7633=0,"Relevant to Streamer",IF(M7633=1,"Irrelevant to Streamer",IF(M7633=2,"Greetings/Gratitude","Others"))))</f>
        <v/>
      </c>
    </row>
    <row r="7634" customFormat="false" ht="15" hidden="false" customHeight="false" outlineLevel="0" collapsed="false">
      <c r="N7634" s="28" t="str">
        <f aca="false">IF(ISBLANK(M7634),"",IF(M7634=0,"Relevant to Streamer",IF(M7634=1,"Irrelevant to Streamer",IF(M7634=2,"Greetings/Gratitude","Others"))))</f>
        <v/>
      </c>
    </row>
    <row r="7635" customFormat="false" ht="15" hidden="false" customHeight="false" outlineLevel="0" collapsed="false">
      <c r="N7635" s="28" t="str">
        <f aca="false">IF(ISBLANK(M7635),"",IF(M7635=0,"Relevant to Streamer",IF(M7635=1,"Irrelevant to Streamer",IF(M7635=2,"Greetings/Gratitude","Others"))))</f>
        <v/>
      </c>
    </row>
    <row r="7636" customFormat="false" ht="15" hidden="false" customHeight="false" outlineLevel="0" collapsed="false">
      <c r="N7636" s="28" t="str">
        <f aca="false">IF(ISBLANK(M7636),"",IF(M7636=0,"Relevant to Streamer",IF(M7636=1,"Irrelevant to Streamer",IF(M7636=2,"Greetings/Gratitude","Others"))))</f>
        <v/>
      </c>
    </row>
    <row r="7637" customFormat="false" ht="15" hidden="false" customHeight="false" outlineLevel="0" collapsed="false">
      <c r="N7637" s="28" t="str">
        <f aca="false">IF(ISBLANK(M7637),"",IF(M7637=0,"Relevant to Streamer",IF(M7637=1,"Irrelevant to Streamer",IF(M7637=2,"Greetings/Gratitude","Others"))))</f>
        <v/>
      </c>
    </row>
    <row r="7638" customFormat="false" ht="15" hidden="false" customHeight="false" outlineLevel="0" collapsed="false">
      <c r="N7638" s="28" t="str">
        <f aca="false">IF(ISBLANK(M7638),"",IF(M7638=0,"Relevant to Streamer",IF(M7638=1,"Irrelevant to Streamer",IF(M7638=2,"Greetings/Gratitude","Others"))))</f>
        <v/>
      </c>
    </row>
    <row r="7639" customFormat="false" ht="15" hidden="false" customHeight="false" outlineLevel="0" collapsed="false">
      <c r="N7639" s="28" t="str">
        <f aca="false">IF(ISBLANK(M7639),"",IF(M7639=0,"Relevant to Streamer",IF(M7639=1,"Irrelevant to Streamer",IF(M7639=2,"Greetings/Gratitude","Others"))))</f>
        <v/>
      </c>
    </row>
    <row r="7640" customFormat="false" ht="15" hidden="false" customHeight="false" outlineLevel="0" collapsed="false">
      <c r="N7640" s="28" t="str">
        <f aca="false">IF(ISBLANK(M7640),"",IF(M7640=0,"Relevant to Streamer",IF(M7640=1,"Irrelevant to Streamer",IF(M7640=2,"Greetings/Gratitude","Others"))))</f>
        <v/>
      </c>
    </row>
    <row r="7641" customFormat="false" ht="15" hidden="false" customHeight="false" outlineLevel="0" collapsed="false">
      <c r="N7641" s="28" t="str">
        <f aca="false">IF(ISBLANK(M7641),"",IF(M7641=0,"Relevant to Streamer",IF(M7641=1,"Irrelevant to Streamer",IF(M7641=2,"Greetings/Gratitude","Others"))))</f>
        <v/>
      </c>
    </row>
    <row r="7642" customFormat="false" ht="15" hidden="false" customHeight="false" outlineLevel="0" collapsed="false">
      <c r="N7642" s="28" t="str">
        <f aca="false">IF(ISBLANK(M7642),"",IF(M7642=0,"Relevant to Streamer",IF(M7642=1,"Irrelevant to Streamer",IF(M7642=2,"Greetings/Gratitude","Others"))))</f>
        <v/>
      </c>
    </row>
    <row r="7643" customFormat="false" ht="15" hidden="false" customHeight="false" outlineLevel="0" collapsed="false">
      <c r="N7643" s="28" t="str">
        <f aca="false">IF(ISBLANK(M7643),"",IF(M7643=0,"Relevant to Streamer",IF(M7643=1,"Irrelevant to Streamer",IF(M7643=2,"Greetings/Gratitude","Others"))))</f>
        <v/>
      </c>
    </row>
    <row r="7644" customFormat="false" ht="15" hidden="false" customHeight="false" outlineLevel="0" collapsed="false">
      <c r="N7644" s="28" t="str">
        <f aca="false">IF(ISBLANK(M7644),"",IF(M7644=0,"Relevant to Streamer",IF(M7644=1,"Irrelevant to Streamer",IF(M7644=2,"Greetings/Gratitude","Others"))))</f>
        <v/>
      </c>
    </row>
    <row r="7645" customFormat="false" ht="15" hidden="false" customHeight="false" outlineLevel="0" collapsed="false">
      <c r="N7645" s="28" t="str">
        <f aca="false">IF(ISBLANK(M7645),"",IF(M7645=0,"Relevant to Streamer",IF(M7645=1,"Irrelevant to Streamer",IF(M7645=2,"Greetings/Gratitude","Others"))))</f>
        <v/>
      </c>
    </row>
    <row r="7646" customFormat="false" ht="15" hidden="false" customHeight="false" outlineLevel="0" collapsed="false">
      <c r="N7646" s="28" t="str">
        <f aca="false">IF(ISBLANK(M7646),"",IF(M7646=0,"Relevant to Streamer",IF(M7646=1,"Irrelevant to Streamer",IF(M7646=2,"Greetings/Gratitude","Others"))))</f>
        <v/>
      </c>
    </row>
    <row r="7647" customFormat="false" ht="15" hidden="false" customHeight="false" outlineLevel="0" collapsed="false">
      <c r="N7647" s="28" t="str">
        <f aca="false">IF(ISBLANK(M7647),"",IF(M7647=0,"Relevant to Streamer",IF(M7647=1,"Irrelevant to Streamer",IF(M7647=2,"Greetings/Gratitude","Others"))))</f>
        <v/>
      </c>
    </row>
    <row r="7648" customFormat="false" ht="15" hidden="false" customHeight="false" outlineLevel="0" collapsed="false">
      <c r="N7648" s="28" t="str">
        <f aca="false">IF(ISBLANK(M7648),"",IF(M7648=0,"Relevant to Streamer",IF(M7648=1,"Irrelevant to Streamer",IF(M7648=2,"Greetings/Gratitude","Others"))))</f>
        <v/>
      </c>
    </row>
    <row r="7649" customFormat="false" ht="15" hidden="false" customHeight="false" outlineLevel="0" collapsed="false">
      <c r="N7649" s="28" t="str">
        <f aca="false">IF(ISBLANK(M7649),"",IF(M7649=0,"Relevant to Streamer",IF(M7649=1,"Irrelevant to Streamer",IF(M7649=2,"Greetings/Gratitude","Others"))))</f>
        <v/>
      </c>
    </row>
    <row r="7650" customFormat="false" ht="15" hidden="false" customHeight="false" outlineLevel="0" collapsed="false">
      <c r="N7650" s="28" t="str">
        <f aca="false">IF(ISBLANK(M7650),"",IF(M7650=0,"Relevant to Streamer",IF(M7650=1,"Irrelevant to Streamer",IF(M7650=2,"Greetings/Gratitude","Others"))))</f>
        <v/>
      </c>
    </row>
    <row r="7651" customFormat="false" ht="15" hidden="false" customHeight="false" outlineLevel="0" collapsed="false">
      <c r="N7651" s="28" t="str">
        <f aca="false">IF(ISBLANK(M7651),"",IF(M7651=0,"Relevant to Streamer",IF(M7651=1,"Irrelevant to Streamer",IF(M7651=2,"Greetings/Gratitude","Others"))))</f>
        <v/>
      </c>
    </row>
    <row r="7652" customFormat="false" ht="15" hidden="false" customHeight="false" outlineLevel="0" collapsed="false">
      <c r="N7652" s="28" t="str">
        <f aca="false">IF(ISBLANK(M7652),"",IF(M7652=0,"Relevant to Streamer",IF(M7652=1,"Irrelevant to Streamer",IF(M7652=2,"Greetings/Gratitude","Others"))))</f>
        <v/>
      </c>
    </row>
    <row r="7653" customFormat="false" ht="15" hidden="false" customHeight="false" outlineLevel="0" collapsed="false">
      <c r="N7653" s="28" t="str">
        <f aca="false">IF(ISBLANK(M7653),"",IF(M7653=0,"Relevant to Streamer",IF(M7653=1,"Irrelevant to Streamer",IF(M7653=2,"Greetings/Gratitude","Others"))))</f>
        <v/>
      </c>
    </row>
    <row r="7654" customFormat="false" ht="15" hidden="false" customHeight="false" outlineLevel="0" collapsed="false">
      <c r="N7654" s="28" t="str">
        <f aca="false">IF(ISBLANK(M7654),"",IF(M7654=0,"Relevant to Streamer",IF(M7654=1,"Irrelevant to Streamer",IF(M7654=2,"Greetings/Gratitude","Others"))))</f>
        <v/>
      </c>
    </row>
    <row r="7655" customFormat="false" ht="15" hidden="false" customHeight="false" outlineLevel="0" collapsed="false">
      <c r="N7655" s="28" t="str">
        <f aca="false">IF(ISBLANK(M7655),"",IF(M7655=0,"Relevant to Streamer",IF(M7655=1,"Irrelevant to Streamer",IF(M7655=2,"Greetings/Gratitude","Others"))))</f>
        <v/>
      </c>
    </row>
    <row r="7656" customFormat="false" ht="15" hidden="false" customHeight="false" outlineLevel="0" collapsed="false">
      <c r="N7656" s="28" t="str">
        <f aca="false">IF(ISBLANK(M7656),"",IF(M7656=0,"Relevant to Streamer",IF(M7656=1,"Irrelevant to Streamer",IF(M7656=2,"Greetings/Gratitude","Others"))))</f>
        <v/>
      </c>
    </row>
    <row r="7657" customFormat="false" ht="15" hidden="false" customHeight="false" outlineLevel="0" collapsed="false">
      <c r="N7657" s="28" t="str">
        <f aca="false">IF(ISBLANK(M7657),"",IF(M7657=0,"Relevant to Streamer",IF(M7657=1,"Irrelevant to Streamer",IF(M7657=2,"Greetings/Gratitude","Others"))))</f>
        <v/>
      </c>
    </row>
    <row r="7658" customFormat="false" ht="15" hidden="false" customHeight="false" outlineLevel="0" collapsed="false">
      <c r="N7658" s="28" t="str">
        <f aca="false">IF(ISBLANK(M7658),"",IF(M7658=0,"Relevant to Streamer",IF(M7658=1,"Irrelevant to Streamer",IF(M7658=2,"Greetings/Gratitude","Others"))))</f>
        <v/>
      </c>
    </row>
    <row r="7659" customFormat="false" ht="15" hidden="false" customHeight="false" outlineLevel="0" collapsed="false">
      <c r="N7659" s="28" t="str">
        <f aca="false">IF(ISBLANK(M7659),"",IF(M7659=0,"Relevant to Streamer",IF(M7659=1,"Irrelevant to Streamer",IF(M7659=2,"Greetings/Gratitude","Others"))))</f>
        <v/>
      </c>
    </row>
    <row r="7660" customFormat="false" ht="15" hidden="false" customHeight="false" outlineLevel="0" collapsed="false">
      <c r="N7660" s="28" t="str">
        <f aca="false">IF(ISBLANK(M7660),"",IF(M7660=0,"Relevant to Streamer",IF(M7660=1,"Irrelevant to Streamer",IF(M7660=2,"Greetings/Gratitude","Others"))))</f>
        <v/>
      </c>
    </row>
    <row r="7661" customFormat="false" ht="15" hidden="false" customHeight="false" outlineLevel="0" collapsed="false">
      <c r="N7661" s="28" t="str">
        <f aca="false">IF(ISBLANK(M7661),"",IF(M7661=0,"Relevant to Streamer",IF(M7661=1,"Irrelevant to Streamer",IF(M7661=2,"Greetings/Gratitude","Others"))))</f>
        <v/>
      </c>
    </row>
    <row r="7662" customFormat="false" ht="15" hidden="false" customHeight="false" outlineLevel="0" collapsed="false">
      <c r="N7662" s="28" t="str">
        <f aca="false">IF(ISBLANK(M7662),"",IF(M7662=0,"Relevant to Streamer",IF(M7662=1,"Irrelevant to Streamer",IF(M7662=2,"Greetings/Gratitude","Others"))))</f>
        <v/>
      </c>
    </row>
    <row r="7663" customFormat="false" ht="15" hidden="false" customHeight="false" outlineLevel="0" collapsed="false">
      <c r="N7663" s="28" t="str">
        <f aca="false">IF(ISBLANK(M7663),"",IF(M7663=0,"Relevant to Streamer",IF(M7663=1,"Irrelevant to Streamer",IF(M7663=2,"Greetings/Gratitude","Others"))))</f>
        <v/>
      </c>
    </row>
    <row r="7664" customFormat="false" ht="15" hidden="false" customHeight="false" outlineLevel="0" collapsed="false">
      <c r="N7664" s="28" t="str">
        <f aca="false">IF(ISBLANK(M7664),"",IF(M7664=0,"Relevant to Streamer",IF(M7664=1,"Irrelevant to Streamer",IF(M7664=2,"Greetings/Gratitude","Others"))))</f>
        <v/>
      </c>
    </row>
    <row r="7665" customFormat="false" ht="15" hidden="false" customHeight="false" outlineLevel="0" collapsed="false">
      <c r="N7665" s="28" t="str">
        <f aca="false">IF(ISBLANK(M7665),"",IF(M7665=0,"Relevant to Streamer",IF(M7665=1,"Irrelevant to Streamer",IF(M7665=2,"Greetings/Gratitude","Others"))))</f>
        <v/>
      </c>
    </row>
    <row r="7666" customFormat="false" ht="15" hidden="false" customHeight="false" outlineLevel="0" collapsed="false">
      <c r="N7666" s="28" t="str">
        <f aca="false">IF(ISBLANK(M7666),"",IF(M7666=0,"Relevant to Streamer",IF(M7666=1,"Irrelevant to Streamer",IF(M7666=2,"Greetings/Gratitude","Others"))))</f>
        <v/>
      </c>
    </row>
    <row r="7667" customFormat="false" ht="15" hidden="false" customHeight="false" outlineLevel="0" collapsed="false">
      <c r="N7667" s="28" t="str">
        <f aca="false">IF(ISBLANK(M7667),"",IF(M7667=0,"Relevant to Streamer",IF(M7667=1,"Irrelevant to Streamer",IF(M7667=2,"Greetings/Gratitude","Others"))))</f>
        <v/>
      </c>
    </row>
    <row r="7668" customFormat="false" ht="15" hidden="false" customHeight="false" outlineLevel="0" collapsed="false">
      <c r="N7668" s="28" t="str">
        <f aca="false">IF(ISBLANK(M7668),"",IF(M7668=0,"Relevant to Streamer",IF(M7668=1,"Irrelevant to Streamer",IF(M7668=2,"Greetings/Gratitude","Others"))))</f>
        <v/>
      </c>
    </row>
    <row r="7669" customFormat="false" ht="15" hidden="false" customHeight="false" outlineLevel="0" collapsed="false">
      <c r="N7669" s="28" t="str">
        <f aca="false">IF(ISBLANK(M7669),"",IF(M7669=0,"Relevant to Streamer",IF(M7669=1,"Irrelevant to Streamer",IF(M7669=2,"Greetings/Gratitude","Others"))))</f>
        <v/>
      </c>
    </row>
    <row r="7670" customFormat="false" ht="15" hidden="false" customHeight="false" outlineLevel="0" collapsed="false">
      <c r="N7670" s="28" t="str">
        <f aca="false">IF(ISBLANK(M7670),"",IF(M7670=0,"Relevant to Streamer",IF(M7670=1,"Irrelevant to Streamer",IF(M7670=2,"Greetings/Gratitude","Others"))))</f>
        <v/>
      </c>
    </row>
    <row r="7671" customFormat="false" ht="15" hidden="false" customHeight="false" outlineLevel="0" collapsed="false">
      <c r="N7671" s="28" t="str">
        <f aca="false">IF(ISBLANK(M7671),"",IF(M7671=0,"Relevant to Streamer",IF(M7671=1,"Irrelevant to Streamer",IF(M7671=2,"Greetings/Gratitude","Others"))))</f>
        <v/>
      </c>
    </row>
    <row r="7672" customFormat="false" ht="15" hidden="false" customHeight="false" outlineLevel="0" collapsed="false">
      <c r="N7672" s="28" t="str">
        <f aca="false">IF(ISBLANK(M7672),"",IF(M7672=0,"Relevant to Streamer",IF(M7672=1,"Irrelevant to Streamer",IF(M7672=2,"Greetings/Gratitude","Others"))))</f>
        <v/>
      </c>
    </row>
    <row r="7673" customFormat="false" ht="15" hidden="false" customHeight="false" outlineLevel="0" collapsed="false">
      <c r="N7673" s="28" t="str">
        <f aca="false">IF(ISBLANK(M7673),"",IF(M7673=0,"Relevant to Streamer",IF(M7673=1,"Irrelevant to Streamer",IF(M7673=2,"Greetings/Gratitude","Others"))))</f>
        <v/>
      </c>
    </row>
    <row r="7674" customFormat="false" ht="15" hidden="false" customHeight="false" outlineLevel="0" collapsed="false">
      <c r="N7674" s="28" t="str">
        <f aca="false">IF(ISBLANK(M7674),"",IF(M7674=0,"Relevant to Streamer",IF(M7674=1,"Irrelevant to Streamer",IF(M7674=2,"Greetings/Gratitude","Others"))))</f>
        <v/>
      </c>
    </row>
    <row r="7675" customFormat="false" ht="15" hidden="false" customHeight="false" outlineLevel="0" collapsed="false">
      <c r="N7675" s="28" t="str">
        <f aca="false">IF(ISBLANK(M7675),"",IF(M7675=0,"Relevant to Streamer",IF(M7675=1,"Irrelevant to Streamer",IF(M7675=2,"Greetings/Gratitude","Others"))))</f>
        <v/>
      </c>
    </row>
    <row r="7676" customFormat="false" ht="15" hidden="false" customHeight="false" outlineLevel="0" collapsed="false">
      <c r="N7676" s="28" t="str">
        <f aca="false">IF(ISBLANK(M7676),"",IF(M7676=0,"Relevant to Streamer",IF(M7676=1,"Irrelevant to Streamer",IF(M7676=2,"Greetings/Gratitude","Others"))))</f>
        <v/>
      </c>
    </row>
    <row r="7677" customFormat="false" ht="15" hidden="false" customHeight="false" outlineLevel="0" collapsed="false">
      <c r="N7677" s="28" t="str">
        <f aca="false">IF(ISBLANK(M7677),"",IF(M7677=0,"Relevant to Streamer",IF(M7677=1,"Irrelevant to Streamer",IF(M7677=2,"Greetings/Gratitude","Others"))))</f>
        <v/>
      </c>
    </row>
    <row r="7678" customFormat="false" ht="15" hidden="false" customHeight="false" outlineLevel="0" collapsed="false">
      <c r="N7678" s="28" t="str">
        <f aca="false">IF(ISBLANK(M7678),"",IF(M7678=0,"Relevant to Streamer",IF(M7678=1,"Irrelevant to Streamer",IF(M7678=2,"Greetings/Gratitude","Others"))))</f>
        <v/>
      </c>
    </row>
    <row r="7679" customFormat="false" ht="15" hidden="false" customHeight="false" outlineLevel="0" collapsed="false">
      <c r="N7679" s="28" t="str">
        <f aca="false">IF(ISBLANK(M7679),"",IF(M7679=0,"Relevant to Streamer",IF(M7679=1,"Irrelevant to Streamer",IF(M7679=2,"Greetings/Gratitude","Others"))))</f>
        <v/>
      </c>
    </row>
    <row r="7680" customFormat="false" ht="15" hidden="false" customHeight="false" outlineLevel="0" collapsed="false">
      <c r="N7680" s="28" t="str">
        <f aca="false">IF(ISBLANK(M7680),"",IF(M7680=0,"Relevant to Streamer",IF(M7680=1,"Irrelevant to Streamer",IF(M7680=2,"Greetings/Gratitude","Others"))))</f>
        <v/>
      </c>
    </row>
    <row r="7681" customFormat="false" ht="15" hidden="false" customHeight="false" outlineLevel="0" collapsed="false">
      <c r="N7681" s="28" t="str">
        <f aca="false">IF(ISBLANK(M7681),"",IF(M7681=0,"Relevant to Streamer",IF(M7681=1,"Irrelevant to Streamer",IF(M7681=2,"Greetings/Gratitude","Others"))))</f>
        <v/>
      </c>
    </row>
    <row r="7682" customFormat="false" ht="15" hidden="false" customHeight="false" outlineLevel="0" collapsed="false">
      <c r="N7682" s="28" t="str">
        <f aca="false">IF(ISBLANK(M7682),"",IF(M7682=0,"Relevant to Streamer",IF(M7682=1,"Irrelevant to Streamer",IF(M7682=2,"Greetings/Gratitude","Others"))))</f>
        <v/>
      </c>
    </row>
    <row r="7683" customFormat="false" ht="15" hidden="false" customHeight="false" outlineLevel="0" collapsed="false">
      <c r="N7683" s="28" t="str">
        <f aca="false">IF(ISBLANK(M7683),"",IF(M7683=0,"Relevant to Streamer",IF(M7683=1,"Irrelevant to Streamer",IF(M7683=2,"Greetings/Gratitude","Others"))))</f>
        <v/>
      </c>
    </row>
    <row r="7684" customFormat="false" ht="15" hidden="false" customHeight="false" outlineLevel="0" collapsed="false">
      <c r="N7684" s="28" t="str">
        <f aca="false">IF(ISBLANK(M7684),"",IF(M7684=0,"Relevant to Streamer",IF(M7684=1,"Irrelevant to Streamer",IF(M7684=2,"Greetings/Gratitude","Others"))))</f>
        <v/>
      </c>
    </row>
    <row r="7685" customFormat="false" ht="15" hidden="false" customHeight="false" outlineLevel="0" collapsed="false">
      <c r="N7685" s="28" t="str">
        <f aca="false">IF(ISBLANK(M7685),"",IF(M7685=0,"Relevant to Streamer",IF(M7685=1,"Irrelevant to Streamer",IF(M7685=2,"Greetings/Gratitude","Others"))))</f>
        <v/>
      </c>
    </row>
    <row r="7686" customFormat="false" ht="15" hidden="false" customHeight="false" outlineLevel="0" collapsed="false">
      <c r="N7686" s="28" t="str">
        <f aca="false">IF(ISBLANK(M7686),"",IF(M7686=0,"Relevant to Streamer",IF(M7686=1,"Irrelevant to Streamer",IF(M7686=2,"Greetings/Gratitude","Others"))))</f>
        <v/>
      </c>
    </row>
    <row r="7687" customFormat="false" ht="15" hidden="false" customHeight="false" outlineLevel="0" collapsed="false">
      <c r="N7687" s="28" t="str">
        <f aca="false">IF(ISBLANK(M7687),"",IF(M7687=0,"Relevant to Streamer",IF(M7687=1,"Irrelevant to Streamer",IF(M7687=2,"Greetings/Gratitude","Others"))))</f>
        <v/>
      </c>
    </row>
    <row r="7688" customFormat="false" ht="15" hidden="false" customHeight="false" outlineLevel="0" collapsed="false">
      <c r="N7688" s="28" t="str">
        <f aca="false">IF(ISBLANK(M7688),"",IF(M7688=0,"Relevant to Streamer",IF(M7688=1,"Irrelevant to Streamer",IF(M7688=2,"Greetings/Gratitude","Others"))))</f>
        <v/>
      </c>
    </row>
    <row r="7689" customFormat="false" ht="15" hidden="false" customHeight="false" outlineLevel="0" collapsed="false">
      <c r="N7689" s="28" t="str">
        <f aca="false">IF(ISBLANK(M7689),"",IF(M7689=0,"Relevant to Streamer",IF(M7689=1,"Irrelevant to Streamer",IF(M7689=2,"Greetings/Gratitude","Others"))))</f>
        <v/>
      </c>
    </row>
    <row r="7690" customFormat="false" ht="15" hidden="false" customHeight="false" outlineLevel="0" collapsed="false">
      <c r="N7690" s="28" t="str">
        <f aca="false">IF(ISBLANK(M7690),"",IF(M7690=0,"Relevant to Streamer",IF(M7690=1,"Irrelevant to Streamer",IF(M7690=2,"Greetings/Gratitude","Others"))))</f>
        <v/>
      </c>
    </row>
    <row r="7691" customFormat="false" ht="15" hidden="false" customHeight="false" outlineLevel="0" collapsed="false">
      <c r="N7691" s="28" t="str">
        <f aca="false">IF(ISBLANK(M7691),"",IF(M7691=0,"Relevant to Streamer",IF(M7691=1,"Irrelevant to Streamer",IF(M7691=2,"Greetings/Gratitude","Others"))))</f>
        <v/>
      </c>
    </row>
    <row r="7692" customFormat="false" ht="15" hidden="false" customHeight="false" outlineLevel="0" collapsed="false">
      <c r="N7692" s="28" t="str">
        <f aca="false">IF(ISBLANK(M7692),"",IF(M7692=0,"Relevant to Streamer",IF(M7692=1,"Irrelevant to Streamer",IF(M7692=2,"Greetings/Gratitude","Others"))))</f>
        <v/>
      </c>
    </row>
    <row r="7693" customFormat="false" ht="15" hidden="false" customHeight="false" outlineLevel="0" collapsed="false">
      <c r="N7693" s="28" t="str">
        <f aca="false">IF(ISBLANK(M7693),"",IF(M7693=0,"Relevant to Streamer",IF(M7693=1,"Irrelevant to Streamer",IF(M7693=2,"Greetings/Gratitude","Others"))))</f>
        <v/>
      </c>
    </row>
    <row r="7694" customFormat="false" ht="15" hidden="false" customHeight="false" outlineLevel="0" collapsed="false">
      <c r="N7694" s="28" t="str">
        <f aca="false">IF(ISBLANK(M7694),"",IF(M7694=0,"Relevant to Streamer",IF(M7694=1,"Irrelevant to Streamer",IF(M7694=2,"Greetings/Gratitude","Others"))))</f>
        <v/>
      </c>
    </row>
    <row r="7695" customFormat="false" ht="15" hidden="false" customHeight="false" outlineLevel="0" collapsed="false">
      <c r="N7695" s="28" t="str">
        <f aca="false">IF(ISBLANK(M7695),"",IF(M7695=0,"Relevant to Streamer",IF(M7695=1,"Irrelevant to Streamer",IF(M7695=2,"Greetings/Gratitude","Others"))))</f>
        <v/>
      </c>
    </row>
    <row r="7696" customFormat="false" ht="15" hidden="false" customHeight="false" outlineLevel="0" collapsed="false">
      <c r="N7696" s="28" t="str">
        <f aca="false">IF(ISBLANK(M7696),"",IF(M7696=0,"Relevant to Streamer",IF(M7696=1,"Irrelevant to Streamer",IF(M7696=2,"Greetings/Gratitude","Others"))))</f>
        <v/>
      </c>
    </row>
    <row r="7697" customFormat="false" ht="15" hidden="false" customHeight="false" outlineLevel="0" collapsed="false">
      <c r="N7697" s="28" t="str">
        <f aca="false">IF(ISBLANK(M7697),"",IF(M7697=0,"Relevant to Streamer",IF(M7697=1,"Irrelevant to Streamer",IF(M7697=2,"Greetings/Gratitude","Others"))))</f>
        <v/>
      </c>
    </row>
    <row r="7698" customFormat="false" ht="15" hidden="false" customHeight="false" outlineLevel="0" collapsed="false">
      <c r="N7698" s="28" t="str">
        <f aca="false">IF(ISBLANK(M7698),"",IF(M7698=0,"Relevant to Streamer",IF(M7698=1,"Irrelevant to Streamer",IF(M7698=2,"Greetings/Gratitude","Others"))))</f>
        <v/>
      </c>
    </row>
    <row r="7699" customFormat="false" ht="15" hidden="false" customHeight="false" outlineLevel="0" collapsed="false">
      <c r="N7699" s="28" t="str">
        <f aca="false">IF(ISBLANK(M7699),"",IF(M7699=0,"Relevant to Streamer",IF(M7699=1,"Irrelevant to Streamer",IF(M7699=2,"Greetings/Gratitude","Others"))))</f>
        <v/>
      </c>
    </row>
    <row r="7700" customFormat="false" ht="15" hidden="false" customHeight="false" outlineLevel="0" collapsed="false">
      <c r="N7700" s="28" t="str">
        <f aca="false">IF(ISBLANK(M7700),"",IF(M7700=0,"Relevant to Streamer",IF(M7700=1,"Irrelevant to Streamer",IF(M7700=2,"Greetings/Gratitude","Others"))))</f>
        <v/>
      </c>
    </row>
    <row r="7701" customFormat="false" ht="15" hidden="false" customHeight="false" outlineLevel="0" collapsed="false">
      <c r="N7701" s="28" t="str">
        <f aca="false">IF(ISBLANK(M7701),"",IF(M7701=0,"Relevant to Streamer",IF(M7701=1,"Irrelevant to Streamer",IF(M7701=2,"Greetings/Gratitude","Others"))))</f>
        <v/>
      </c>
    </row>
    <row r="7702" customFormat="false" ht="15" hidden="false" customHeight="false" outlineLevel="0" collapsed="false">
      <c r="N7702" s="28" t="str">
        <f aca="false">IF(ISBLANK(M7702),"",IF(M7702=0,"Relevant to Streamer",IF(M7702=1,"Irrelevant to Streamer",IF(M7702=2,"Greetings/Gratitude","Others"))))</f>
        <v/>
      </c>
    </row>
    <row r="7703" customFormat="false" ht="15" hidden="false" customHeight="false" outlineLevel="0" collapsed="false">
      <c r="N7703" s="28" t="str">
        <f aca="false">IF(ISBLANK(M7703),"",IF(M7703=0,"Relevant to Streamer",IF(M7703=1,"Irrelevant to Streamer",IF(M7703=2,"Greetings/Gratitude","Others"))))</f>
        <v/>
      </c>
    </row>
    <row r="7704" customFormat="false" ht="15" hidden="false" customHeight="false" outlineLevel="0" collapsed="false">
      <c r="N7704" s="28" t="str">
        <f aca="false">IF(ISBLANK(M7704),"",IF(M7704=0,"Relevant to Streamer",IF(M7704=1,"Irrelevant to Streamer",IF(M7704=2,"Greetings/Gratitude","Others"))))</f>
        <v/>
      </c>
    </row>
    <row r="7705" customFormat="false" ht="15" hidden="false" customHeight="false" outlineLevel="0" collapsed="false">
      <c r="N7705" s="28" t="str">
        <f aca="false">IF(ISBLANK(M7705),"",IF(M7705=0,"Relevant to Streamer",IF(M7705=1,"Irrelevant to Streamer",IF(M7705=2,"Greetings/Gratitude","Others"))))</f>
        <v/>
      </c>
    </row>
    <row r="7706" customFormat="false" ht="15" hidden="false" customHeight="false" outlineLevel="0" collapsed="false">
      <c r="N7706" s="28" t="str">
        <f aca="false">IF(ISBLANK(M7706),"",IF(M7706=0,"Relevant to Streamer",IF(M7706=1,"Irrelevant to Streamer",IF(M7706=2,"Greetings/Gratitude","Others"))))</f>
        <v/>
      </c>
    </row>
    <row r="7707" customFormat="false" ht="15" hidden="false" customHeight="false" outlineLevel="0" collapsed="false">
      <c r="N7707" s="28" t="str">
        <f aca="false">IF(ISBLANK(M7707),"",IF(M7707=0,"Relevant to Streamer",IF(M7707=1,"Irrelevant to Streamer",IF(M7707=2,"Greetings/Gratitude","Others"))))</f>
        <v/>
      </c>
    </row>
    <row r="7708" customFormat="false" ht="15" hidden="false" customHeight="false" outlineLevel="0" collapsed="false">
      <c r="N7708" s="28" t="str">
        <f aca="false">IF(ISBLANK(M7708),"",IF(M7708=0,"Relevant to Streamer",IF(M7708=1,"Irrelevant to Streamer",IF(M7708=2,"Greetings/Gratitude","Others"))))</f>
        <v/>
      </c>
    </row>
    <row r="7709" customFormat="false" ht="15" hidden="false" customHeight="false" outlineLevel="0" collapsed="false">
      <c r="N7709" s="28" t="str">
        <f aca="false">IF(ISBLANK(M7709),"",IF(M7709=0,"Relevant to Streamer",IF(M7709=1,"Irrelevant to Streamer",IF(M7709=2,"Greetings/Gratitude","Others"))))</f>
        <v/>
      </c>
    </row>
    <row r="7710" customFormat="false" ht="15" hidden="false" customHeight="false" outlineLevel="0" collapsed="false">
      <c r="N7710" s="28" t="str">
        <f aca="false">IF(ISBLANK(M7710),"",IF(M7710=0,"Relevant to Streamer",IF(M7710=1,"Irrelevant to Streamer",IF(M7710=2,"Greetings/Gratitude","Others"))))</f>
        <v/>
      </c>
    </row>
    <row r="7711" customFormat="false" ht="15" hidden="false" customHeight="false" outlineLevel="0" collapsed="false">
      <c r="N7711" s="28" t="str">
        <f aca="false">IF(ISBLANK(M7711),"",IF(M7711=0,"Relevant to Streamer",IF(M7711=1,"Irrelevant to Streamer",IF(M7711=2,"Greetings/Gratitude","Others"))))</f>
        <v/>
      </c>
    </row>
    <row r="7712" customFormat="false" ht="15" hidden="false" customHeight="false" outlineLevel="0" collapsed="false">
      <c r="N7712" s="28" t="str">
        <f aca="false">IF(ISBLANK(M7712),"",IF(M7712=0,"Relevant to Streamer",IF(M7712=1,"Irrelevant to Streamer",IF(M7712=2,"Greetings/Gratitude","Others"))))</f>
        <v/>
      </c>
    </row>
    <row r="7713" customFormat="false" ht="15" hidden="false" customHeight="false" outlineLevel="0" collapsed="false">
      <c r="N7713" s="28" t="str">
        <f aca="false">IF(ISBLANK(M7713),"",IF(M7713=0,"Relevant to Streamer",IF(M7713=1,"Irrelevant to Streamer",IF(M7713=2,"Greetings/Gratitude","Others"))))</f>
        <v/>
      </c>
    </row>
    <row r="7714" customFormat="false" ht="15" hidden="false" customHeight="false" outlineLevel="0" collapsed="false">
      <c r="N7714" s="28" t="str">
        <f aca="false">IF(ISBLANK(M7714),"",IF(M7714=0,"Relevant to Streamer",IF(M7714=1,"Irrelevant to Streamer",IF(M7714=2,"Greetings/Gratitude","Others"))))</f>
        <v/>
      </c>
    </row>
    <row r="7715" customFormat="false" ht="15" hidden="false" customHeight="false" outlineLevel="0" collapsed="false">
      <c r="N7715" s="28" t="str">
        <f aca="false">IF(ISBLANK(M7715),"",IF(M7715=0,"Relevant to Streamer",IF(M7715=1,"Irrelevant to Streamer",IF(M7715=2,"Greetings/Gratitude","Others"))))</f>
        <v/>
      </c>
    </row>
    <row r="7716" customFormat="false" ht="15" hidden="false" customHeight="false" outlineLevel="0" collapsed="false">
      <c r="N7716" s="28" t="str">
        <f aca="false">IF(ISBLANK(M7716),"",IF(M7716=0,"Relevant to Streamer",IF(M7716=1,"Irrelevant to Streamer",IF(M7716=2,"Greetings/Gratitude","Others"))))</f>
        <v/>
      </c>
    </row>
    <row r="7717" customFormat="false" ht="15" hidden="false" customHeight="false" outlineLevel="0" collapsed="false">
      <c r="N7717" s="28" t="str">
        <f aca="false">IF(ISBLANK(M7717),"",IF(M7717=0,"Relevant to Streamer",IF(M7717=1,"Irrelevant to Streamer",IF(M7717=2,"Greetings/Gratitude","Others"))))</f>
        <v/>
      </c>
    </row>
    <row r="7718" customFormat="false" ht="15" hidden="false" customHeight="false" outlineLevel="0" collapsed="false">
      <c r="N7718" s="28" t="str">
        <f aca="false">IF(ISBLANK(M7718),"",IF(M7718=0,"Relevant to Streamer",IF(M7718=1,"Irrelevant to Streamer",IF(M7718=2,"Greetings/Gratitude","Others"))))</f>
        <v/>
      </c>
    </row>
    <row r="7719" customFormat="false" ht="15" hidden="false" customHeight="false" outlineLevel="0" collapsed="false">
      <c r="N7719" s="28" t="str">
        <f aca="false">IF(ISBLANK(M7719),"",IF(M7719=0,"Relevant to Streamer",IF(M7719=1,"Irrelevant to Streamer",IF(M7719=2,"Greetings/Gratitude","Others"))))</f>
        <v/>
      </c>
    </row>
    <row r="7720" customFormat="false" ht="15" hidden="false" customHeight="false" outlineLevel="0" collapsed="false">
      <c r="N7720" s="28" t="str">
        <f aca="false">IF(ISBLANK(M7720),"",IF(M7720=0,"Relevant to Streamer",IF(M7720=1,"Irrelevant to Streamer",IF(M7720=2,"Greetings/Gratitude","Others"))))</f>
        <v/>
      </c>
    </row>
    <row r="7721" customFormat="false" ht="15" hidden="false" customHeight="false" outlineLevel="0" collapsed="false">
      <c r="N7721" s="28" t="str">
        <f aca="false">IF(ISBLANK(M7721),"",IF(M7721=0,"Relevant to Streamer",IF(M7721=1,"Irrelevant to Streamer",IF(M7721=2,"Greetings/Gratitude","Others"))))</f>
        <v/>
      </c>
    </row>
    <row r="7722" customFormat="false" ht="15" hidden="false" customHeight="false" outlineLevel="0" collapsed="false">
      <c r="N7722" s="28" t="str">
        <f aca="false">IF(ISBLANK(M7722),"",IF(M7722=0,"Relevant to Streamer",IF(M7722=1,"Irrelevant to Streamer",IF(M7722=2,"Greetings/Gratitude","Others"))))</f>
        <v/>
      </c>
    </row>
    <row r="7723" customFormat="false" ht="15" hidden="false" customHeight="false" outlineLevel="0" collapsed="false">
      <c r="N7723" s="28" t="str">
        <f aca="false">IF(ISBLANK(M7723),"",IF(M7723=0,"Relevant to Streamer",IF(M7723=1,"Irrelevant to Streamer",IF(M7723=2,"Greetings/Gratitude","Others"))))</f>
        <v/>
      </c>
    </row>
    <row r="7724" customFormat="false" ht="15" hidden="false" customHeight="false" outlineLevel="0" collapsed="false">
      <c r="N7724" s="28" t="str">
        <f aca="false">IF(ISBLANK(M7724),"",IF(M7724=0,"Relevant to Streamer",IF(M7724=1,"Irrelevant to Streamer",IF(M7724=2,"Greetings/Gratitude","Others"))))</f>
        <v/>
      </c>
    </row>
    <row r="7725" customFormat="false" ht="15" hidden="false" customHeight="false" outlineLevel="0" collapsed="false">
      <c r="N7725" s="28" t="str">
        <f aca="false">IF(ISBLANK(M7725),"",IF(M7725=0,"Relevant to Streamer",IF(M7725=1,"Irrelevant to Streamer",IF(M7725=2,"Greetings/Gratitude","Others"))))</f>
        <v/>
      </c>
    </row>
    <row r="7726" customFormat="false" ht="15" hidden="false" customHeight="false" outlineLevel="0" collapsed="false">
      <c r="N7726" s="28" t="str">
        <f aca="false">IF(ISBLANK(M7726),"",IF(M7726=0,"Relevant to Streamer",IF(M7726=1,"Irrelevant to Streamer",IF(M7726=2,"Greetings/Gratitude","Others"))))</f>
        <v/>
      </c>
    </row>
    <row r="7727" customFormat="false" ht="15" hidden="false" customHeight="false" outlineLevel="0" collapsed="false">
      <c r="N7727" s="28" t="str">
        <f aca="false">IF(ISBLANK(M7727),"",IF(M7727=0,"Relevant to Streamer",IF(M7727=1,"Irrelevant to Streamer",IF(M7727=2,"Greetings/Gratitude","Others"))))</f>
        <v/>
      </c>
    </row>
    <row r="7728" customFormat="false" ht="15" hidden="false" customHeight="false" outlineLevel="0" collapsed="false">
      <c r="N7728" s="28" t="str">
        <f aca="false">IF(ISBLANK(M7728),"",IF(M7728=0,"Relevant to Streamer",IF(M7728=1,"Irrelevant to Streamer",IF(M7728=2,"Greetings/Gratitude","Others"))))</f>
        <v/>
      </c>
    </row>
    <row r="7729" customFormat="false" ht="15" hidden="false" customHeight="false" outlineLevel="0" collapsed="false">
      <c r="N7729" s="28" t="str">
        <f aca="false">IF(ISBLANK(M7729),"",IF(M7729=0,"Relevant to Streamer",IF(M7729=1,"Irrelevant to Streamer",IF(M7729=2,"Greetings/Gratitude","Others"))))</f>
        <v/>
      </c>
    </row>
    <row r="7730" customFormat="false" ht="15" hidden="false" customHeight="false" outlineLevel="0" collapsed="false">
      <c r="N7730" s="28" t="str">
        <f aca="false">IF(ISBLANK(M7730),"",IF(M7730=0,"Relevant to Streamer",IF(M7730=1,"Irrelevant to Streamer",IF(M7730=2,"Greetings/Gratitude","Others"))))</f>
        <v/>
      </c>
    </row>
    <row r="7731" customFormat="false" ht="15" hidden="false" customHeight="false" outlineLevel="0" collapsed="false">
      <c r="N7731" s="28" t="str">
        <f aca="false">IF(ISBLANK(M7731),"",IF(M7731=0,"Relevant to Streamer",IF(M7731=1,"Irrelevant to Streamer",IF(M7731=2,"Greetings/Gratitude","Others"))))</f>
        <v/>
      </c>
    </row>
    <row r="7732" customFormat="false" ht="15" hidden="false" customHeight="false" outlineLevel="0" collapsed="false">
      <c r="N7732" s="28" t="str">
        <f aca="false">IF(ISBLANK(M7732),"",IF(M7732=0,"Relevant to Streamer",IF(M7732=1,"Irrelevant to Streamer",IF(M7732=2,"Greetings/Gratitude","Others"))))</f>
        <v/>
      </c>
    </row>
    <row r="7733" customFormat="false" ht="15" hidden="false" customHeight="false" outlineLevel="0" collapsed="false">
      <c r="N7733" s="28" t="str">
        <f aca="false">IF(ISBLANK(M7733),"",IF(M7733=0,"Relevant to Streamer",IF(M7733=1,"Irrelevant to Streamer",IF(M7733=2,"Greetings/Gratitude","Others"))))</f>
        <v/>
      </c>
    </row>
    <row r="7734" customFormat="false" ht="15" hidden="false" customHeight="false" outlineLevel="0" collapsed="false">
      <c r="N7734" s="28" t="str">
        <f aca="false">IF(ISBLANK(M7734),"",IF(M7734=0,"Relevant to Streamer",IF(M7734=1,"Irrelevant to Streamer",IF(M7734=2,"Greetings/Gratitude","Others"))))</f>
        <v/>
      </c>
    </row>
    <row r="7735" customFormat="false" ht="15" hidden="false" customHeight="false" outlineLevel="0" collapsed="false">
      <c r="N7735" s="28" t="str">
        <f aca="false">IF(ISBLANK(M7735),"",IF(M7735=0,"Relevant to Streamer",IF(M7735=1,"Irrelevant to Streamer",IF(M7735=2,"Greetings/Gratitude","Others"))))</f>
        <v/>
      </c>
    </row>
    <row r="7736" customFormat="false" ht="15" hidden="false" customHeight="false" outlineLevel="0" collapsed="false">
      <c r="N7736" s="28" t="str">
        <f aca="false">IF(ISBLANK(M7736),"",IF(M7736=0,"Relevant to Streamer",IF(M7736=1,"Irrelevant to Streamer",IF(M7736=2,"Greetings/Gratitude","Others"))))</f>
        <v/>
      </c>
    </row>
    <row r="7737" customFormat="false" ht="15" hidden="false" customHeight="false" outlineLevel="0" collapsed="false">
      <c r="N7737" s="28" t="str">
        <f aca="false">IF(ISBLANK(M7737),"",IF(M7737=0,"Relevant to Streamer",IF(M7737=1,"Irrelevant to Streamer",IF(M7737=2,"Greetings/Gratitude","Others"))))</f>
        <v/>
      </c>
    </row>
    <row r="7738" customFormat="false" ht="15" hidden="false" customHeight="false" outlineLevel="0" collapsed="false">
      <c r="N7738" s="28" t="str">
        <f aca="false">IF(ISBLANK(M7738),"",IF(M7738=0,"Relevant to Streamer",IF(M7738=1,"Irrelevant to Streamer",IF(M7738=2,"Greetings/Gratitude","Others"))))</f>
        <v/>
      </c>
    </row>
    <row r="7739" customFormat="false" ht="15" hidden="false" customHeight="false" outlineLevel="0" collapsed="false">
      <c r="N7739" s="28" t="str">
        <f aca="false">IF(ISBLANK(M7739),"",IF(M7739=0,"Relevant to Streamer",IF(M7739=1,"Irrelevant to Streamer",IF(M7739=2,"Greetings/Gratitude","Others"))))</f>
        <v/>
      </c>
    </row>
    <row r="7740" customFormat="false" ht="15" hidden="false" customHeight="false" outlineLevel="0" collapsed="false">
      <c r="N7740" s="28" t="str">
        <f aca="false">IF(ISBLANK(M7740),"",IF(M7740=0,"Relevant to Streamer",IF(M7740=1,"Irrelevant to Streamer",IF(M7740=2,"Greetings/Gratitude","Others"))))</f>
        <v/>
      </c>
    </row>
    <row r="7741" customFormat="false" ht="15" hidden="false" customHeight="false" outlineLevel="0" collapsed="false">
      <c r="N7741" s="28" t="str">
        <f aca="false">IF(ISBLANK(M7741),"",IF(M7741=0,"Relevant to Streamer",IF(M7741=1,"Irrelevant to Streamer",IF(M7741=2,"Greetings/Gratitude","Others"))))</f>
        <v/>
      </c>
    </row>
    <row r="7742" customFormat="false" ht="15" hidden="false" customHeight="false" outlineLevel="0" collapsed="false">
      <c r="N7742" s="28" t="str">
        <f aca="false">IF(ISBLANK(M7742),"",IF(M7742=0,"Relevant to Streamer",IF(M7742=1,"Irrelevant to Streamer",IF(M7742=2,"Greetings/Gratitude","Others"))))</f>
        <v/>
      </c>
    </row>
    <row r="7743" customFormat="false" ht="15" hidden="false" customHeight="false" outlineLevel="0" collapsed="false">
      <c r="N7743" s="28" t="str">
        <f aca="false">IF(ISBLANK(M7743),"",IF(M7743=0,"Relevant to Streamer",IF(M7743=1,"Irrelevant to Streamer",IF(M7743=2,"Greetings/Gratitude","Others"))))</f>
        <v/>
      </c>
    </row>
    <row r="7744" customFormat="false" ht="15" hidden="false" customHeight="false" outlineLevel="0" collapsed="false">
      <c r="N7744" s="28" t="str">
        <f aca="false">IF(ISBLANK(M7744),"",IF(M7744=0,"Relevant to Streamer",IF(M7744=1,"Irrelevant to Streamer",IF(M7744=2,"Greetings/Gratitude","Others"))))</f>
        <v/>
      </c>
    </row>
    <row r="7745" customFormat="false" ht="15" hidden="false" customHeight="false" outlineLevel="0" collapsed="false">
      <c r="N7745" s="28" t="str">
        <f aca="false">IF(ISBLANK(M7745),"",IF(M7745=0,"Relevant to Streamer",IF(M7745=1,"Irrelevant to Streamer",IF(M7745=2,"Greetings/Gratitude","Others"))))</f>
        <v/>
      </c>
    </row>
    <row r="7746" customFormat="false" ht="15" hidden="false" customHeight="false" outlineLevel="0" collapsed="false">
      <c r="N7746" s="28" t="str">
        <f aca="false">IF(ISBLANK(M7746),"",IF(M7746=0,"Relevant to Streamer",IF(M7746=1,"Irrelevant to Streamer",IF(M7746=2,"Greetings/Gratitude","Others"))))</f>
        <v/>
      </c>
    </row>
    <row r="7747" customFormat="false" ht="15" hidden="false" customHeight="false" outlineLevel="0" collapsed="false">
      <c r="N7747" s="28" t="str">
        <f aca="false">IF(ISBLANK(M7747),"",IF(M7747=0,"Relevant to Streamer",IF(M7747=1,"Irrelevant to Streamer",IF(M7747=2,"Greetings/Gratitude","Others"))))</f>
        <v/>
      </c>
    </row>
    <row r="7748" customFormat="false" ht="15" hidden="false" customHeight="false" outlineLevel="0" collapsed="false">
      <c r="N7748" s="28" t="str">
        <f aca="false">IF(ISBLANK(M7748),"",IF(M7748=0,"Relevant to Streamer",IF(M7748=1,"Irrelevant to Streamer",IF(M7748=2,"Greetings/Gratitude","Others"))))</f>
        <v/>
      </c>
    </row>
    <row r="7749" customFormat="false" ht="15" hidden="false" customHeight="false" outlineLevel="0" collapsed="false">
      <c r="N7749" s="28" t="str">
        <f aca="false">IF(ISBLANK(M7749),"",IF(M7749=0,"Relevant to Streamer",IF(M7749=1,"Irrelevant to Streamer",IF(M7749=2,"Greetings/Gratitude","Others"))))</f>
        <v/>
      </c>
    </row>
    <row r="7750" customFormat="false" ht="15" hidden="false" customHeight="false" outlineLevel="0" collapsed="false">
      <c r="N7750" s="28" t="str">
        <f aca="false">IF(ISBLANK(M7750),"",IF(M7750=0,"Relevant to Streamer",IF(M7750=1,"Irrelevant to Streamer",IF(M7750=2,"Greetings/Gratitude","Others"))))</f>
        <v/>
      </c>
    </row>
    <row r="7751" customFormat="false" ht="15" hidden="false" customHeight="false" outlineLevel="0" collapsed="false">
      <c r="N7751" s="28" t="str">
        <f aca="false">IF(ISBLANK(M7751),"",IF(M7751=0,"Relevant to Streamer",IF(M7751=1,"Irrelevant to Streamer",IF(M7751=2,"Greetings/Gratitude","Others"))))</f>
        <v/>
      </c>
    </row>
    <row r="7752" customFormat="false" ht="15" hidden="false" customHeight="false" outlineLevel="0" collapsed="false">
      <c r="N7752" s="28" t="str">
        <f aca="false">IF(ISBLANK(M7752),"",IF(M7752=0,"Relevant to Streamer",IF(M7752=1,"Irrelevant to Streamer",IF(M7752=2,"Greetings/Gratitude","Others"))))</f>
        <v/>
      </c>
    </row>
    <row r="7753" customFormat="false" ht="15" hidden="false" customHeight="false" outlineLevel="0" collapsed="false">
      <c r="N7753" s="28" t="str">
        <f aca="false">IF(ISBLANK(M7753),"",IF(M7753=0,"Relevant to Streamer",IF(M7753=1,"Irrelevant to Streamer",IF(M7753=2,"Greetings/Gratitude","Others"))))</f>
        <v/>
      </c>
    </row>
    <row r="7754" customFormat="false" ht="15" hidden="false" customHeight="false" outlineLevel="0" collapsed="false">
      <c r="N7754" s="28" t="str">
        <f aca="false">IF(ISBLANK(M7754),"",IF(M7754=0,"Relevant to Streamer",IF(M7754=1,"Irrelevant to Streamer",IF(M7754=2,"Greetings/Gratitude","Others"))))</f>
        <v/>
      </c>
    </row>
    <row r="7755" customFormat="false" ht="15" hidden="false" customHeight="false" outlineLevel="0" collapsed="false">
      <c r="N7755" s="28" t="str">
        <f aca="false">IF(ISBLANK(M7755),"",IF(M7755=0,"Relevant to Streamer",IF(M7755=1,"Irrelevant to Streamer",IF(M7755=2,"Greetings/Gratitude","Others"))))</f>
        <v/>
      </c>
    </row>
    <row r="7756" customFormat="false" ht="15" hidden="false" customHeight="false" outlineLevel="0" collapsed="false">
      <c r="N7756" s="28" t="str">
        <f aca="false">IF(ISBLANK(M7756),"",IF(M7756=0,"Relevant to Streamer",IF(M7756=1,"Irrelevant to Streamer",IF(M7756=2,"Greetings/Gratitude","Others"))))</f>
        <v/>
      </c>
    </row>
    <row r="7757" customFormat="false" ht="15" hidden="false" customHeight="false" outlineLevel="0" collapsed="false">
      <c r="N7757" s="28" t="str">
        <f aca="false">IF(ISBLANK(M7757),"",IF(M7757=0,"Relevant to Streamer",IF(M7757=1,"Irrelevant to Streamer",IF(M7757=2,"Greetings/Gratitude","Others"))))</f>
        <v/>
      </c>
    </row>
    <row r="7758" customFormat="false" ht="15" hidden="false" customHeight="false" outlineLevel="0" collapsed="false">
      <c r="N7758" s="28" t="str">
        <f aca="false">IF(ISBLANK(M7758),"",IF(M7758=0,"Relevant to Streamer",IF(M7758=1,"Irrelevant to Streamer",IF(M7758=2,"Greetings/Gratitude","Others"))))</f>
        <v/>
      </c>
    </row>
    <row r="7759" customFormat="false" ht="15" hidden="false" customHeight="false" outlineLevel="0" collapsed="false">
      <c r="N7759" s="28" t="str">
        <f aca="false">IF(ISBLANK(M7759),"",IF(M7759=0,"Relevant to Streamer",IF(M7759=1,"Irrelevant to Streamer",IF(M7759=2,"Greetings/Gratitude","Others"))))</f>
        <v/>
      </c>
    </row>
    <row r="7760" customFormat="false" ht="15" hidden="false" customHeight="false" outlineLevel="0" collapsed="false">
      <c r="N7760" s="28" t="str">
        <f aca="false">IF(ISBLANK(M7760),"",IF(M7760=0,"Relevant to Streamer",IF(M7760=1,"Irrelevant to Streamer",IF(M7760=2,"Greetings/Gratitude","Others"))))</f>
        <v/>
      </c>
    </row>
    <row r="7761" customFormat="false" ht="15" hidden="false" customHeight="false" outlineLevel="0" collapsed="false">
      <c r="N7761" s="28" t="str">
        <f aca="false">IF(ISBLANK(M7761),"",IF(M7761=0,"Relevant to Streamer",IF(M7761=1,"Irrelevant to Streamer",IF(M7761=2,"Greetings/Gratitude","Others"))))</f>
        <v/>
      </c>
    </row>
    <row r="7762" customFormat="false" ht="15" hidden="false" customHeight="false" outlineLevel="0" collapsed="false">
      <c r="N7762" s="28" t="str">
        <f aca="false">IF(ISBLANK(M7762),"",IF(M7762=0,"Relevant to Streamer",IF(M7762=1,"Irrelevant to Streamer",IF(M7762=2,"Greetings/Gratitude","Others"))))</f>
        <v/>
      </c>
    </row>
    <row r="7763" customFormat="false" ht="15" hidden="false" customHeight="false" outlineLevel="0" collapsed="false">
      <c r="N7763" s="28" t="str">
        <f aca="false">IF(ISBLANK(M7763),"",IF(M7763=0,"Relevant to Streamer",IF(M7763=1,"Irrelevant to Streamer",IF(M7763=2,"Greetings/Gratitude","Others"))))</f>
        <v/>
      </c>
    </row>
    <row r="7764" customFormat="false" ht="15" hidden="false" customHeight="false" outlineLevel="0" collapsed="false">
      <c r="N7764" s="28" t="str">
        <f aca="false">IF(ISBLANK(M7764),"",IF(M7764=0,"Relevant to Streamer",IF(M7764=1,"Irrelevant to Streamer",IF(M7764=2,"Greetings/Gratitude","Others"))))</f>
        <v/>
      </c>
    </row>
    <row r="7765" customFormat="false" ht="15" hidden="false" customHeight="false" outlineLevel="0" collapsed="false">
      <c r="N7765" s="28" t="str">
        <f aca="false">IF(ISBLANK(M7765),"",IF(M7765=0,"Relevant to Streamer",IF(M7765=1,"Irrelevant to Streamer",IF(M7765=2,"Greetings/Gratitude","Others"))))</f>
        <v/>
      </c>
    </row>
    <row r="7766" customFormat="false" ht="15" hidden="false" customHeight="false" outlineLevel="0" collapsed="false">
      <c r="N7766" s="28" t="str">
        <f aca="false">IF(ISBLANK(M7766),"",IF(M7766=0,"Relevant to Streamer",IF(M7766=1,"Irrelevant to Streamer",IF(M7766=2,"Greetings/Gratitude","Others"))))</f>
        <v/>
      </c>
    </row>
    <row r="7767" customFormat="false" ht="15" hidden="false" customHeight="false" outlineLevel="0" collapsed="false">
      <c r="N7767" s="28" t="str">
        <f aca="false">IF(ISBLANK(M7767),"",IF(M7767=0,"Relevant to Streamer",IF(M7767=1,"Irrelevant to Streamer",IF(M7767=2,"Greetings/Gratitude","Others"))))</f>
        <v/>
      </c>
    </row>
    <row r="7768" customFormat="false" ht="15" hidden="false" customHeight="false" outlineLevel="0" collapsed="false">
      <c r="N7768" s="28" t="str">
        <f aca="false">IF(ISBLANK(M7768),"",IF(M7768=0,"Relevant to Streamer",IF(M7768=1,"Irrelevant to Streamer",IF(M7768=2,"Greetings/Gratitude","Others"))))</f>
        <v/>
      </c>
    </row>
    <row r="7769" customFormat="false" ht="15" hidden="false" customHeight="false" outlineLevel="0" collapsed="false">
      <c r="N7769" s="28" t="str">
        <f aca="false">IF(ISBLANK(M7769),"",IF(M7769=0,"Relevant to Streamer",IF(M7769=1,"Irrelevant to Streamer",IF(M7769=2,"Greetings/Gratitude","Others"))))</f>
        <v/>
      </c>
    </row>
    <row r="7770" customFormat="false" ht="15" hidden="false" customHeight="false" outlineLevel="0" collapsed="false">
      <c r="N7770" s="28" t="str">
        <f aca="false">IF(ISBLANK(M7770),"",IF(M7770=0,"Relevant to Streamer",IF(M7770=1,"Irrelevant to Streamer",IF(M7770=2,"Greetings/Gratitude","Others"))))</f>
        <v/>
      </c>
    </row>
    <row r="7771" customFormat="false" ht="15" hidden="false" customHeight="false" outlineLevel="0" collapsed="false">
      <c r="N7771" s="28" t="str">
        <f aca="false">IF(ISBLANK(M7771),"",IF(M7771=0,"Relevant to Streamer",IF(M7771=1,"Irrelevant to Streamer",IF(M7771=2,"Greetings/Gratitude","Others"))))</f>
        <v/>
      </c>
    </row>
    <row r="7772" customFormat="false" ht="15" hidden="false" customHeight="false" outlineLevel="0" collapsed="false">
      <c r="N7772" s="28" t="str">
        <f aca="false">IF(ISBLANK(M7772),"",IF(M7772=0,"Relevant to Streamer",IF(M7772=1,"Irrelevant to Streamer",IF(M7772=2,"Greetings/Gratitude","Others"))))</f>
        <v/>
      </c>
    </row>
    <row r="7773" customFormat="false" ht="15" hidden="false" customHeight="false" outlineLevel="0" collapsed="false">
      <c r="N7773" s="28" t="str">
        <f aca="false">IF(ISBLANK(M7773),"",IF(M7773=0,"Relevant to Streamer",IF(M7773=1,"Irrelevant to Streamer",IF(M7773=2,"Greetings/Gratitude","Others"))))</f>
        <v/>
      </c>
    </row>
    <row r="7774" customFormat="false" ht="15" hidden="false" customHeight="false" outlineLevel="0" collapsed="false">
      <c r="N7774" s="28" t="str">
        <f aca="false">IF(ISBLANK(M7774),"",IF(M7774=0,"Relevant to Streamer",IF(M7774=1,"Irrelevant to Streamer",IF(M7774=2,"Greetings/Gratitude","Others"))))</f>
        <v/>
      </c>
    </row>
    <row r="7775" customFormat="false" ht="15" hidden="false" customHeight="false" outlineLevel="0" collapsed="false">
      <c r="N7775" s="28" t="str">
        <f aca="false">IF(ISBLANK(M7775),"",IF(M7775=0,"Relevant to Streamer",IF(M7775=1,"Irrelevant to Streamer",IF(M7775=2,"Greetings/Gratitude","Others"))))</f>
        <v/>
      </c>
    </row>
    <row r="7776" customFormat="false" ht="15" hidden="false" customHeight="false" outlineLevel="0" collapsed="false">
      <c r="N7776" s="28" t="str">
        <f aca="false">IF(ISBLANK(M7776),"",IF(M7776=0,"Relevant to Streamer",IF(M7776=1,"Irrelevant to Streamer",IF(M7776=2,"Greetings/Gratitude","Others"))))</f>
        <v/>
      </c>
    </row>
    <row r="7777" customFormat="false" ht="15" hidden="false" customHeight="false" outlineLevel="0" collapsed="false">
      <c r="N7777" s="28" t="str">
        <f aca="false">IF(ISBLANK(M7777),"",IF(M7777=0,"Relevant to Streamer",IF(M7777=1,"Irrelevant to Streamer",IF(M7777=2,"Greetings/Gratitude","Others"))))</f>
        <v/>
      </c>
    </row>
    <row r="7778" customFormat="false" ht="15" hidden="false" customHeight="false" outlineLevel="0" collapsed="false">
      <c r="N7778" s="28" t="str">
        <f aca="false">IF(ISBLANK(M7778),"",IF(M7778=0,"Relevant to Streamer",IF(M7778=1,"Irrelevant to Streamer",IF(M7778=2,"Greetings/Gratitude","Others"))))</f>
        <v/>
      </c>
    </row>
    <row r="7779" customFormat="false" ht="15" hidden="false" customHeight="false" outlineLevel="0" collapsed="false">
      <c r="N7779" s="28" t="str">
        <f aca="false">IF(ISBLANK(M7779),"",IF(M7779=0,"Relevant to Streamer",IF(M7779=1,"Irrelevant to Streamer",IF(M7779=2,"Greetings/Gratitude","Others"))))</f>
        <v/>
      </c>
    </row>
    <row r="7780" customFormat="false" ht="15" hidden="false" customHeight="false" outlineLevel="0" collapsed="false">
      <c r="N7780" s="28" t="str">
        <f aca="false">IF(ISBLANK(M7780),"",IF(M7780=0,"Relevant to Streamer",IF(M7780=1,"Irrelevant to Streamer",IF(M7780=2,"Greetings/Gratitude","Others"))))</f>
        <v/>
      </c>
    </row>
    <row r="7781" customFormat="false" ht="15" hidden="false" customHeight="false" outlineLevel="0" collapsed="false">
      <c r="N7781" s="28" t="str">
        <f aca="false">IF(ISBLANK(M7781),"",IF(M7781=0,"Relevant to Streamer",IF(M7781=1,"Irrelevant to Streamer",IF(M7781=2,"Greetings/Gratitude","Others"))))</f>
        <v/>
      </c>
    </row>
    <row r="7782" customFormat="false" ht="15" hidden="false" customHeight="false" outlineLevel="0" collapsed="false">
      <c r="N7782" s="28" t="str">
        <f aca="false">IF(ISBLANK(M7782),"",IF(M7782=0,"Relevant to Streamer",IF(M7782=1,"Irrelevant to Streamer",IF(M7782=2,"Greetings/Gratitude","Others"))))</f>
        <v/>
      </c>
    </row>
    <row r="7783" customFormat="false" ht="15" hidden="false" customHeight="false" outlineLevel="0" collapsed="false">
      <c r="N7783" s="28" t="str">
        <f aca="false">IF(ISBLANK(M7783),"",IF(M7783=0,"Relevant to Streamer",IF(M7783=1,"Irrelevant to Streamer",IF(M7783=2,"Greetings/Gratitude","Others"))))</f>
        <v/>
      </c>
    </row>
    <row r="7784" customFormat="false" ht="15" hidden="false" customHeight="false" outlineLevel="0" collapsed="false">
      <c r="N7784" s="28" t="str">
        <f aca="false">IF(ISBLANK(M7784),"",IF(M7784=0,"Relevant to Streamer",IF(M7784=1,"Irrelevant to Streamer",IF(M7784=2,"Greetings/Gratitude","Others"))))</f>
        <v/>
      </c>
    </row>
    <row r="7785" customFormat="false" ht="15" hidden="false" customHeight="false" outlineLevel="0" collapsed="false">
      <c r="N7785" s="28" t="str">
        <f aca="false">IF(ISBLANK(M7785),"",IF(M7785=0,"Relevant to Streamer",IF(M7785=1,"Irrelevant to Streamer",IF(M7785=2,"Greetings/Gratitude","Others"))))</f>
        <v/>
      </c>
    </row>
    <row r="7786" customFormat="false" ht="15" hidden="false" customHeight="false" outlineLevel="0" collapsed="false">
      <c r="N7786" s="28" t="str">
        <f aca="false">IF(ISBLANK(M7786),"",IF(M7786=0,"Relevant to Streamer",IF(M7786=1,"Irrelevant to Streamer",IF(M7786=2,"Greetings/Gratitude","Others"))))</f>
        <v/>
      </c>
    </row>
    <row r="7787" customFormat="false" ht="15" hidden="false" customHeight="false" outlineLevel="0" collapsed="false">
      <c r="N7787" s="28" t="str">
        <f aca="false">IF(ISBLANK(M7787),"",IF(M7787=0,"Relevant to Streamer",IF(M7787=1,"Irrelevant to Streamer",IF(M7787=2,"Greetings/Gratitude","Others"))))</f>
        <v/>
      </c>
    </row>
    <row r="7788" customFormat="false" ht="15" hidden="false" customHeight="false" outlineLevel="0" collapsed="false">
      <c r="N7788" s="28" t="str">
        <f aca="false">IF(ISBLANK(M7788),"",IF(M7788=0,"Relevant to Streamer",IF(M7788=1,"Irrelevant to Streamer",IF(M7788=2,"Greetings/Gratitude","Others"))))</f>
        <v/>
      </c>
    </row>
    <row r="7789" customFormat="false" ht="15" hidden="false" customHeight="false" outlineLevel="0" collapsed="false">
      <c r="N7789" s="28" t="str">
        <f aca="false">IF(ISBLANK(M7789),"",IF(M7789=0,"Relevant to Streamer",IF(M7789=1,"Irrelevant to Streamer",IF(M7789=2,"Greetings/Gratitude","Others"))))</f>
        <v/>
      </c>
    </row>
    <row r="7790" customFormat="false" ht="15" hidden="false" customHeight="false" outlineLevel="0" collapsed="false">
      <c r="N7790" s="28" t="str">
        <f aca="false">IF(ISBLANK(M7790),"",IF(M7790=0,"Relevant to Streamer",IF(M7790=1,"Irrelevant to Streamer",IF(M7790=2,"Greetings/Gratitude","Others"))))</f>
        <v/>
      </c>
    </row>
    <row r="7791" customFormat="false" ht="15" hidden="false" customHeight="false" outlineLevel="0" collapsed="false">
      <c r="N7791" s="28" t="str">
        <f aca="false">IF(ISBLANK(M7791),"",IF(M7791=0,"Relevant to Streamer",IF(M7791=1,"Irrelevant to Streamer",IF(M7791=2,"Greetings/Gratitude","Others"))))</f>
        <v/>
      </c>
    </row>
    <row r="7792" customFormat="false" ht="15" hidden="false" customHeight="false" outlineLevel="0" collapsed="false">
      <c r="N7792" s="28" t="str">
        <f aca="false">IF(ISBLANK(M7792),"",IF(M7792=0,"Relevant to Streamer",IF(M7792=1,"Irrelevant to Streamer",IF(M7792=2,"Greetings/Gratitude","Others"))))</f>
        <v/>
      </c>
    </row>
    <row r="7793" customFormat="false" ht="15" hidden="false" customHeight="false" outlineLevel="0" collapsed="false">
      <c r="N7793" s="28" t="str">
        <f aca="false">IF(ISBLANK(M7793),"",IF(M7793=0,"Relevant to Streamer",IF(M7793=1,"Irrelevant to Streamer",IF(M7793=2,"Greetings/Gratitude","Others"))))</f>
        <v/>
      </c>
    </row>
    <row r="7794" customFormat="false" ht="15" hidden="false" customHeight="false" outlineLevel="0" collapsed="false">
      <c r="N7794" s="28" t="str">
        <f aca="false">IF(ISBLANK(M7794),"",IF(M7794=0,"Relevant to Streamer",IF(M7794=1,"Irrelevant to Streamer",IF(M7794=2,"Greetings/Gratitude","Others"))))</f>
        <v/>
      </c>
    </row>
    <row r="7795" customFormat="false" ht="15" hidden="false" customHeight="false" outlineLevel="0" collapsed="false">
      <c r="N7795" s="28" t="str">
        <f aca="false">IF(ISBLANK(M7795),"",IF(M7795=0,"Relevant to Streamer",IF(M7795=1,"Irrelevant to Streamer",IF(M7795=2,"Greetings/Gratitude","Others"))))</f>
        <v/>
      </c>
    </row>
    <row r="7796" customFormat="false" ht="15" hidden="false" customHeight="false" outlineLevel="0" collapsed="false">
      <c r="N7796" s="28" t="str">
        <f aca="false">IF(ISBLANK(M7796),"",IF(M7796=0,"Relevant to Streamer",IF(M7796=1,"Irrelevant to Streamer",IF(M7796=2,"Greetings/Gratitude","Others"))))</f>
        <v/>
      </c>
    </row>
    <row r="7797" customFormat="false" ht="15" hidden="false" customHeight="false" outlineLevel="0" collapsed="false">
      <c r="N7797" s="28" t="str">
        <f aca="false">IF(ISBLANK(M7797),"",IF(M7797=0,"Relevant to Streamer",IF(M7797=1,"Irrelevant to Streamer",IF(M7797=2,"Greetings/Gratitude","Others"))))</f>
        <v/>
      </c>
    </row>
    <row r="7798" customFormat="false" ht="15" hidden="false" customHeight="false" outlineLevel="0" collapsed="false">
      <c r="N7798" s="28" t="str">
        <f aca="false">IF(ISBLANK(M7798),"",IF(M7798=0,"Relevant to Streamer",IF(M7798=1,"Irrelevant to Streamer",IF(M7798=2,"Greetings/Gratitude","Others"))))</f>
        <v/>
      </c>
    </row>
    <row r="7799" customFormat="false" ht="15" hidden="false" customHeight="false" outlineLevel="0" collapsed="false">
      <c r="N7799" s="28" t="str">
        <f aca="false">IF(ISBLANK(M7799),"",IF(M7799=0,"Relevant to Streamer",IF(M7799=1,"Irrelevant to Streamer",IF(M7799=2,"Greetings/Gratitude","Others"))))</f>
        <v/>
      </c>
    </row>
    <row r="7800" customFormat="false" ht="15" hidden="false" customHeight="false" outlineLevel="0" collapsed="false">
      <c r="N7800" s="28" t="str">
        <f aca="false">IF(ISBLANK(M7800),"",IF(M7800=0,"Relevant to Streamer",IF(M7800=1,"Irrelevant to Streamer",IF(M7800=2,"Greetings/Gratitude","Others"))))</f>
        <v/>
      </c>
    </row>
  </sheetData>
  <autoFilter ref="M1:M7800"/>
  <conditionalFormatting sqref="N1 N3901 N7801:N1048576">
    <cfRule type="beginsWith" priority="2" operator="beginsWith" aboveAverage="0" equalAverage="0" bottom="0" percent="0" rank="0" text="Relavent to Streamer" dxfId="0">
      <formula>LEFT(N1,LEN("Relavent to Streamer"))="Relavent to Streamer"</formula>
    </cfRule>
  </conditionalFormatting>
  <conditionalFormatting sqref="N1:N1048576">
    <cfRule type="cellIs" priority="3" operator="equal" aboveAverage="0" equalAverage="0" bottom="0" percent="0" rank="0" text="" dxfId="1">
      <formula>"Irrelevant to Streamer"</formula>
    </cfRule>
    <cfRule type="cellIs" priority="4" operator="equal" aboveAverage="0" equalAverage="0" bottom="0" percent="0" rank="0" text="" dxfId="2">
      <formula>"Relevant to Streamer"</formula>
    </cfRule>
  </conditionalFormatting>
  <conditionalFormatting sqref="N7801:N1048576 N1 N3901">
    <cfRule type="colorScale" priority="5">
      <colorScale>
        <cfvo type="min" val="0"/>
        <cfvo type="max" val="0"/>
        <color rgb="FFFFEF9C"/>
        <color rgb="FF63BE7B"/>
      </colorScale>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ColWidth="8.6953125" defaultRowHeight="15" zeroHeight="false" outlineLevelRow="0" outlineLevelCol="0"/>
  <cols>
    <col collapsed="false" customWidth="true" hidden="false" outlineLevel="0" max="1" min="1" style="0" width="29.86"/>
    <col collapsed="false" customWidth="true" hidden="false" outlineLevel="0" max="2" min="2" style="0" width="15.57"/>
    <col collapsed="false" customWidth="true" hidden="false" outlineLevel="0" max="3" min="3" style="0" width="14.57"/>
    <col collapsed="false" customWidth="true" hidden="false" outlineLevel="0" max="4" min="4" style="0" width="14.86"/>
    <col collapsed="false" customWidth="true" hidden="false" outlineLevel="0" max="5" min="5" style="0" width="17.86"/>
    <col collapsed="false" customWidth="true" hidden="false" outlineLevel="0" max="6" min="6" style="0" width="16.87"/>
    <col collapsed="false" customWidth="true" hidden="false" outlineLevel="0" max="7" min="7" style="0" width="23.28"/>
    <col collapsed="false" customWidth="true" hidden="false" outlineLevel="0" max="8" min="8" style="0" width="54.86"/>
    <col collapsed="false" customWidth="true" hidden="false" outlineLevel="0" max="9" min="9" style="0" width="14.28"/>
    <col collapsed="false" customWidth="true" hidden="false" outlineLevel="0" max="10" min="10" style="0" width="14.69"/>
    <col collapsed="false" customWidth="true" hidden="false" outlineLevel="0" max="11" min="11" style="0" width="17.71"/>
    <col collapsed="false" customWidth="true" hidden="false" outlineLevel="0" max="12" min="12" style="0" width="28.57"/>
  </cols>
  <sheetData>
    <row r="1" customFormat="false" ht="15" hidden="false" customHeight="false" outlineLevel="0" collapsed="false">
      <c r="A1" s="39" t="s">
        <v>9545</v>
      </c>
    </row>
    <row r="2" customFormat="false" ht="15" hidden="false" customHeight="false" outlineLevel="0" collapsed="false">
      <c r="A2" s="40" t="s">
        <v>9546</v>
      </c>
      <c r="B2" s="40" t="s">
        <v>9547</v>
      </c>
      <c r="C2" s="40" t="s">
        <v>9548</v>
      </c>
      <c r="D2" s="40" t="s">
        <v>9549</v>
      </c>
      <c r="E2" s="40" t="s">
        <v>9550</v>
      </c>
      <c r="F2" s="40" t="s">
        <v>9551</v>
      </c>
      <c r="G2" s="40" t="s">
        <v>9552</v>
      </c>
      <c r="H2" s="40" t="s">
        <v>9553</v>
      </c>
      <c r="I2" s="40" t="s">
        <v>9554</v>
      </c>
      <c r="J2" s="40" t="s">
        <v>9555</v>
      </c>
      <c r="K2" s="40" t="s">
        <v>9556</v>
      </c>
      <c r="L2" s="41" t="s">
        <v>9557</v>
      </c>
    </row>
    <row r="3" customFormat="false" ht="15" hidden="false" customHeight="false" outlineLevel="0" collapsed="false">
      <c r="A3" s="40" t="s">
        <v>105</v>
      </c>
      <c r="B3" s="42" t="n">
        <v>12831</v>
      </c>
      <c r="C3" s="42" t="n">
        <v>0</v>
      </c>
      <c r="D3" s="43" t="n">
        <v>74</v>
      </c>
      <c r="E3" s="44" t="n">
        <v>7</v>
      </c>
      <c r="F3" s="44" t="n">
        <v>8.82462173314993</v>
      </c>
      <c r="G3" s="42" t="n">
        <v>959</v>
      </c>
      <c r="H3" s="44" t="n">
        <v>0.074740861974905</v>
      </c>
      <c r="I3" s="42" t="n">
        <v>0</v>
      </c>
      <c r="J3" s="42" t="n">
        <v>11</v>
      </c>
      <c r="K3" s="42" t="n">
        <v>0</v>
      </c>
      <c r="L3" s="43" t="n">
        <v>0.659559834938102</v>
      </c>
    </row>
    <row r="4" customFormat="false" ht="15" hidden="false" customHeight="false" outlineLevel="0" collapsed="false">
      <c r="A4" s="40" t="s">
        <v>110</v>
      </c>
      <c r="B4" s="42" t="n">
        <v>9902</v>
      </c>
      <c r="C4" s="42" t="n">
        <v>0</v>
      </c>
      <c r="D4" s="43" t="n">
        <v>102</v>
      </c>
      <c r="E4" s="44" t="n">
        <v>2</v>
      </c>
      <c r="F4" s="44" t="n">
        <v>3.88771103258736</v>
      </c>
      <c r="G4" s="42" t="n">
        <v>1843</v>
      </c>
      <c r="H4" s="44" t="n">
        <v>0.186124015350434</v>
      </c>
      <c r="I4" s="42" t="n">
        <v>0</v>
      </c>
      <c r="J4" s="42" t="n">
        <v>26</v>
      </c>
      <c r="K4" s="42" t="n">
        <v>0</v>
      </c>
      <c r="L4" s="43" t="n">
        <v>0.723596387907342</v>
      </c>
    </row>
    <row r="5" customFormat="false" ht="15" hidden="false" customHeight="false" outlineLevel="0" collapsed="false">
      <c r="B5" s="45" t="s">
        <v>9558</v>
      </c>
      <c r="C5" s="45"/>
      <c r="D5" s="45"/>
      <c r="E5" s="45"/>
      <c r="G5" s="0" t="n">
        <f aca="false">G3/1445</f>
        <v>0.663667820069204</v>
      </c>
      <c r="H5" s="0" t="n">
        <f aca="false">(G3/B3)*100</f>
        <v>7.47408619749045</v>
      </c>
    </row>
    <row r="6" customFormat="false" ht="15" hidden="false" customHeight="false" outlineLevel="0" collapsed="false">
      <c r="H6" s="0" t="n">
        <f aca="false">G3/B3</f>
        <v>0.0747408619749045</v>
      </c>
    </row>
    <row r="9" customFormat="false" ht="15" hidden="false" customHeight="false" outlineLevel="0" collapsed="false">
      <c r="A9" s="39" t="s">
        <v>9559</v>
      </c>
    </row>
    <row r="10" customFormat="false" ht="15" hidden="false" customHeight="false" outlineLevel="0" collapsed="false">
      <c r="A10" s="46" t="s">
        <v>9546</v>
      </c>
      <c r="B10" s="40" t="s">
        <v>9560</v>
      </c>
      <c r="C10" s="40" t="s">
        <v>9561</v>
      </c>
      <c r="D10" s="40" t="s">
        <v>9562</v>
      </c>
      <c r="E10" s="40" t="s">
        <v>9563</v>
      </c>
      <c r="F10" s="40" t="s">
        <v>9564</v>
      </c>
      <c r="H10" s="39" t="s">
        <v>9565</v>
      </c>
    </row>
    <row r="11" customFormat="false" ht="15" hidden="false" customHeight="false" outlineLevel="0" collapsed="false">
      <c r="A11" s="40" t="s">
        <v>105</v>
      </c>
      <c r="B11" s="42" t="n">
        <v>0</v>
      </c>
      <c r="C11" s="42" t="n">
        <v>15</v>
      </c>
      <c r="D11" s="44" t="n">
        <v>0.407</v>
      </c>
      <c r="E11" s="44" t="n">
        <v>0</v>
      </c>
      <c r="F11" s="44" t="n">
        <v>0.04</v>
      </c>
      <c r="H11" s="47" t="s">
        <v>9546</v>
      </c>
      <c r="I11" s="48"/>
      <c r="J11" s="48"/>
      <c r="K11" s="48"/>
      <c r="L11" s="48"/>
      <c r="M11" s="48"/>
    </row>
    <row r="12" customFormat="false" ht="15" hidden="false" customHeight="false" outlineLevel="0" collapsed="false">
      <c r="A12" s="40" t="s">
        <v>110</v>
      </c>
      <c r="B12" s="42" t="n">
        <v>0</v>
      </c>
      <c r="C12" s="42" t="n">
        <v>26</v>
      </c>
      <c r="D12" s="44" t="n">
        <v>0.27</v>
      </c>
      <c r="E12" s="44" t="n">
        <v>0</v>
      </c>
      <c r="F12" s="44" t="n">
        <v>0.06</v>
      </c>
      <c r="H12" s="47" t="s">
        <v>105</v>
      </c>
      <c r="I12" s="48" t="s">
        <v>9566</v>
      </c>
      <c r="J12" s="48" t="s">
        <v>9567</v>
      </c>
      <c r="K12" s="48" t="s">
        <v>9568</v>
      </c>
      <c r="L12" s="48" t="s">
        <v>9569</v>
      </c>
      <c r="M12" s="48" t="s">
        <v>9570</v>
      </c>
    </row>
    <row r="13" customFormat="false" ht="15" hidden="false" customHeight="false" outlineLevel="0" collapsed="false">
      <c r="B13" s="49" t="s">
        <v>9558</v>
      </c>
      <c r="C13" s="49"/>
      <c r="D13" s="49"/>
      <c r="E13" s="49"/>
      <c r="H13" s="47" t="s">
        <v>110</v>
      </c>
      <c r="I13" s="48" t="e">
        <f aca="false">#NAME?</f>
        <v>#NAME?</v>
      </c>
      <c r="J13" s="48" t="s">
        <v>1616</v>
      </c>
      <c r="K13" s="48" t="s">
        <v>9571</v>
      </c>
      <c r="L13" s="48" t="s">
        <v>728</v>
      </c>
      <c r="M13" s="48" t="s">
        <v>854</v>
      </c>
    </row>
    <row r="17" customFormat="false" ht="15" hidden="false" customHeight="false" outlineLevel="0" collapsed="false">
      <c r="A17" s="39" t="s">
        <v>9572</v>
      </c>
    </row>
    <row r="18" customFormat="false" ht="15" hidden="false" customHeight="false" outlineLevel="0" collapsed="false">
      <c r="A18" s="46" t="s">
        <v>9546</v>
      </c>
      <c r="B18" s="40" t="s">
        <v>9573</v>
      </c>
      <c r="C18" s="40" t="s">
        <v>9574</v>
      </c>
      <c r="D18" s="40" t="s">
        <v>9575</v>
      </c>
      <c r="E18" s="40" t="s">
        <v>9576</v>
      </c>
      <c r="F18" s="40" t="s">
        <v>9577</v>
      </c>
      <c r="G18" s="40" t="s">
        <v>9578</v>
      </c>
    </row>
    <row r="19" customFormat="false" ht="15" hidden="false" customHeight="false" outlineLevel="0" collapsed="false">
      <c r="A19" s="40" t="s">
        <v>105</v>
      </c>
      <c r="B19" s="42" t="n">
        <v>0</v>
      </c>
      <c r="C19" s="42" t="n">
        <v>33</v>
      </c>
      <c r="D19" s="44" t="n">
        <v>1.5</v>
      </c>
      <c r="E19" s="44" t="n">
        <v>1</v>
      </c>
      <c r="F19" s="44" t="n">
        <v>0.17</v>
      </c>
      <c r="G19" s="42" t="n">
        <v>2223</v>
      </c>
    </row>
    <row r="20" customFormat="false" ht="15" hidden="false" customHeight="false" outlineLevel="0" collapsed="false">
      <c r="A20" s="40" t="s">
        <v>110</v>
      </c>
      <c r="B20" s="42" t="n">
        <v>0</v>
      </c>
      <c r="C20" s="42" t="n">
        <v>80</v>
      </c>
      <c r="D20" s="44" t="n">
        <v>1.08</v>
      </c>
      <c r="E20" s="44" t="n">
        <v>0</v>
      </c>
      <c r="F20" s="44" t="n">
        <v>0.28</v>
      </c>
      <c r="G20" s="42" t="n">
        <v>2758</v>
      </c>
    </row>
    <row r="21" customFormat="false" ht="15" hidden="false" customHeight="false" outlineLevel="0" collapsed="false">
      <c r="B21" s="49" t="s">
        <v>9558</v>
      </c>
      <c r="C21" s="49"/>
      <c r="D21" s="49"/>
      <c r="E21" s="49"/>
    </row>
  </sheetData>
  <mergeCells count="1">
    <mergeCell ref="B5:E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F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8.6953125" defaultRowHeight="13.8" zeroHeight="false" outlineLevelRow="0" outlineLevelCol="0"/>
  <cols>
    <col collapsed="false" customWidth="true" hidden="false" outlineLevel="0" max="1" min="1" style="0" width="45.98"/>
    <col collapsed="false" customWidth="true" hidden="false" outlineLevel="0" max="2" min="2" style="0" width="24.29"/>
    <col collapsed="false" customWidth="true" hidden="false" outlineLevel="0" max="13" min="13" style="0" width="17.13"/>
    <col collapsed="false" customWidth="true" hidden="false" outlineLevel="0" max="14" min="14" style="0" width="9"/>
    <col collapsed="false" customWidth="true" hidden="false" outlineLevel="0" max="17" min="17" style="0" width="12.57"/>
    <col collapsed="false" customWidth="true" hidden="false" outlineLevel="0" max="20" min="20" style="0" width="6.28"/>
    <col collapsed="false" customWidth="true" hidden="false" outlineLevel="0" max="24" min="24" style="0" width="45.98"/>
  </cols>
  <sheetData>
    <row r="3" customFormat="false" ht="13.8" hidden="false" customHeight="false" outlineLevel="0" collapsed="false">
      <c r="A3" s="50" t="s">
        <v>9579</v>
      </c>
      <c r="B3" s="51" t="s">
        <v>9580</v>
      </c>
      <c r="C3" s="52" t="s">
        <v>9581</v>
      </c>
      <c r="D3" s="52"/>
      <c r="E3" s="52"/>
      <c r="F3" s="52"/>
    </row>
    <row r="4" customFormat="false" ht="13.8" hidden="false" customHeight="false" outlineLevel="0" collapsed="false">
      <c r="A4" s="25" t="s">
        <v>9582</v>
      </c>
      <c r="B4" s="51"/>
      <c r="C4" s="53" t="s">
        <v>9583</v>
      </c>
      <c r="D4" s="53" t="s">
        <v>9584</v>
      </c>
      <c r="E4" s="53" t="s">
        <v>9585</v>
      </c>
      <c r="F4" s="53" t="s">
        <v>9586</v>
      </c>
    </row>
    <row r="5" customFormat="false" ht="13.8" hidden="false" customHeight="false" outlineLevel="0" collapsed="false">
      <c r="A5" s="54" t="s">
        <v>9587</v>
      </c>
      <c r="B5" s="26" t="s">
        <v>9588</v>
      </c>
      <c r="C5" s="55" t="n">
        <v>0.766</v>
      </c>
      <c r="D5" s="55" t="n">
        <v>0.792</v>
      </c>
      <c r="E5" s="55" t="n">
        <v>0.819</v>
      </c>
      <c r="F5" s="55" t="n">
        <v>0.804</v>
      </c>
    </row>
    <row r="6" customFormat="false" ht="13.8" hidden="false" customHeight="false" outlineLevel="0" collapsed="false">
      <c r="A6" s="54"/>
      <c r="B6" s="56" t="s">
        <v>9589</v>
      </c>
      <c r="C6" s="57" t="n">
        <v>0.791</v>
      </c>
      <c r="D6" s="57" t="n">
        <v>0.822</v>
      </c>
      <c r="E6" s="57" t="n">
        <v>0.819</v>
      </c>
      <c r="F6" s="57" t="n">
        <v>0.8209</v>
      </c>
    </row>
    <row r="7" customFormat="false" ht="13.8" hidden="false" customHeight="false" outlineLevel="0" collapsed="false">
      <c r="A7" s="58"/>
      <c r="B7" s="59" t="s">
        <v>9590</v>
      </c>
      <c r="C7" s="60" t="n">
        <v>0.718</v>
      </c>
      <c r="D7" s="60" t="n">
        <v>0.762</v>
      </c>
      <c r="E7" s="60" t="n">
        <v>0.745</v>
      </c>
      <c r="F7" s="60" t="n">
        <v>0.753</v>
      </c>
    </row>
    <row r="8" customFormat="false" ht="13.8" hidden="false" customHeight="false" outlineLevel="0" collapsed="false">
      <c r="A8" s="61"/>
      <c r="B8" s="62" t="s">
        <v>9591</v>
      </c>
      <c r="C8" s="55" t="n">
        <v>0.742</v>
      </c>
      <c r="D8" s="55" t="n">
        <v>0.778</v>
      </c>
      <c r="E8" s="55" t="n">
        <v>0.799</v>
      </c>
      <c r="F8" s="55" t="n">
        <v>0.782</v>
      </c>
    </row>
    <row r="9" customFormat="false" ht="13.8" hidden="false" customHeight="false" outlineLevel="0" collapsed="false">
      <c r="A9" s="63" t="s">
        <v>9592</v>
      </c>
      <c r="B9" s="64" t="s">
        <v>9588</v>
      </c>
      <c r="C9" s="55" t="n">
        <v>0.801</v>
      </c>
      <c r="D9" s="55" t="n">
        <v>0.843</v>
      </c>
      <c r="E9" s="55" t="n">
        <v>0.811</v>
      </c>
      <c r="F9" s="55" t="n">
        <v>0.826</v>
      </c>
    </row>
    <row r="10" customFormat="false" ht="13.8" hidden="false" customHeight="false" outlineLevel="0" collapsed="false">
      <c r="A10" s="54"/>
      <c r="B10" s="56" t="s">
        <v>9589</v>
      </c>
      <c r="C10" s="57" t="n">
        <v>0.815</v>
      </c>
      <c r="D10" s="57" t="n">
        <v>0.857</v>
      </c>
      <c r="E10" s="57" t="n">
        <v>0.822</v>
      </c>
      <c r="F10" s="57" t="n">
        <v>0.839</v>
      </c>
    </row>
    <row r="11" customFormat="false" ht="13.8" hidden="false" customHeight="false" outlineLevel="0" collapsed="false">
      <c r="A11" s="54"/>
      <c r="B11" s="56" t="s">
        <v>9590</v>
      </c>
      <c r="C11" s="27" t="n">
        <v>0.789</v>
      </c>
      <c r="D11" s="27" t="n">
        <v>0.824</v>
      </c>
      <c r="E11" s="27" t="n">
        <v>0.815</v>
      </c>
      <c r="F11" s="27" t="n">
        <v>0.819</v>
      </c>
    </row>
    <row r="12" customFormat="false" ht="13.8" hidden="false" customHeight="false" outlineLevel="0" collapsed="false">
      <c r="A12" s="61"/>
      <c r="B12" s="62" t="s">
        <v>9591</v>
      </c>
      <c r="C12" s="55" t="n">
        <v>0.797</v>
      </c>
      <c r="D12" s="55" t="n">
        <v>0.835</v>
      </c>
      <c r="E12" s="55" t="n">
        <v>0.814</v>
      </c>
      <c r="F12" s="55" t="n">
        <v>0.824</v>
      </c>
    </row>
    <row r="13" customFormat="false" ht="13.8" hidden="false" customHeight="false" outlineLevel="0" collapsed="false">
      <c r="A13" s="63" t="s">
        <v>9593</v>
      </c>
      <c r="B13" s="64" t="s">
        <v>9588</v>
      </c>
      <c r="C13" s="65" t="n">
        <v>0.798</v>
      </c>
      <c r="D13" s="65" t="n">
        <v>0.852</v>
      </c>
      <c r="E13" s="65" t="n">
        <v>0.793</v>
      </c>
      <c r="F13" s="65" t="n">
        <v>0.821</v>
      </c>
    </row>
    <row r="14" customFormat="false" ht="13.8" hidden="false" customHeight="false" outlineLevel="0" collapsed="false">
      <c r="A14" s="54"/>
      <c r="B14" s="56" t="s">
        <v>9589</v>
      </c>
      <c r="C14" s="57" t="n">
        <v>0.81</v>
      </c>
      <c r="D14" s="57" t="n">
        <v>0.859</v>
      </c>
      <c r="E14" s="57" t="n">
        <v>0.809</v>
      </c>
      <c r="F14" s="57" t="n">
        <v>0.833</v>
      </c>
    </row>
    <row r="15" customFormat="false" ht="13.8" hidden="false" customHeight="false" outlineLevel="0" collapsed="false">
      <c r="A15" s="54"/>
      <c r="B15" s="56" t="s">
        <v>9590</v>
      </c>
      <c r="C15" s="60" t="n">
        <v>0.791</v>
      </c>
      <c r="D15" s="60" t="n">
        <v>0.855</v>
      </c>
      <c r="E15" s="60" t="n">
        <v>0.775</v>
      </c>
      <c r="F15" s="60" t="n">
        <v>0.813</v>
      </c>
    </row>
    <row r="16" customFormat="false" ht="13.8" hidden="false" customHeight="false" outlineLevel="0" collapsed="false">
      <c r="A16" s="61"/>
      <c r="B16" s="66" t="s">
        <v>9591</v>
      </c>
      <c r="C16" s="65" t="n">
        <v>0.796</v>
      </c>
      <c r="D16" s="65" t="n">
        <v>0.849</v>
      </c>
      <c r="E16" s="65" t="n">
        <v>0.793</v>
      </c>
      <c r="F16" s="65" t="n">
        <v>0.819</v>
      </c>
    </row>
    <row r="17" customFormat="false" ht="13.8" hidden="false" customHeight="false" outlineLevel="0" collapsed="false">
      <c r="A17" s="67" t="s">
        <v>9594</v>
      </c>
      <c r="B17" s="68" t="s">
        <v>9588</v>
      </c>
      <c r="C17" s="65" t="n">
        <v>0.8</v>
      </c>
      <c r="D17" s="65" t="n">
        <v>0.846</v>
      </c>
      <c r="E17" s="65" t="n">
        <v>0.805</v>
      </c>
      <c r="F17" s="65" t="n">
        <v>0.825</v>
      </c>
    </row>
    <row r="18" customFormat="false" ht="13.8" hidden="false" customHeight="false" outlineLevel="0" collapsed="false">
      <c r="A18" s="67"/>
      <c r="B18" s="56" t="s">
        <v>9589</v>
      </c>
      <c r="C18" s="57" t="n">
        <v>0.804</v>
      </c>
      <c r="D18" s="57" t="n">
        <v>0.848</v>
      </c>
      <c r="E18" s="57" t="n">
        <v>0.81</v>
      </c>
      <c r="F18" s="57" t="n">
        <v>0.828</v>
      </c>
    </row>
    <row r="19" customFormat="false" ht="13.8" hidden="false" customHeight="false" outlineLevel="0" collapsed="false">
      <c r="A19" s="67"/>
      <c r="B19" s="56" t="s">
        <v>9590</v>
      </c>
      <c r="C19" s="60" t="n">
        <v>0.79</v>
      </c>
      <c r="D19" s="60" t="n">
        <v>0.833</v>
      </c>
      <c r="E19" s="60" t="n">
        <v>0.801</v>
      </c>
      <c r="F19" s="60" t="n">
        <v>0.817</v>
      </c>
    </row>
    <row r="20" customFormat="false" ht="13.8" hidden="false" customHeight="false" outlineLevel="0" collapsed="false">
      <c r="A20" s="67"/>
      <c r="B20" s="26" t="s">
        <v>9591</v>
      </c>
      <c r="C20" s="65" t="n">
        <v>0.79</v>
      </c>
      <c r="D20" s="65" t="n">
        <v>0.836</v>
      </c>
      <c r="E20" s="65" t="n">
        <v>0.798</v>
      </c>
      <c r="F20" s="65" t="n">
        <v>0.816</v>
      </c>
    </row>
    <row r="22" customFormat="false" ht="13.8" hidden="false" customHeight="false" outlineLevel="0" collapsed="false">
      <c r="A22" s="27"/>
      <c r="B22" s="69" t="s">
        <v>9595</v>
      </c>
      <c r="C22" s="69" t="s">
        <v>9596</v>
      </c>
      <c r="D22" s="69" t="s">
        <v>9597</v>
      </c>
    </row>
    <row r="23" customFormat="false" ht="13.8" hidden="false" customHeight="false" outlineLevel="0" collapsed="false">
      <c r="A23" s="27" t="s">
        <v>9598</v>
      </c>
      <c r="B23" s="27" t="n">
        <v>1413</v>
      </c>
      <c r="C23" s="27" t="n">
        <v>1991</v>
      </c>
      <c r="D23" s="27" t="n">
        <f aca="false">SUM(B23:C23)</f>
        <v>3404</v>
      </c>
    </row>
    <row r="24" customFormat="false" ht="13.8" hidden="false" customHeight="false" outlineLevel="0" collapsed="false">
      <c r="A24" s="27" t="s">
        <v>9599</v>
      </c>
      <c r="B24" s="27" t="n">
        <f aca="false">'Revised Chat Dataset'!R5-B23</f>
        <v>32</v>
      </c>
      <c r="C24" s="27" t="n">
        <f aca="false">'Revised Chat Dataset'!R6-RQ2_Results!C23</f>
        <v>564</v>
      </c>
      <c r="D24" s="27" t="n">
        <f aca="false">SUM(B24:C24)</f>
        <v>596</v>
      </c>
    </row>
    <row r="27" customFormat="false" ht="13.8" hidden="false" customHeight="false" outlineLevel="0" collapsed="false">
      <c r="A27" s="27"/>
      <c r="B27" s="69" t="s">
        <v>9595</v>
      </c>
      <c r="C27" s="69" t="s">
        <v>9596</v>
      </c>
      <c r="D27" s="69" t="s">
        <v>9597</v>
      </c>
    </row>
    <row r="28" customFormat="false" ht="13.8" hidden="false" customHeight="false" outlineLevel="0" collapsed="false">
      <c r="A28" s="27" t="s">
        <v>9600</v>
      </c>
      <c r="B28" s="27" t="n">
        <v>1413</v>
      </c>
      <c r="C28" s="27" t="n">
        <v>1413</v>
      </c>
      <c r="D28" s="27" t="n">
        <f aca="false">SUM(B28:C28)</f>
        <v>2826</v>
      </c>
    </row>
    <row r="29" customFormat="false" ht="13.8" hidden="false" customHeight="false" outlineLevel="0" collapsed="false">
      <c r="A29" s="27"/>
      <c r="B29" s="27"/>
      <c r="C29" s="27"/>
      <c r="D29" s="27"/>
    </row>
    <row r="31" customFormat="false" ht="13.8" hidden="false" customHeight="false" outlineLevel="0" collapsed="false">
      <c r="A31" s="50" t="s">
        <v>9579</v>
      </c>
      <c r="B31" s="51" t="s">
        <v>9580</v>
      </c>
      <c r="C31" s="52" t="s">
        <v>9581</v>
      </c>
      <c r="D31" s="52"/>
      <c r="E31" s="52"/>
      <c r="F31" s="52"/>
    </row>
    <row r="32" customFormat="false" ht="13.8" hidden="false" customHeight="false" outlineLevel="0" collapsed="false">
      <c r="A32" s="25" t="s">
        <v>9582</v>
      </c>
      <c r="B32" s="51"/>
      <c r="C32" s="53" t="s">
        <v>9583</v>
      </c>
      <c r="D32" s="53" t="s">
        <v>9584</v>
      </c>
      <c r="E32" s="53" t="s">
        <v>9585</v>
      </c>
      <c r="F32" s="53" t="s">
        <v>9586</v>
      </c>
    </row>
    <row r="33" customFormat="false" ht="13.8" hidden="false" customHeight="false" outlineLevel="0" collapsed="false">
      <c r="A33" s="54" t="s">
        <v>9587</v>
      </c>
      <c r="B33" s="26" t="s">
        <v>9588</v>
      </c>
      <c r="C33" s="70" t="n">
        <v>0.766</v>
      </c>
      <c r="D33" s="70" t="n">
        <v>0.792</v>
      </c>
      <c r="E33" s="71" t="n">
        <v>0.819</v>
      </c>
      <c r="F33" s="70" t="n">
        <v>0.804</v>
      </c>
    </row>
    <row r="34" customFormat="false" ht="13.8" hidden="false" customHeight="false" outlineLevel="0" collapsed="false">
      <c r="A34" s="54"/>
      <c r="B34" s="56" t="s">
        <v>9589</v>
      </c>
      <c r="C34" s="70" t="n">
        <v>0.791</v>
      </c>
      <c r="D34" s="70" t="n">
        <v>0.822</v>
      </c>
      <c r="E34" s="71" t="n">
        <v>0.819</v>
      </c>
      <c r="F34" s="70" t="n">
        <v>0.8209</v>
      </c>
    </row>
    <row r="35" customFormat="false" ht="13.8" hidden="false" customHeight="false" outlineLevel="0" collapsed="false">
      <c r="A35" s="58"/>
      <c r="B35" s="59" t="s">
        <v>9590</v>
      </c>
      <c r="C35" s="72" t="n">
        <v>0.72</v>
      </c>
      <c r="D35" s="72" t="n">
        <v>0.76</v>
      </c>
      <c r="E35" s="72" t="n">
        <v>0.75</v>
      </c>
      <c r="F35" s="72" t="n">
        <v>0.75</v>
      </c>
    </row>
    <row r="36" customFormat="false" ht="13.8" hidden="false" customHeight="false" outlineLevel="0" collapsed="false">
      <c r="A36" s="61"/>
      <c r="B36" s="62" t="s">
        <v>9591</v>
      </c>
      <c r="C36" s="70" t="n">
        <v>0.742</v>
      </c>
      <c r="D36" s="70" t="n">
        <v>0.778</v>
      </c>
      <c r="E36" s="70" t="n">
        <v>0.799</v>
      </c>
      <c r="F36" s="70" t="n">
        <v>0.782</v>
      </c>
    </row>
    <row r="37" customFormat="false" ht="13.8" hidden="false" customHeight="false" outlineLevel="0" collapsed="false">
      <c r="A37" s="63" t="s">
        <v>9592</v>
      </c>
      <c r="B37" s="64" t="s">
        <v>9588</v>
      </c>
      <c r="C37" s="70" t="n">
        <v>0.801</v>
      </c>
      <c r="D37" s="70" t="n">
        <v>0.843</v>
      </c>
      <c r="E37" s="70" t="n">
        <v>0.811</v>
      </c>
      <c r="F37" s="70" t="n">
        <v>0.826</v>
      </c>
    </row>
    <row r="38" customFormat="false" ht="13.8" hidden="false" customHeight="false" outlineLevel="0" collapsed="false">
      <c r="A38" s="54"/>
      <c r="B38" s="56" t="s">
        <v>9589</v>
      </c>
      <c r="C38" s="71" t="n">
        <v>0.815</v>
      </c>
      <c r="D38" s="71" t="n">
        <v>0.857</v>
      </c>
      <c r="E38" s="71" t="n">
        <v>0.822</v>
      </c>
      <c r="F38" s="71" t="n">
        <v>0.839</v>
      </c>
    </row>
    <row r="39" customFormat="false" ht="13.8" hidden="false" customHeight="false" outlineLevel="0" collapsed="false">
      <c r="A39" s="54"/>
      <c r="B39" s="56" t="s">
        <v>9590</v>
      </c>
      <c r="C39" s="72" t="n">
        <v>0.792</v>
      </c>
      <c r="D39" s="72" t="n">
        <v>0.833</v>
      </c>
      <c r="E39" s="72" t="n">
        <v>0.805</v>
      </c>
      <c r="F39" s="72" t="n">
        <v>0.819</v>
      </c>
    </row>
    <row r="40" customFormat="false" ht="13.8" hidden="false" customHeight="false" outlineLevel="0" collapsed="false">
      <c r="A40" s="61"/>
      <c r="B40" s="62" t="s">
        <v>9591</v>
      </c>
      <c r="C40" s="70" t="n">
        <v>0.797</v>
      </c>
      <c r="D40" s="70" t="n">
        <v>0.835</v>
      </c>
      <c r="E40" s="70" t="n">
        <v>0.814</v>
      </c>
      <c r="F40" s="70" t="n">
        <v>0.824</v>
      </c>
    </row>
    <row r="41" customFormat="false" ht="13.8" hidden="false" customHeight="false" outlineLevel="0" collapsed="false">
      <c r="A41" s="63" t="s">
        <v>9593</v>
      </c>
      <c r="B41" s="64" t="s">
        <v>9588</v>
      </c>
      <c r="C41" s="73" t="n">
        <v>0.798</v>
      </c>
      <c r="D41" s="73" t="n">
        <v>0.852</v>
      </c>
      <c r="E41" s="73" t="n">
        <v>0.793</v>
      </c>
      <c r="F41" s="73" t="n">
        <v>0.821</v>
      </c>
    </row>
    <row r="42" customFormat="false" ht="13.8" hidden="false" customHeight="false" outlineLevel="0" collapsed="false">
      <c r="A42" s="54"/>
      <c r="B42" s="56" t="s">
        <v>9589</v>
      </c>
      <c r="C42" s="71" t="n">
        <v>0.81</v>
      </c>
      <c r="D42" s="71" t="n">
        <v>0.859</v>
      </c>
      <c r="E42" s="70" t="n">
        <v>0.809</v>
      </c>
      <c r="F42" s="70" t="n">
        <v>0.833</v>
      </c>
    </row>
    <row r="43" customFormat="false" ht="13.8" hidden="false" customHeight="false" outlineLevel="0" collapsed="false">
      <c r="A43" s="54"/>
      <c r="B43" s="56" t="s">
        <v>9590</v>
      </c>
      <c r="C43" s="72" t="n">
        <v>0.793</v>
      </c>
      <c r="D43" s="72" t="n">
        <v>0.846</v>
      </c>
      <c r="E43" s="72" t="n">
        <v>0.792</v>
      </c>
      <c r="F43" s="72" t="n">
        <v>0.817</v>
      </c>
    </row>
    <row r="44" customFormat="false" ht="13.8" hidden="false" customHeight="false" outlineLevel="0" collapsed="false">
      <c r="A44" s="61"/>
      <c r="B44" s="66" t="s">
        <v>9591</v>
      </c>
      <c r="C44" s="73" t="n">
        <v>0.796</v>
      </c>
      <c r="D44" s="73" t="n">
        <v>0.849</v>
      </c>
      <c r="E44" s="73" t="n">
        <v>0.793</v>
      </c>
      <c r="F44" s="73" t="n">
        <v>0.819</v>
      </c>
    </row>
    <row r="45" customFormat="false" ht="13.8" hidden="false" customHeight="false" outlineLevel="0" collapsed="false">
      <c r="A45" s="67" t="s">
        <v>9594</v>
      </c>
      <c r="B45" s="68" t="s">
        <v>9588</v>
      </c>
      <c r="C45" s="73" t="n">
        <v>0.8</v>
      </c>
      <c r="D45" s="73" t="n">
        <v>0.846</v>
      </c>
      <c r="E45" s="73" t="n">
        <v>0.805</v>
      </c>
      <c r="F45" s="73" t="n">
        <v>0.825</v>
      </c>
    </row>
    <row r="46" customFormat="false" ht="13.8" hidden="false" customHeight="false" outlineLevel="0" collapsed="false">
      <c r="A46" s="67"/>
      <c r="B46" s="56" t="s">
        <v>9589</v>
      </c>
      <c r="C46" s="71" t="n">
        <v>0.804</v>
      </c>
      <c r="D46" s="71" t="n">
        <v>0.848</v>
      </c>
      <c r="E46" s="70" t="n">
        <v>0.81</v>
      </c>
      <c r="F46" s="70" t="n">
        <v>0.828</v>
      </c>
    </row>
    <row r="47" customFormat="false" ht="13.8" hidden="false" customHeight="false" outlineLevel="0" collapsed="false">
      <c r="A47" s="67"/>
      <c r="B47" s="56" t="s">
        <v>9590</v>
      </c>
      <c r="C47" s="72" t="n">
        <v>0.786</v>
      </c>
      <c r="D47" s="72" t="n">
        <v>0.833</v>
      </c>
      <c r="E47" s="72" t="n">
        <v>0.793</v>
      </c>
      <c r="F47" s="72" t="n">
        <v>0.812</v>
      </c>
    </row>
    <row r="48" customFormat="false" ht="13.8" hidden="false" customHeight="false" outlineLevel="0" collapsed="false">
      <c r="A48" s="67"/>
      <c r="B48" s="26" t="s">
        <v>9591</v>
      </c>
      <c r="C48" s="73" t="n">
        <v>0.79</v>
      </c>
      <c r="D48" s="73" t="n">
        <v>0.836</v>
      </c>
      <c r="E48" s="73" t="n">
        <v>0.798</v>
      </c>
      <c r="F48" s="73" t="n">
        <v>0.816</v>
      </c>
    </row>
    <row r="54" customFormat="false" ht="13.8" hidden="false" customHeight="false" outlineLevel="0" collapsed="false">
      <c r="A54" s="0" t="s">
        <v>9601</v>
      </c>
      <c r="B54" s="53" t="s">
        <v>9583</v>
      </c>
      <c r="C54" s="53" t="s">
        <v>9584</v>
      </c>
      <c r="D54" s="53" t="s">
        <v>9585</v>
      </c>
      <c r="E54" s="53" t="s">
        <v>9586</v>
      </c>
    </row>
    <row r="55" customFormat="false" ht="13.8" hidden="false" customHeight="false" outlineLevel="0" collapsed="false">
      <c r="A55" s="0" t="s">
        <v>9602</v>
      </c>
      <c r="B55" s="70" t="n">
        <v>0.74</v>
      </c>
      <c r="C55" s="70" t="n">
        <v>0.73</v>
      </c>
      <c r="D55" s="71" t="n">
        <v>0.72</v>
      </c>
      <c r="E55" s="70" t="n">
        <v>0.72</v>
      </c>
    </row>
    <row r="56" customFormat="false" ht="13.8" hidden="false" customHeight="false" outlineLevel="0" collapsed="false">
      <c r="A56" s="0" t="s">
        <v>9603</v>
      </c>
      <c r="B56" s="20" t="n">
        <v>0.73</v>
      </c>
      <c r="C56" s="20" t="n">
        <v>0.74</v>
      </c>
      <c r="D56" s="20" t="n">
        <v>0.74</v>
      </c>
      <c r="E56" s="20" t="n">
        <v>0.73</v>
      </c>
    </row>
  </sheetData>
  <mergeCells count="6">
    <mergeCell ref="B3:B4"/>
    <mergeCell ref="C3:F3"/>
    <mergeCell ref="A17:A20"/>
    <mergeCell ref="B31:B32"/>
    <mergeCell ref="C31:F31"/>
    <mergeCell ref="A45:A4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2015-12-11T00:25:45Z</dcterms:created>
  <dc:creator>Waleed</dc:creator>
  <dc:description/>
  <dc:language>en-US</dc:language>
  <cp:lastModifiedBy/>
  <dcterms:modified xsi:type="dcterms:W3CDTF">2023-06-09T13:04:46Z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