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60/malaria/vector-ampseq-spp/work/81_plasmodium_qpcr/"/>
    </mc:Choice>
  </mc:AlternateContent>
  <xr:revisionPtr revIDLastSave="0" documentId="13_ncr:1_{8D293D2A-24A7-634C-A907-490290D3950F}" xr6:coauthVersionLast="36" xr6:coauthVersionMax="45" xr10:uidLastSave="{00000000-0000-0000-0000-000000000000}"/>
  <bookViews>
    <workbookView xWindow="1580" yWindow="1960" windowWidth="26840" windowHeight="14920" xr2:uid="{EF8F00B9-8659-314C-910E-9C34B0F63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J55" i="1"/>
  <c r="N7" i="1"/>
  <c r="J7" i="1"/>
  <c r="N52" i="1"/>
  <c r="N4" i="1"/>
  <c r="J52" i="1"/>
  <c r="M52" i="1"/>
  <c r="M60" i="1"/>
  <c r="M68" i="1"/>
  <c r="M76" i="1"/>
  <c r="M84" i="1"/>
  <c r="M92" i="1"/>
  <c r="M53" i="1"/>
  <c r="M61" i="1"/>
  <c r="M69" i="1"/>
  <c r="M77" i="1"/>
  <c r="M85" i="1"/>
  <c r="M93" i="1"/>
  <c r="M54" i="1"/>
  <c r="M62" i="1"/>
  <c r="M70" i="1"/>
  <c r="M78" i="1"/>
  <c r="M86" i="1"/>
  <c r="M94" i="1"/>
  <c r="M55" i="1"/>
  <c r="M63" i="1"/>
  <c r="M71" i="1"/>
  <c r="M79" i="1"/>
  <c r="M87" i="1"/>
  <c r="M95" i="1"/>
  <c r="M56" i="1"/>
  <c r="M64" i="1"/>
  <c r="M72" i="1"/>
  <c r="M80" i="1"/>
  <c r="M88" i="1"/>
  <c r="M96" i="1"/>
  <c r="M57" i="1"/>
  <c r="M65" i="1"/>
  <c r="M73" i="1"/>
  <c r="M81" i="1"/>
  <c r="M89" i="1"/>
  <c r="M97" i="1"/>
  <c r="M58" i="1"/>
  <c r="M66" i="1"/>
  <c r="M74" i="1"/>
  <c r="M82" i="1"/>
  <c r="M90" i="1"/>
  <c r="M98" i="1"/>
  <c r="M59" i="1"/>
  <c r="M67" i="1"/>
  <c r="M75" i="1"/>
  <c r="M83" i="1"/>
  <c r="M91" i="1"/>
  <c r="M99" i="1"/>
  <c r="I52" i="1"/>
  <c r="I60" i="1"/>
  <c r="I68" i="1"/>
  <c r="I76" i="1"/>
  <c r="I84" i="1"/>
  <c r="I92" i="1"/>
  <c r="I53" i="1"/>
  <c r="I61" i="1"/>
  <c r="I69" i="1"/>
  <c r="I77" i="1"/>
  <c r="I85" i="1"/>
  <c r="I93" i="1"/>
  <c r="I54" i="1"/>
  <c r="I62" i="1"/>
  <c r="I70" i="1"/>
  <c r="I78" i="1"/>
  <c r="I86" i="1"/>
  <c r="I94" i="1"/>
  <c r="I55" i="1"/>
  <c r="I63" i="1"/>
  <c r="I71" i="1"/>
  <c r="I79" i="1"/>
  <c r="I87" i="1"/>
  <c r="I95" i="1"/>
  <c r="I56" i="1"/>
  <c r="I64" i="1"/>
  <c r="I72" i="1"/>
  <c r="I80" i="1"/>
  <c r="I88" i="1"/>
  <c r="I96" i="1"/>
  <c r="I57" i="1"/>
  <c r="I65" i="1"/>
  <c r="I73" i="1"/>
  <c r="I81" i="1"/>
  <c r="I89" i="1"/>
  <c r="I97" i="1"/>
  <c r="I58" i="1"/>
  <c r="I66" i="1"/>
  <c r="I74" i="1"/>
  <c r="I82" i="1"/>
  <c r="I90" i="1"/>
  <c r="I98" i="1"/>
  <c r="I59" i="1"/>
  <c r="I67" i="1"/>
  <c r="I75" i="1"/>
  <c r="I83" i="1"/>
  <c r="I91" i="1"/>
  <c r="I99" i="1"/>
  <c r="J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</calcChain>
</file>

<file path=xl/sharedStrings.xml><?xml version="1.0" encoding="utf-8"?>
<sst xmlns="http://schemas.openxmlformats.org/spreadsheetml/2006/main" count="389" uniqueCount="241">
  <si>
    <t>Include</t>
  </si>
  <si>
    <t>Pos</t>
  </si>
  <si>
    <t>Name</t>
  </si>
  <si>
    <t>A1</t>
  </si>
  <si>
    <t>Sample 1</t>
  </si>
  <si>
    <t>A3</t>
  </si>
  <si>
    <t>Sample 3</t>
  </si>
  <si>
    <t>A5</t>
  </si>
  <si>
    <t>Sample 5</t>
  </si>
  <si>
    <t>A7</t>
  </si>
  <si>
    <t>Sample 7</t>
  </si>
  <si>
    <t>A9</t>
  </si>
  <si>
    <t>Sample 9</t>
  </si>
  <si>
    <t>A11</t>
  </si>
  <si>
    <t>Sample 11</t>
  </si>
  <si>
    <t>B1</t>
  </si>
  <si>
    <t>Sample 13</t>
  </si>
  <si>
    <t>B3</t>
  </si>
  <si>
    <t>Sample 15</t>
  </si>
  <si>
    <t>B5</t>
  </si>
  <si>
    <t>Sample 17</t>
  </si>
  <si>
    <t>B7</t>
  </si>
  <si>
    <t>Sample 19</t>
  </si>
  <si>
    <t>B9</t>
  </si>
  <si>
    <t>Sample 21</t>
  </si>
  <si>
    <t>B11</t>
  </si>
  <si>
    <t>Sample 23</t>
  </si>
  <si>
    <t>C1</t>
  </si>
  <si>
    <t>Sample 25</t>
  </si>
  <si>
    <t>C3</t>
  </si>
  <si>
    <t>Sample 27</t>
  </si>
  <si>
    <t>C5</t>
  </si>
  <si>
    <t>Sample 29</t>
  </si>
  <si>
    <t>C7</t>
  </si>
  <si>
    <t>Sample 31</t>
  </si>
  <si>
    <t>C9</t>
  </si>
  <si>
    <t>Sample 33</t>
  </si>
  <si>
    <t>C11</t>
  </si>
  <si>
    <t>Sample 35</t>
  </si>
  <si>
    <t>D1</t>
  </si>
  <si>
    <t>Sample 37</t>
  </si>
  <si>
    <t>D3</t>
  </si>
  <si>
    <t>Sample 39</t>
  </si>
  <si>
    <t>D5</t>
  </si>
  <si>
    <t>Sample 41</t>
  </si>
  <si>
    <t>D7</t>
  </si>
  <si>
    <t>Sample 43</t>
  </si>
  <si>
    <t>D9</t>
  </si>
  <si>
    <t>Sample 45</t>
  </si>
  <si>
    <t>D11</t>
  </si>
  <si>
    <t>Sample 47</t>
  </si>
  <si>
    <t>E1</t>
  </si>
  <si>
    <t>Sample 49</t>
  </si>
  <si>
    <t>E3</t>
  </si>
  <si>
    <t>Sample 51</t>
  </si>
  <si>
    <t>E5</t>
  </si>
  <si>
    <t>Sample 53</t>
  </si>
  <si>
    <t>E7</t>
  </si>
  <si>
    <t>Sample 55</t>
  </si>
  <si>
    <t>E9</t>
  </si>
  <si>
    <t>Sample 57</t>
  </si>
  <si>
    <t>E11</t>
  </si>
  <si>
    <t>Sample 59</t>
  </si>
  <si>
    <t>F1</t>
  </si>
  <si>
    <t>Sample 61</t>
  </si>
  <si>
    <t>F3</t>
  </si>
  <si>
    <t>Sample 63</t>
  </si>
  <si>
    <t>F5</t>
  </si>
  <si>
    <t>Sample 65</t>
  </si>
  <si>
    <t>F7</t>
  </si>
  <si>
    <t>Sample 67</t>
  </si>
  <si>
    <t>F9</t>
  </si>
  <si>
    <t>Sample 69</t>
  </si>
  <si>
    <t>F11</t>
  </si>
  <si>
    <t>Sample 71</t>
  </si>
  <si>
    <t>G1</t>
  </si>
  <si>
    <t>Sample 73</t>
  </si>
  <si>
    <t>G3</t>
  </si>
  <si>
    <t>Sample 75</t>
  </si>
  <si>
    <t>G5</t>
  </si>
  <si>
    <t>Sample 77</t>
  </si>
  <si>
    <t>G7</t>
  </si>
  <si>
    <t>Sample 79</t>
  </si>
  <si>
    <t>G9</t>
  </si>
  <si>
    <t>Sample 81</t>
  </si>
  <si>
    <t>G11</t>
  </si>
  <si>
    <t>Sample 83</t>
  </si>
  <si>
    <t>H1</t>
  </si>
  <si>
    <t>Sample 85</t>
  </si>
  <si>
    <t>H3</t>
  </si>
  <si>
    <t>Sample 87</t>
  </si>
  <si>
    <t>H5</t>
  </si>
  <si>
    <t>Sample 89</t>
  </si>
  <si>
    <t>H7</t>
  </si>
  <si>
    <t>Sample 91</t>
  </si>
  <si>
    <t>H9</t>
  </si>
  <si>
    <t>Sample 93</t>
  </si>
  <si>
    <t>H11</t>
  </si>
  <si>
    <t>Sample 95</t>
  </si>
  <si>
    <t>Sample</t>
  </si>
  <si>
    <t>533-580 rep1</t>
  </si>
  <si>
    <t>533-580 rep2</t>
  </si>
  <si>
    <t>465-510 rep1</t>
  </si>
  <si>
    <t>465-510 rep2</t>
  </si>
  <si>
    <t>avg 533</t>
  </si>
  <si>
    <t>avg 456</t>
  </si>
  <si>
    <t>uninfected average</t>
  </si>
  <si>
    <t>stephensi (unfed) 1st lysis, 0.83ng/ul</t>
  </si>
  <si>
    <t>stephensi (unfed) 1st lysis, 0.673ng/ul</t>
  </si>
  <si>
    <t>stephensi (unfed) 1st lysis, 0.771ng/ul</t>
  </si>
  <si>
    <t>stephensi (unfed) 1st lysis, 0.621ng/ul</t>
  </si>
  <si>
    <t>stephensi (unfed) 1st lysis, 0.804ng/ul</t>
  </si>
  <si>
    <t>stephensi (unfed) 1st lysis, 0.338ng/ul</t>
  </si>
  <si>
    <t>stephensi (unfed) 1st lysis, 0.552ng/ul</t>
  </si>
  <si>
    <t>stephensi (unfed) 1st lysis, 0.542ng/ul</t>
  </si>
  <si>
    <t>stephensi (0 hours after feeding) 1st lysis, 1.137ng/ul</t>
  </si>
  <si>
    <t>stephensi (0 hours after feeding) 1st lysis, 1.122ng/ul</t>
  </si>
  <si>
    <t>stephensi (0 hours after feeding) 1st lysis, 0.918ng/ul</t>
  </si>
  <si>
    <t>stephensi (0 hours after feeding) 1st lysis, 0.863ng/ul</t>
  </si>
  <si>
    <t>stephensi (0 hours after feeding) 1st lysis, 0.533ng/ul</t>
  </si>
  <si>
    <t>stephensi (0 hours after feeding) 1st lysis, 0.709ng/ul</t>
  </si>
  <si>
    <t>stephensi (0 hours after feeding) 1st lysis, 0.975ng/ul</t>
  </si>
  <si>
    <t>stephensi (0 hours after feeding) 1st lysis, 0.968ng/ul</t>
  </si>
  <si>
    <t>stephensi (24 hours after feeding) 1st lysis, 1.541ng/ul</t>
  </si>
  <si>
    <t>stephensi (24 hours after feeding) 1st lysis, 1.396ng/ul</t>
  </si>
  <si>
    <t>stephensi (24 hours after feeding) 1st lysis, 1.484ng/ul</t>
  </si>
  <si>
    <t>stephensi (24 hours after feeding) 1st lysis, 1.574ng/ul</t>
  </si>
  <si>
    <t>stephensi (24 hours after feeding) 1st lysis, 1.348ng/ul</t>
  </si>
  <si>
    <t>stephensi (24 hours after feeding) 1st lysis, 1.565ng/ul</t>
  </si>
  <si>
    <t>stephensi (24 hours after feeding) 1st lysis, 1.47ng/ul</t>
  </si>
  <si>
    <t>stephensi (24 hours after feeding) 1st lysis, 2.107ng/ul</t>
  </si>
  <si>
    <t>stephensi (3 days after feeding) 1st lysis, 0.937ng/ul</t>
  </si>
  <si>
    <t>stephensi (3 days after feeding) 1st lysis, 1.175ng/ul</t>
  </si>
  <si>
    <t>stephensi (3 days after feeding) 1st lysis, 1.13ng/ul</t>
  </si>
  <si>
    <t>stephensi (3 days after feeding) 1st lysis, 1.018ng/ul</t>
  </si>
  <si>
    <t>stephensi (3 days after feeding) 1st lysis, 1.61ng/ul</t>
  </si>
  <si>
    <t>stephensi (3 days after feeding) 1st lysis, 0.992ng/ul</t>
  </si>
  <si>
    <t>stephensi (3 days after feeding) 1st lysis, 0.837ng/ul</t>
  </si>
  <si>
    <t>stephensi (3 days after feeding) 1st lysis, 0.911ng/ul</t>
  </si>
  <si>
    <t>stephensi (9 days after feeding) 1st lysis, 1.22ng/ul</t>
  </si>
  <si>
    <t>stephensi (9 days after feeding) 1st lysis, 0.894ng/ul</t>
  </si>
  <si>
    <t>stephensi (9 days after feeding) 1st lysis, 0.92ng/ul</t>
  </si>
  <si>
    <t>stephensi (9 days after feeding) 1st lysis, 0.628ng/ul</t>
  </si>
  <si>
    <t>stephensi (9 days after feeding) 1st lysis, 1.001ng/ul</t>
  </si>
  <si>
    <t>stephensi (9 days after feeding) 1st lysis, 0.849ng/ul</t>
  </si>
  <si>
    <t>stephensi (9 days after feeding) 1st lysis, 1.241ng/ul</t>
  </si>
  <si>
    <t>stephensi (9 days after feeding) 1st lysis, 0.897ng/ul</t>
  </si>
  <si>
    <t>uninfected stdev</t>
  </si>
  <si>
    <t>vivax/ovale/malariae (VIC)</t>
  </si>
  <si>
    <t>falciparum (6FAM)</t>
  </si>
  <si>
    <t>5pg/ul 3D7 (4)</t>
  </si>
  <si>
    <t>500fg/ul 3D7 (5)</t>
  </si>
  <si>
    <t>50fg/ul 3D7 (6)</t>
  </si>
  <si>
    <t>5fg/ul 3D7 (7)</t>
  </si>
  <si>
    <t>500ag/ul 3D7 (8)</t>
  </si>
  <si>
    <t>50ag/ul 3D7 (9)</t>
  </si>
  <si>
    <t>5ag/ul 3D7</t>
  </si>
  <si>
    <t>water</t>
  </si>
  <si>
    <t>stephensi (unfed) 2nd lysis, 0.83ng/ul</t>
  </si>
  <si>
    <t>stephensi (unfed) 2nd lysis, 0.673ng/ul</t>
  </si>
  <si>
    <t>stephensi (unfed) 2nd lysis, 0.771ng/ul</t>
  </si>
  <si>
    <t>stephensi (unfed) 2nd lysis, 0.621ng/ul</t>
  </si>
  <si>
    <t>stephensi (unfed) 2nd lysis, 0.804ng/ul</t>
  </si>
  <si>
    <t>stephensi (unfed) 2nd lysis, 0.338ng/ul</t>
  </si>
  <si>
    <t>stephensi (unfed) 2nd lysis, 0.552ng/ul</t>
  </si>
  <si>
    <t>stephensi (unfed) 2nd lysis, 0.542ng/ul</t>
  </si>
  <si>
    <t>stephensi (0 hours after feeding) 2nd lysis, 1.137ng/ul</t>
  </si>
  <si>
    <t>stephensi (0 hours after feeding) 2nd lysis, 1.122ng/ul</t>
  </si>
  <si>
    <t>stephensi (0 hours after feeding) 2nd lysis, 0.918ng/ul</t>
  </si>
  <si>
    <t>stephensi (0 hours after feeding) 2nd lysis, 0.863ng/ul</t>
  </si>
  <si>
    <t>stephensi (0 hours after feeding) 2nd lysis, 0.533ng/ul</t>
  </si>
  <si>
    <t>stephensi (0 hours after feeding) 2nd lysis, 0.709ng/ul</t>
  </si>
  <si>
    <t>stephensi (0 hours after feeding) 2nd lysis, 0.975ng/ul</t>
  </si>
  <si>
    <t>stephensi (0 hours after feeding) 2nd lysis, 0.968ng/ul</t>
  </si>
  <si>
    <t>stephensi (24 hours after feeding) 2nd lysis, 1.541ng/ul</t>
  </si>
  <si>
    <t>stephensi (24 hours after feeding) 2nd lysis, 1.396ng/ul</t>
  </si>
  <si>
    <t>stephensi (24 hours after feeding) 2nd lysis, 1.484ng/ul</t>
  </si>
  <si>
    <t>stephensi (24 hours after feeding) 2nd lysis, 1.574ng/ul</t>
  </si>
  <si>
    <t>stephensi (24 hours after feeding) 2nd lysis, 1.348ng/ul</t>
  </si>
  <si>
    <t>stephensi (24 hours after feeding) 2nd lysis, 1.565ng/ul</t>
  </si>
  <si>
    <t>stephensi (24 hours after feeding) 2nd lysis, 1.47ng/ul</t>
  </si>
  <si>
    <t>stephensi (24 hours after feeding) 2nd lysis, 2.107ng/ul</t>
  </si>
  <si>
    <t>stephensi (3 days after feeding) 2nd lysis, 0.937ng/ul</t>
  </si>
  <si>
    <t>stephensi (3 days after feeding) 2nd lysis, 1.175ng/ul</t>
  </si>
  <si>
    <t>stephensi (3 days after feeding) 2nd lysis, 1.13ng/ul</t>
  </si>
  <si>
    <t>stephensi (3 days after feeding) 2nd lysis, 1.018ng/ul</t>
  </si>
  <si>
    <t>stephensi (3 days after feeding) 2nd lysis, 1.61ng/ul</t>
  </si>
  <si>
    <t>stephensi (3 days after feeding) 2nd lysis, 0.992ng/ul</t>
  </si>
  <si>
    <t>stephensi (3 days after feeding) 2nd lysis, 0.837ng/ul</t>
  </si>
  <si>
    <t>stephensi (3 days after feeding) 2nd lysis, 0.911ng/ul</t>
  </si>
  <si>
    <t>stephensi (9 days after feeding) 2nd lysis, 1.22ng/ul</t>
  </si>
  <si>
    <t>stephensi (9 days after feeding) 2nd lysis, 0.894ng/ul</t>
  </si>
  <si>
    <t>stephensi (9 days after feeding) 2nd lysis, 0.92ng/ul</t>
  </si>
  <si>
    <t>stephensi (9 days after feeding) 2nd lysis, 0.628ng/ul</t>
  </si>
  <si>
    <t>stephensi (9 days after feeding) 2nd lysis, 1.001ng/ul</t>
  </si>
  <si>
    <t>stephensi (9 days after feeding) 2nd lysis, 0.849ng/ul</t>
  </si>
  <si>
    <t>stephensi (9 days after feeding) 2nd lysis, 1.241ng/ul</t>
  </si>
  <si>
    <t>stephensi (9 days after feeding) 2nd lysis, 0.897ng/ul</t>
  </si>
  <si>
    <r>
      <t xml:space="preserve">Experiment: </t>
    </r>
    <r>
      <rPr>
        <b/>
        <sz val="12"/>
        <color theme="1"/>
        <rFont val="Calibri"/>
        <family val="2"/>
        <scheme val="minor"/>
      </rPr>
      <t xml:space="preserve">20200317_pk10_amplicon-plate9 </t>
    </r>
    <r>
      <rPr>
        <sz val="12"/>
        <color theme="1"/>
        <rFont val="Calibri"/>
        <family val="2"/>
        <scheme val="minor"/>
      </rPr>
      <t xml:space="preserve"> Active filters: FAM (465-510), HEX / Yellow555 (533-580)</t>
    </r>
  </si>
  <si>
    <t>lysis</t>
  </si>
  <si>
    <t>un1</t>
  </si>
  <si>
    <t>un2</t>
  </si>
  <si>
    <t>un3</t>
  </si>
  <si>
    <t>un4</t>
  </si>
  <si>
    <t>un5</t>
  </si>
  <si>
    <t>un6</t>
  </si>
  <si>
    <t>un7</t>
  </si>
  <si>
    <t>un8</t>
  </si>
  <si>
    <t>0d1</t>
  </si>
  <si>
    <t>0d2</t>
  </si>
  <si>
    <t>0d3</t>
  </si>
  <si>
    <t>0d4</t>
  </si>
  <si>
    <t>0d5</t>
  </si>
  <si>
    <t>0d6</t>
  </si>
  <si>
    <t>0d7</t>
  </si>
  <si>
    <t>0d8</t>
  </si>
  <si>
    <t>1d1</t>
  </si>
  <si>
    <t>1d2</t>
  </si>
  <si>
    <t>1d3</t>
  </si>
  <si>
    <t>1d4</t>
  </si>
  <si>
    <t>1d5</t>
  </si>
  <si>
    <t>1d6</t>
  </si>
  <si>
    <t>1d7</t>
  </si>
  <si>
    <t>1d8</t>
  </si>
  <si>
    <t>3d1</t>
  </si>
  <si>
    <t>3d2</t>
  </si>
  <si>
    <t>3d3</t>
  </si>
  <si>
    <t>3d4</t>
  </si>
  <si>
    <t>3d5</t>
  </si>
  <si>
    <t>3d6</t>
  </si>
  <si>
    <t>3d7</t>
  </si>
  <si>
    <t>3d8</t>
  </si>
  <si>
    <t>9d1</t>
  </si>
  <si>
    <t>9d2</t>
  </si>
  <si>
    <t>9d3</t>
  </si>
  <si>
    <t>9d4</t>
  </si>
  <si>
    <t>9d5</t>
  </si>
  <si>
    <t>9d6</t>
  </si>
  <si>
    <t>9d7</t>
  </si>
  <si>
    <t>9d8</t>
  </si>
  <si>
    <t>orig_sample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</si>
</sst>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3" borderId="0" xfId="0" applyFill="1" applyBorder="1"/>
    <xf numFmtId="0" fontId="0" fillId="0" borderId="2" xfId="0" applyBorder="1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1" xfId="0" applyNumberFormat="1" applyFont="1" applyBorder="1"/>
    <xf numFmtId="0" fontId="3" fillId="4" borderId="0" xfId="0" applyFont="1" applyFill="1"/>
    <xf numFmtId="164" fontId="3" fillId="4" borderId="0" xfId="0" applyNumberFormat="1" applyFont="1" applyFill="1"/>
    <xf numFmtId="0" fontId="3" fillId="4" borderId="2" xfId="0" applyFont="1" applyFill="1" applyBorder="1"/>
    <xf numFmtId="0" fontId="3" fillId="4" borderId="0" xfId="0" applyFont="1" applyFill="1" applyBorder="1"/>
    <xf numFmtId="164" fontId="3" fillId="4" borderId="0" xfId="0" applyNumberFormat="1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4" fontId="0" fillId="2" borderId="0" xfId="0" applyNumberFormat="1" applyFill="1"/>
    <xf numFmtId="164" fontId="0" fillId="3" borderId="0" xfId="0" applyNumberForma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3904-EFA3-7043-B3BC-29AD4BEF7877}">
  <dimension ref="A1:N99"/>
  <sheetViews>
    <sheetView tabSelected="1" workbookViewId="0">
      <pane ySplit="3" topLeftCell="A32" activePane="bottomLeft" state="frozen"/>
      <selection pane="bottomLeft" activeCell="E3" sqref="E3"/>
    </sheetView>
  </sheetViews>
  <sheetFormatPr baseColWidth="10" defaultRowHeight="16" x14ac:dyDescent="0.2"/>
  <cols>
    <col min="2" max="2" width="4.5" bestFit="1" customWidth="1"/>
    <col min="3" max="3" width="9.83203125" bestFit="1" customWidth="1"/>
    <col min="4" max="4" width="46.83203125" bestFit="1" customWidth="1"/>
    <col min="5" max="5" width="12" customWidth="1"/>
    <col min="6" max="6" width="6.83203125" customWidth="1"/>
    <col min="7" max="8" width="12" style="9" bestFit="1" customWidth="1"/>
    <col min="9" max="9" width="7.5" style="9" bestFit="1" customWidth="1"/>
    <col min="10" max="10" width="17" style="9" bestFit="1" customWidth="1"/>
    <col min="11" max="11" width="12" style="9" bestFit="1" customWidth="1"/>
    <col min="12" max="12" width="12" style="9" customWidth="1"/>
    <col min="13" max="13" width="10.83203125" style="9"/>
    <col min="14" max="14" width="17" bestFit="1" customWidth="1"/>
  </cols>
  <sheetData>
    <row r="1" spans="1:14" x14ac:dyDescent="0.2">
      <c r="A1" t="s">
        <v>198</v>
      </c>
    </row>
    <row r="2" spans="1:14" x14ac:dyDescent="0.2">
      <c r="G2" s="25" t="s">
        <v>148</v>
      </c>
      <c r="H2" s="25"/>
      <c r="I2" s="25"/>
      <c r="J2" s="25"/>
      <c r="K2" s="26" t="s">
        <v>149</v>
      </c>
      <c r="L2" s="26"/>
      <c r="M2" s="26"/>
      <c r="N2" s="2"/>
    </row>
    <row r="3" spans="1:14" x14ac:dyDescent="0.2">
      <c r="A3" s="3" t="s">
        <v>0</v>
      </c>
      <c r="B3" s="3" t="s">
        <v>1</v>
      </c>
      <c r="C3" s="3" t="s">
        <v>2</v>
      </c>
      <c r="D3" s="3" t="s">
        <v>99</v>
      </c>
      <c r="E3" s="3" t="s">
        <v>240</v>
      </c>
      <c r="F3" s="3" t="s">
        <v>199</v>
      </c>
      <c r="G3" s="10" t="s">
        <v>100</v>
      </c>
      <c r="H3" s="10" t="s">
        <v>101</v>
      </c>
      <c r="I3" s="10" t="s">
        <v>104</v>
      </c>
      <c r="J3" s="10" t="s">
        <v>106</v>
      </c>
      <c r="K3" s="11" t="s">
        <v>102</v>
      </c>
      <c r="L3" s="11" t="s">
        <v>103</v>
      </c>
      <c r="M3" s="11" t="s">
        <v>105</v>
      </c>
      <c r="N3" s="7" t="s">
        <v>106</v>
      </c>
    </row>
    <row r="4" spans="1:14" x14ac:dyDescent="0.2">
      <c r="A4" t="b">
        <v>1</v>
      </c>
      <c r="B4" t="s">
        <v>3</v>
      </c>
      <c r="C4" t="s">
        <v>4</v>
      </c>
      <c r="D4" t="s">
        <v>107</v>
      </c>
      <c r="E4" t="s">
        <v>200</v>
      </c>
      <c r="F4">
        <v>1</v>
      </c>
      <c r="G4" s="9">
        <v>1.7529999999999999</v>
      </c>
      <c r="H4" s="9">
        <v>1.603</v>
      </c>
      <c r="I4" s="9">
        <f>AVERAGE(G4:H4)</f>
        <v>1.6779999999999999</v>
      </c>
      <c r="J4" s="25">
        <f>AVERAGE(G4:H11)</f>
        <v>0.51112500000000005</v>
      </c>
      <c r="K4" s="9">
        <v>1.57</v>
      </c>
      <c r="L4" s="9">
        <v>1.3759999999999999</v>
      </c>
      <c r="M4" s="9">
        <f>AVERAGE(K4:L4)</f>
        <v>1.4729999999999999</v>
      </c>
      <c r="N4" s="26">
        <f>AVERAGE(K4:L11)</f>
        <v>0.38175000000000003</v>
      </c>
    </row>
    <row r="5" spans="1:14" x14ac:dyDescent="0.2">
      <c r="A5" t="b">
        <v>1</v>
      </c>
      <c r="B5" t="s">
        <v>15</v>
      </c>
      <c r="C5" t="s">
        <v>16</v>
      </c>
      <c r="D5" t="s">
        <v>108</v>
      </c>
      <c r="E5" t="s">
        <v>201</v>
      </c>
      <c r="F5">
        <v>1</v>
      </c>
      <c r="G5" s="9">
        <v>0.443</v>
      </c>
      <c r="H5" s="9">
        <v>0.33700000000000002</v>
      </c>
      <c r="I5" s="9">
        <f t="shared" ref="I5:I52" si="0">AVERAGE(G5:H5)</f>
        <v>0.39</v>
      </c>
      <c r="K5" s="9">
        <v>0.33300000000000002</v>
      </c>
      <c r="L5" s="9">
        <v>0.20699999999999999</v>
      </c>
      <c r="M5" s="9">
        <f t="shared" ref="M5:M52" si="1">AVERAGE(K5:L5)</f>
        <v>0.27</v>
      </c>
    </row>
    <row r="6" spans="1:14" x14ac:dyDescent="0.2">
      <c r="A6" t="b">
        <v>1</v>
      </c>
      <c r="B6" t="s">
        <v>27</v>
      </c>
      <c r="C6" t="s">
        <v>28</v>
      </c>
      <c r="D6" t="s">
        <v>109</v>
      </c>
      <c r="E6" t="s">
        <v>202</v>
      </c>
      <c r="F6">
        <v>1</v>
      </c>
      <c r="G6" s="9">
        <v>0.26700000000000002</v>
      </c>
      <c r="H6" s="9">
        <v>0.377</v>
      </c>
      <c r="I6" s="9">
        <f t="shared" si="0"/>
        <v>0.32200000000000001</v>
      </c>
      <c r="J6" s="25" t="s">
        <v>147</v>
      </c>
      <c r="K6" s="9">
        <v>0.14299999999999999</v>
      </c>
      <c r="L6" s="9">
        <v>0.23799999999999999</v>
      </c>
      <c r="M6" s="9">
        <f t="shared" si="1"/>
        <v>0.1905</v>
      </c>
      <c r="N6" s="2" t="s">
        <v>147</v>
      </c>
    </row>
    <row r="7" spans="1:14" x14ac:dyDescent="0.2">
      <c r="A7" t="b">
        <v>1</v>
      </c>
      <c r="B7" t="s">
        <v>39</v>
      </c>
      <c r="C7" t="s">
        <v>40</v>
      </c>
      <c r="D7" t="s">
        <v>110</v>
      </c>
      <c r="E7" t="s">
        <v>203</v>
      </c>
      <c r="F7">
        <v>1</v>
      </c>
      <c r="G7" s="9">
        <v>0.32400000000000001</v>
      </c>
      <c r="H7" s="9">
        <v>0.35399999999999998</v>
      </c>
      <c r="I7" s="9">
        <f t="shared" si="0"/>
        <v>0.33899999999999997</v>
      </c>
      <c r="J7" s="25">
        <f>STDEV(G4:H11)</f>
        <v>0.4615817551275902</v>
      </c>
      <c r="K7" s="9">
        <v>0.187</v>
      </c>
      <c r="L7" s="9">
        <v>0.25900000000000001</v>
      </c>
      <c r="M7" s="9">
        <f t="shared" si="1"/>
        <v>0.223</v>
      </c>
      <c r="N7" s="26">
        <f>STDEV(K4:L11)</f>
        <v>0.43152265293956482</v>
      </c>
    </row>
    <row r="8" spans="1:14" x14ac:dyDescent="0.2">
      <c r="A8" t="b">
        <v>1</v>
      </c>
      <c r="B8" t="s">
        <v>51</v>
      </c>
      <c r="C8" t="s">
        <v>52</v>
      </c>
      <c r="D8" t="s">
        <v>111</v>
      </c>
      <c r="E8" t="s">
        <v>204</v>
      </c>
      <c r="F8">
        <v>1</v>
      </c>
      <c r="G8" s="9">
        <v>0.33100000000000002</v>
      </c>
      <c r="H8" s="9">
        <v>0.36599999999999999</v>
      </c>
      <c r="I8" s="9">
        <f t="shared" si="0"/>
        <v>0.34850000000000003</v>
      </c>
      <c r="K8" s="9">
        <v>0.21299999999999999</v>
      </c>
      <c r="L8" s="9">
        <v>0.26800000000000002</v>
      </c>
      <c r="M8" s="9">
        <f t="shared" si="1"/>
        <v>0.24049999999999999</v>
      </c>
    </row>
    <row r="9" spans="1:14" x14ac:dyDescent="0.2">
      <c r="A9" t="b">
        <v>1</v>
      </c>
      <c r="B9" t="s">
        <v>63</v>
      </c>
      <c r="C9" t="s">
        <v>64</v>
      </c>
      <c r="D9" t="s">
        <v>112</v>
      </c>
      <c r="E9" t="s">
        <v>205</v>
      </c>
      <c r="F9">
        <v>1</v>
      </c>
      <c r="G9" s="9">
        <v>0.28000000000000003</v>
      </c>
      <c r="H9" s="9">
        <v>0.33800000000000002</v>
      </c>
      <c r="I9" s="9">
        <f t="shared" si="0"/>
        <v>0.30900000000000005</v>
      </c>
      <c r="K9" s="9">
        <v>0.16500000000000001</v>
      </c>
      <c r="L9" s="9">
        <v>0.224</v>
      </c>
      <c r="M9" s="9">
        <f t="shared" si="1"/>
        <v>0.19450000000000001</v>
      </c>
    </row>
    <row r="10" spans="1:14" x14ac:dyDescent="0.2">
      <c r="A10" t="b">
        <v>1</v>
      </c>
      <c r="B10" t="s">
        <v>75</v>
      </c>
      <c r="C10" t="s">
        <v>76</v>
      </c>
      <c r="D10" t="s">
        <v>113</v>
      </c>
      <c r="E10" t="s">
        <v>206</v>
      </c>
      <c r="F10">
        <v>1</v>
      </c>
      <c r="G10" s="9">
        <v>0.183</v>
      </c>
      <c r="H10" s="9">
        <v>0.38300000000000001</v>
      </c>
      <c r="I10" s="9">
        <f t="shared" si="0"/>
        <v>0.28300000000000003</v>
      </c>
      <c r="K10" s="9">
        <v>0.107</v>
      </c>
      <c r="L10" s="9">
        <v>0.251</v>
      </c>
      <c r="M10" s="9">
        <f t="shared" si="1"/>
        <v>0.17899999999999999</v>
      </c>
    </row>
    <row r="11" spans="1:14" x14ac:dyDescent="0.2">
      <c r="A11" s="3" t="b">
        <v>1</v>
      </c>
      <c r="B11" s="3" t="s">
        <v>87</v>
      </c>
      <c r="C11" s="3" t="s">
        <v>88</v>
      </c>
      <c r="D11" s="3" t="s">
        <v>114</v>
      </c>
      <c r="E11" t="s">
        <v>207</v>
      </c>
      <c r="F11">
        <v>1</v>
      </c>
      <c r="G11" s="12">
        <v>0.495</v>
      </c>
      <c r="H11" s="12">
        <v>0.34399999999999997</v>
      </c>
      <c r="I11" s="12">
        <f t="shared" si="0"/>
        <v>0.41949999999999998</v>
      </c>
      <c r="J11" s="12"/>
      <c r="K11" s="12">
        <v>0.32800000000000001</v>
      </c>
      <c r="L11" s="12">
        <v>0.23899999999999999</v>
      </c>
      <c r="M11" s="12">
        <f t="shared" si="1"/>
        <v>0.28349999999999997</v>
      </c>
    </row>
    <row r="12" spans="1:14" x14ac:dyDescent="0.2">
      <c r="A12" t="b">
        <v>1</v>
      </c>
      <c r="B12" t="s">
        <v>5</v>
      </c>
      <c r="C12" t="s">
        <v>6</v>
      </c>
      <c r="D12" t="s">
        <v>115</v>
      </c>
      <c r="E12" t="s">
        <v>208</v>
      </c>
      <c r="F12">
        <v>1</v>
      </c>
      <c r="G12" s="9">
        <v>1.1519999999999999</v>
      </c>
      <c r="H12" s="9">
        <v>1.0169999999999999</v>
      </c>
      <c r="I12" s="9">
        <f t="shared" si="0"/>
        <v>1.0844999999999998</v>
      </c>
      <c r="K12" s="9">
        <v>21.811</v>
      </c>
      <c r="L12" s="9">
        <v>20.36</v>
      </c>
      <c r="M12" s="9">
        <f t="shared" si="1"/>
        <v>21.0855</v>
      </c>
      <c r="N12" s="8"/>
    </row>
    <row r="13" spans="1:14" x14ac:dyDescent="0.2">
      <c r="A13" t="b">
        <v>1</v>
      </c>
      <c r="B13" t="s">
        <v>17</v>
      </c>
      <c r="C13" t="s">
        <v>18</v>
      </c>
      <c r="D13" t="s">
        <v>116</v>
      </c>
      <c r="E13" t="s">
        <v>209</v>
      </c>
      <c r="F13">
        <v>1</v>
      </c>
      <c r="G13" s="9">
        <v>1.2250000000000001</v>
      </c>
      <c r="H13" s="9">
        <v>1.1930000000000001</v>
      </c>
      <c r="I13" s="9">
        <f t="shared" si="0"/>
        <v>1.2090000000000001</v>
      </c>
      <c r="K13" s="9">
        <v>24.548999999999999</v>
      </c>
      <c r="L13" s="9">
        <v>24.155999999999999</v>
      </c>
      <c r="M13" s="9">
        <f t="shared" si="1"/>
        <v>24.352499999999999</v>
      </c>
      <c r="N13" s="4"/>
    </row>
    <row r="14" spans="1:14" x14ac:dyDescent="0.2">
      <c r="A14" t="b">
        <v>1</v>
      </c>
      <c r="B14" t="s">
        <v>29</v>
      </c>
      <c r="C14" t="s">
        <v>30</v>
      </c>
      <c r="D14" t="s">
        <v>117</v>
      </c>
      <c r="E14" t="s">
        <v>210</v>
      </c>
      <c r="F14">
        <v>1</v>
      </c>
      <c r="G14" s="9">
        <v>1.3879999999999999</v>
      </c>
      <c r="H14" s="9">
        <v>1.3220000000000001</v>
      </c>
      <c r="I14" s="9">
        <f t="shared" si="0"/>
        <v>1.355</v>
      </c>
      <c r="K14" s="9">
        <v>26.495000000000001</v>
      </c>
      <c r="L14" s="9">
        <v>26.047999999999998</v>
      </c>
      <c r="M14" s="9">
        <f t="shared" si="1"/>
        <v>26.2715</v>
      </c>
      <c r="N14" s="4"/>
    </row>
    <row r="15" spans="1:14" x14ac:dyDescent="0.2">
      <c r="A15" t="b">
        <v>1</v>
      </c>
      <c r="B15" t="s">
        <v>41</v>
      </c>
      <c r="C15" t="s">
        <v>42</v>
      </c>
      <c r="D15" t="s">
        <v>118</v>
      </c>
      <c r="E15" t="s">
        <v>211</v>
      </c>
      <c r="F15">
        <v>1</v>
      </c>
      <c r="G15" s="9">
        <v>1.33</v>
      </c>
      <c r="H15" s="9">
        <v>1.2170000000000001</v>
      </c>
      <c r="I15" s="9">
        <f t="shared" si="0"/>
        <v>1.2735000000000001</v>
      </c>
      <c r="K15" s="9">
        <v>24.709</v>
      </c>
      <c r="L15" s="9">
        <v>24.11</v>
      </c>
      <c r="M15" s="9">
        <f t="shared" si="1"/>
        <v>24.409500000000001</v>
      </c>
      <c r="N15" s="4"/>
    </row>
    <row r="16" spans="1:14" x14ac:dyDescent="0.2">
      <c r="A16" t="b">
        <v>1</v>
      </c>
      <c r="B16" t="s">
        <v>53</v>
      </c>
      <c r="C16" t="s">
        <v>54</v>
      </c>
      <c r="D16" t="s">
        <v>119</v>
      </c>
      <c r="E16" t="s">
        <v>212</v>
      </c>
      <c r="F16">
        <v>1</v>
      </c>
      <c r="G16" s="9">
        <v>1.22</v>
      </c>
      <c r="H16" s="9">
        <v>1.232</v>
      </c>
      <c r="I16" s="9">
        <f t="shared" si="0"/>
        <v>1.226</v>
      </c>
      <c r="K16" s="9">
        <v>24.835000000000001</v>
      </c>
      <c r="L16" s="9">
        <v>25.143000000000001</v>
      </c>
      <c r="M16" s="9">
        <f t="shared" si="1"/>
        <v>24.989000000000001</v>
      </c>
      <c r="N16" s="4"/>
    </row>
    <row r="17" spans="1:14" x14ac:dyDescent="0.2">
      <c r="A17" t="b">
        <v>1</v>
      </c>
      <c r="B17" t="s">
        <v>65</v>
      </c>
      <c r="C17" t="s">
        <v>66</v>
      </c>
      <c r="D17" t="s">
        <v>120</v>
      </c>
      <c r="E17" t="s">
        <v>213</v>
      </c>
      <c r="F17">
        <v>1</v>
      </c>
      <c r="G17" s="9">
        <v>1.821</v>
      </c>
      <c r="H17" s="9">
        <v>1.8360000000000001</v>
      </c>
      <c r="I17" s="9">
        <f t="shared" si="0"/>
        <v>1.8285</v>
      </c>
      <c r="K17" s="9">
        <v>30.012</v>
      </c>
      <c r="L17" s="9">
        <v>30.658000000000001</v>
      </c>
      <c r="M17" s="9">
        <f t="shared" si="1"/>
        <v>30.335000000000001</v>
      </c>
      <c r="N17" s="4"/>
    </row>
    <row r="18" spans="1:14" x14ac:dyDescent="0.2">
      <c r="A18" t="b">
        <v>1</v>
      </c>
      <c r="B18" t="s">
        <v>77</v>
      </c>
      <c r="C18" t="s">
        <v>78</v>
      </c>
      <c r="D18" t="s">
        <v>121</v>
      </c>
      <c r="E18" t="s">
        <v>214</v>
      </c>
      <c r="F18">
        <v>1</v>
      </c>
      <c r="G18" s="9">
        <v>1.383</v>
      </c>
      <c r="H18" s="9">
        <v>1.387</v>
      </c>
      <c r="I18" s="9">
        <f t="shared" si="0"/>
        <v>1.385</v>
      </c>
      <c r="K18" s="9">
        <v>26.484000000000002</v>
      </c>
      <c r="L18" s="9">
        <v>28.677</v>
      </c>
      <c r="M18" s="9">
        <f t="shared" si="1"/>
        <v>27.580500000000001</v>
      </c>
      <c r="N18" s="4"/>
    </row>
    <row r="19" spans="1:14" x14ac:dyDescent="0.2">
      <c r="A19" s="3" t="b">
        <v>1</v>
      </c>
      <c r="B19" s="3" t="s">
        <v>89</v>
      </c>
      <c r="C19" s="3" t="s">
        <v>90</v>
      </c>
      <c r="D19" s="3" t="s">
        <v>122</v>
      </c>
      <c r="E19" t="s">
        <v>215</v>
      </c>
      <c r="F19">
        <v>1</v>
      </c>
      <c r="G19" s="12">
        <v>1.536</v>
      </c>
      <c r="H19" s="12">
        <v>1.8680000000000001</v>
      </c>
      <c r="I19" s="12">
        <f t="shared" si="0"/>
        <v>1.702</v>
      </c>
      <c r="J19" s="12"/>
      <c r="K19" s="12">
        <v>27.33</v>
      </c>
      <c r="L19" s="12">
        <v>31.292999999999999</v>
      </c>
      <c r="M19" s="12">
        <f t="shared" si="1"/>
        <v>29.311499999999999</v>
      </c>
      <c r="N19" s="3"/>
    </row>
    <row r="20" spans="1:14" s="1" customFormat="1" x14ac:dyDescent="0.2">
      <c r="A20" s="1" t="b">
        <v>1</v>
      </c>
      <c r="B20" s="1" t="s">
        <v>7</v>
      </c>
      <c r="C20" s="1" t="s">
        <v>8</v>
      </c>
      <c r="D20" s="1" t="s">
        <v>123</v>
      </c>
      <c r="E20" s="1" t="s">
        <v>216</v>
      </c>
      <c r="F20">
        <v>1</v>
      </c>
      <c r="G20" s="15">
        <v>0.05</v>
      </c>
      <c r="H20" s="15">
        <v>0.36299999999999999</v>
      </c>
      <c r="I20" s="15">
        <f t="shared" si="0"/>
        <v>0.20649999999999999</v>
      </c>
      <c r="J20" s="15"/>
      <c r="K20" s="15">
        <v>8.5999999999999993E-2</v>
      </c>
      <c r="L20" s="15">
        <v>0.60299999999999998</v>
      </c>
      <c r="M20" s="15">
        <f t="shared" si="1"/>
        <v>0.34449999999999997</v>
      </c>
    </row>
    <row r="21" spans="1:14" s="1" customFormat="1" x14ac:dyDescent="0.2">
      <c r="A21" s="1" t="b">
        <v>1</v>
      </c>
      <c r="B21" s="1" t="s">
        <v>19</v>
      </c>
      <c r="C21" s="1" t="s">
        <v>20</v>
      </c>
      <c r="D21" s="1" t="s">
        <v>124</v>
      </c>
      <c r="E21" s="1" t="s">
        <v>217</v>
      </c>
      <c r="F21">
        <v>1</v>
      </c>
      <c r="G21" s="15">
        <v>0.47299999999999998</v>
      </c>
      <c r="H21" s="15">
        <v>0.39700000000000002</v>
      </c>
      <c r="I21" s="15">
        <f t="shared" si="0"/>
        <v>0.435</v>
      </c>
      <c r="J21" s="15"/>
      <c r="K21" s="15">
        <v>0.56200000000000006</v>
      </c>
      <c r="L21" s="15">
        <v>0.48599999999999999</v>
      </c>
      <c r="M21" s="15">
        <f t="shared" si="1"/>
        <v>0.52400000000000002</v>
      </c>
    </row>
    <row r="22" spans="1:14" x14ac:dyDescent="0.2">
      <c r="A22" t="b">
        <v>1</v>
      </c>
      <c r="B22" t="s">
        <v>31</v>
      </c>
      <c r="C22" t="s">
        <v>32</v>
      </c>
      <c r="D22" t="s">
        <v>125</v>
      </c>
      <c r="E22" s="1" t="s">
        <v>218</v>
      </c>
      <c r="F22">
        <v>1</v>
      </c>
      <c r="G22" s="9">
        <v>0.81</v>
      </c>
      <c r="H22" s="9">
        <v>0.73099999999999998</v>
      </c>
      <c r="I22" s="9">
        <f t="shared" si="0"/>
        <v>0.77049999999999996</v>
      </c>
      <c r="K22" s="9">
        <v>16.693000000000001</v>
      </c>
      <c r="L22" s="9">
        <v>15.202999999999999</v>
      </c>
      <c r="M22" s="9">
        <f t="shared" si="1"/>
        <v>15.948</v>
      </c>
    </row>
    <row r="23" spans="1:14" x14ac:dyDescent="0.2">
      <c r="A23" t="b">
        <v>1</v>
      </c>
      <c r="B23" t="s">
        <v>43</v>
      </c>
      <c r="C23" t="s">
        <v>44</v>
      </c>
      <c r="D23" t="s">
        <v>126</v>
      </c>
      <c r="E23" s="1" t="s">
        <v>219</v>
      </c>
      <c r="F23">
        <v>1</v>
      </c>
      <c r="G23" s="9">
        <v>0.69</v>
      </c>
      <c r="H23" s="9">
        <v>0.63400000000000001</v>
      </c>
      <c r="I23" s="9">
        <f t="shared" si="0"/>
        <v>0.66199999999999992</v>
      </c>
      <c r="K23" s="9">
        <v>14.252000000000001</v>
      </c>
      <c r="L23" s="9">
        <v>12.442</v>
      </c>
      <c r="M23" s="9">
        <f t="shared" si="1"/>
        <v>13.347000000000001</v>
      </c>
    </row>
    <row r="24" spans="1:14" x14ac:dyDescent="0.2">
      <c r="A24" t="b">
        <v>1</v>
      </c>
      <c r="B24" t="s">
        <v>55</v>
      </c>
      <c r="C24" t="s">
        <v>56</v>
      </c>
      <c r="D24" t="s">
        <v>127</v>
      </c>
      <c r="E24" s="1" t="s">
        <v>220</v>
      </c>
      <c r="F24">
        <v>1</v>
      </c>
      <c r="G24" s="9">
        <v>0.90900000000000003</v>
      </c>
      <c r="H24" s="9">
        <v>1.0509999999999999</v>
      </c>
      <c r="I24" s="9">
        <f t="shared" si="0"/>
        <v>0.98</v>
      </c>
      <c r="K24" s="9">
        <v>22.497</v>
      </c>
      <c r="L24" s="9">
        <v>26.943000000000001</v>
      </c>
      <c r="M24" s="9">
        <f t="shared" si="1"/>
        <v>24.72</v>
      </c>
    </row>
    <row r="25" spans="1:14" x14ac:dyDescent="0.2">
      <c r="A25" t="b">
        <v>1</v>
      </c>
      <c r="B25" t="s">
        <v>67</v>
      </c>
      <c r="C25" t="s">
        <v>68</v>
      </c>
      <c r="D25" t="s">
        <v>128</v>
      </c>
      <c r="E25" s="1" t="s">
        <v>221</v>
      </c>
      <c r="F25">
        <v>1</v>
      </c>
      <c r="G25" s="9">
        <v>0.84099999999999997</v>
      </c>
      <c r="H25" s="9">
        <v>0.93600000000000005</v>
      </c>
      <c r="I25" s="9">
        <f t="shared" si="0"/>
        <v>0.88850000000000007</v>
      </c>
      <c r="K25" s="9">
        <v>18.93</v>
      </c>
      <c r="L25" s="9">
        <v>23.565999999999999</v>
      </c>
      <c r="M25" s="9">
        <f t="shared" si="1"/>
        <v>21.247999999999998</v>
      </c>
    </row>
    <row r="26" spans="1:14" x14ac:dyDescent="0.2">
      <c r="A26" t="b">
        <v>1</v>
      </c>
      <c r="B26" t="s">
        <v>79</v>
      </c>
      <c r="C26" t="s">
        <v>80</v>
      </c>
      <c r="D26" t="s">
        <v>129</v>
      </c>
      <c r="E26" s="1" t="s">
        <v>222</v>
      </c>
      <c r="F26">
        <v>1</v>
      </c>
      <c r="G26" s="9">
        <v>0.94599999999999995</v>
      </c>
      <c r="H26" s="9">
        <v>0.93300000000000005</v>
      </c>
      <c r="I26" s="9">
        <f t="shared" si="0"/>
        <v>0.9395</v>
      </c>
      <c r="K26" s="9">
        <v>22.527000000000001</v>
      </c>
      <c r="L26" s="9">
        <v>22.553000000000001</v>
      </c>
      <c r="M26" s="9">
        <f t="shared" si="1"/>
        <v>22.54</v>
      </c>
    </row>
    <row r="27" spans="1:14" x14ac:dyDescent="0.2">
      <c r="A27" s="3" t="b">
        <v>1</v>
      </c>
      <c r="B27" s="3" t="s">
        <v>91</v>
      </c>
      <c r="C27" s="3" t="s">
        <v>92</v>
      </c>
      <c r="D27" s="3" t="s">
        <v>130</v>
      </c>
      <c r="E27" s="1" t="s">
        <v>223</v>
      </c>
      <c r="F27">
        <v>1</v>
      </c>
      <c r="G27" s="12">
        <v>0.78700000000000003</v>
      </c>
      <c r="H27" s="12">
        <v>0.66400000000000003</v>
      </c>
      <c r="I27" s="12">
        <f t="shared" si="0"/>
        <v>0.72550000000000003</v>
      </c>
      <c r="J27" s="12"/>
      <c r="K27" s="12">
        <v>18.279</v>
      </c>
      <c r="L27" s="12">
        <v>13.321</v>
      </c>
      <c r="M27" s="12">
        <f t="shared" si="1"/>
        <v>15.8</v>
      </c>
    </row>
    <row r="28" spans="1:14" s="1" customFormat="1" x14ac:dyDescent="0.2">
      <c r="A28" s="1" t="b">
        <v>1</v>
      </c>
      <c r="B28" s="1" t="s">
        <v>9</v>
      </c>
      <c r="C28" s="1" t="s">
        <v>10</v>
      </c>
      <c r="D28" s="1" t="s">
        <v>131</v>
      </c>
      <c r="E28" s="1" t="s">
        <v>224</v>
      </c>
      <c r="F28">
        <v>1</v>
      </c>
      <c r="G28" s="15">
        <v>0.38600000000000001</v>
      </c>
      <c r="H28" s="15">
        <v>0.41199999999999998</v>
      </c>
      <c r="I28" s="15">
        <f t="shared" si="0"/>
        <v>0.39900000000000002</v>
      </c>
      <c r="J28" s="15"/>
      <c r="K28" s="15">
        <v>0.27900000000000003</v>
      </c>
      <c r="L28" s="15">
        <v>0.28000000000000003</v>
      </c>
      <c r="M28" s="15">
        <f t="shared" si="1"/>
        <v>0.27950000000000003</v>
      </c>
      <c r="N28" s="27"/>
    </row>
    <row r="29" spans="1:14" s="1" customFormat="1" x14ac:dyDescent="0.2">
      <c r="A29" s="1" t="b">
        <v>1</v>
      </c>
      <c r="B29" s="1" t="s">
        <v>21</v>
      </c>
      <c r="C29" s="1" t="s">
        <v>22</v>
      </c>
      <c r="D29" s="1" t="s">
        <v>132</v>
      </c>
      <c r="E29" s="1" t="s">
        <v>225</v>
      </c>
      <c r="F29">
        <v>1</v>
      </c>
      <c r="G29" s="15">
        <v>0.309</v>
      </c>
      <c r="H29" s="15">
        <v>0.34399999999999997</v>
      </c>
      <c r="I29" s="15">
        <f t="shared" si="0"/>
        <v>0.32650000000000001</v>
      </c>
      <c r="J29" s="15"/>
      <c r="K29" s="15">
        <v>0.19900000000000001</v>
      </c>
      <c r="L29" s="15">
        <v>0.314</v>
      </c>
      <c r="M29" s="15">
        <f t="shared" si="1"/>
        <v>0.25650000000000001</v>
      </c>
      <c r="N29" s="5"/>
    </row>
    <row r="30" spans="1:14" s="1" customFormat="1" x14ac:dyDescent="0.2">
      <c r="A30" s="1" t="b">
        <v>1</v>
      </c>
      <c r="B30" s="1" t="s">
        <v>33</v>
      </c>
      <c r="C30" s="1" t="s">
        <v>34</v>
      </c>
      <c r="D30" s="1" t="s">
        <v>133</v>
      </c>
      <c r="E30" s="1" t="s">
        <v>226</v>
      </c>
      <c r="F30">
        <v>1</v>
      </c>
      <c r="G30" s="15">
        <v>0.36199999999999999</v>
      </c>
      <c r="H30" s="15">
        <v>0.372</v>
      </c>
      <c r="I30" s="15">
        <f t="shared" si="0"/>
        <v>0.36699999999999999</v>
      </c>
      <c r="J30" s="15"/>
      <c r="K30" s="15">
        <v>0.307</v>
      </c>
      <c r="L30" s="15">
        <v>0.27100000000000002</v>
      </c>
      <c r="M30" s="15">
        <f t="shared" si="1"/>
        <v>0.28900000000000003</v>
      </c>
      <c r="N30" s="5"/>
    </row>
    <row r="31" spans="1:14" s="1" customFormat="1" x14ac:dyDescent="0.2">
      <c r="A31" s="1" t="b">
        <v>1</v>
      </c>
      <c r="B31" s="1" t="s">
        <v>45</v>
      </c>
      <c r="C31" s="1" t="s">
        <v>46</v>
      </c>
      <c r="D31" s="1" t="s">
        <v>134</v>
      </c>
      <c r="E31" s="1" t="s">
        <v>227</v>
      </c>
      <c r="F31">
        <v>1</v>
      </c>
      <c r="G31" s="15">
        <v>0.41899999999999998</v>
      </c>
      <c r="H31" s="15">
        <v>0.38900000000000001</v>
      </c>
      <c r="I31" s="15">
        <f t="shared" si="0"/>
        <v>0.40400000000000003</v>
      </c>
      <c r="J31" s="15"/>
      <c r="K31" s="15">
        <v>0.316</v>
      </c>
      <c r="L31" s="15">
        <v>0.26400000000000001</v>
      </c>
      <c r="M31" s="15">
        <f t="shared" si="1"/>
        <v>0.29000000000000004</v>
      </c>
      <c r="N31" s="5"/>
    </row>
    <row r="32" spans="1:14" s="1" customFormat="1" x14ac:dyDescent="0.2">
      <c r="A32" s="1" t="b">
        <v>1</v>
      </c>
      <c r="B32" s="1" t="s">
        <v>57</v>
      </c>
      <c r="C32" s="1" t="s">
        <v>58</v>
      </c>
      <c r="D32" s="1" t="s">
        <v>135</v>
      </c>
      <c r="E32" s="1" t="s">
        <v>228</v>
      </c>
      <c r="F32">
        <v>1</v>
      </c>
      <c r="G32" s="15">
        <v>0.42399999999999999</v>
      </c>
      <c r="H32" s="15">
        <v>0.42899999999999999</v>
      </c>
      <c r="I32" s="15">
        <f t="shared" si="0"/>
        <v>0.42649999999999999</v>
      </c>
      <c r="J32" s="15"/>
      <c r="K32" s="15">
        <v>0.27400000000000002</v>
      </c>
      <c r="L32" s="15">
        <v>0.27400000000000002</v>
      </c>
      <c r="M32" s="15">
        <f t="shared" si="1"/>
        <v>0.27400000000000002</v>
      </c>
      <c r="N32" s="5"/>
    </row>
    <row r="33" spans="1:14" s="1" customFormat="1" x14ac:dyDescent="0.2">
      <c r="A33" s="1" t="b">
        <v>1</v>
      </c>
      <c r="B33" s="1" t="s">
        <v>69</v>
      </c>
      <c r="C33" s="1" t="s">
        <v>70</v>
      </c>
      <c r="D33" s="1" t="s">
        <v>136</v>
      </c>
      <c r="E33" s="1" t="s">
        <v>229</v>
      </c>
      <c r="F33">
        <v>1</v>
      </c>
      <c r="G33" s="15">
        <v>0.37</v>
      </c>
      <c r="H33" s="15">
        <v>0.41599999999999998</v>
      </c>
      <c r="I33" s="15">
        <f t="shared" si="0"/>
        <v>0.39300000000000002</v>
      </c>
      <c r="J33" s="15"/>
      <c r="K33" s="15">
        <v>0.26600000000000001</v>
      </c>
      <c r="L33" s="15">
        <v>0.30199999999999999</v>
      </c>
      <c r="M33" s="15">
        <f t="shared" si="1"/>
        <v>0.28400000000000003</v>
      </c>
      <c r="N33" s="5"/>
    </row>
    <row r="34" spans="1:14" s="1" customFormat="1" x14ac:dyDescent="0.2">
      <c r="A34" s="5" t="b">
        <v>1</v>
      </c>
      <c r="B34" s="5" t="s">
        <v>81</v>
      </c>
      <c r="C34" s="5" t="s">
        <v>82</v>
      </c>
      <c r="D34" s="5" t="s">
        <v>137</v>
      </c>
      <c r="E34" s="1" t="s">
        <v>230</v>
      </c>
      <c r="F34">
        <v>1</v>
      </c>
      <c r="G34" s="16">
        <v>0.34499999999999997</v>
      </c>
      <c r="H34" s="16">
        <v>0.35299999999999998</v>
      </c>
      <c r="I34" s="16">
        <f t="shared" si="0"/>
        <v>0.34899999999999998</v>
      </c>
      <c r="J34" s="16"/>
      <c r="K34" s="16">
        <v>0.25800000000000001</v>
      </c>
      <c r="L34" s="16">
        <v>0.25700000000000001</v>
      </c>
      <c r="M34" s="16">
        <f t="shared" si="1"/>
        <v>0.25750000000000001</v>
      </c>
      <c r="N34" s="5"/>
    </row>
    <row r="35" spans="1:14" s="1" customFormat="1" x14ac:dyDescent="0.2">
      <c r="A35" s="6" t="b">
        <v>1</v>
      </c>
      <c r="B35" s="6" t="s">
        <v>93</v>
      </c>
      <c r="C35" s="6" t="s">
        <v>94</v>
      </c>
      <c r="D35" s="6" t="s">
        <v>138</v>
      </c>
      <c r="E35" s="1" t="s">
        <v>231</v>
      </c>
      <c r="F35">
        <v>1</v>
      </c>
      <c r="G35" s="17">
        <v>0.39300000000000002</v>
      </c>
      <c r="H35" s="17">
        <v>0.32500000000000001</v>
      </c>
      <c r="I35" s="17">
        <f t="shared" si="0"/>
        <v>0.35899999999999999</v>
      </c>
      <c r="J35" s="17"/>
      <c r="K35" s="17">
        <v>0.27500000000000002</v>
      </c>
      <c r="L35" s="17">
        <v>0.214</v>
      </c>
      <c r="M35" s="17">
        <f t="shared" si="1"/>
        <v>0.2445</v>
      </c>
      <c r="N35" s="6"/>
    </row>
    <row r="36" spans="1:14" x14ac:dyDescent="0.2">
      <c r="A36" t="b">
        <v>1</v>
      </c>
      <c r="B36" t="s">
        <v>11</v>
      </c>
      <c r="C36" t="s">
        <v>12</v>
      </c>
      <c r="D36" t="s">
        <v>139</v>
      </c>
      <c r="E36" s="1" t="s">
        <v>232</v>
      </c>
      <c r="F36">
        <v>1</v>
      </c>
      <c r="G36" s="9">
        <v>1.08</v>
      </c>
      <c r="H36" s="14">
        <v>0.86599999999999999</v>
      </c>
      <c r="I36" s="14">
        <f t="shared" si="0"/>
        <v>0.97300000000000009</v>
      </c>
      <c r="J36" s="14"/>
      <c r="K36" s="14">
        <v>7.0490000000000004</v>
      </c>
      <c r="L36" s="14">
        <v>10.685</v>
      </c>
      <c r="M36" s="9">
        <f t="shared" si="1"/>
        <v>8.8670000000000009</v>
      </c>
    </row>
    <row r="37" spans="1:14" x14ac:dyDescent="0.2">
      <c r="A37" t="b">
        <v>1</v>
      </c>
      <c r="B37" t="s">
        <v>23</v>
      </c>
      <c r="C37" t="s">
        <v>24</v>
      </c>
      <c r="D37" t="s">
        <v>140</v>
      </c>
      <c r="E37" s="1" t="s">
        <v>233</v>
      </c>
      <c r="F37">
        <v>1</v>
      </c>
      <c r="G37" s="9">
        <v>0.94099999999999995</v>
      </c>
      <c r="H37" s="9">
        <v>1.631</v>
      </c>
      <c r="I37" s="9">
        <f t="shared" si="0"/>
        <v>1.286</v>
      </c>
      <c r="K37" s="9">
        <v>20.753</v>
      </c>
      <c r="L37" s="9">
        <v>17.145</v>
      </c>
      <c r="M37" s="9">
        <f t="shared" si="1"/>
        <v>18.948999999999998</v>
      </c>
    </row>
    <row r="38" spans="1:14" x14ac:dyDescent="0.2">
      <c r="A38" t="b">
        <v>1</v>
      </c>
      <c r="B38" t="s">
        <v>35</v>
      </c>
      <c r="C38" t="s">
        <v>36</v>
      </c>
      <c r="D38" t="s">
        <v>141</v>
      </c>
      <c r="E38" s="1" t="s">
        <v>234</v>
      </c>
      <c r="F38">
        <v>1</v>
      </c>
      <c r="G38" s="9">
        <v>2.0059999999999998</v>
      </c>
      <c r="H38" s="9">
        <v>1.899</v>
      </c>
      <c r="I38" s="9">
        <f t="shared" si="0"/>
        <v>1.9524999999999999</v>
      </c>
      <c r="K38" s="9">
        <v>33.229999999999997</v>
      </c>
      <c r="L38" s="9">
        <v>37.020000000000003</v>
      </c>
      <c r="M38" s="9">
        <f t="shared" si="1"/>
        <v>35.125</v>
      </c>
    </row>
    <row r="39" spans="1:14" x14ac:dyDescent="0.2">
      <c r="A39" t="b">
        <v>1</v>
      </c>
      <c r="B39" t="s">
        <v>47</v>
      </c>
      <c r="C39" t="s">
        <v>48</v>
      </c>
      <c r="D39" t="s">
        <v>142</v>
      </c>
      <c r="E39" s="1" t="s">
        <v>235</v>
      </c>
      <c r="F39">
        <v>1</v>
      </c>
      <c r="G39" s="9">
        <v>1.841</v>
      </c>
      <c r="H39" s="9">
        <v>1.5109999999999999</v>
      </c>
      <c r="I39" s="9">
        <f t="shared" si="0"/>
        <v>1.6759999999999999</v>
      </c>
      <c r="K39" s="9">
        <v>33.040999999999997</v>
      </c>
      <c r="L39" s="9">
        <v>30.847999999999999</v>
      </c>
      <c r="M39" s="9">
        <f t="shared" si="1"/>
        <v>31.944499999999998</v>
      </c>
    </row>
    <row r="40" spans="1:14" x14ac:dyDescent="0.2">
      <c r="A40" t="b">
        <v>1</v>
      </c>
      <c r="B40" t="s">
        <v>59</v>
      </c>
      <c r="C40" t="s">
        <v>60</v>
      </c>
      <c r="D40" t="s">
        <v>143</v>
      </c>
      <c r="E40" s="1" t="s">
        <v>236</v>
      </c>
      <c r="F40">
        <v>1</v>
      </c>
      <c r="G40" s="9">
        <v>2.0259999999999998</v>
      </c>
      <c r="H40" s="9">
        <v>1.95</v>
      </c>
      <c r="I40" s="9">
        <f t="shared" si="0"/>
        <v>1.988</v>
      </c>
      <c r="K40" s="9">
        <v>34.332999999999998</v>
      </c>
      <c r="L40" s="9">
        <v>33.299999999999997</v>
      </c>
      <c r="M40" s="9">
        <f t="shared" si="1"/>
        <v>33.816499999999998</v>
      </c>
    </row>
    <row r="41" spans="1:14" s="1" customFormat="1" x14ac:dyDescent="0.2">
      <c r="A41" s="5" t="b">
        <v>1</v>
      </c>
      <c r="B41" s="5" t="s">
        <v>71</v>
      </c>
      <c r="C41" s="5" t="s">
        <v>72</v>
      </c>
      <c r="D41" s="5" t="s">
        <v>144</v>
      </c>
      <c r="E41" s="1" t="s">
        <v>237</v>
      </c>
      <c r="F41">
        <v>1</v>
      </c>
      <c r="G41" s="16">
        <v>0.35799999999999998</v>
      </c>
      <c r="H41" s="16">
        <v>0.41399999999999998</v>
      </c>
      <c r="I41" s="16">
        <f t="shared" si="0"/>
        <v>0.38600000000000001</v>
      </c>
      <c r="J41" s="16"/>
      <c r="K41" s="16">
        <v>0.24099999999999999</v>
      </c>
      <c r="L41" s="16">
        <v>0.30099999999999999</v>
      </c>
      <c r="M41" s="16">
        <f t="shared" si="1"/>
        <v>0.27100000000000002</v>
      </c>
    </row>
    <row r="42" spans="1:14" x14ac:dyDescent="0.2">
      <c r="A42" s="4" t="b">
        <v>1</v>
      </c>
      <c r="B42" s="4" t="s">
        <v>83</v>
      </c>
      <c r="C42" s="4" t="s">
        <v>84</v>
      </c>
      <c r="D42" s="4" t="s">
        <v>145</v>
      </c>
      <c r="E42" s="1" t="s">
        <v>238</v>
      </c>
      <c r="F42">
        <v>1</v>
      </c>
      <c r="G42" s="13">
        <v>2.194</v>
      </c>
      <c r="H42" s="13">
        <v>2.0950000000000002</v>
      </c>
      <c r="I42" s="13">
        <f t="shared" si="0"/>
        <v>2.1444999999999999</v>
      </c>
      <c r="J42" s="13"/>
      <c r="K42" s="13">
        <v>32.51</v>
      </c>
      <c r="L42" s="13">
        <v>36.228000000000002</v>
      </c>
      <c r="M42" s="13">
        <f t="shared" si="1"/>
        <v>34.369</v>
      </c>
    </row>
    <row r="43" spans="1:14" x14ac:dyDescent="0.2">
      <c r="A43" s="3" t="b">
        <v>1</v>
      </c>
      <c r="B43" s="3" t="s">
        <v>95</v>
      </c>
      <c r="C43" s="3" t="s">
        <v>96</v>
      </c>
      <c r="D43" s="3" t="s">
        <v>146</v>
      </c>
      <c r="E43" s="1" t="s">
        <v>239</v>
      </c>
      <c r="F43">
        <v>1</v>
      </c>
      <c r="G43" s="12">
        <v>1.962</v>
      </c>
      <c r="H43" s="12">
        <v>1.8779999999999999</v>
      </c>
      <c r="I43" s="12">
        <f t="shared" si="0"/>
        <v>1.92</v>
      </c>
      <c r="J43" s="12"/>
      <c r="K43" s="12">
        <v>32.423999999999999</v>
      </c>
      <c r="L43" s="12">
        <v>31.146999999999998</v>
      </c>
      <c r="M43" s="12">
        <f t="shared" si="1"/>
        <v>31.785499999999999</v>
      </c>
    </row>
    <row r="44" spans="1:14" x14ac:dyDescent="0.2">
      <c r="A44" s="18" t="b">
        <v>1</v>
      </c>
      <c r="B44" s="18" t="s">
        <v>13</v>
      </c>
      <c r="C44" s="18" t="s">
        <v>14</v>
      </c>
      <c r="D44" s="18" t="s">
        <v>150</v>
      </c>
      <c r="E44" s="18"/>
      <c r="F44">
        <v>1</v>
      </c>
      <c r="G44" s="19">
        <v>3.8210000000000002</v>
      </c>
      <c r="H44" s="19">
        <v>4.5510000000000002</v>
      </c>
      <c r="I44" s="19">
        <f t="shared" si="0"/>
        <v>4.1859999999999999</v>
      </c>
      <c r="J44" s="19"/>
      <c r="K44" s="19">
        <v>29.454999999999998</v>
      </c>
      <c r="L44" s="19">
        <v>32.328000000000003</v>
      </c>
      <c r="M44" s="19">
        <f t="shared" si="1"/>
        <v>30.891500000000001</v>
      </c>
      <c r="N44" s="20"/>
    </row>
    <row r="45" spans="1:14" x14ac:dyDescent="0.2">
      <c r="A45" s="18" t="b">
        <v>1</v>
      </c>
      <c r="B45" s="18" t="s">
        <v>25</v>
      </c>
      <c r="C45" s="18" t="s">
        <v>26</v>
      </c>
      <c r="D45" s="18" t="s">
        <v>151</v>
      </c>
      <c r="E45" s="18"/>
      <c r="F45">
        <v>1</v>
      </c>
      <c r="G45" s="19">
        <v>0.41799999999999998</v>
      </c>
      <c r="H45" s="19">
        <v>0.52400000000000002</v>
      </c>
      <c r="I45" s="19">
        <f t="shared" si="0"/>
        <v>0.47099999999999997</v>
      </c>
      <c r="J45" s="19"/>
      <c r="K45" s="19">
        <v>0.27900000000000003</v>
      </c>
      <c r="L45" s="19">
        <v>0.35399999999999998</v>
      </c>
      <c r="M45" s="19">
        <f t="shared" si="1"/>
        <v>0.3165</v>
      </c>
      <c r="N45" s="21"/>
    </row>
    <row r="46" spans="1:14" x14ac:dyDescent="0.2">
      <c r="A46" s="18" t="b">
        <v>1</v>
      </c>
      <c r="B46" s="18" t="s">
        <v>37</v>
      </c>
      <c r="C46" s="18" t="s">
        <v>38</v>
      </c>
      <c r="D46" s="18" t="s">
        <v>152</v>
      </c>
      <c r="E46" s="18"/>
      <c r="F46">
        <v>1</v>
      </c>
      <c r="G46" s="19">
        <v>0.498</v>
      </c>
      <c r="H46" s="19">
        <v>0.54100000000000004</v>
      </c>
      <c r="I46" s="19">
        <f t="shared" si="0"/>
        <v>0.51950000000000007</v>
      </c>
      <c r="J46" s="19"/>
      <c r="K46" s="19">
        <v>0.33200000000000002</v>
      </c>
      <c r="L46" s="19">
        <v>0.35499999999999998</v>
      </c>
      <c r="M46" s="19">
        <f t="shared" si="1"/>
        <v>0.34350000000000003</v>
      </c>
      <c r="N46" s="21"/>
    </row>
    <row r="47" spans="1:14" x14ac:dyDescent="0.2">
      <c r="A47" s="18" t="b">
        <v>1</v>
      </c>
      <c r="B47" s="18" t="s">
        <v>49</v>
      </c>
      <c r="C47" s="18" t="s">
        <v>50</v>
      </c>
      <c r="D47" s="18" t="s">
        <v>153</v>
      </c>
      <c r="E47" s="18"/>
      <c r="F47">
        <v>1</v>
      </c>
      <c r="G47" s="19">
        <v>0.44800000000000001</v>
      </c>
      <c r="H47" s="19">
        <v>0.51400000000000001</v>
      </c>
      <c r="I47" s="19">
        <f t="shared" si="0"/>
        <v>0.48099999999999998</v>
      </c>
      <c r="J47" s="19"/>
      <c r="K47" s="19">
        <v>0.27900000000000003</v>
      </c>
      <c r="L47" s="19">
        <v>0.32800000000000001</v>
      </c>
      <c r="M47" s="19">
        <f t="shared" si="1"/>
        <v>0.30349999999999999</v>
      </c>
      <c r="N47" s="21"/>
    </row>
    <row r="48" spans="1:14" x14ac:dyDescent="0.2">
      <c r="A48" s="21" t="b">
        <v>1</v>
      </c>
      <c r="B48" s="21" t="s">
        <v>61</v>
      </c>
      <c r="C48" s="21" t="s">
        <v>62</v>
      </c>
      <c r="D48" s="21" t="s">
        <v>154</v>
      </c>
      <c r="E48" s="21"/>
      <c r="F48">
        <v>1</v>
      </c>
      <c r="G48" s="22">
        <v>0.59299999999999997</v>
      </c>
      <c r="H48" s="22">
        <v>0.48499999999999999</v>
      </c>
      <c r="I48" s="22">
        <f t="shared" si="0"/>
        <v>0.53899999999999992</v>
      </c>
      <c r="J48" s="22"/>
      <c r="K48" s="22">
        <v>0.442</v>
      </c>
      <c r="L48" s="22">
        <v>0.29099999999999998</v>
      </c>
      <c r="M48" s="22">
        <f t="shared" si="1"/>
        <v>0.36649999999999999</v>
      </c>
      <c r="N48" s="21"/>
    </row>
    <row r="49" spans="1:14" x14ac:dyDescent="0.2">
      <c r="A49" s="21" t="b">
        <v>1</v>
      </c>
      <c r="B49" s="21" t="s">
        <v>73</v>
      </c>
      <c r="C49" s="21" t="s">
        <v>74</v>
      </c>
      <c r="D49" s="21" t="s">
        <v>155</v>
      </c>
      <c r="E49" s="21"/>
      <c r="F49">
        <v>1</v>
      </c>
      <c r="G49" s="22">
        <v>0.56499999999999995</v>
      </c>
      <c r="H49" s="22">
        <v>0.45700000000000002</v>
      </c>
      <c r="I49" s="22">
        <f t="shared" si="0"/>
        <v>0.51100000000000001</v>
      </c>
      <c r="J49" s="22"/>
      <c r="K49" s="22">
        <v>0.312</v>
      </c>
      <c r="L49" s="22">
        <v>0.22600000000000001</v>
      </c>
      <c r="M49" s="22">
        <f t="shared" si="1"/>
        <v>0.26900000000000002</v>
      </c>
      <c r="N49" s="21"/>
    </row>
    <row r="50" spans="1:14" x14ac:dyDescent="0.2">
      <c r="A50" s="21" t="b">
        <v>1</v>
      </c>
      <c r="B50" s="21" t="s">
        <v>85</v>
      </c>
      <c r="C50" s="21" t="s">
        <v>86</v>
      </c>
      <c r="D50" s="21" t="s">
        <v>156</v>
      </c>
      <c r="E50" s="21"/>
      <c r="F50">
        <v>1</v>
      </c>
      <c r="G50" s="22">
        <v>0.50700000000000001</v>
      </c>
      <c r="H50" s="22">
        <v>0.38400000000000001</v>
      </c>
      <c r="I50" s="22">
        <f t="shared" si="0"/>
        <v>0.44550000000000001</v>
      </c>
      <c r="J50" s="22"/>
      <c r="K50" s="22">
        <v>0.28000000000000003</v>
      </c>
      <c r="L50" s="22">
        <v>0.19700000000000001</v>
      </c>
      <c r="M50" s="22">
        <f t="shared" si="1"/>
        <v>0.23850000000000002</v>
      </c>
      <c r="N50" s="21"/>
    </row>
    <row r="51" spans="1:14" x14ac:dyDescent="0.2">
      <c r="A51" s="23" t="b">
        <v>1</v>
      </c>
      <c r="B51" s="23" t="s">
        <v>97</v>
      </c>
      <c r="C51" s="23" t="s">
        <v>98</v>
      </c>
      <c r="D51" s="23" t="s">
        <v>157</v>
      </c>
      <c r="E51" s="23"/>
      <c r="F51">
        <v>1</v>
      </c>
      <c r="G51" s="24">
        <v>0.84299999999999997</v>
      </c>
      <c r="H51" s="24">
        <v>0.47799999999999998</v>
      </c>
      <c r="I51" s="24">
        <f t="shared" si="0"/>
        <v>0.66049999999999998</v>
      </c>
      <c r="J51" s="24"/>
      <c r="K51" s="24">
        <v>0.59899999999999998</v>
      </c>
      <c r="L51" s="24">
        <v>0.246</v>
      </c>
      <c r="M51" s="24">
        <f t="shared" si="1"/>
        <v>0.42249999999999999</v>
      </c>
      <c r="N51" s="23"/>
    </row>
    <row r="52" spans="1:14" x14ac:dyDescent="0.2">
      <c r="A52" t="b">
        <v>1</v>
      </c>
      <c r="B52" t="s">
        <v>3</v>
      </c>
      <c r="C52" t="s">
        <v>4</v>
      </c>
      <c r="D52" t="s">
        <v>158</v>
      </c>
      <c r="E52" t="s">
        <v>200</v>
      </c>
      <c r="F52">
        <v>2</v>
      </c>
      <c r="G52" s="9">
        <v>0.65800000000000003</v>
      </c>
      <c r="H52" s="9">
        <v>0.64200000000000002</v>
      </c>
      <c r="I52" s="9">
        <f t="shared" si="0"/>
        <v>0.65</v>
      </c>
      <c r="J52" s="25">
        <f>AVERAGE(G52:H59)</f>
        <v>0.49874999999999997</v>
      </c>
      <c r="K52" s="9">
        <v>0.40600000000000003</v>
      </c>
      <c r="L52" s="9">
        <v>0.34799999999999998</v>
      </c>
      <c r="M52" s="9">
        <f t="shared" si="1"/>
        <v>0.377</v>
      </c>
      <c r="N52" s="26">
        <f>AVERAGE(K52:L59)</f>
        <v>0.27531249999999996</v>
      </c>
    </row>
    <row r="53" spans="1:14" x14ac:dyDescent="0.2">
      <c r="A53" t="b">
        <v>1</v>
      </c>
      <c r="B53" t="s">
        <v>15</v>
      </c>
      <c r="C53" t="s">
        <v>16</v>
      </c>
      <c r="D53" t="s">
        <v>159</v>
      </c>
      <c r="E53" t="s">
        <v>201</v>
      </c>
      <c r="F53">
        <v>2</v>
      </c>
      <c r="G53" s="9">
        <v>0.41299999999999998</v>
      </c>
      <c r="H53" s="9">
        <v>0.52500000000000002</v>
      </c>
      <c r="I53" s="9">
        <f t="shared" ref="I53:I99" si="2">AVERAGE(G53:H53)</f>
        <v>0.46899999999999997</v>
      </c>
      <c r="K53" s="9">
        <v>0.22600000000000001</v>
      </c>
      <c r="L53" s="9">
        <v>0.28499999999999998</v>
      </c>
      <c r="M53" s="9">
        <f t="shared" ref="M53:M99" si="3">AVERAGE(K53:L53)</f>
        <v>0.2555</v>
      </c>
    </row>
    <row r="54" spans="1:14" x14ac:dyDescent="0.2">
      <c r="A54" t="b">
        <v>1</v>
      </c>
      <c r="B54" t="s">
        <v>27</v>
      </c>
      <c r="C54" t="s">
        <v>28</v>
      </c>
      <c r="D54" t="s">
        <v>160</v>
      </c>
      <c r="E54" t="s">
        <v>202</v>
      </c>
      <c r="F54">
        <v>2</v>
      </c>
      <c r="G54" s="9">
        <v>0.41</v>
      </c>
      <c r="H54" s="9">
        <v>0.496</v>
      </c>
      <c r="I54" s="9">
        <f t="shared" si="2"/>
        <v>0.45299999999999996</v>
      </c>
      <c r="J54" s="25" t="s">
        <v>147</v>
      </c>
      <c r="K54" s="9">
        <v>0.19</v>
      </c>
      <c r="L54" s="9">
        <v>0.27600000000000002</v>
      </c>
      <c r="M54" s="9">
        <f t="shared" si="3"/>
        <v>0.23300000000000001</v>
      </c>
      <c r="N54" s="2" t="s">
        <v>147</v>
      </c>
    </row>
    <row r="55" spans="1:14" x14ac:dyDescent="0.2">
      <c r="A55" s="4" t="b">
        <v>1</v>
      </c>
      <c r="B55" s="4" t="s">
        <v>39</v>
      </c>
      <c r="C55" s="4" t="s">
        <v>40</v>
      </c>
      <c r="D55" s="4" t="s">
        <v>161</v>
      </c>
      <c r="E55" t="s">
        <v>203</v>
      </c>
      <c r="F55">
        <v>2</v>
      </c>
      <c r="G55" s="13">
        <v>0.71699999999999997</v>
      </c>
      <c r="H55" s="13">
        <v>0.54100000000000004</v>
      </c>
      <c r="I55" s="13">
        <f t="shared" si="2"/>
        <v>0.629</v>
      </c>
      <c r="J55" s="25">
        <f>STDEV(G52:H59)</f>
        <v>0.11533920986955533</v>
      </c>
      <c r="K55" s="13">
        <v>0.43</v>
      </c>
      <c r="L55" s="13">
        <v>0.34699999999999998</v>
      </c>
      <c r="M55" s="13">
        <f t="shared" si="3"/>
        <v>0.38849999999999996</v>
      </c>
      <c r="N55" s="26">
        <f>STDEV(K52:L59)</f>
        <v>8.4765337845135916E-2</v>
      </c>
    </row>
    <row r="56" spans="1:14" x14ac:dyDescent="0.2">
      <c r="A56" s="4" t="b">
        <v>1</v>
      </c>
      <c r="B56" s="4" t="s">
        <v>51</v>
      </c>
      <c r="C56" s="4" t="s">
        <v>52</v>
      </c>
      <c r="D56" s="4" t="s">
        <v>162</v>
      </c>
      <c r="E56" t="s">
        <v>204</v>
      </c>
      <c r="F56">
        <v>2</v>
      </c>
      <c r="G56" s="13">
        <v>0.48099999999999998</v>
      </c>
      <c r="H56" s="13">
        <v>0.52700000000000002</v>
      </c>
      <c r="I56" s="13">
        <f t="shared" si="2"/>
        <v>0.504</v>
      </c>
      <c r="J56" s="13"/>
      <c r="K56" s="13">
        <v>0.24199999999999999</v>
      </c>
      <c r="L56" s="13">
        <v>0.32800000000000001</v>
      </c>
      <c r="M56" s="13">
        <f t="shared" si="3"/>
        <v>0.28500000000000003</v>
      </c>
      <c r="N56" s="4"/>
    </row>
    <row r="57" spans="1:14" x14ac:dyDescent="0.2">
      <c r="A57" s="4" t="b">
        <v>1</v>
      </c>
      <c r="B57" s="4" t="s">
        <v>63</v>
      </c>
      <c r="C57" s="4" t="s">
        <v>64</v>
      </c>
      <c r="D57" s="4" t="s">
        <v>163</v>
      </c>
      <c r="E57" t="s">
        <v>205</v>
      </c>
      <c r="F57">
        <v>2</v>
      </c>
      <c r="G57" s="13">
        <v>0.377</v>
      </c>
      <c r="H57" s="13">
        <v>0.58199999999999996</v>
      </c>
      <c r="I57" s="13">
        <f t="shared" si="2"/>
        <v>0.47949999999999998</v>
      </c>
      <c r="J57" s="13"/>
      <c r="K57" s="13">
        <v>0.183</v>
      </c>
      <c r="L57" s="13">
        <v>0.32400000000000001</v>
      </c>
      <c r="M57" s="13">
        <f t="shared" si="3"/>
        <v>0.2535</v>
      </c>
      <c r="N57" s="4"/>
    </row>
    <row r="58" spans="1:14" x14ac:dyDescent="0.2">
      <c r="A58" s="4" t="b">
        <v>1</v>
      </c>
      <c r="B58" s="4" t="s">
        <v>75</v>
      </c>
      <c r="C58" s="4" t="s">
        <v>76</v>
      </c>
      <c r="D58" s="4" t="s">
        <v>164</v>
      </c>
      <c r="E58" t="s">
        <v>206</v>
      </c>
      <c r="F58">
        <v>2</v>
      </c>
      <c r="G58" s="13">
        <v>0.31</v>
      </c>
      <c r="H58" s="13">
        <v>0.436</v>
      </c>
      <c r="I58" s="13">
        <f t="shared" si="2"/>
        <v>0.373</v>
      </c>
      <c r="J58" s="13"/>
      <c r="K58" s="13">
        <v>0.153</v>
      </c>
      <c r="L58" s="13">
        <v>0.21099999999999999</v>
      </c>
      <c r="M58" s="13">
        <f t="shared" si="3"/>
        <v>0.182</v>
      </c>
      <c r="N58" s="4"/>
    </row>
    <row r="59" spans="1:14" x14ac:dyDescent="0.2">
      <c r="A59" s="3" t="b">
        <v>1</v>
      </c>
      <c r="B59" s="3" t="s">
        <v>87</v>
      </c>
      <c r="C59" s="3" t="s">
        <v>88</v>
      </c>
      <c r="D59" s="3" t="s">
        <v>165</v>
      </c>
      <c r="E59" t="s">
        <v>207</v>
      </c>
      <c r="F59">
        <v>2</v>
      </c>
      <c r="G59" s="12">
        <v>0.52500000000000002</v>
      </c>
      <c r="H59" s="12">
        <v>0.34</v>
      </c>
      <c r="I59" s="12">
        <f t="shared" si="2"/>
        <v>0.4325</v>
      </c>
      <c r="J59" s="12"/>
      <c r="K59" s="12">
        <v>0.29199999999999998</v>
      </c>
      <c r="L59" s="12">
        <v>0.16400000000000001</v>
      </c>
      <c r="M59" s="12">
        <f t="shared" si="3"/>
        <v>0.22799999999999998</v>
      </c>
      <c r="N59" s="3"/>
    </row>
    <row r="60" spans="1:14" x14ac:dyDescent="0.2">
      <c r="A60" t="b">
        <v>1</v>
      </c>
      <c r="B60" t="s">
        <v>5</v>
      </c>
      <c r="C60" t="s">
        <v>6</v>
      </c>
      <c r="D60" t="s">
        <v>166</v>
      </c>
      <c r="E60" t="s">
        <v>208</v>
      </c>
      <c r="F60">
        <v>2</v>
      </c>
      <c r="G60" s="9">
        <v>1.417</v>
      </c>
      <c r="H60" s="9">
        <v>1.353</v>
      </c>
      <c r="I60" s="9">
        <f t="shared" si="2"/>
        <v>1.385</v>
      </c>
      <c r="K60" s="9">
        <v>22.626000000000001</v>
      </c>
      <c r="L60" s="9">
        <v>22.484000000000002</v>
      </c>
      <c r="M60" s="9">
        <f t="shared" si="3"/>
        <v>22.555</v>
      </c>
    </row>
    <row r="61" spans="1:14" x14ac:dyDescent="0.2">
      <c r="A61" t="b">
        <v>1</v>
      </c>
      <c r="B61" t="s">
        <v>17</v>
      </c>
      <c r="C61" t="s">
        <v>18</v>
      </c>
      <c r="D61" t="s">
        <v>167</v>
      </c>
      <c r="E61" t="s">
        <v>209</v>
      </c>
      <c r="F61">
        <v>2</v>
      </c>
      <c r="G61" s="9">
        <v>1.677</v>
      </c>
      <c r="H61" s="9">
        <v>1.6970000000000001</v>
      </c>
      <c r="I61" s="9">
        <f t="shared" si="2"/>
        <v>1.6870000000000001</v>
      </c>
      <c r="K61" s="9">
        <v>25.965</v>
      </c>
      <c r="L61" s="9">
        <v>25.224</v>
      </c>
      <c r="M61" s="9">
        <f t="shared" si="3"/>
        <v>25.5945</v>
      </c>
    </row>
    <row r="62" spans="1:14" x14ac:dyDescent="0.2">
      <c r="A62" t="b">
        <v>1</v>
      </c>
      <c r="B62" t="s">
        <v>29</v>
      </c>
      <c r="C62" t="s">
        <v>30</v>
      </c>
      <c r="D62" t="s">
        <v>168</v>
      </c>
      <c r="E62" t="s">
        <v>210</v>
      </c>
      <c r="F62">
        <v>2</v>
      </c>
      <c r="G62" s="9">
        <v>1.196</v>
      </c>
      <c r="H62" s="9">
        <v>1.121</v>
      </c>
      <c r="I62" s="9">
        <f t="shared" si="2"/>
        <v>1.1585000000000001</v>
      </c>
      <c r="K62" s="9">
        <v>20.998999999999999</v>
      </c>
      <c r="L62" s="9">
        <v>19.983000000000001</v>
      </c>
      <c r="M62" s="9">
        <f t="shared" si="3"/>
        <v>20.491</v>
      </c>
    </row>
    <row r="63" spans="1:14" x14ac:dyDescent="0.2">
      <c r="A63" t="b">
        <v>1</v>
      </c>
      <c r="B63" t="s">
        <v>41</v>
      </c>
      <c r="C63" t="s">
        <v>42</v>
      </c>
      <c r="D63" t="s">
        <v>169</v>
      </c>
      <c r="E63" t="s">
        <v>211</v>
      </c>
      <c r="F63">
        <v>2</v>
      </c>
      <c r="G63" s="9">
        <v>1.4550000000000001</v>
      </c>
      <c r="H63" s="9">
        <v>1.3120000000000001</v>
      </c>
      <c r="I63" s="9">
        <f t="shared" si="2"/>
        <v>1.3835000000000002</v>
      </c>
      <c r="K63" s="9">
        <v>25.321000000000002</v>
      </c>
      <c r="L63" s="9">
        <v>25.678999999999998</v>
      </c>
      <c r="M63" s="9">
        <f t="shared" si="3"/>
        <v>25.5</v>
      </c>
    </row>
    <row r="64" spans="1:14" x14ac:dyDescent="0.2">
      <c r="A64" s="4" t="b">
        <v>1</v>
      </c>
      <c r="B64" s="4" t="s">
        <v>53</v>
      </c>
      <c r="C64" s="4" t="s">
        <v>54</v>
      </c>
      <c r="D64" s="4" t="s">
        <v>170</v>
      </c>
      <c r="E64" t="s">
        <v>212</v>
      </c>
      <c r="F64">
        <v>2</v>
      </c>
      <c r="G64" s="13">
        <v>1.946</v>
      </c>
      <c r="H64" s="13">
        <v>1.978</v>
      </c>
      <c r="I64" s="13">
        <f t="shared" si="2"/>
        <v>1.962</v>
      </c>
      <c r="J64" s="13"/>
      <c r="K64" s="13">
        <v>27.87</v>
      </c>
      <c r="L64" s="13">
        <v>28.901</v>
      </c>
      <c r="M64" s="13">
        <f t="shared" si="3"/>
        <v>28.3855</v>
      </c>
      <c r="N64" s="4"/>
    </row>
    <row r="65" spans="1:14" x14ac:dyDescent="0.2">
      <c r="A65" s="4" t="b">
        <v>1</v>
      </c>
      <c r="B65" s="4" t="s">
        <v>65</v>
      </c>
      <c r="C65" s="4" t="s">
        <v>66</v>
      </c>
      <c r="D65" s="4" t="s">
        <v>171</v>
      </c>
      <c r="E65" t="s">
        <v>213</v>
      </c>
      <c r="F65">
        <v>2</v>
      </c>
      <c r="G65" s="13">
        <v>1.49</v>
      </c>
      <c r="H65" s="13">
        <v>1.6579999999999999</v>
      </c>
      <c r="I65" s="13">
        <f t="shared" si="2"/>
        <v>1.5739999999999998</v>
      </c>
      <c r="J65" s="13"/>
      <c r="K65" s="13">
        <v>27.783000000000001</v>
      </c>
      <c r="L65" s="13">
        <v>30.181999999999999</v>
      </c>
      <c r="M65" s="13">
        <f t="shared" si="3"/>
        <v>28.982500000000002</v>
      </c>
      <c r="N65" s="4"/>
    </row>
    <row r="66" spans="1:14" x14ac:dyDescent="0.2">
      <c r="A66" s="4" t="b">
        <v>1</v>
      </c>
      <c r="B66" s="4" t="s">
        <v>77</v>
      </c>
      <c r="C66" s="4" t="s">
        <v>78</v>
      </c>
      <c r="D66" s="4" t="s">
        <v>172</v>
      </c>
      <c r="E66" t="s">
        <v>214</v>
      </c>
      <c r="F66">
        <v>2</v>
      </c>
      <c r="G66" s="13">
        <v>0.84199999999999997</v>
      </c>
      <c r="H66" s="13">
        <v>1.1200000000000001</v>
      </c>
      <c r="I66" s="13">
        <f t="shared" si="2"/>
        <v>0.98100000000000009</v>
      </c>
      <c r="J66" s="13"/>
      <c r="K66" s="13">
        <v>14.337</v>
      </c>
      <c r="L66" s="13">
        <v>20.792999999999999</v>
      </c>
      <c r="M66" s="13">
        <f t="shared" si="3"/>
        <v>17.564999999999998</v>
      </c>
      <c r="N66" s="4"/>
    </row>
    <row r="67" spans="1:14" x14ac:dyDescent="0.2">
      <c r="A67" s="3" t="b">
        <v>1</v>
      </c>
      <c r="B67" s="3" t="s">
        <v>89</v>
      </c>
      <c r="C67" s="3" t="s">
        <v>90</v>
      </c>
      <c r="D67" s="3" t="s">
        <v>173</v>
      </c>
      <c r="E67" t="s">
        <v>215</v>
      </c>
      <c r="F67">
        <v>2</v>
      </c>
      <c r="G67" s="12">
        <v>1.0620000000000001</v>
      </c>
      <c r="H67" s="12">
        <v>1.137</v>
      </c>
      <c r="I67" s="12">
        <f t="shared" si="2"/>
        <v>1.0994999999999999</v>
      </c>
      <c r="J67" s="12"/>
      <c r="K67" s="12">
        <v>20.37</v>
      </c>
      <c r="L67" s="12">
        <v>22.562000000000001</v>
      </c>
      <c r="M67" s="12">
        <f t="shared" si="3"/>
        <v>21.466000000000001</v>
      </c>
      <c r="N67" s="3"/>
    </row>
    <row r="68" spans="1:14" x14ac:dyDescent="0.2">
      <c r="A68" t="b">
        <v>1</v>
      </c>
      <c r="B68" t="s">
        <v>7</v>
      </c>
      <c r="C68" t="s">
        <v>8</v>
      </c>
      <c r="D68" t="s">
        <v>174</v>
      </c>
      <c r="E68" s="1" t="s">
        <v>216</v>
      </c>
      <c r="F68">
        <v>2</v>
      </c>
      <c r="G68" s="9">
        <v>0.64200000000000002</v>
      </c>
      <c r="H68" s="9">
        <v>0.98299999999999998</v>
      </c>
      <c r="I68" s="9">
        <f t="shared" si="2"/>
        <v>0.8125</v>
      </c>
      <c r="K68" s="9">
        <v>16.733000000000001</v>
      </c>
      <c r="L68" s="9">
        <v>13.494</v>
      </c>
      <c r="M68" s="9">
        <f t="shared" si="3"/>
        <v>15.1135</v>
      </c>
    </row>
    <row r="69" spans="1:14" x14ac:dyDescent="0.2">
      <c r="A69" t="b">
        <v>1</v>
      </c>
      <c r="B69" t="s">
        <v>19</v>
      </c>
      <c r="C69" t="s">
        <v>20</v>
      </c>
      <c r="D69" t="s">
        <v>175</v>
      </c>
      <c r="E69" s="1" t="s">
        <v>217</v>
      </c>
      <c r="F69">
        <v>2</v>
      </c>
      <c r="G69" s="9">
        <v>1.373</v>
      </c>
      <c r="H69" s="9">
        <v>1.375</v>
      </c>
      <c r="I69" s="9">
        <f t="shared" si="2"/>
        <v>1.3740000000000001</v>
      </c>
      <c r="K69" s="9">
        <v>22.428000000000001</v>
      </c>
      <c r="L69" s="9">
        <v>20.635999999999999</v>
      </c>
      <c r="M69" s="9">
        <f t="shared" si="3"/>
        <v>21.532</v>
      </c>
    </row>
    <row r="70" spans="1:14" x14ac:dyDescent="0.2">
      <c r="A70" t="b">
        <v>1</v>
      </c>
      <c r="B70" t="s">
        <v>31</v>
      </c>
      <c r="C70" t="s">
        <v>32</v>
      </c>
      <c r="D70" t="s">
        <v>176</v>
      </c>
      <c r="E70" s="1" t="s">
        <v>218</v>
      </c>
      <c r="F70">
        <v>2</v>
      </c>
      <c r="G70" s="9">
        <v>1.1739999999999999</v>
      </c>
      <c r="H70" s="9">
        <v>1.0640000000000001</v>
      </c>
      <c r="I70" s="9">
        <f t="shared" si="2"/>
        <v>1.119</v>
      </c>
      <c r="K70" s="9">
        <v>22.661999999999999</v>
      </c>
      <c r="L70" s="9">
        <v>20.824000000000002</v>
      </c>
      <c r="M70" s="9">
        <f t="shared" si="3"/>
        <v>21.743000000000002</v>
      </c>
    </row>
    <row r="71" spans="1:14" x14ac:dyDescent="0.2">
      <c r="A71" t="b">
        <v>1</v>
      </c>
      <c r="B71" t="s">
        <v>43</v>
      </c>
      <c r="C71" t="s">
        <v>44</v>
      </c>
      <c r="D71" t="s">
        <v>177</v>
      </c>
      <c r="E71" s="1" t="s">
        <v>219</v>
      </c>
      <c r="F71">
        <v>2</v>
      </c>
      <c r="G71" s="9">
        <v>1.5449999999999999</v>
      </c>
      <c r="H71" s="9">
        <v>1.9159999999999999</v>
      </c>
      <c r="I71" s="9">
        <f t="shared" si="2"/>
        <v>1.7304999999999999</v>
      </c>
      <c r="K71" s="9">
        <v>27.308</v>
      </c>
      <c r="L71" s="9">
        <v>29.024999999999999</v>
      </c>
      <c r="M71" s="9">
        <f t="shared" si="3"/>
        <v>28.166499999999999</v>
      </c>
    </row>
    <row r="72" spans="1:14" s="1" customFormat="1" x14ac:dyDescent="0.2">
      <c r="A72" s="1" t="b">
        <v>1</v>
      </c>
      <c r="B72" s="1" t="s">
        <v>55</v>
      </c>
      <c r="C72" s="1" t="s">
        <v>56</v>
      </c>
      <c r="D72" s="1" t="s">
        <v>178</v>
      </c>
      <c r="E72" s="1" t="s">
        <v>220</v>
      </c>
      <c r="F72">
        <v>2</v>
      </c>
      <c r="G72" s="15">
        <v>0.497</v>
      </c>
      <c r="H72" s="15">
        <v>0.68600000000000005</v>
      </c>
      <c r="I72" s="15">
        <f t="shared" si="2"/>
        <v>0.59150000000000003</v>
      </c>
      <c r="J72" s="15"/>
      <c r="K72" s="15">
        <v>0.46200000000000002</v>
      </c>
      <c r="L72" s="15">
        <v>3.6150000000000002</v>
      </c>
      <c r="M72" s="15">
        <f t="shared" si="3"/>
        <v>2.0385</v>
      </c>
    </row>
    <row r="73" spans="1:14" x14ac:dyDescent="0.2">
      <c r="A73" t="b">
        <v>1</v>
      </c>
      <c r="B73" t="s">
        <v>67</v>
      </c>
      <c r="C73" t="s">
        <v>68</v>
      </c>
      <c r="D73" t="s">
        <v>179</v>
      </c>
      <c r="E73" s="1" t="s">
        <v>221</v>
      </c>
      <c r="F73">
        <v>2</v>
      </c>
      <c r="G73" s="9">
        <v>0.7</v>
      </c>
      <c r="H73" s="9">
        <v>1.601</v>
      </c>
      <c r="I73" s="9">
        <f t="shared" si="2"/>
        <v>1.1505000000000001</v>
      </c>
      <c r="K73" s="9">
        <v>9.3719999999999999</v>
      </c>
      <c r="L73" s="9">
        <v>21.29</v>
      </c>
      <c r="M73" s="9">
        <f t="shared" si="3"/>
        <v>15.331</v>
      </c>
    </row>
    <row r="74" spans="1:14" x14ac:dyDescent="0.2">
      <c r="A74" s="4" t="b">
        <v>1</v>
      </c>
      <c r="B74" s="4" t="s">
        <v>79</v>
      </c>
      <c r="C74" s="4" t="s">
        <v>80</v>
      </c>
      <c r="D74" s="4" t="s">
        <v>180</v>
      </c>
      <c r="E74" s="1" t="s">
        <v>222</v>
      </c>
      <c r="F74">
        <v>2</v>
      </c>
      <c r="G74" s="13">
        <v>1.099</v>
      </c>
      <c r="H74" s="13">
        <v>1.3029999999999999</v>
      </c>
      <c r="I74" s="13">
        <f t="shared" si="2"/>
        <v>1.2010000000000001</v>
      </c>
      <c r="J74" s="13"/>
      <c r="K74" s="13">
        <v>24.428999999999998</v>
      </c>
      <c r="L74" s="13">
        <v>27.28</v>
      </c>
      <c r="M74" s="13">
        <f t="shared" si="3"/>
        <v>25.854500000000002</v>
      </c>
      <c r="N74" s="4"/>
    </row>
    <row r="75" spans="1:14" x14ac:dyDescent="0.2">
      <c r="A75" s="3" t="b">
        <v>1</v>
      </c>
      <c r="B75" s="3" t="s">
        <v>91</v>
      </c>
      <c r="C75" s="3" t="s">
        <v>92</v>
      </c>
      <c r="D75" s="3" t="s">
        <v>181</v>
      </c>
      <c r="E75" s="1" t="s">
        <v>223</v>
      </c>
      <c r="F75">
        <v>2</v>
      </c>
      <c r="G75" s="12">
        <v>0.77700000000000002</v>
      </c>
      <c r="H75" s="12">
        <v>0.98899999999999999</v>
      </c>
      <c r="I75" s="12">
        <f t="shared" si="2"/>
        <v>0.88300000000000001</v>
      </c>
      <c r="J75" s="12"/>
      <c r="K75" s="12">
        <v>11.853</v>
      </c>
      <c r="L75" s="12">
        <v>18.463999999999999</v>
      </c>
      <c r="M75" s="12">
        <f t="shared" si="3"/>
        <v>15.1585</v>
      </c>
      <c r="N75" s="3"/>
    </row>
    <row r="76" spans="1:14" s="1" customFormat="1" x14ac:dyDescent="0.2">
      <c r="A76" s="1" t="b">
        <v>1</v>
      </c>
      <c r="B76" s="1" t="s">
        <v>9</v>
      </c>
      <c r="C76" s="1" t="s">
        <v>10</v>
      </c>
      <c r="D76" s="1" t="s">
        <v>182</v>
      </c>
      <c r="E76" s="1" t="s">
        <v>224</v>
      </c>
      <c r="F76">
        <v>2</v>
      </c>
      <c r="G76" s="15">
        <v>0.58199999999999996</v>
      </c>
      <c r="H76" s="15">
        <v>0.79</v>
      </c>
      <c r="I76" s="15">
        <f t="shared" si="2"/>
        <v>0.68599999999999994</v>
      </c>
      <c r="J76" s="15"/>
      <c r="K76" s="15">
        <v>0.33800000000000002</v>
      </c>
      <c r="L76" s="15">
        <v>0.98599999999999999</v>
      </c>
      <c r="M76" s="15">
        <f t="shared" si="3"/>
        <v>0.66200000000000003</v>
      </c>
    </row>
    <row r="77" spans="1:14" s="1" customFormat="1" x14ac:dyDescent="0.2">
      <c r="A77" s="1" t="b">
        <v>1</v>
      </c>
      <c r="B77" s="1" t="s">
        <v>21</v>
      </c>
      <c r="C77" s="1" t="s">
        <v>22</v>
      </c>
      <c r="D77" s="1" t="s">
        <v>183</v>
      </c>
      <c r="E77" s="1" t="s">
        <v>225</v>
      </c>
      <c r="F77">
        <v>2</v>
      </c>
      <c r="G77" s="15">
        <v>0.52700000000000002</v>
      </c>
      <c r="H77" s="15">
        <v>0.61199999999999999</v>
      </c>
      <c r="I77" s="15">
        <f t="shared" si="2"/>
        <v>0.56950000000000001</v>
      </c>
      <c r="J77" s="15"/>
      <c r="K77" s="15">
        <v>0.27600000000000002</v>
      </c>
      <c r="L77" s="15">
        <v>0.32500000000000001</v>
      </c>
      <c r="M77" s="15">
        <f t="shared" si="3"/>
        <v>0.30049999999999999</v>
      </c>
    </row>
    <row r="78" spans="1:14" s="1" customFormat="1" x14ac:dyDescent="0.2">
      <c r="A78" s="1" t="b">
        <v>1</v>
      </c>
      <c r="B78" s="1" t="s">
        <v>33</v>
      </c>
      <c r="C78" s="1" t="s">
        <v>34</v>
      </c>
      <c r="D78" s="1" t="s">
        <v>184</v>
      </c>
      <c r="E78" s="1" t="s">
        <v>226</v>
      </c>
      <c r="F78">
        <v>2</v>
      </c>
      <c r="G78" s="15">
        <v>0.621</v>
      </c>
      <c r="H78" s="15">
        <v>0.87</v>
      </c>
      <c r="I78" s="15">
        <f t="shared" si="2"/>
        <v>0.74550000000000005</v>
      </c>
      <c r="J78" s="15"/>
      <c r="K78" s="15">
        <v>0.434</v>
      </c>
      <c r="L78" s="15">
        <v>0.90200000000000002</v>
      </c>
      <c r="M78" s="15">
        <f t="shared" si="3"/>
        <v>0.66800000000000004</v>
      </c>
    </row>
    <row r="79" spans="1:14" s="1" customFormat="1" x14ac:dyDescent="0.2">
      <c r="A79" s="1" t="b">
        <v>1</v>
      </c>
      <c r="B79" s="1" t="s">
        <v>45</v>
      </c>
      <c r="C79" s="1" t="s">
        <v>46</v>
      </c>
      <c r="D79" s="1" t="s">
        <v>185</v>
      </c>
      <c r="E79" s="1" t="s">
        <v>227</v>
      </c>
      <c r="F79">
        <v>2</v>
      </c>
      <c r="G79" s="15">
        <v>0.63500000000000001</v>
      </c>
      <c r="H79" s="15">
        <v>0.81499999999999995</v>
      </c>
      <c r="I79" s="15">
        <f t="shared" si="2"/>
        <v>0.72499999999999998</v>
      </c>
      <c r="J79" s="15"/>
      <c r="K79" s="15">
        <v>0.41</v>
      </c>
      <c r="L79" s="15">
        <v>0.498</v>
      </c>
      <c r="M79" s="15">
        <f t="shared" si="3"/>
        <v>0.45399999999999996</v>
      </c>
    </row>
    <row r="80" spans="1:14" s="1" customFormat="1" x14ac:dyDescent="0.2">
      <c r="A80" s="1" t="b">
        <v>1</v>
      </c>
      <c r="B80" s="1" t="s">
        <v>57</v>
      </c>
      <c r="C80" s="1" t="s">
        <v>58</v>
      </c>
      <c r="D80" s="1" t="s">
        <v>186</v>
      </c>
      <c r="E80" s="1" t="s">
        <v>228</v>
      </c>
      <c r="F80">
        <v>2</v>
      </c>
      <c r="G80" s="15">
        <v>0.91500000000000004</v>
      </c>
      <c r="H80" s="15">
        <v>0.81799999999999995</v>
      </c>
      <c r="I80" s="15">
        <f t="shared" si="2"/>
        <v>0.86650000000000005</v>
      </c>
      <c r="J80" s="15"/>
      <c r="K80" s="15">
        <v>0.58199999999999996</v>
      </c>
      <c r="L80" s="15">
        <v>0.49399999999999999</v>
      </c>
      <c r="M80" s="15">
        <f t="shared" si="3"/>
        <v>0.53800000000000003</v>
      </c>
    </row>
    <row r="81" spans="1:14" s="1" customFormat="1" x14ac:dyDescent="0.2">
      <c r="A81" s="1" t="b">
        <v>1</v>
      </c>
      <c r="B81" s="1" t="s">
        <v>69</v>
      </c>
      <c r="C81" s="1" t="s">
        <v>70</v>
      </c>
      <c r="D81" s="1" t="s">
        <v>187</v>
      </c>
      <c r="E81" s="1" t="s">
        <v>229</v>
      </c>
      <c r="F81">
        <v>2</v>
      </c>
      <c r="G81" s="15">
        <v>0.61699999999999999</v>
      </c>
      <c r="H81" s="15">
        <v>0.64500000000000002</v>
      </c>
      <c r="I81" s="15">
        <f t="shared" si="2"/>
        <v>0.63100000000000001</v>
      </c>
      <c r="J81" s="15"/>
      <c r="K81" s="15">
        <v>0.38500000000000001</v>
      </c>
      <c r="L81" s="15">
        <v>0.40400000000000003</v>
      </c>
      <c r="M81" s="15">
        <f t="shared" si="3"/>
        <v>0.39450000000000002</v>
      </c>
    </row>
    <row r="82" spans="1:14" s="1" customFormat="1" x14ac:dyDescent="0.2">
      <c r="A82" s="5" t="b">
        <v>1</v>
      </c>
      <c r="B82" s="5" t="s">
        <v>81</v>
      </c>
      <c r="C82" s="5" t="s">
        <v>82</v>
      </c>
      <c r="D82" s="5" t="s">
        <v>188</v>
      </c>
      <c r="E82" s="1" t="s">
        <v>230</v>
      </c>
      <c r="F82">
        <v>2</v>
      </c>
      <c r="G82" s="16">
        <v>0.48299999999999998</v>
      </c>
      <c r="H82" s="16">
        <v>0.66800000000000004</v>
      </c>
      <c r="I82" s="16">
        <f t="shared" si="2"/>
        <v>0.57550000000000001</v>
      </c>
      <c r="J82" s="16"/>
      <c r="K82" s="16">
        <v>0.316</v>
      </c>
      <c r="L82" s="16">
        <v>0.41099999999999998</v>
      </c>
      <c r="M82" s="16">
        <f t="shared" si="3"/>
        <v>0.36349999999999999</v>
      </c>
      <c r="N82" s="5"/>
    </row>
    <row r="83" spans="1:14" s="1" customFormat="1" x14ac:dyDescent="0.2">
      <c r="A83" s="6" t="b">
        <v>1</v>
      </c>
      <c r="B83" s="6" t="s">
        <v>93</v>
      </c>
      <c r="C83" s="6" t="s">
        <v>94</v>
      </c>
      <c r="D83" s="6" t="s">
        <v>189</v>
      </c>
      <c r="E83" s="1" t="s">
        <v>231</v>
      </c>
      <c r="F83">
        <v>2</v>
      </c>
      <c r="G83" s="17">
        <v>0.441</v>
      </c>
      <c r="H83" s="17">
        <v>0.55200000000000005</v>
      </c>
      <c r="I83" s="17">
        <f t="shared" si="2"/>
        <v>0.49650000000000005</v>
      </c>
      <c r="J83" s="17"/>
      <c r="K83" s="17">
        <v>0.20399999999999999</v>
      </c>
      <c r="L83" s="17">
        <v>0.27100000000000002</v>
      </c>
      <c r="M83" s="17">
        <f t="shared" si="3"/>
        <v>0.23749999999999999</v>
      </c>
      <c r="N83" s="6"/>
    </row>
    <row r="84" spans="1:14" s="1" customFormat="1" x14ac:dyDescent="0.2">
      <c r="A84" s="1" t="b">
        <v>1</v>
      </c>
      <c r="B84" s="1" t="s">
        <v>11</v>
      </c>
      <c r="C84" s="1" t="s">
        <v>12</v>
      </c>
      <c r="D84" s="1" t="s">
        <v>190</v>
      </c>
      <c r="E84" s="1" t="s">
        <v>232</v>
      </c>
      <c r="F84">
        <v>2</v>
      </c>
      <c r="G84" s="15">
        <v>0.70899999999999996</v>
      </c>
      <c r="H84" s="15">
        <v>0.68600000000000005</v>
      </c>
      <c r="I84" s="15">
        <f t="shared" si="2"/>
        <v>0.69750000000000001</v>
      </c>
      <c r="J84" s="15"/>
      <c r="K84" s="15">
        <v>0.40899999999999997</v>
      </c>
      <c r="L84" s="15">
        <v>0.628</v>
      </c>
      <c r="M84" s="15">
        <f t="shared" si="3"/>
        <v>0.51849999999999996</v>
      </c>
    </row>
    <row r="85" spans="1:14" s="1" customFormat="1" x14ac:dyDescent="0.2">
      <c r="A85" s="1" t="b">
        <v>1</v>
      </c>
      <c r="B85" s="1" t="s">
        <v>23</v>
      </c>
      <c r="C85" s="1" t="s">
        <v>24</v>
      </c>
      <c r="D85" s="1" t="s">
        <v>191</v>
      </c>
      <c r="E85" s="1" t="s">
        <v>233</v>
      </c>
      <c r="F85">
        <v>2</v>
      </c>
      <c r="G85" s="15">
        <v>0.13400000000000001</v>
      </c>
      <c r="H85" s="15">
        <v>0.45300000000000001</v>
      </c>
      <c r="I85" s="15">
        <f t="shared" si="2"/>
        <v>0.29349999999999998</v>
      </c>
      <c r="J85" s="15"/>
      <c r="K85" s="15">
        <v>1.899</v>
      </c>
      <c r="L85" s="15">
        <v>0.29699999999999999</v>
      </c>
      <c r="M85" s="15">
        <f t="shared" si="3"/>
        <v>1.0980000000000001</v>
      </c>
    </row>
    <row r="86" spans="1:14" x14ac:dyDescent="0.2">
      <c r="A86" t="b">
        <v>1</v>
      </c>
      <c r="B86" t="s">
        <v>35</v>
      </c>
      <c r="C86" t="s">
        <v>36</v>
      </c>
      <c r="D86" t="s">
        <v>192</v>
      </c>
      <c r="E86" s="1" t="s">
        <v>234</v>
      </c>
      <c r="F86">
        <v>2</v>
      </c>
      <c r="H86" s="9">
        <v>0.60099999999999998</v>
      </c>
      <c r="I86" s="9">
        <f t="shared" si="2"/>
        <v>0.60099999999999998</v>
      </c>
      <c r="K86" s="9">
        <v>6.2220000000000004</v>
      </c>
      <c r="L86" s="9">
        <v>5.3479999999999999</v>
      </c>
      <c r="M86" s="9">
        <f t="shared" si="3"/>
        <v>5.7850000000000001</v>
      </c>
    </row>
    <row r="87" spans="1:14" x14ac:dyDescent="0.2">
      <c r="A87" t="b">
        <v>1</v>
      </c>
      <c r="B87" t="s">
        <v>47</v>
      </c>
      <c r="C87" t="s">
        <v>48</v>
      </c>
      <c r="D87" t="s">
        <v>193</v>
      </c>
      <c r="E87" s="1" t="s">
        <v>235</v>
      </c>
      <c r="F87">
        <v>2</v>
      </c>
      <c r="G87" s="9">
        <v>0.77</v>
      </c>
      <c r="H87" s="9">
        <v>0.67400000000000004</v>
      </c>
      <c r="I87" s="9">
        <f t="shared" si="2"/>
        <v>0.72199999999999998</v>
      </c>
      <c r="K87" s="9">
        <v>10.976000000000001</v>
      </c>
      <c r="L87" s="9">
        <v>6.5759999999999996</v>
      </c>
      <c r="M87" s="9">
        <f t="shared" si="3"/>
        <v>8.7759999999999998</v>
      </c>
    </row>
    <row r="88" spans="1:14" x14ac:dyDescent="0.2">
      <c r="A88" t="b">
        <v>1</v>
      </c>
      <c r="B88" t="s">
        <v>59</v>
      </c>
      <c r="C88" t="s">
        <v>60</v>
      </c>
      <c r="D88" t="s">
        <v>194</v>
      </c>
      <c r="E88" s="1" t="s">
        <v>236</v>
      </c>
      <c r="F88">
        <v>2</v>
      </c>
      <c r="G88" s="9">
        <v>0.77700000000000002</v>
      </c>
      <c r="H88" s="9">
        <v>0.747</v>
      </c>
      <c r="I88" s="9">
        <f t="shared" si="2"/>
        <v>0.76200000000000001</v>
      </c>
      <c r="K88" s="9">
        <v>7.0789999999999997</v>
      </c>
      <c r="L88" s="9">
        <v>2.6</v>
      </c>
      <c r="M88" s="9">
        <f t="shared" si="3"/>
        <v>4.8395000000000001</v>
      </c>
    </row>
    <row r="89" spans="1:14" s="1" customFormat="1" x14ac:dyDescent="0.2">
      <c r="A89" s="1" t="b">
        <v>1</v>
      </c>
      <c r="B89" s="1" t="s">
        <v>71</v>
      </c>
      <c r="C89" s="1" t="s">
        <v>72</v>
      </c>
      <c r="D89" s="1" t="s">
        <v>195</v>
      </c>
      <c r="E89" s="1" t="s">
        <v>237</v>
      </c>
      <c r="F89">
        <v>2</v>
      </c>
      <c r="G89" s="15">
        <v>0.58199999999999996</v>
      </c>
      <c r="H89" s="15">
        <v>0.754</v>
      </c>
      <c r="I89" s="15">
        <f t="shared" si="2"/>
        <v>0.66799999999999993</v>
      </c>
      <c r="J89" s="15"/>
      <c r="K89" s="15">
        <v>0.314</v>
      </c>
      <c r="L89" s="15">
        <v>0.47699999999999998</v>
      </c>
      <c r="M89" s="15">
        <f t="shared" si="3"/>
        <v>0.39549999999999996</v>
      </c>
    </row>
    <row r="90" spans="1:14" x14ac:dyDescent="0.2">
      <c r="A90" s="4" t="b">
        <v>1</v>
      </c>
      <c r="B90" s="4" t="s">
        <v>83</v>
      </c>
      <c r="C90" s="4" t="s">
        <v>84</v>
      </c>
      <c r="D90" s="4" t="s">
        <v>196</v>
      </c>
      <c r="E90" s="1" t="s">
        <v>238</v>
      </c>
      <c r="F90">
        <v>2</v>
      </c>
      <c r="G90" s="13">
        <v>1.038</v>
      </c>
      <c r="H90" s="13">
        <v>0.64900000000000002</v>
      </c>
      <c r="I90" s="13">
        <f t="shared" si="2"/>
        <v>0.84350000000000003</v>
      </c>
      <c r="J90" s="13"/>
      <c r="K90" s="13">
        <v>13.569000000000001</v>
      </c>
      <c r="L90" s="13">
        <v>6.2729999999999997</v>
      </c>
      <c r="M90" s="13">
        <f t="shared" si="3"/>
        <v>9.9209999999999994</v>
      </c>
      <c r="N90" s="4"/>
    </row>
    <row r="91" spans="1:14" x14ac:dyDescent="0.2">
      <c r="A91" s="3" t="b">
        <v>1</v>
      </c>
      <c r="B91" s="3" t="s">
        <v>95</v>
      </c>
      <c r="C91" s="3" t="s">
        <v>96</v>
      </c>
      <c r="D91" s="3" t="s">
        <v>197</v>
      </c>
      <c r="E91" s="1" t="s">
        <v>239</v>
      </c>
      <c r="F91">
        <v>2</v>
      </c>
      <c r="G91" s="12">
        <v>1.0469999999999999</v>
      </c>
      <c r="H91" s="12">
        <v>1.4810000000000001</v>
      </c>
      <c r="I91" s="12">
        <f t="shared" si="2"/>
        <v>1.264</v>
      </c>
      <c r="J91" s="12"/>
      <c r="K91" s="12">
        <v>10.275</v>
      </c>
      <c r="L91" s="12">
        <v>14.407</v>
      </c>
      <c r="M91" s="12">
        <f t="shared" si="3"/>
        <v>12.341000000000001</v>
      </c>
      <c r="N91" s="3"/>
    </row>
    <row r="92" spans="1:14" x14ac:dyDescent="0.2">
      <c r="A92" s="18" t="b">
        <v>1</v>
      </c>
      <c r="B92" s="18" t="s">
        <v>13</v>
      </c>
      <c r="C92" s="18" t="s">
        <v>14</v>
      </c>
      <c r="D92" s="18" t="s">
        <v>150</v>
      </c>
      <c r="E92" s="18"/>
      <c r="F92">
        <v>2</v>
      </c>
      <c r="G92" s="19">
        <v>3.984</v>
      </c>
      <c r="H92" s="19">
        <v>4.43</v>
      </c>
      <c r="I92" s="19">
        <f t="shared" si="2"/>
        <v>4.2069999999999999</v>
      </c>
      <c r="J92" s="19"/>
      <c r="K92" s="19">
        <v>29.977</v>
      </c>
      <c r="L92" s="19">
        <v>33.31</v>
      </c>
      <c r="M92" s="19">
        <f t="shared" si="3"/>
        <v>31.643500000000003</v>
      </c>
      <c r="N92" s="18"/>
    </row>
    <row r="93" spans="1:14" x14ac:dyDescent="0.2">
      <c r="A93" s="18" t="b">
        <v>1</v>
      </c>
      <c r="B93" s="18" t="s">
        <v>25</v>
      </c>
      <c r="C93" s="18" t="s">
        <v>26</v>
      </c>
      <c r="D93" s="18" t="s">
        <v>151</v>
      </c>
      <c r="E93" s="18"/>
      <c r="F93">
        <v>2</v>
      </c>
      <c r="G93" s="19">
        <v>0.71</v>
      </c>
      <c r="H93" s="19">
        <v>0.39800000000000002</v>
      </c>
      <c r="I93" s="19">
        <f t="shared" si="2"/>
        <v>0.55400000000000005</v>
      </c>
      <c r="J93" s="19"/>
      <c r="K93" s="19">
        <v>0.45500000000000002</v>
      </c>
      <c r="L93" s="19">
        <v>0.20399999999999999</v>
      </c>
      <c r="M93" s="19">
        <f t="shared" si="3"/>
        <v>0.32950000000000002</v>
      </c>
      <c r="N93" s="18"/>
    </row>
    <row r="94" spans="1:14" x14ac:dyDescent="0.2">
      <c r="A94" s="18" t="b">
        <v>1</v>
      </c>
      <c r="B94" s="18" t="s">
        <v>37</v>
      </c>
      <c r="C94" s="18" t="s">
        <v>38</v>
      </c>
      <c r="D94" s="18" t="s">
        <v>152</v>
      </c>
      <c r="E94" s="18"/>
      <c r="F94">
        <v>2</v>
      </c>
      <c r="G94" s="19">
        <v>0.83299999999999996</v>
      </c>
      <c r="H94" s="19">
        <v>0.46899999999999997</v>
      </c>
      <c r="I94" s="19">
        <f t="shared" si="2"/>
        <v>0.65100000000000002</v>
      </c>
      <c r="J94" s="19"/>
      <c r="K94" s="19">
        <v>1.915</v>
      </c>
      <c r="L94" s="19">
        <v>0.193</v>
      </c>
      <c r="M94" s="19">
        <f t="shared" si="3"/>
        <v>1.054</v>
      </c>
      <c r="N94" s="18"/>
    </row>
    <row r="95" spans="1:14" x14ac:dyDescent="0.2">
      <c r="A95" s="18" t="b">
        <v>1</v>
      </c>
      <c r="B95" s="18" t="s">
        <v>49</v>
      </c>
      <c r="C95" s="18" t="s">
        <v>50</v>
      </c>
      <c r="D95" s="18" t="s">
        <v>153</v>
      </c>
      <c r="E95" s="18"/>
      <c r="F95">
        <v>2</v>
      </c>
      <c r="G95" s="19">
        <v>0.624</v>
      </c>
      <c r="H95" s="19">
        <v>0.52900000000000003</v>
      </c>
      <c r="I95" s="19">
        <f t="shared" si="2"/>
        <v>0.57650000000000001</v>
      </c>
      <c r="J95" s="19"/>
      <c r="K95" s="19">
        <v>0.36899999999999999</v>
      </c>
      <c r="L95" s="19">
        <v>0.26200000000000001</v>
      </c>
      <c r="M95" s="19">
        <f t="shared" si="3"/>
        <v>0.3155</v>
      </c>
      <c r="N95" s="18"/>
    </row>
    <row r="96" spans="1:14" x14ac:dyDescent="0.2">
      <c r="A96" s="18" t="b">
        <v>1</v>
      </c>
      <c r="B96" s="18" t="s">
        <v>61</v>
      </c>
      <c r="C96" s="18" t="s">
        <v>62</v>
      </c>
      <c r="D96" s="18" t="s">
        <v>154</v>
      </c>
      <c r="E96" s="18"/>
      <c r="F96">
        <v>2</v>
      </c>
      <c r="G96" s="19">
        <v>0.55500000000000005</v>
      </c>
      <c r="H96" s="19">
        <v>0.53300000000000003</v>
      </c>
      <c r="I96" s="19">
        <f t="shared" si="2"/>
        <v>0.54400000000000004</v>
      </c>
      <c r="J96" s="19"/>
      <c r="K96" s="19">
        <v>0.30299999999999999</v>
      </c>
      <c r="L96" s="19">
        <v>0.28100000000000003</v>
      </c>
      <c r="M96" s="19">
        <f t="shared" si="3"/>
        <v>0.29200000000000004</v>
      </c>
      <c r="N96" s="18"/>
    </row>
    <row r="97" spans="1:14" x14ac:dyDescent="0.2">
      <c r="A97" s="18" t="b">
        <v>1</v>
      </c>
      <c r="B97" s="18" t="s">
        <v>73</v>
      </c>
      <c r="C97" s="18" t="s">
        <v>74</v>
      </c>
      <c r="D97" s="18" t="s">
        <v>155</v>
      </c>
      <c r="E97" s="18"/>
      <c r="F97">
        <v>2</v>
      </c>
      <c r="G97" s="19">
        <v>0.53800000000000003</v>
      </c>
      <c r="H97" s="19">
        <v>0.51600000000000001</v>
      </c>
      <c r="I97" s="19">
        <f t="shared" si="2"/>
        <v>0.52700000000000002</v>
      </c>
      <c r="J97" s="19"/>
      <c r="K97" s="19">
        <v>0.27500000000000002</v>
      </c>
      <c r="L97" s="19">
        <v>0.27700000000000002</v>
      </c>
      <c r="M97" s="19">
        <f t="shared" si="3"/>
        <v>0.27600000000000002</v>
      </c>
      <c r="N97" s="18"/>
    </row>
    <row r="98" spans="1:14" x14ac:dyDescent="0.2">
      <c r="A98" s="21" t="b">
        <v>1</v>
      </c>
      <c r="B98" s="21" t="s">
        <v>85</v>
      </c>
      <c r="C98" s="21" t="s">
        <v>86</v>
      </c>
      <c r="D98" s="21" t="s">
        <v>156</v>
      </c>
      <c r="E98" s="21"/>
      <c r="F98">
        <v>2</v>
      </c>
      <c r="G98" s="22">
        <v>0.438</v>
      </c>
      <c r="H98" s="22">
        <v>0.48099999999999998</v>
      </c>
      <c r="I98" s="22">
        <f t="shared" si="2"/>
        <v>0.45950000000000002</v>
      </c>
      <c r="J98" s="22"/>
      <c r="K98" s="22">
        <v>0.189</v>
      </c>
      <c r="L98" s="22">
        <v>0.22700000000000001</v>
      </c>
      <c r="M98" s="22">
        <f t="shared" si="3"/>
        <v>0.20800000000000002</v>
      </c>
      <c r="N98" s="21"/>
    </row>
    <row r="99" spans="1:14" x14ac:dyDescent="0.2">
      <c r="A99" s="23" t="b">
        <v>1</v>
      </c>
      <c r="B99" s="23" t="s">
        <v>97</v>
      </c>
      <c r="C99" s="23" t="s">
        <v>98</v>
      </c>
      <c r="D99" s="23" t="s">
        <v>157</v>
      </c>
      <c r="E99" s="23"/>
      <c r="F99">
        <v>2</v>
      </c>
      <c r="G99" s="24">
        <v>0.49399999999999999</v>
      </c>
      <c r="H99" s="24">
        <v>0.56200000000000006</v>
      </c>
      <c r="I99" s="24">
        <f t="shared" si="2"/>
        <v>0.52800000000000002</v>
      </c>
      <c r="J99" s="24"/>
      <c r="K99" s="24">
        <v>0.251</v>
      </c>
      <c r="L99" s="24">
        <v>0.27300000000000002</v>
      </c>
      <c r="M99" s="24">
        <f t="shared" si="3"/>
        <v>0.26200000000000001</v>
      </c>
      <c r="N9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Makunin</cp:lastModifiedBy>
  <dcterms:created xsi:type="dcterms:W3CDTF">2020-03-17T19:25:06Z</dcterms:created>
  <dcterms:modified xsi:type="dcterms:W3CDTF">2020-03-19T19:09:24Z</dcterms:modified>
</cp:coreProperties>
</file>