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60/malaria/vector-ampseq-spp/work/81_plasmodium_qpcr/"/>
    </mc:Choice>
  </mc:AlternateContent>
  <xr:revisionPtr revIDLastSave="0" documentId="13_ncr:1_{DF600ED0-5FC5-7E48-9ED3-7834FEBF954E}" xr6:coauthVersionLast="36" xr6:coauthVersionMax="45" xr10:uidLastSave="{00000000-0000-0000-0000-000000000000}"/>
  <bookViews>
    <workbookView xWindow="1020" yWindow="660" windowWidth="23680" windowHeight="15240" xr2:uid="{00000000-000D-0000-FFFF-FFFF00000000}"/>
  </bookViews>
  <sheets>
    <sheet name="summary" sheetId="1" r:id="rId1"/>
    <sheet name="plate3" sheetId="2" r:id="rId2"/>
  </sheets>
  <calcPr calcId="181029"/>
</workbook>
</file>

<file path=xl/calcChain.xml><?xml version="1.0" encoding="utf-8"?>
<calcChain xmlns="http://schemas.openxmlformats.org/spreadsheetml/2006/main">
  <c r="J119" i="1" l="1"/>
  <c r="N119" i="1"/>
  <c r="N116" i="1"/>
  <c r="J116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J71" i="1"/>
  <c r="J68" i="1"/>
  <c r="N68" i="1"/>
  <c r="N7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N7" i="1"/>
  <c r="N4" i="1"/>
  <c r="J4" i="1"/>
  <c r="J7" i="1"/>
  <c r="M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</calcChain>
</file>

<file path=xl/sharedStrings.xml><?xml version="1.0" encoding="utf-8"?>
<sst xmlns="http://schemas.openxmlformats.org/spreadsheetml/2006/main" count="629" uniqueCount="358">
  <si>
    <t>Include</t>
  </si>
  <si>
    <t>Pos</t>
  </si>
  <si>
    <t>Name</t>
  </si>
  <si>
    <t>A1</t>
  </si>
  <si>
    <t>Sample 1</t>
  </si>
  <si>
    <t>A3</t>
  </si>
  <si>
    <t>Sample 3</t>
  </si>
  <si>
    <t>A5</t>
  </si>
  <si>
    <t>Sample 5</t>
  </si>
  <si>
    <t>A7</t>
  </si>
  <si>
    <t>Sample 7</t>
  </si>
  <si>
    <t>A9</t>
  </si>
  <si>
    <t>Sample 9</t>
  </si>
  <si>
    <t>A11</t>
  </si>
  <si>
    <t>Sample 11</t>
  </si>
  <si>
    <t>B1</t>
  </si>
  <si>
    <t>Sample 13</t>
  </si>
  <si>
    <t>B3</t>
  </si>
  <si>
    <t>Sample 15</t>
  </si>
  <si>
    <t>B5</t>
  </si>
  <si>
    <t>Sample 17</t>
  </si>
  <si>
    <t>B7</t>
  </si>
  <si>
    <t>Sample 19</t>
  </si>
  <si>
    <t>B9</t>
  </si>
  <si>
    <t>Sample 21</t>
  </si>
  <si>
    <t>B11</t>
  </si>
  <si>
    <t>Sample 23</t>
  </si>
  <si>
    <t>C1</t>
  </si>
  <si>
    <t>Sample 25</t>
  </si>
  <si>
    <t>C3</t>
  </si>
  <si>
    <t>Sample 27</t>
  </si>
  <si>
    <t>C5</t>
  </si>
  <si>
    <t>Sample 29</t>
  </si>
  <si>
    <t>C7</t>
  </si>
  <si>
    <t>Sample 31</t>
  </si>
  <si>
    <t>C9</t>
  </si>
  <si>
    <t>Sample 33</t>
  </si>
  <si>
    <t>C11</t>
  </si>
  <si>
    <t>Sample 35</t>
  </si>
  <si>
    <t>D1</t>
  </si>
  <si>
    <t>Sample 37</t>
  </si>
  <si>
    <t>D3</t>
  </si>
  <si>
    <t>Sample 39</t>
  </si>
  <si>
    <t>D5</t>
  </si>
  <si>
    <t>Sample 41</t>
  </si>
  <si>
    <t>D7</t>
  </si>
  <si>
    <t>Sample 43</t>
  </si>
  <si>
    <t>D9</t>
  </si>
  <si>
    <t>Sample 45</t>
  </si>
  <si>
    <t>D11</t>
  </si>
  <si>
    <t>Sample 47</t>
  </si>
  <si>
    <t>E1</t>
  </si>
  <si>
    <t>Sample 49</t>
  </si>
  <si>
    <t>E3</t>
  </si>
  <si>
    <t>Sample 51</t>
  </si>
  <si>
    <t>E5</t>
  </si>
  <si>
    <t>Sample 53</t>
  </si>
  <si>
    <t>E7</t>
  </si>
  <si>
    <t>Sample 55</t>
  </si>
  <si>
    <t>E9</t>
  </si>
  <si>
    <t>Sample 57</t>
  </si>
  <si>
    <t>E11</t>
  </si>
  <si>
    <t>Sample 59</t>
  </si>
  <si>
    <t>F1</t>
  </si>
  <si>
    <t>Sample 61</t>
  </si>
  <si>
    <t>F3</t>
  </si>
  <si>
    <t>Sample 63</t>
  </si>
  <si>
    <t>F5</t>
  </si>
  <si>
    <t>Sample 65</t>
  </si>
  <si>
    <t>F7</t>
  </si>
  <si>
    <t>Sample 67</t>
  </si>
  <si>
    <t>F9</t>
  </si>
  <si>
    <t>Sample 69</t>
  </si>
  <si>
    <t>F11</t>
  </si>
  <si>
    <t>Sample 71</t>
  </si>
  <si>
    <t>G1</t>
  </si>
  <si>
    <t>Sample 73</t>
  </si>
  <si>
    <t>G3</t>
  </si>
  <si>
    <t>Sample 75</t>
  </si>
  <si>
    <t>G5</t>
  </si>
  <si>
    <t>Sample 77</t>
  </si>
  <si>
    <t>G7</t>
  </si>
  <si>
    <t>Sample 79</t>
  </si>
  <si>
    <t>G9</t>
  </si>
  <si>
    <t>Sample 81</t>
  </si>
  <si>
    <t>G11</t>
  </si>
  <si>
    <t>Sample 83</t>
  </si>
  <si>
    <t>H1</t>
  </si>
  <si>
    <t>Sample 85</t>
  </si>
  <si>
    <t>H3</t>
  </si>
  <si>
    <t>Sample 87</t>
  </si>
  <si>
    <t>H5</t>
  </si>
  <si>
    <t>Sample 89</t>
  </si>
  <si>
    <t>H7</t>
  </si>
  <si>
    <t>Sample 91</t>
  </si>
  <si>
    <t>H9</t>
  </si>
  <si>
    <t>Sample 93</t>
  </si>
  <si>
    <t>H11</t>
  </si>
  <si>
    <t>Sample 95</t>
  </si>
  <si>
    <t>vivax/ovale/malariae (VIC)</t>
  </si>
  <si>
    <t>falciparum (6FAM)</t>
  </si>
  <si>
    <t>Sample</t>
  </si>
  <si>
    <t>533-580 rep1</t>
  </si>
  <si>
    <t>533-580 rep2</t>
  </si>
  <si>
    <t>avg 533</t>
  </si>
  <si>
    <t>uninfected average</t>
  </si>
  <si>
    <t>465-510 rep1</t>
  </si>
  <si>
    <t>465-510 rep2</t>
  </si>
  <si>
    <t>avg 456</t>
  </si>
  <si>
    <r>
      <t xml:space="preserve">Experiment: </t>
    </r>
    <r>
      <rPr>
        <b/>
        <sz val="12"/>
        <color theme="1"/>
        <rFont val="Calibri"/>
        <family val="2"/>
        <scheme val="minor"/>
      </rPr>
      <t>20200318_pk10_amplicon-plate10-11</t>
    </r>
    <r>
      <rPr>
        <sz val="12"/>
        <color theme="1"/>
        <rFont val="Calibri"/>
        <family val="2"/>
        <scheme val="minor"/>
      </rPr>
      <t xml:space="preserve">  Active filters: FAM (465-510), HEX / Yellow555 (533-580)</t>
    </r>
  </si>
  <si>
    <t>uninfected stdev</t>
  </si>
  <si>
    <t>blank stdev</t>
  </si>
  <si>
    <t>blanks stdev</t>
  </si>
  <si>
    <t>5pg/ul</t>
  </si>
  <si>
    <t>500fg/ul</t>
  </si>
  <si>
    <t>50fg/ul</t>
  </si>
  <si>
    <t>5fg/ul</t>
  </si>
  <si>
    <t>6FAM (Falcip) fluorescence</t>
  </si>
  <si>
    <t>plate1</t>
  </si>
  <si>
    <t>plate2</t>
  </si>
  <si>
    <t>plate3</t>
  </si>
  <si>
    <t>stephensi (unfed 1) 1st lysis, 0.74ng/ul</t>
  </si>
  <si>
    <t>stephensi (unfed 2) 1st lysis, 0.57ng/ul</t>
  </si>
  <si>
    <t>stephensi (unfed 3) 1st lysis, 0.59ng/ul</t>
  </si>
  <si>
    <t>stephensi (unfed 4) 1st lysis, 0.52ng/ul</t>
  </si>
  <si>
    <t>stephensi (unfed 5) 1st lysis, 0.51ng/ul</t>
  </si>
  <si>
    <t>stephensi (unfed 6) 1st lysis, 0.64ng/ul</t>
  </si>
  <si>
    <t>stephensi (unfed 7) 1st lysis, 0.63ng/ul</t>
  </si>
  <si>
    <t>stephensi (unfed 8) 1st lysis, 0.58ng/ul</t>
  </si>
  <si>
    <t>feed 15 - 24h 1 - 1st lysis, 0.97ng/ul</t>
  </si>
  <si>
    <t>feed 15 - 24h 2 - 1st lysis, 1.51ng/ul</t>
  </si>
  <si>
    <t>feed 15 - 24h 3 - 1st lysis, 1.03ng/ul</t>
  </si>
  <si>
    <t>feed 15 - 24h 4 - 1st lysis, 1.06ng/ul</t>
  </si>
  <si>
    <t>feed 15 - 24h 5 - 1st lysis, 1.04ng/ul</t>
  </si>
  <si>
    <t>feed 15 - 24h 6 - 1st lysis, 0.90ng/ul</t>
  </si>
  <si>
    <t>feed 15 - 24h 7 - 1st lysis, 1.07ng/ul</t>
  </si>
  <si>
    <t>feed 15 - 24h 8 - 1st lysis, 0.47ng/ul</t>
  </si>
  <si>
    <t>feed 15 - 24h 9 - 1st lysis, 0.88ng/ul</t>
  </si>
  <si>
    <t>feed 15 - 24h 10 - 1st lysis, 0.95ng/ul</t>
  </si>
  <si>
    <t>feed 15 - 24h 11 - 1st lysis, 0.52ng/ul</t>
  </si>
  <si>
    <t>feed 15 - 24h 12 - 1st lysis, 0.85ng/ul</t>
  </si>
  <si>
    <t>feed 15 - 24h 13 - 1st lysis, 0.54ng/ul</t>
  </si>
  <si>
    <t>feed 15 - 24h 14 - 1st lysis, 0.65ng/ul</t>
  </si>
  <si>
    <t>feed 15 - 24h 15 - 1st lysis, 0.90ng/ul</t>
  </si>
  <si>
    <t>feed 15 - 24h 16 - 1st lysis, 1.06ng/ul</t>
  </si>
  <si>
    <t>feed 15 - D8 1 - 1st lysis, 0.47ng/ul</t>
  </si>
  <si>
    <t>feed 15 - D8 2 - 1st lysis, 1.02ng/ul</t>
  </si>
  <si>
    <t>feed 15 - D8 3 - 1st lysis, 0.56ng/ul</t>
  </si>
  <si>
    <t>feed 15 - D8 4 - 1st lysis, 1.03ng/ul</t>
  </si>
  <si>
    <t>feed 15 - D8 5 - 1st lysis, 0.77ng/ul</t>
  </si>
  <si>
    <t>feed 15 - D8 6 - 1st lysis, 0.70ng/ul</t>
  </si>
  <si>
    <t>feed 15 - D8 7 - 1st lysis, 0.68ng/ul</t>
  </si>
  <si>
    <t>feed 15 - D8 8 - 1st lysis, 0.98ng/ul</t>
  </si>
  <si>
    <t>feed 15 - D8 9 - 1st lysis, 1.33ng/ul</t>
  </si>
  <si>
    <t>feed 15 - D8 10 - 1st lysis, 1.04ng/ul</t>
  </si>
  <si>
    <t>feed 15 - D8 11 - 1st lysis, 0.76ng/ul</t>
  </si>
  <si>
    <t>feed 15 - D8 12 - 1st lysis, 0.76ng/ul</t>
  </si>
  <si>
    <t>feed 15 - D8 13 - 1st lysis, 0.69ng/ul</t>
  </si>
  <si>
    <t>feed 15 - D8 14 - 1st lysis, 1.05ng/ul</t>
  </si>
  <si>
    <t>feed 15 - D8 15 - 1st lysis, 0.77ng/ul</t>
  </si>
  <si>
    <t>feed 15 - D8 16 - 1st lysis, 0.98ng/ul</t>
  </si>
  <si>
    <t>feed 15 - D13 1 - 1st lysis, 0.71ng/ul</t>
  </si>
  <si>
    <t>feed 15 - D13 2 - 1st lysis, 0.72ng/ul</t>
  </si>
  <si>
    <t>feed 15 - D13 3 - 1st lysis, 0.70ng/ul</t>
  </si>
  <si>
    <t>feed 15 - D13 4 - 1st lysis, 0.54ng/ul</t>
  </si>
  <si>
    <t>feed 15 - D13 5 - 1st lysis, 0.50ng/ul</t>
  </si>
  <si>
    <t>feed 15 - D13 6 - 1st lysis, 0.53ng/ul</t>
  </si>
  <si>
    <t>feed 15 - D13 7 - 1st lysis, 0.85ng/ul</t>
  </si>
  <si>
    <t>feed 15 - D13 8 - 1st lysis, 0.88ng/ul</t>
  </si>
  <si>
    <t>feed 15 - D14 1 - 1st lysis, 0.67ng/ul</t>
  </si>
  <si>
    <t>feed 15 - D14 2 - 1st lysis, 0.79ng/ul</t>
  </si>
  <si>
    <t>feed 15 - D14 3 - 1st lysis, 0.82ng/ul</t>
  </si>
  <si>
    <t>feed 15 - D14 4 - 1st lysis, 0.92ng/ul</t>
  </si>
  <si>
    <t>feed 15 - D14 5 - 1st lysis, 0.72ng/ul</t>
  </si>
  <si>
    <t>feed 15 - D14 6 - 1st lysis, 0.63ng/ul</t>
  </si>
  <si>
    <t>feed 15 - D14 7 - 1st lysis, 0.44ng/ul</t>
  </si>
  <si>
    <t>feed 15 - D14 8 - 1st lysis, 0.62ng/ul</t>
  </si>
  <si>
    <t>blank</t>
  </si>
  <si>
    <t>extraction blank</t>
  </si>
  <si>
    <t>qPCR blank</t>
  </si>
  <si>
    <t>feed 16 - 24h 1 - 1st lysis, 0.71ng/ul</t>
  </si>
  <si>
    <t>feed 16 - 24h 2 - 1st lysis, 1.32ng/ul</t>
  </si>
  <si>
    <t>feed 16 - 24h 3 - 1st lysis, 1.21ng/ul</t>
  </si>
  <si>
    <t>feed 16 - 24h 4 - 1st lysis, 1.06ng/ul</t>
  </si>
  <si>
    <t>feed 16 - 24h 5 - 1st lysis, 0.72ng/ul</t>
  </si>
  <si>
    <t>feed 16 - 24h 6 - 1st lysis, 1.29ng/ul</t>
  </si>
  <si>
    <t>feed 16 - 24h 7 - 1st lysis, 0.75ng/ul</t>
  </si>
  <si>
    <t>feed 16 - 24h 8 - 1st lysis, 0.99ng/ul</t>
  </si>
  <si>
    <t>feed 16 - 24h 9 - 1st lysis, 1.03ng/ul</t>
  </si>
  <si>
    <t>feed 16 - 24h 10 - 1st lysis, 1.40ng/ul</t>
  </si>
  <si>
    <t>feed 16 - 24h 11 - 1st lysis, 1.29ng/ul</t>
  </si>
  <si>
    <t>feed 16 - 24h 12 - 1st lysis, 1.65ng/ul</t>
  </si>
  <si>
    <t>feed 16 - 24h 13 - 1st lysis, 1.52ng/ul</t>
  </si>
  <si>
    <t>feed 16 - 24h 14 - 1st lysis, 1.51ng/ul</t>
  </si>
  <si>
    <t>feed 16 - 24h 15 - 1st lysis, 1.81ng/ul</t>
  </si>
  <si>
    <t>feed 16 - 24h 16 - 1st lysis, 1.49ng/ul</t>
  </si>
  <si>
    <t>feed 16 - D9 1 - 1st lysis, 0.52ng/ul</t>
  </si>
  <si>
    <t>feed 16 - D9 2 - 1st lysis, 1.07ng/ul</t>
  </si>
  <si>
    <t>feed 16 - D9 3 - 1st lysis, 0.83ng/ul</t>
  </si>
  <si>
    <t>feed 16 - D9 4 - 1st lysis, 0.73ng/ul</t>
  </si>
  <si>
    <t>feed 16 - D9 5 - 1st lysis, 0.99ng/ul</t>
  </si>
  <si>
    <t>feed 16 - D9 6 - 1st lysis, 0.47ng/ul</t>
  </si>
  <si>
    <t>feed 16 - D9 7 - 1st lysis, 0.65ng/ul</t>
  </si>
  <si>
    <t>feed 16 - D9 8 - 1st lysis, 0.69ng/ul</t>
  </si>
  <si>
    <t>feed 16 - D9 9 - 1st lysis, 0.95ng/ul</t>
  </si>
  <si>
    <t>feed 16 - D9 10 - 1st lysis, 0.76ng/ul</t>
  </si>
  <si>
    <t>feed 16 - D9 11 - 1st lysis, 0.56ng/ul</t>
  </si>
  <si>
    <t>feed 16 - D9 12 - 1st lysis, 0.66ng/ul</t>
  </si>
  <si>
    <t>feed 16 - D9 13 - 1st lysis, 0.94ng/ul</t>
  </si>
  <si>
    <t>feed 16 - D9 14 - 1st lysis, 1.03ng/ul</t>
  </si>
  <si>
    <t>feed 16 - D9 15 - 1st lysis, 1.01ng/ul</t>
  </si>
  <si>
    <t>feed 16 - D9 16 - 1st lysis, 0.57ng/ul</t>
  </si>
  <si>
    <t>stephensi (unfed 1) 2nd lysis, 0.73ng/ul</t>
  </si>
  <si>
    <t>stephensi (unfed 2) 2nd lysis, 0.56ng/ul</t>
  </si>
  <si>
    <t>stephensi (unfed 3) 2nd lysis, 0.73ng/ul</t>
  </si>
  <si>
    <t>stephensi (unfed 4) 2nd lysis, 0.61ng/ul</t>
  </si>
  <si>
    <t>stephensi (unfed 5) 2nd lysis, 0.58ng/ul</t>
  </si>
  <si>
    <t>stephensi (unfed 6) 2nd lysis, 0.41ng/ul</t>
  </si>
  <si>
    <t>stephensi (unfed 7) 2nd lysis, 0.40ng/ul</t>
  </si>
  <si>
    <t>stephensi (unfed 8) 2nd lysis, 0.44ng/ul</t>
  </si>
  <si>
    <t>feed 15 - 24h 1 - 2nd lysis, 0.35ng/ul</t>
  </si>
  <si>
    <t>feed 15 - 24h 2 - 2nd lysis, 0.41ng/ul</t>
  </si>
  <si>
    <t>feed 15 - 24h 3 - 2nd lysis, 0.23ng/ul</t>
  </si>
  <si>
    <t>feed 15 - 24h 4 - 2nd lysis, 0.38ng/ul</t>
  </si>
  <si>
    <t>feed 15 - 24h 5 - 2nd lysis, 0.40ng/ul</t>
  </si>
  <si>
    <t>feed 15 - 24h 6 - 2nd lysis, 0.18ng/ul</t>
  </si>
  <si>
    <t>feed 15 - 24h 7 - 2nd lysis, 0.41ng/ul</t>
  </si>
  <si>
    <t>feed 15 - 24h 8 - 2nd lysis, 0.47ng/ul</t>
  </si>
  <si>
    <t>feed 15 - D13 1 - 2nd lysis, 0.43ng/ul</t>
  </si>
  <si>
    <t>feed 15 - D13 2 - 2nd lysis, 0.22ng/ul</t>
  </si>
  <si>
    <t>feed 15 - D13 3 - 2nd lysis, 0.23ng/ul</t>
  </si>
  <si>
    <t>feed 15 - D13 4 - 2nd lysis, 0.58ng/ul</t>
  </si>
  <si>
    <t>feed 15 - D13 5 - 2nd lysis, 0.27ng/ul</t>
  </si>
  <si>
    <t>feed 15 - D13 6 - 2nd lysis, 0.14ng/ul</t>
  </si>
  <si>
    <t>feed 15 - D13 7 - 2nd lysis, 0.18ng/ul</t>
  </si>
  <si>
    <t>feed 15 - D13 8 - 2nd lysis, 0.22ng/ul</t>
  </si>
  <si>
    <t xml:space="preserve">5 pg/µl Pf </t>
  </si>
  <si>
    <t xml:space="preserve">500 fg/µl Pf </t>
  </si>
  <si>
    <t>50 fg/µl Pf​</t>
  </si>
  <si>
    <t xml:space="preserve">5 fg/µl Pf </t>
  </si>
  <si>
    <t xml:space="preserve">5 pg/µl Pv </t>
  </si>
  <si>
    <t xml:space="preserve">500 fg/µl Pv </t>
  </si>
  <si>
    <t>50 fg/µl Pv</t>
  </si>
  <si>
    <t>Falcip fluorescence (FAM)</t>
  </si>
  <si>
    <t>orig_sample</t>
  </si>
  <si>
    <t>e1_f15_un1</t>
  </si>
  <si>
    <t>e1_f15_un2</t>
  </si>
  <si>
    <t>e1_f15_un3</t>
  </si>
  <si>
    <t>e1_f15_un4</t>
  </si>
  <si>
    <t>e1_f15_un5</t>
  </si>
  <si>
    <t>e1_f15_un6</t>
  </si>
  <si>
    <t>e1_f15_un7</t>
  </si>
  <si>
    <t>e1_f15_un8</t>
  </si>
  <si>
    <t>e1_f15_1d1</t>
  </si>
  <si>
    <t>e1_f15_1d2</t>
  </si>
  <si>
    <t>e1_f15_1d3</t>
  </si>
  <si>
    <t>e1_f15_1d4</t>
  </si>
  <si>
    <t>e1_f15_1d5</t>
  </si>
  <si>
    <t>e1_f15_1d6</t>
  </si>
  <si>
    <t>e1_f15_1d7</t>
  </si>
  <si>
    <t>e1_f15_1d8</t>
  </si>
  <si>
    <t>e1_f15_1d9</t>
  </si>
  <si>
    <t>e1_f15_1d10</t>
  </si>
  <si>
    <t>e1_f15_1d11</t>
  </si>
  <si>
    <t>e1_f15_1d12</t>
  </si>
  <si>
    <t>e1_f15_1d13</t>
  </si>
  <si>
    <t>e1_f15_1d14</t>
  </si>
  <si>
    <t>e1_f15_1d15</t>
  </si>
  <si>
    <t>e1_f15_1d16</t>
  </si>
  <si>
    <t>e1_f15_8d1</t>
  </si>
  <si>
    <t>e1_f15_8d2</t>
  </si>
  <si>
    <t>e1_f15_8d3</t>
  </si>
  <si>
    <t>e1_f15_8d4</t>
  </si>
  <si>
    <t>e1_f15_8d5</t>
  </si>
  <si>
    <t>e1_f15_8d6</t>
  </si>
  <si>
    <t>e1_f15_8d7</t>
  </si>
  <si>
    <t>e1_f15_8d8</t>
  </si>
  <si>
    <t>e1_f15_8d9</t>
  </si>
  <si>
    <t>e1_f15_8d10</t>
  </si>
  <si>
    <t>e1_f15_8d11</t>
  </si>
  <si>
    <t>e1_f15_8d12</t>
  </si>
  <si>
    <t>e1_f15_8d13</t>
  </si>
  <si>
    <t>e1_f15_8d14</t>
  </si>
  <si>
    <t>e1_f15_8d15</t>
  </si>
  <si>
    <t>e1_f15_8d16</t>
  </si>
  <si>
    <t>e1_f15_13d1</t>
  </si>
  <si>
    <t>e1_f15_13d2</t>
  </si>
  <si>
    <t>e1_f15_13d3</t>
  </si>
  <si>
    <t>e1_f15_13d4</t>
  </si>
  <si>
    <t>e1_f15_13d5</t>
  </si>
  <si>
    <t>e1_f15_13d6</t>
  </si>
  <si>
    <t>e1_f15_13d7</t>
  </si>
  <si>
    <t>e1_f15_13d8</t>
  </si>
  <si>
    <t>e1_f15_14d1</t>
  </si>
  <si>
    <t>e1_f15_14d2</t>
  </si>
  <si>
    <t>e1_f15_14d3</t>
  </si>
  <si>
    <t>e1_f15_14d4</t>
  </si>
  <si>
    <t>e1_f15_14d5</t>
  </si>
  <si>
    <t>e1_f15_14d6</t>
  </si>
  <si>
    <t>e1_f15_14d7</t>
  </si>
  <si>
    <t>e1_f15_14d8</t>
  </si>
  <si>
    <t>e1_f16_1d1</t>
  </si>
  <si>
    <t>e1_f16_1d2</t>
  </si>
  <si>
    <t>e1_f16_1d3</t>
  </si>
  <si>
    <t>e1_f16_1d4</t>
  </si>
  <si>
    <t>e1_f16_1d5</t>
  </si>
  <si>
    <t>e1_f16_1d6</t>
  </si>
  <si>
    <t>e1_f16_1d7</t>
  </si>
  <si>
    <t>e1_f16_1d8</t>
  </si>
  <si>
    <t>e1_f16_1d9</t>
  </si>
  <si>
    <t>e1_f16_1d10</t>
  </si>
  <si>
    <t>e1_f16_1d11</t>
  </si>
  <si>
    <t>e1_f16_1d12</t>
  </si>
  <si>
    <t>e1_f16_1d13</t>
  </si>
  <si>
    <t>e1_f16_1d14</t>
  </si>
  <si>
    <t>e1_f16_1d15</t>
  </si>
  <si>
    <t>e1_f16_1d16</t>
  </si>
  <si>
    <t>e1_f16_9d1</t>
  </si>
  <si>
    <t>e1_f16_9d2</t>
  </si>
  <si>
    <t>e1_f16_9d3</t>
  </si>
  <si>
    <t>e1_f16_9d4</t>
  </si>
  <si>
    <t>e1_f16_9d5</t>
  </si>
  <si>
    <t>e1_f16_9d6</t>
  </si>
  <si>
    <t>e1_f16_9d7</t>
  </si>
  <si>
    <t>e1_f16_9d8</t>
  </si>
  <si>
    <t>e1_f16_9d9</t>
  </si>
  <si>
    <t>e1_f16_9d10</t>
  </si>
  <si>
    <t>e1_f16_9d11</t>
  </si>
  <si>
    <t>e1_f16_9d12</t>
  </si>
  <si>
    <t>e1_f16_9d13</t>
  </si>
  <si>
    <t>e1_f16_9d14</t>
  </si>
  <si>
    <t>e1_f16_9d15</t>
  </si>
  <si>
    <t>e1_f16_9d16</t>
  </si>
  <si>
    <t>e2_f15_un1</t>
  </si>
  <si>
    <t>e2_f15_un2</t>
  </si>
  <si>
    <t>e2_f15_un3</t>
  </si>
  <si>
    <t>e2_f15_un4</t>
  </si>
  <si>
    <t>e2_f15_un5</t>
  </si>
  <si>
    <t>e2_f15_un6</t>
  </si>
  <si>
    <t>e2_f15_un7</t>
  </si>
  <si>
    <t>e2_f15_un8</t>
  </si>
  <si>
    <t>e2_f15_1d1</t>
  </si>
  <si>
    <t>e2_f15_1d2</t>
  </si>
  <si>
    <t>e2_f15_1d3</t>
  </si>
  <si>
    <t>e2_f15_1d4</t>
  </si>
  <si>
    <t>e2_f15_1d5</t>
  </si>
  <si>
    <t>e2_f15_1d6</t>
  </si>
  <si>
    <t>e2_f15_1d7</t>
  </si>
  <si>
    <t>e2_f15_1d8</t>
  </si>
  <si>
    <t>e2_f15_13d1</t>
  </si>
  <si>
    <t>e2_f15_13d2</t>
  </si>
  <si>
    <t>e2_f15_13d3</t>
  </si>
  <si>
    <t>e2_f15_13d4</t>
  </si>
  <si>
    <t>e2_f15_13d5</t>
  </si>
  <si>
    <t>e2_f15_13d6</t>
  </si>
  <si>
    <t>e2_f15_13d7</t>
  </si>
  <si>
    <t>e2_f15_13d8</t>
  </si>
  <si>
    <t>qpcr_pass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</si>
</sst>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4" fontId="0" fillId="33" borderId="0" xfId="0" applyNumberFormat="1" applyFill="1"/>
    <xf numFmtId="164" fontId="0" fillId="34" borderId="0" xfId="0" applyNumberFormat="1" applyFill="1"/>
    <xf numFmtId="0" fontId="0" fillId="34" borderId="0" xfId="0" applyFill="1"/>
    <xf numFmtId="0" fontId="0" fillId="0" borderId="10" xfId="0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0" fontId="14" fillId="0" borderId="10" xfId="0" applyFont="1" applyBorder="1"/>
    <xf numFmtId="0" fontId="14" fillId="0" borderId="0" xfId="0" applyFont="1"/>
    <xf numFmtId="164" fontId="0" fillId="0" borderId="0" xfId="0" applyNumberFormat="1"/>
    <xf numFmtId="0" fontId="0" fillId="0" borderId="0" xfId="0" applyBorder="1"/>
    <xf numFmtId="0" fontId="14" fillId="0" borderId="0" xfId="0" applyFont="1" applyBorder="1"/>
    <xf numFmtId="0" fontId="18" fillId="35" borderId="11" xfId="0" applyFont="1" applyFill="1" applyBorder="1"/>
    <xf numFmtId="0" fontId="18" fillId="35" borderId="0" xfId="0" applyFont="1" applyFill="1" applyBorder="1"/>
    <xf numFmtId="0" fontId="18" fillId="35" borderId="10" xfId="0" applyFont="1" applyFill="1" applyBorder="1"/>
    <xf numFmtId="164" fontId="18" fillId="0" borderId="0" xfId="0" applyNumberFormat="1" applyFont="1"/>
    <xf numFmtId="164" fontId="0" fillId="0" borderId="0" xfId="0" applyNumberFormat="1" applyBorder="1"/>
    <xf numFmtId="164" fontId="18" fillId="0" borderId="0" xfId="0" applyNumberFormat="1" applyFont="1" applyBorder="1"/>
    <xf numFmtId="164" fontId="0" fillId="0" borderId="10" xfId="0" applyNumberFormat="1" applyBorder="1"/>
    <xf numFmtId="164" fontId="18" fillId="0" borderId="10" xfId="0" applyNumberFormat="1" applyFont="1" applyBorder="1"/>
    <xf numFmtId="164" fontId="18" fillId="35" borderId="11" xfId="0" applyNumberFormat="1" applyFont="1" applyFill="1" applyBorder="1"/>
    <xf numFmtId="164" fontId="18" fillId="35" borderId="0" xfId="0" applyNumberFormat="1" applyFont="1" applyFill="1" applyBorder="1"/>
    <xf numFmtId="164" fontId="18" fillId="35" borderId="10" xfId="0" applyNumberFormat="1" applyFont="1" applyFill="1" applyBorder="1"/>
    <xf numFmtId="0" fontId="19" fillId="35" borderId="11" xfId="0" applyFont="1" applyFill="1" applyBorder="1"/>
    <xf numFmtId="164" fontId="19" fillId="35" borderId="11" xfId="0" applyNumberFormat="1" applyFont="1" applyFill="1" applyBorder="1"/>
    <xf numFmtId="0" fontId="19" fillId="0" borderId="0" xfId="0" applyFont="1"/>
    <xf numFmtId="0" fontId="0" fillId="35" borderId="0" xfId="0" applyFont="1" applyFill="1" applyBorder="1"/>
    <xf numFmtId="0" fontId="0" fillId="35" borderId="10" xfId="0" applyFont="1" applyFill="1" applyBorder="1"/>
    <xf numFmtId="164" fontId="0" fillId="35" borderId="0" xfId="0" applyNumberFormat="1" applyFont="1" applyFill="1" applyBorder="1"/>
    <xf numFmtId="164" fontId="0" fillId="35" borderId="10" xfId="0" applyNumberFormat="1" applyFont="1" applyFill="1" applyBorder="1"/>
    <xf numFmtId="164" fontId="19" fillId="0" borderId="0" xfId="0" applyNumberFormat="1" applyFont="1"/>
    <xf numFmtId="164" fontId="14" fillId="0" borderId="0" xfId="0" applyNumberFormat="1" applyFont="1"/>
    <xf numFmtId="164" fontId="14" fillId="0" borderId="10" xfId="0" applyNumberFormat="1" applyFont="1" applyBorder="1"/>
    <xf numFmtId="0" fontId="20" fillId="0" borderId="0" xfId="0" applyFon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summary!$Q$140</c:f>
              <c:strCache>
                <c:ptCount val="1"/>
                <c:pt idx="0">
                  <c:v>plate1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summary!$P$141:$P$144</c:f>
              <c:strCache>
                <c:ptCount val="4"/>
                <c:pt idx="0">
                  <c:v>5pg/ul</c:v>
                </c:pt>
                <c:pt idx="1">
                  <c:v>500fg/ul</c:v>
                </c:pt>
                <c:pt idx="2">
                  <c:v>50fg/ul</c:v>
                </c:pt>
                <c:pt idx="3">
                  <c:v>5fg/ul</c:v>
                </c:pt>
              </c:strCache>
            </c:strRef>
          </c:cat>
          <c:val>
            <c:numRef>
              <c:f>summary!$Q$141:$Q$144</c:f>
              <c:numCache>
                <c:formatCode>0.0</c:formatCode>
                <c:ptCount val="4"/>
                <c:pt idx="0">
                  <c:v>5.7949999999999999</c:v>
                </c:pt>
                <c:pt idx="1">
                  <c:v>0.38200000000000001</c:v>
                </c:pt>
                <c:pt idx="2">
                  <c:v>0.44350000000000001</c:v>
                </c:pt>
                <c:pt idx="3">
                  <c:v>0.56200000000000006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7-0E47-8FFF-3AA2C0C56909}"/>
            </c:ext>
          </c:extLst>
        </c:ser>
        <c:ser>
          <c:idx val="1"/>
          <c:order val="1"/>
          <c:tx>
            <c:strRef>
              <c:f>summary!$R$140</c:f>
              <c:strCache>
                <c:ptCount val="1"/>
                <c:pt idx="0">
                  <c:v>plate2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summary!$P$141:$P$144</c:f>
              <c:strCache>
                <c:ptCount val="4"/>
                <c:pt idx="0">
                  <c:v>5pg/ul</c:v>
                </c:pt>
                <c:pt idx="1">
                  <c:v>500fg/ul</c:v>
                </c:pt>
                <c:pt idx="2">
                  <c:v>50fg/ul</c:v>
                </c:pt>
                <c:pt idx="3">
                  <c:v>5fg/ul</c:v>
                </c:pt>
              </c:strCache>
            </c:strRef>
          </c:cat>
          <c:val>
            <c:numRef>
              <c:f>summary!$R$141:$R$144</c:f>
              <c:numCache>
                <c:formatCode>0.0</c:formatCode>
                <c:ptCount val="4"/>
                <c:pt idx="0">
                  <c:v>29.317500000000003</c:v>
                </c:pt>
                <c:pt idx="1">
                  <c:v>0.42049999999999998</c:v>
                </c:pt>
                <c:pt idx="2">
                  <c:v>0.51600000000000001</c:v>
                </c:pt>
                <c:pt idx="3">
                  <c:v>0.66199999999999992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7-0E47-8FFF-3AA2C0C56909}"/>
            </c:ext>
          </c:extLst>
        </c:ser>
        <c:ser>
          <c:idx val="2"/>
          <c:order val="2"/>
          <c:tx>
            <c:strRef>
              <c:f>summary!$S$140</c:f>
              <c:strCache>
                <c:ptCount val="1"/>
                <c:pt idx="0">
                  <c:v>plate3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summary!$P$141:$P$144</c:f>
              <c:strCache>
                <c:ptCount val="4"/>
                <c:pt idx="0">
                  <c:v>5pg/ul</c:v>
                </c:pt>
                <c:pt idx="1">
                  <c:v>500fg/ul</c:v>
                </c:pt>
                <c:pt idx="2">
                  <c:v>50fg/ul</c:v>
                </c:pt>
                <c:pt idx="3">
                  <c:v>5fg/ul</c:v>
                </c:pt>
              </c:strCache>
            </c:strRef>
          </c:cat>
          <c:val>
            <c:numRef>
              <c:f>summary!$S$141:$S$144</c:f>
              <c:numCache>
                <c:formatCode>0.0</c:formatCode>
                <c:ptCount val="4"/>
                <c:pt idx="0">
                  <c:v>30.894500000000001</c:v>
                </c:pt>
                <c:pt idx="1">
                  <c:v>24.221</c:v>
                </c:pt>
                <c:pt idx="2">
                  <c:v>8.6639999999999997</c:v>
                </c:pt>
                <c:pt idx="3">
                  <c:v>3.4085000000000001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7-0E47-8FFF-3AA2C0C5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60080"/>
        <c:axId val="609271200"/>
      </c:lineChart>
      <c:catAx>
        <c:axId val="6063600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1200"/>
        <c:crosses val="autoZero"/>
        <c:auto val="1"/>
        <c:lblAlgn val="ctr"/>
        <c:lblOffset val="100"/>
        <c:noMultiLvlLbl val="0"/>
      </c:catAx>
      <c:valAx>
        <c:axId val="60927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6FAM (Falcip)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1:10 mosis lysis dilutions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B5-A34B-B3E7-C1FD6E4CAFE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A34B-B3E7-C1FD6E4CAFE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B5-A34B-B3E7-C1FD6E4CAFE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A34B-B3E7-C1FD6E4CAFE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B5-A34B-B3E7-C1FD6E4CAFE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A34B-B3E7-C1FD6E4CAFE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1B5-A34B-B3E7-C1FD6E4CAFEF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A34B-B3E7-C1FD6E4CAFEF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1B5-A34B-B3E7-C1FD6E4CAFE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B5-A34B-B3E7-C1FD6E4CAFEF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1B5-A34B-B3E7-C1FD6E4CAF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B5-A34B-B3E7-C1FD6E4CAFE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1B5-A34B-B3E7-C1FD6E4CAFEF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1B5-A34B-B3E7-C1FD6E4CAFEF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1B5-A34B-B3E7-C1FD6E4CAFEF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1B5-A34B-B3E7-C1FD6E4CAFEF}"/>
              </c:ext>
            </c:extLst>
          </c:dPt>
          <c:cat>
            <c:strRef>
              <c:f>plate3!$A$2:$A$41</c:f>
              <c:strCache>
                <c:ptCount val="40"/>
                <c:pt idx="0">
                  <c:v>feed 16 - D9 1 - 1st lysis, 0.52ng/ul</c:v>
                </c:pt>
                <c:pt idx="1">
                  <c:v>feed 16 - D9 2 - 1st lysis, 1.07ng/ul</c:v>
                </c:pt>
                <c:pt idx="2">
                  <c:v>feed 16 - D9 3 - 1st lysis, 0.83ng/ul</c:v>
                </c:pt>
                <c:pt idx="3">
                  <c:v>feed 16 - D9 4 - 1st lysis, 0.73ng/ul</c:v>
                </c:pt>
                <c:pt idx="4">
                  <c:v>feed 16 - D9 5 - 1st lysis, 0.99ng/ul</c:v>
                </c:pt>
                <c:pt idx="5">
                  <c:v>feed 16 - D9 6 - 1st lysis, 0.47ng/ul</c:v>
                </c:pt>
                <c:pt idx="6">
                  <c:v>feed 16 - D9 7 - 1st lysis, 0.65ng/ul</c:v>
                </c:pt>
                <c:pt idx="7">
                  <c:v>feed 16 - D9 8 - 1st lysis, 0.69ng/ul</c:v>
                </c:pt>
                <c:pt idx="8">
                  <c:v>feed 16 - D9 9 - 1st lysis, 0.95ng/ul</c:v>
                </c:pt>
                <c:pt idx="9">
                  <c:v>feed 16 - D9 10 - 1st lysis, 0.76ng/ul</c:v>
                </c:pt>
                <c:pt idx="10">
                  <c:v>feed 16 - D9 11 - 1st lysis, 0.56ng/ul</c:v>
                </c:pt>
                <c:pt idx="11">
                  <c:v>feed 16 - D9 12 - 1st lysis, 0.66ng/ul</c:v>
                </c:pt>
                <c:pt idx="12">
                  <c:v>feed 16 - D9 13 - 1st lysis, 0.94ng/ul</c:v>
                </c:pt>
                <c:pt idx="13">
                  <c:v>feed 16 - D9 14 - 1st lysis, 1.03ng/ul</c:v>
                </c:pt>
                <c:pt idx="14">
                  <c:v>feed 16 - D9 15 - 1st lysis, 1.01ng/ul</c:v>
                </c:pt>
                <c:pt idx="15">
                  <c:v>feed 16 - D9 16 - 1st lysis, 0.57ng/ul</c:v>
                </c:pt>
                <c:pt idx="16">
                  <c:v>stephensi (unfed 1) 2nd lysis, 0.73ng/ul</c:v>
                </c:pt>
                <c:pt idx="17">
                  <c:v>stephensi (unfed 2) 2nd lysis, 0.56ng/ul</c:v>
                </c:pt>
                <c:pt idx="18">
                  <c:v>stephensi (unfed 3) 2nd lysis, 0.73ng/ul</c:v>
                </c:pt>
                <c:pt idx="19">
                  <c:v>stephensi (unfed 4) 2nd lysis, 0.61ng/ul</c:v>
                </c:pt>
                <c:pt idx="20">
                  <c:v>stephensi (unfed 5) 2nd lysis, 0.58ng/ul</c:v>
                </c:pt>
                <c:pt idx="21">
                  <c:v>stephensi (unfed 6) 2nd lysis, 0.41ng/ul</c:v>
                </c:pt>
                <c:pt idx="22">
                  <c:v>stephensi (unfed 7) 2nd lysis, 0.40ng/ul</c:v>
                </c:pt>
                <c:pt idx="23">
                  <c:v>stephensi (unfed 8) 2nd lysis, 0.44ng/ul</c:v>
                </c:pt>
                <c:pt idx="24">
                  <c:v>feed 15 - 24h 1 - 2nd lysis, 0.35ng/ul</c:v>
                </c:pt>
                <c:pt idx="25">
                  <c:v>feed 15 - 24h 2 - 2nd lysis, 0.41ng/ul</c:v>
                </c:pt>
                <c:pt idx="26">
                  <c:v>feed 15 - 24h 3 - 2nd lysis, 0.23ng/ul</c:v>
                </c:pt>
                <c:pt idx="27">
                  <c:v>feed 15 - 24h 4 - 2nd lysis, 0.38ng/ul</c:v>
                </c:pt>
                <c:pt idx="28">
                  <c:v>feed 15 - 24h 5 - 2nd lysis, 0.40ng/ul</c:v>
                </c:pt>
                <c:pt idx="29">
                  <c:v>feed 15 - 24h 6 - 2nd lysis, 0.18ng/ul</c:v>
                </c:pt>
                <c:pt idx="30">
                  <c:v>feed 15 - 24h 7 - 2nd lysis, 0.41ng/ul</c:v>
                </c:pt>
                <c:pt idx="31">
                  <c:v>feed 15 - 24h 8 - 2nd lysis, 0.47ng/ul</c:v>
                </c:pt>
                <c:pt idx="32">
                  <c:v>feed 15 - D13 1 - 2nd lysis, 0.43ng/ul</c:v>
                </c:pt>
                <c:pt idx="33">
                  <c:v>feed 15 - D13 2 - 2nd lysis, 0.22ng/ul</c:v>
                </c:pt>
                <c:pt idx="34">
                  <c:v>feed 15 - D13 3 - 2nd lysis, 0.23ng/ul</c:v>
                </c:pt>
                <c:pt idx="35">
                  <c:v>feed 15 - D13 4 - 2nd lysis, 0.58ng/ul</c:v>
                </c:pt>
                <c:pt idx="36">
                  <c:v>feed 15 - D13 5 - 2nd lysis, 0.27ng/ul</c:v>
                </c:pt>
                <c:pt idx="37">
                  <c:v>feed 15 - D13 6 - 2nd lysis, 0.14ng/ul</c:v>
                </c:pt>
                <c:pt idx="38">
                  <c:v>feed 15 - D13 7 - 2nd lysis, 0.18ng/ul</c:v>
                </c:pt>
                <c:pt idx="39">
                  <c:v>feed 15 - D13 8 - 2nd lysis, 0.22ng/ul</c:v>
                </c:pt>
              </c:strCache>
            </c:strRef>
          </c:cat>
          <c:val>
            <c:numRef>
              <c:f>plate3!$B$2:$B$41</c:f>
              <c:numCache>
                <c:formatCode>0.0</c:formatCode>
                <c:ptCount val="40"/>
                <c:pt idx="0">
                  <c:v>1.6615</c:v>
                </c:pt>
                <c:pt idx="1">
                  <c:v>21.483000000000001</c:v>
                </c:pt>
                <c:pt idx="2">
                  <c:v>25.636499999999998</c:v>
                </c:pt>
                <c:pt idx="3">
                  <c:v>23.33</c:v>
                </c:pt>
                <c:pt idx="4">
                  <c:v>30.1815</c:v>
                </c:pt>
                <c:pt idx="5">
                  <c:v>27.380499999999998</c:v>
                </c:pt>
                <c:pt idx="6">
                  <c:v>13.6005</c:v>
                </c:pt>
                <c:pt idx="7">
                  <c:v>25.3445</c:v>
                </c:pt>
                <c:pt idx="8">
                  <c:v>23.838000000000001</c:v>
                </c:pt>
                <c:pt idx="9">
                  <c:v>27.323999999999998</c:v>
                </c:pt>
                <c:pt idx="10">
                  <c:v>28.4815</c:v>
                </c:pt>
                <c:pt idx="11">
                  <c:v>30.403500000000001</c:v>
                </c:pt>
                <c:pt idx="12">
                  <c:v>32.704000000000001</c:v>
                </c:pt>
                <c:pt idx="13">
                  <c:v>33.497</c:v>
                </c:pt>
                <c:pt idx="14">
                  <c:v>32.682000000000002</c:v>
                </c:pt>
                <c:pt idx="15">
                  <c:v>0.23499999999999999</c:v>
                </c:pt>
                <c:pt idx="16">
                  <c:v>0.10550000000000001</c:v>
                </c:pt>
                <c:pt idx="17">
                  <c:v>0.24399999999999999</c:v>
                </c:pt>
                <c:pt idx="18">
                  <c:v>0.24349999999999999</c:v>
                </c:pt>
                <c:pt idx="19">
                  <c:v>0.25900000000000001</c:v>
                </c:pt>
                <c:pt idx="20">
                  <c:v>0.33850000000000002</c:v>
                </c:pt>
                <c:pt idx="21">
                  <c:v>0.28899999999999998</c:v>
                </c:pt>
                <c:pt idx="22">
                  <c:v>0.2235</c:v>
                </c:pt>
                <c:pt idx="23">
                  <c:v>0.253</c:v>
                </c:pt>
                <c:pt idx="24">
                  <c:v>23.7195</c:v>
                </c:pt>
                <c:pt idx="25">
                  <c:v>19.972999999999999</c:v>
                </c:pt>
                <c:pt idx="26">
                  <c:v>23.506499999999999</c:v>
                </c:pt>
                <c:pt idx="27">
                  <c:v>25.124499999999998</c:v>
                </c:pt>
                <c:pt idx="28">
                  <c:v>28.082500000000003</c:v>
                </c:pt>
                <c:pt idx="29">
                  <c:v>27.647500000000001</c:v>
                </c:pt>
                <c:pt idx="30">
                  <c:v>28.033999999999999</c:v>
                </c:pt>
                <c:pt idx="31">
                  <c:v>27.478999999999999</c:v>
                </c:pt>
                <c:pt idx="32">
                  <c:v>33.018500000000003</c:v>
                </c:pt>
                <c:pt idx="33">
                  <c:v>25.150500000000001</c:v>
                </c:pt>
                <c:pt idx="34">
                  <c:v>25.672000000000001</c:v>
                </c:pt>
                <c:pt idx="35">
                  <c:v>39.932000000000002</c:v>
                </c:pt>
                <c:pt idx="36">
                  <c:v>0.27800000000000002</c:v>
                </c:pt>
                <c:pt idx="37">
                  <c:v>11.370000000000001</c:v>
                </c:pt>
                <c:pt idx="38">
                  <c:v>12.795</c:v>
                </c:pt>
                <c:pt idx="39">
                  <c:v>31.483499999999999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A34B-B3E7-C1FD6E4C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6608448"/>
        <c:axId val="622179632"/>
      </c:barChart>
      <c:lineChart>
        <c:grouping val="standard"/>
        <c:varyColors val="0"/>
        <c:ser>
          <c:idx val="1"/>
          <c:order val="1"/>
          <c:tx>
            <c:v>5 pg/µl Pf</c:v>
          </c:tx>
          <c:spPr>
            <a:ln w="381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plate3!$A$2:$A$41</c:f>
              <c:strCache>
                <c:ptCount val="40"/>
                <c:pt idx="0">
                  <c:v>feed 16 - D9 1 - 1st lysis, 0.52ng/ul</c:v>
                </c:pt>
                <c:pt idx="1">
                  <c:v>feed 16 - D9 2 - 1st lysis, 1.07ng/ul</c:v>
                </c:pt>
                <c:pt idx="2">
                  <c:v>feed 16 - D9 3 - 1st lysis, 0.83ng/ul</c:v>
                </c:pt>
                <c:pt idx="3">
                  <c:v>feed 16 - D9 4 - 1st lysis, 0.73ng/ul</c:v>
                </c:pt>
                <c:pt idx="4">
                  <c:v>feed 16 - D9 5 - 1st lysis, 0.99ng/ul</c:v>
                </c:pt>
                <c:pt idx="5">
                  <c:v>feed 16 - D9 6 - 1st lysis, 0.47ng/ul</c:v>
                </c:pt>
                <c:pt idx="6">
                  <c:v>feed 16 - D9 7 - 1st lysis, 0.65ng/ul</c:v>
                </c:pt>
                <c:pt idx="7">
                  <c:v>feed 16 - D9 8 - 1st lysis, 0.69ng/ul</c:v>
                </c:pt>
                <c:pt idx="8">
                  <c:v>feed 16 - D9 9 - 1st lysis, 0.95ng/ul</c:v>
                </c:pt>
                <c:pt idx="9">
                  <c:v>feed 16 - D9 10 - 1st lysis, 0.76ng/ul</c:v>
                </c:pt>
                <c:pt idx="10">
                  <c:v>feed 16 - D9 11 - 1st lysis, 0.56ng/ul</c:v>
                </c:pt>
                <c:pt idx="11">
                  <c:v>feed 16 - D9 12 - 1st lysis, 0.66ng/ul</c:v>
                </c:pt>
                <c:pt idx="12">
                  <c:v>feed 16 - D9 13 - 1st lysis, 0.94ng/ul</c:v>
                </c:pt>
                <c:pt idx="13">
                  <c:v>feed 16 - D9 14 - 1st lysis, 1.03ng/ul</c:v>
                </c:pt>
                <c:pt idx="14">
                  <c:v>feed 16 - D9 15 - 1st lysis, 1.01ng/ul</c:v>
                </c:pt>
                <c:pt idx="15">
                  <c:v>feed 16 - D9 16 - 1st lysis, 0.57ng/ul</c:v>
                </c:pt>
                <c:pt idx="16">
                  <c:v>stephensi (unfed 1) 2nd lysis, 0.73ng/ul</c:v>
                </c:pt>
                <c:pt idx="17">
                  <c:v>stephensi (unfed 2) 2nd lysis, 0.56ng/ul</c:v>
                </c:pt>
                <c:pt idx="18">
                  <c:v>stephensi (unfed 3) 2nd lysis, 0.73ng/ul</c:v>
                </c:pt>
                <c:pt idx="19">
                  <c:v>stephensi (unfed 4) 2nd lysis, 0.61ng/ul</c:v>
                </c:pt>
                <c:pt idx="20">
                  <c:v>stephensi (unfed 5) 2nd lysis, 0.58ng/ul</c:v>
                </c:pt>
                <c:pt idx="21">
                  <c:v>stephensi (unfed 6) 2nd lysis, 0.41ng/ul</c:v>
                </c:pt>
                <c:pt idx="22">
                  <c:v>stephensi (unfed 7) 2nd lysis, 0.40ng/ul</c:v>
                </c:pt>
                <c:pt idx="23">
                  <c:v>stephensi (unfed 8) 2nd lysis, 0.44ng/ul</c:v>
                </c:pt>
                <c:pt idx="24">
                  <c:v>feed 15 - 24h 1 - 2nd lysis, 0.35ng/ul</c:v>
                </c:pt>
                <c:pt idx="25">
                  <c:v>feed 15 - 24h 2 - 2nd lysis, 0.41ng/ul</c:v>
                </c:pt>
                <c:pt idx="26">
                  <c:v>feed 15 - 24h 3 - 2nd lysis, 0.23ng/ul</c:v>
                </c:pt>
                <c:pt idx="27">
                  <c:v>feed 15 - 24h 4 - 2nd lysis, 0.38ng/ul</c:v>
                </c:pt>
                <c:pt idx="28">
                  <c:v>feed 15 - 24h 5 - 2nd lysis, 0.40ng/ul</c:v>
                </c:pt>
                <c:pt idx="29">
                  <c:v>feed 15 - 24h 6 - 2nd lysis, 0.18ng/ul</c:v>
                </c:pt>
                <c:pt idx="30">
                  <c:v>feed 15 - 24h 7 - 2nd lysis, 0.41ng/ul</c:v>
                </c:pt>
                <c:pt idx="31">
                  <c:v>feed 15 - 24h 8 - 2nd lysis, 0.47ng/ul</c:v>
                </c:pt>
                <c:pt idx="32">
                  <c:v>feed 15 - D13 1 - 2nd lysis, 0.43ng/ul</c:v>
                </c:pt>
                <c:pt idx="33">
                  <c:v>feed 15 - D13 2 - 2nd lysis, 0.22ng/ul</c:v>
                </c:pt>
                <c:pt idx="34">
                  <c:v>feed 15 - D13 3 - 2nd lysis, 0.23ng/ul</c:v>
                </c:pt>
                <c:pt idx="35">
                  <c:v>feed 15 - D13 4 - 2nd lysis, 0.58ng/ul</c:v>
                </c:pt>
                <c:pt idx="36">
                  <c:v>feed 15 - D13 5 - 2nd lysis, 0.27ng/ul</c:v>
                </c:pt>
                <c:pt idx="37">
                  <c:v>feed 15 - D13 6 - 2nd lysis, 0.14ng/ul</c:v>
                </c:pt>
                <c:pt idx="38">
                  <c:v>feed 15 - D13 7 - 2nd lysis, 0.18ng/ul</c:v>
                </c:pt>
                <c:pt idx="39">
                  <c:v>feed 15 - D13 8 - 2nd lysis, 0.22ng/ul</c:v>
                </c:pt>
              </c:strCache>
            </c:strRef>
          </c:cat>
          <c:val>
            <c:numRef>
              <c:f>plate3!$C$2:$C$41</c:f>
              <c:numCache>
                <c:formatCode>0.0</c:formatCode>
                <c:ptCount val="40"/>
                <c:pt idx="0">
                  <c:v>30.894500000000001</c:v>
                </c:pt>
                <c:pt idx="1">
                  <c:v>30.894500000000001</c:v>
                </c:pt>
                <c:pt idx="2">
                  <c:v>30.894500000000001</c:v>
                </c:pt>
                <c:pt idx="3">
                  <c:v>30.894500000000001</c:v>
                </c:pt>
                <c:pt idx="4">
                  <c:v>30.894500000000001</c:v>
                </c:pt>
                <c:pt idx="5">
                  <c:v>30.894500000000001</c:v>
                </c:pt>
                <c:pt idx="6">
                  <c:v>30.894500000000001</c:v>
                </c:pt>
                <c:pt idx="7">
                  <c:v>30.894500000000001</c:v>
                </c:pt>
                <c:pt idx="8">
                  <c:v>30.894500000000001</c:v>
                </c:pt>
                <c:pt idx="9">
                  <c:v>30.894500000000001</c:v>
                </c:pt>
                <c:pt idx="10">
                  <c:v>30.894500000000001</c:v>
                </c:pt>
                <c:pt idx="11">
                  <c:v>30.894500000000001</c:v>
                </c:pt>
                <c:pt idx="12">
                  <c:v>30.894500000000001</c:v>
                </c:pt>
                <c:pt idx="13">
                  <c:v>30.894500000000001</c:v>
                </c:pt>
                <c:pt idx="14">
                  <c:v>30.894500000000001</c:v>
                </c:pt>
                <c:pt idx="15">
                  <c:v>30.894500000000001</c:v>
                </c:pt>
                <c:pt idx="16">
                  <c:v>30.894500000000001</c:v>
                </c:pt>
                <c:pt idx="17">
                  <c:v>30.894500000000001</c:v>
                </c:pt>
                <c:pt idx="18">
                  <c:v>30.894500000000001</c:v>
                </c:pt>
                <c:pt idx="19">
                  <c:v>30.894500000000001</c:v>
                </c:pt>
                <c:pt idx="20">
                  <c:v>30.894500000000001</c:v>
                </c:pt>
                <c:pt idx="21">
                  <c:v>30.894500000000001</c:v>
                </c:pt>
                <c:pt idx="22">
                  <c:v>30.894500000000001</c:v>
                </c:pt>
                <c:pt idx="23">
                  <c:v>30.894500000000001</c:v>
                </c:pt>
                <c:pt idx="24">
                  <c:v>30.894500000000001</c:v>
                </c:pt>
                <c:pt idx="25">
                  <c:v>30.894500000000001</c:v>
                </c:pt>
                <c:pt idx="26">
                  <c:v>30.894500000000001</c:v>
                </c:pt>
                <c:pt idx="27">
                  <c:v>30.894500000000001</c:v>
                </c:pt>
                <c:pt idx="28">
                  <c:v>30.894500000000001</c:v>
                </c:pt>
                <c:pt idx="29">
                  <c:v>30.894500000000001</c:v>
                </c:pt>
                <c:pt idx="30">
                  <c:v>30.894500000000001</c:v>
                </c:pt>
                <c:pt idx="31">
                  <c:v>30.894500000000001</c:v>
                </c:pt>
                <c:pt idx="32">
                  <c:v>30.894500000000001</c:v>
                </c:pt>
                <c:pt idx="33">
                  <c:v>30.894500000000001</c:v>
                </c:pt>
                <c:pt idx="34">
                  <c:v>30.894500000000001</c:v>
                </c:pt>
                <c:pt idx="35">
                  <c:v>30.894500000000001</c:v>
                </c:pt>
                <c:pt idx="36">
                  <c:v>30.894500000000001</c:v>
                </c:pt>
                <c:pt idx="37">
                  <c:v>30.894500000000001</c:v>
                </c:pt>
                <c:pt idx="38">
                  <c:v>30.894500000000001</c:v>
                </c:pt>
                <c:pt idx="39">
                  <c:v>30.894500000000001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5-A34B-B3E7-C1FD6E4CAFEF}"/>
            </c:ext>
          </c:extLst>
        </c:ser>
        <c:ser>
          <c:idx val="2"/>
          <c:order val="2"/>
          <c:tx>
            <c:v>500 fg/µl Pf </c:v>
          </c:tx>
          <c:spPr>
            <a:ln w="381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plate3!$A$2:$A$41</c:f>
              <c:strCache>
                <c:ptCount val="40"/>
                <c:pt idx="0">
                  <c:v>feed 16 - D9 1 - 1st lysis, 0.52ng/ul</c:v>
                </c:pt>
                <c:pt idx="1">
                  <c:v>feed 16 - D9 2 - 1st lysis, 1.07ng/ul</c:v>
                </c:pt>
                <c:pt idx="2">
                  <c:v>feed 16 - D9 3 - 1st lysis, 0.83ng/ul</c:v>
                </c:pt>
                <c:pt idx="3">
                  <c:v>feed 16 - D9 4 - 1st lysis, 0.73ng/ul</c:v>
                </c:pt>
                <c:pt idx="4">
                  <c:v>feed 16 - D9 5 - 1st lysis, 0.99ng/ul</c:v>
                </c:pt>
                <c:pt idx="5">
                  <c:v>feed 16 - D9 6 - 1st lysis, 0.47ng/ul</c:v>
                </c:pt>
                <c:pt idx="6">
                  <c:v>feed 16 - D9 7 - 1st lysis, 0.65ng/ul</c:v>
                </c:pt>
                <c:pt idx="7">
                  <c:v>feed 16 - D9 8 - 1st lysis, 0.69ng/ul</c:v>
                </c:pt>
                <c:pt idx="8">
                  <c:v>feed 16 - D9 9 - 1st lysis, 0.95ng/ul</c:v>
                </c:pt>
                <c:pt idx="9">
                  <c:v>feed 16 - D9 10 - 1st lysis, 0.76ng/ul</c:v>
                </c:pt>
                <c:pt idx="10">
                  <c:v>feed 16 - D9 11 - 1st lysis, 0.56ng/ul</c:v>
                </c:pt>
                <c:pt idx="11">
                  <c:v>feed 16 - D9 12 - 1st lysis, 0.66ng/ul</c:v>
                </c:pt>
                <c:pt idx="12">
                  <c:v>feed 16 - D9 13 - 1st lysis, 0.94ng/ul</c:v>
                </c:pt>
                <c:pt idx="13">
                  <c:v>feed 16 - D9 14 - 1st lysis, 1.03ng/ul</c:v>
                </c:pt>
                <c:pt idx="14">
                  <c:v>feed 16 - D9 15 - 1st lysis, 1.01ng/ul</c:v>
                </c:pt>
                <c:pt idx="15">
                  <c:v>feed 16 - D9 16 - 1st lysis, 0.57ng/ul</c:v>
                </c:pt>
                <c:pt idx="16">
                  <c:v>stephensi (unfed 1) 2nd lysis, 0.73ng/ul</c:v>
                </c:pt>
                <c:pt idx="17">
                  <c:v>stephensi (unfed 2) 2nd lysis, 0.56ng/ul</c:v>
                </c:pt>
                <c:pt idx="18">
                  <c:v>stephensi (unfed 3) 2nd lysis, 0.73ng/ul</c:v>
                </c:pt>
                <c:pt idx="19">
                  <c:v>stephensi (unfed 4) 2nd lysis, 0.61ng/ul</c:v>
                </c:pt>
                <c:pt idx="20">
                  <c:v>stephensi (unfed 5) 2nd lysis, 0.58ng/ul</c:v>
                </c:pt>
                <c:pt idx="21">
                  <c:v>stephensi (unfed 6) 2nd lysis, 0.41ng/ul</c:v>
                </c:pt>
                <c:pt idx="22">
                  <c:v>stephensi (unfed 7) 2nd lysis, 0.40ng/ul</c:v>
                </c:pt>
                <c:pt idx="23">
                  <c:v>stephensi (unfed 8) 2nd lysis, 0.44ng/ul</c:v>
                </c:pt>
                <c:pt idx="24">
                  <c:v>feed 15 - 24h 1 - 2nd lysis, 0.35ng/ul</c:v>
                </c:pt>
                <c:pt idx="25">
                  <c:v>feed 15 - 24h 2 - 2nd lysis, 0.41ng/ul</c:v>
                </c:pt>
                <c:pt idx="26">
                  <c:v>feed 15 - 24h 3 - 2nd lysis, 0.23ng/ul</c:v>
                </c:pt>
                <c:pt idx="27">
                  <c:v>feed 15 - 24h 4 - 2nd lysis, 0.38ng/ul</c:v>
                </c:pt>
                <c:pt idx="28">
                  <c:v>feed 15 - 24h 5 - 2nd lysis, 0.40ng/ul</c:v>
                </c:pt>
                <c:pt idx="29">
                  <c:v>feed 15 - 24h 6 - 2nd lysis, 0.18ng/ul</c:v>
                </c:pt>
                <c:pt idx="30">
                  <c:v>feed 15 - 24h 7 - 2nd lysis, 0.41ng/ul</c:v>
                </c:pt>
                <c:pt idx="31">
                  <c:v>feed 15 - 24h 8 - 2nd lysis, 0.47ng/ul</c:v>
                </c:pt>
                <c:pt idx="32">
                  <c:v>feed 15 - D13 1 - 2nd lysis, 0.43ng/ul</c:v>
                </c:pt>
                <c:pt idx="33">
                  <c:v>feed 15 - D13 2 - 2nd lysis, 0.22ng/ul</c:v>
                </c:pt>
                <c:pt idx="34">
                  <c:v>feed 15 - D13 3 - 2nd lysis, 0.23ng/ul</c:v>
                </c:pt>
                <c:pt idx="35">
                  <c:v>feed 15 - D13 4 - 2nd lysis, 0.58ng/ul</c:v>
                </c:pt>
                <c:pt idx="36">
                  <c:v>feed 15 - D13 5 - 2nd lysis, 0.27ng/ul</c:v>
                </c:pt>
                <c:pt idx="37">
                  <c:v>feed 15 - D13 6 - 2nd lysis, 0.14ng/ul</c:v>
                </c:pt>
                <c:pt idx="38">
                  <c:v>feed 15 - D13 7 - 2nd lysis, 0.18ng/ul</c:v>
                </c:pt>
                <c:pt idx="39">
                  <c:v>feed 15 - D13 8 - 2nd lysis, 0.22ng/ul</c:v>
                </c:pt>
              </c:strCache>
            </c:strRef>
          </c:cat>
          <c:val>
            <c:numRef>
              <c:f>plate3!$D$2:$D$41</c:f>
              <c:numCache>
                <c:formatCode>0.0</c:formatCode>
                <c:ptCount val="40"/>
                <c:pt idx="0">
                  <c:v>24.221</c:v>
                </c:pt>
                <c:pt idx="1">
                  <c:v>24.221</c:v>
                </c:pt>
                <c:pt idx="2">
                  <c:v>24.221</c:v>
                </c:pt>
                <c:pt idx="3">
                  <c:v>24.221</c:v>
                </c:pt>
                <c:pt idx="4">
                  <c:v>24.221</c:v>
                </c:pt>
                <c:pt idx="5">
                  <c:v>24.221</c:v>
                </c:pt>
                <c:pt idx="6">
                  <c:v>24.221</c:v>
                </c:pt>
                <c:pt idx="7">
                  <c:v>24.221</c:v>
                </c:pt>
                <c:pt idx="8">
                  <c:v>24.221</c:v>
                </c:pt>
                <c:pt idx="9">
                  <c:v>24.221</c:v>
                </c:pt>
                <c:pt idx="10">
                  <c:v>24.221</c:v>
                </c:pt>
                <c:pt idx="11">
                  <c:v>24.221</c:v>
                </c:pt>
                <c:pt idx="12">
                  <c:v>24.221</c:v>
                </c:pt>
                <c:pt idx="13">
                  <c:v>24.221</c:v>
                </c:pt>
                <c:pt idx="14">
                  <c:v>24.221</c:v>
                </c:pt>
                <c:pt idx="15">
                  <c:v>24.221</c:v>
                </c:pt>
                <c:pt idx="16">
                  <c:v>24.221</c:v>
                </c:pt>
                <c:pt idx="17">
                  <c:v>24.221</c:v>
                </c:pt>
                <c:pt idx="18">
                  <c:v>24.221</c:v>
                </c:pt>
                <c:pt idx="19">
                  <c:v>24.221</c:v>
                </c:pt>
                <c:pt idx="20">
                  <c:v>24.221</c:v>
                </c:pt>
                <c:pt idx="21">
                  <c:v>24.221</c:v>
                </c:pt>
                <c:pt idx="22">
                  <c:v>24.221</c:v>
                </c:pt>
                <c:pt idx="23">
                  <c:v>24.221</c:v>
                </c:pt>
                <c:pt idx="24">
                  <c:v>24.221</c:v>
                </c:pt>
                <c:pt idx="25">
                  <c:v>24.221</c:v>
                </c:pt>
                <c:pt idx="26">
                  <c:v>24.221</c:v>
                </c:pt>
                <c:pt idx="27">
                  <c:v>24.221</c:v>
                </c:pt>
                <c:pt idx="28">
                  <c:v>24.221</c:v>
                </c:pt>
                <c:pt idx="29">
                  <c:v>24.221</c:v>
                </c:pt>
                <c:pt idx="30">
                  <c:v>24.221</c:v>
                </c:pt>
                <c:pt idx="31">
                  <c:v>24.221</c:v>
                </c:pt>
                <c:pt idx="32">
                  <c:v>24.221</c:v>
                </c:pt>
                <c:pt idx="33">
                  <c:v>24.221</c:v>
                </c:pt>
                <c:pt idx="34">
                  <c:v>24.221</c:v>
                </c:pt>
                <c:pt idx="35">
                  <c:v>24.221</c:v>
                </c:pt>
                <c:pt idx="36">
                  <c:v>24.221</c:v>
                </c:pt>
                <c:pt idx="37">
                  <c:v>24.221</c:v>
                </c:pt>
                <c:pt idx="38">
                  <c:v>24.221</c:v>
                </c:pt>
                <c:pt idx="39">
                  <c:v>24.221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5-A34B-B3E7-C1FD6E4CAFEF}"/>
            </c:ext>
          </c:extLst>
        </c:ser>
        <c:ser>
          <c:idx val="3"/>
          <c:order val="3"/>
          <c:tx>
            <c:v>50 fg/µl Pf​</c:v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plate3!$A$2:$A$41</c:f>
              <c:strCache>
                <c:ptCount val="40"/>
                <c:pt idx="0">
                  <c:v>feed 16 - D9 1 - 1st lysis, 0.52ng/ul</c:v>
                </c:pt>
                <c:pt idx="1">
                  <c:v>feed 16 - D9 2 - 1st lysis, 1.07ng/ul</c:v>
                </c:pt>
                <c:pt idx="2">
                  <c:v>feed 16 - D9 3 - 1st lysis, 0.83ng/ul</c:v>
                </c:pt>
                <c:pt idx="3">
                  <c:v>feed 16 - D9 4 - 1st lysis, 0.73ng/ul</c:v>
                </c:pt>
                <c:pt idx="4">
                  <c:v>feed 16 - D9 5 - 1st lysis, 0.99ng/ul</c:v>
                </c:pt>
                <c:pt idx="5">
                  <c:v>feed 16 - D9 6 - 1st lysis, 0.47ng/ul</c:v>
                </c:pt>
                <c:pt idx="6">
                  <c:v>feed 16 - D9 7 - 1st lysis, 0.65ng/ul</c:v>
                </c:pt>
                <c:pt idx="7">
                  <c:v>feed 16 - D9 8 - 1st lysis, 0.69ng/ul</c:v>
                </c:pt>
                <c:pt idx="8">
                  <c:v>feed 16 - D9 9 - 1st lysis, 0.95ng/ul</c:v>
                </c:pt>
                <c:pt idx="9">
                  <c:v>feed 16 - D9 10 - 1st lysis, 0.76ng/ul</c:v>
                </c:pt>
                <c:pt idx="10">
                  <c:v>feed 16 - D9 11 - 1st lysis, 0.56ng/ul</c:v>
                </c:pt>
                <c:pt idx="11">
                  <c:v>feed 16 - D9 12 - 1st lysis, 0.66ng/ul</c:v>
                </c:pt>
                <c:pt idx="12">
                  <c:v>feed 16 - D9 13 - 1st lysis, 0.94ng/ul</c:v>
                </c:pt>
                <c:pt idx="13">
                  <c:v>feed 16 - D9 14 - 1st lysis, 1.03ng/ul</c:v>
                </c:pt>
                <c:pt idx="14">
                  <c:v>feed 16 - D9 15 - 1st lysis, 1.01ng/ul</c:v>
                </c:pt>
                <c:pt idx="15">
                  <c:v>feed 16 - D9 16 - 1st lysis, 0.57ng/ul</c:v>
                </c:pt>
                <c:pt idx="16">
                  <c:v>stephensi (unfed 1) 2nd lysis, 0.73ng/ul</c:v>
                </c:pt>
                <c:pt idx="17">
                  <c:v>stephensi (unfed 2) 2nd lysis, 0.56ng/ul</c:v>
                </c:pt>
                <c:pt idx="18">
                  <c:v>stephensi (unfed 3) 2nd lysis, 0.73ng/ul</c:v>
                </c:pt>
                <c:pt idx="19">
                  <c:v>stephensi (unfed 4) 2nd lysis, 0.61ng/ul</c:v>
                </c:pt>
                <c:pt idx="20">
                  <c:v>stephensi (unfed 5) 2nd lysis, 0.58ng/ul</c:v>
                </c:pt>
                <c:pt idx="21">
                  <c:v>stephensi (unfed 6) 2nd lysis, 0.41ng/ul</c:v>
                </c:pt>
                <c:pt idx="22">
                  <c:v>stephensi (unfed 7) 2nd lysis, 0.40ng/ul</c:v>
                </c:pt>
                <c:pt idx="23">
                  <c:v>stephensi (unfed 8) 2nd lysis, 0.44ng/ul</c:v>
                </c:pt>
                <c:pt idx="24">
                  <c:v>feed 15 - 24h 1 - 2nd lysis, 0.35ng/ul</c:v>
                </c:pt>
                <c:pt idx="25">
                  <c:v>feed 15 - 24h 2 - 2nd lysis, 0.41ng/ul</c:v>
                </c:pt>
                <c:pt idx="26">
                  <c:v>feed 15 - 24h 3 - 2nd lysis, 0.23ng/ul</c:v>
                </c:pt>
                <c:pt idx="27">
                  <c:v>feed 15 - 24h 4 - 2nd lysis, 0.38ng/ul</c:v>
                </c:pt>
                <c:pt idx="28">
                  <c:v>feed 15 - 24h 5 - 2nd lysis, 0.40ng/ul</c:v>
                </c:pt>
                <c:pt idx="29">
                  <c:v>feed 15 - 24h 6 - 2nd lysis, 0.18ng/ul</c:v>
                </c:pt>
                <c:pt idx="30">
                  <c:v>feed 15 - 24h 7 - 2nd lysis, 0.41ng/ul</c:v>
                </c:pt>
                <c:pt idx="31">
                  <c:v>feed 15 - 24h 8 - 2nd lysis, 0.47ng/ul</c:v>
                </c:pt>
                <c:pt idx="32">
                  <c:v>feed 15 - D13 1 - 2nd lysis, 0.43ng/ul</c:v>
                </c:pt>
                <c:pt idx="33">
                  <c:v>feed 15 - D13 2 - 2nd lysis, 0.22ng/ul</c:v>
                </c:pt>
                <c:pt idx="34">
                  <c:v>feed 15 - D13 3 - 2nd lysis, 0.23ng/ul</c:v>
                </c:pt>
                <c:pt idx="35">
                  <c:v>feed 15 - D13 4 - 2nd lysis, 0.58ng/ul</c:v>
                </c:pt>
                <c:pt idx="36">
                  <c:v>feed 15 - D13 5 - 2nd lysis, 0.27ng/ul</c:v>
                </c:pt>
                <c:pt idx="37">
                  <c:v>feed 15 - D13 6 - 2nd lysis, 0.14ng/ul</c:v>
                </c:pt>
                <c:pt idx="38">
                  <c:v>feed 15 - D13 7 - 2nd lysis, 0.18ng/ul</c:v>
                </c:pt>
                <c:pt idx="39">
                  <c:v>feed 15 - D13 8 - 2nd lysis, 0.22ng/ul</c:v>
                </c:pt>
              </c:strCache>
            </c:strRef>
          </c:cat>
          <c:val>
            <c:numRef>
              <c:f>plate3!$E$2:$E$41</c:f>
              <c:numCache>
                <c:formatCode>0.0</c:formatCode>
                <c:ptCount val="40"/>
                <c:pt idx="0">
                  <c:v>8.6639999999999997</c:v>
                </c:pt>
                <c:pt idx="1">
                  <c:v>8.6639999999999997</c:v>
                </c:pt>
                <c:pt idx="2">
                  <c:v>8.6639999999999997</c:v>
                </c:pt>
                <c:pt idx="3">
                  <c:v>8.6639999999999997</c:v>
                </c:pt>
                <c:pt idx="4">
                  <c:v>8.6639999999999997</c:v>
                </c:pt>
                <c:pt idx="5">
                  <c:v>8.6639999999999997</c:v>
                </c:pt>
                <c:pt idx="6">
                  <c:v>8.6639999999999997</c:v>
                </c:pt>
                <c:pt idx="7">
                  <c:v>8.6639999999999997</c:v>
                </c:pt>
                <c:pt idx="8">
                  <c:v>8.6639999999999997</c:v>
                </c:pt>
                <c:pt idx="9">
                  <c:v>8.6639999999999997</c:v>
                </c:pt>
                <c:pt idx="10">
                  <c:v>8.6639999999999997</c:v>
                </c:pt>
                <c:pt idx="11">
                  <c:v>8.6639999999999997</c:v>
                </c:pt>
                <c:pt idx="12">
                  <c:v>8.6639999999999997</c:v>
                </c:pt>
                <c:pt idx="13">
                  <c:v>8.6639999999999997</c:v>
                </c:pt>
                <c:pt idx="14">
                  <c:v>8.6639999999999997</c:v>
                </c:pt>
                <c:pt idx="15">
                  <c:v>8.6639999999999997</c:v>
                </c:pt>
                <c:pt idx="16">
                  <c:v>8.6639999999999997</c:v>
                </c:pt>
                <c:pt idx="17">
                  <c:v>8.6639999999999997</c:v>
                </c:pt>
                <c:pt idx="18">
                  <c:v>8.6639999999999997</c:v>
                </c:pt>
                <c:pt idx="19">
                  <c:v>8.6639999999999997</c:v>
                </c:pt>
                <c:pt idx="20">
                  <c:v>8.6639999999999997</c:v>
                </c:pt>
                <c:pt idx="21">
                  <c:v>8.6639999999999997</c:v>
                </c:pt>
                <c:pt idx="22">
                  <c:v>8.6639999999999997</c:v>
                </c:pt>
                <c:pt idx="23">
                  <c:v>8.6639999999999997</c:v>
                </c:pt>
                <c:pt idx="24">
                  <c:v>8.6639999999999997</c:v>
                </c:pt>
                <c:pt idx="25">
                  <c:v>8.6639999999999997</c:v>
                </c:pt>
                <c:pt idx="26">
                  <c:v>8.6639999999999997</c:v>
                </c:pt>
                <c:pt idx="27">
                  <c:v>8.6639999999999997</c:v>
                </c:pt>
                <c:pt idx="28">
                  <c:v>8.6639999999999997</c:v>
                </c:pt>
                <c:pt idx="29">
                  <c:v>8.6639999999999997</c:v>
                </c:pt>
                <c:pt idx="30">
                  <c:v>8.6639999999999997</c:v>
                </c:pt>
                <c:pt idx="31">
                  <c:v>8.6639999999999997</c:v>
                </c:pt>
                <c:pt idx="32">
                  <c:v>8.6639999999999997</c:v>
                </c:pt>
                <c:pt idx="33">
                  <c:v>8.6639999999999997</c:v>
                </c:pt>
                <c:pt idx="34">
                  <c:v>8.6639999999999997</c:v>
                </c:pt>
                <c:pt idx="35">
                  <c:v>8.6639999999999997</c:v>
                </c:pt>
                <c:pt idx="36">
                  <c:v>8.6639999999999997</c:v>
                </c:pt>
                <c:pt idx="37">
                  <c:v>8.6639999999999997</c:v>
                </c:pt>
                <c:pt idx="38">
                  <c:v>8.6639999999999997</c:v>
                </c:pt>
                <c:pt idx="39">
                  <c:v>8.6639999999999997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5-A34B-B3E7-C1FD6E4CAFEF}"/>
            </c:ext>
          </c:extLst>
        </c:ser>
        <c:ser>
          <c:idx val="4"/>
          <c:order val="4"/>
          <c:tx>
            <c:v>5 fg/µl Pf </c:v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plate3!$A$2:$A$41</c:f>
              <c:strCache>
                <c:ptCount val="40"/>
                <c:pt idx="0">
                  <c:v>feed 16 - D9 1 - 1st lysis, 0.52ng/ul</c:v>
                </c:pt>
                <c:pt idx="1">
                  <c:v>feed 16 - D9 2 - 1st lysis, 1.07ng/ul</c:v>
                </c:pt>
                <c:pt idx="2">
                  <c:v>feed 16 - D9 3 - 1st lysis, 0.83ng/ul</c:v>
                </c:pt>
                <c:pt idx="3">
                  <c:v>feed 16 - D9 4 - 1st lysis, 0.73ng/ul</c:v>
                </c:pt>
                <c:pt idx="4">
                  <c:v>feed 16 - D9 5 - 1st lysis, 0.99ng/ul</c:v>
                </c:pt>
                <c:pt idx="5">
                  <c:v>feed 16 - D9 6 - 1st lysis, 0.47ng/ul</c:v>
                </c:pt>
                <c:pt idx="6">
                  <c:v>feed 16 - D9 7 - 1st lysis, 0.65ng/ul</c:v>
                </c:pt>
                <c:pt idx="7">
                  <c:v>feed 16 - D9 8 - 1st lysis, 0.69ng/ul</c:v>
                </c:pt>
                <c:pt idx="8">
                  <c:v>feed 16 - D9 9 - 1st lysis, 0.95ng/ul</c:v>
                </c:pt>
                <c:pt idx="9">
                  <c:v>feed 16 - D9 10 - 1st lysis, 0.76ng/ul</c:v>
                </c:pt>
                <c:pt idx="10">
                  <c:v>feed 16 - D9 11 - 1st lysis, 0.56ng/ul</c:v>
                </c:pt>
                <c:pt idx="11">
                  <c:v>feed 16 - D9 12 - 1st lysis, 0.66ng/ul</c:v>
                </c:pt>
                <c:pt idx="12">
                  <c:v>feed 16 - D9 13 - 1st lysis, 0.94ng/ul</c:v>
                </c:pt>
                <c:pt idx="13">
                  <c:v>feed 16 - D9 14 - 1st lysis, 1.03ng/ul</c:v>
                </c:pt>
                <c:pt idx="14">
                  <c:v>feed 16 - D9 15 - 1st lysis, 1.01ng/ul</c:v>
                </c:pt>
                <c:pt idx="15">
                  <c:v>feed 16 - D9 16 - 1st lysis, 0.57ng/ul</c:v>
                </c:pt>
                <c:pt idx="16">
                  <c:v>stephensi (unfed 1) 2nd lysis, 0.73ng/ul</c:v>
                </c:pt>
                <c:pt idx="17">
                  <c:v>stephensi (unfed 2) 2nd lysis, 0.56ng/ul</c:v>
                </c:pt>
                <c:pt idx="18">
                  <c:v>stephensi (unfed 3) 2nd lysis, 0.73ng/ul</c:v>
                </c:pt>
                <c:pt idx="19">
                  <c:v>stephensi (unfed 4) 2nd lysis, 0.61ng/ul</c:v>
                </c:pt>
                <c:pt idx="20">
                  <c:v>stephensi (unfed 5) 2nd lysis, 0.58ng/ul</c:v>
                </c:pt>
                <c:pt idx="21">
                  <c:v>stephensi (unfed 6) 2nd lysis, 0.41ng/ul</c:v>
                </c:pt>
                <c:pt idx="22">
                  <c:v>stephensi (unfed 7) 2nd lysis, 0.40ng/ul</c:v>
                </c:pt>
                <c:pt idx="23">
                  <c:v>stephensi (unfed 8) 2nd lysis, 0.44ng/ul</c:v>
                </c:pt>
                <c:pt idx="24">
                  <c:v>feed 15 - 24h 1 - 2nd lysis, 0.35ng/ul</c:v>
                </c:pt>
                <c:pt idx="25">
                  <c:v>feed 15 - 24h 2 - 2nd lysis, 0.41ng/ul</c:v>
                </c:pt>
                <c:pt idx="26">
                  <c:v>feed 15 - 24h 3 - 2nd lysis, 0.23ng/ul</c:v>
                </c:pt>
                <c:pt idx="27">
                  <c:v>feed 15 - 24h 4 - 2nd lysis, 0.38ng/ul</c:v>
                </c:pt>
                <c:pt idx="28">
                  <c:v>feed 15 - 24h 5 - 2nd lysis, 0.40ng/ul</c:v>
                </c:pt>
                <c:pt idx="29">
                  <c:v>feed 15 - 24h 6 - 2nd lysis, 0.18ng/ul</c:v>
                </c:pt>
                <c:pt idx="30">
                  <c:v>feed 15 - 24h 7 - 2nd lysis, 0.41ng/ul</c:v>
                </c:pt>
                <c:pt idx="31">
                  <c:v>feed 15 - 24h 8 - 2nd lysis, 0.47ng/ul</c:v>
                </c:pt>
                <c:pt idx="32">
                  <c:v>feed 15 - D13 1 - 2nd lysis, 0.43ng/ul</c:v>
                </c:pt>
                <c:pt idx="33">
                  <c:v>feed 15 - D13 2 - 2nd lysis, 0.22ng/ul</c:v>
                </c:pt>
                <c:pt idx="34">
                  <c:v>feed 15 - D13 3 - 2nd lysis, 0.23ng/ul</c:v>
                </c:pt>
                <c:pt idx="35">
                  <c:v>feed 15 - D13 4 - 2nd lysis, 0.58ng/ul</c:v>
                </c:pt>
                <c:pt idx="36">
                  <c:v>feed 15 - D13 5 - 2nd lysis, 0.27ng/ul</c:v>
                </c:pt>
                <c:pt idx="37">
                  <c:v>feed 15 - D13 6 - 2nd lysis, 0.14ng/ul</c:v>
                </c:pt>
                <c:pt idx="38">
                  <c:v>feed 15 - D13 7 - 2nd lysis, 0.18ng/ul</c:v>
                </c:pt>
                <c:pt idx="39">
                  <c:v>feed 15 - D13 8 - 2nd lysis, 0.22ng/ul</c:v>
                </c:pt>
              </c:strCache>
            </c:strRef>
          </c:cat>
          <c:val>
            <c:numRef>
              <c:f>plate3!$F$2:$F$41</c:f>
              <c:numCache>
                <c:formatCode>0.0</c:formatCode>
                <c:ptCount val="40"/>
                <c:pt idx="0">
                  <c:v>3.4085000000000001</c:v>
                </c:pt>
                <c:pt idx="1">
                  <c:v>3.4085000000000001</c:v>
                </c:pt>
                <c:pt idx="2">
                  <c:v>3.4085000000000001</c:v>
                </c:pt>
                <c:pt idx="3">
                  <c:v>3.4085000000000001</c:v>
                </c:pt>
                <c:pt idx="4">
                  <c:v>3.4085000000000001</c:v>
                </c:pt>
                <c:pt idx="5">
                  <c:v>3.4085000000000001</c:v>
                </c:pt>
                <c:pt idx="6">
                  <c:v>3.4085000000000001</c:v>
                </c:pt>
                <c:pt idx="7">
                  <c:v>3.4085000000000001</c:v>
                </c:pt>
                <c:pt idx="8">
                  <c:v>3.4085000000000001</c:v>
                </c:pt>
                <c:pt idx="9">
                  <c:v>3.4085000000000001</c:v>
                </c:pt>
                <c:pt idx="10">
                  <c:v>3.4085000000000001</c:v>
                </c:pt>
                <c:pt idx="11">
                  <c:v>3.4085000000000001</c:v>
                </c:pt>
                <c:pt idx="12">
                  <c:v>3.4085000000000001</c:v>
                </c:pt>
                <c:pt idx="13">
                  <c:v>3.4085000000000001</c:v>
                </c:pt>
                <c:pt idx="14">
                  <c:v>3.4085000000000001</c:v>
                </c:pt>
                <c:pt idx="15">
                  <c:v>3.4085000000000001</c:v>
                </c:pt>
                <c:pt idx="16">
                  <c:v>3.4085000000000001</c:v>
                </c:pt>
                <c:pt idx="17">
                  <c:v>3.4085000000000001</c:v>
                </c:pt>
                <c:pt idx="18">
                  <c:v>3.4085000000000001</c:v>
                </c:pt>
                <c:pt idx="19">
                  <c:v>3.4085000000000001</c:v>
                </c:pt>
                <c:pt idx="20">
                  <c:v>3.4085000000000001</c:v>
                </c:pt>
                <c:pt idx="21">
                  <c:v>3.4085000000000001</c:v>
                </c:pt>
                <c:pt idx="22">
                  <c:v>3.4085000000000001</c:v>
                </c:pt>
                <c:pt idx="23">
                  <c:v>3.4085000000000001</c:v>
                </c:pt>
                <c:pt idx="24">
                  <c:v>3.4085000000000001</c:v>
                </c:pt>
                <c:pt idx="25">
                  <c:v>3.4085000000000001</c:v>
                </c:pt>
                <c:pt idx="26">
                  <c:v>3.4085000000000001</c:v>
                </c:pt>
                <c:pt idx="27">
                  <c:v>3.4085000000000001</c:v>
                </c:pt>
                <c:pt idx="28">
                  <c:v>3.4085000000000001</c:v>
                </c:pt>
                <c:pt idx="29">
                  <c:v>3.4085000000000001</c:v>
                </c:pt>
                <c:pt idx="30">
                  <c:v>3.4085000000000001</c:v>
                </c:pt>
                <c:pt idx="31">
                  <c:v>3.4085000000000001</c:v>
                </c:pt>
                <c:pt idx="32">
                  <c:v>3.4085000000000001</c:v>
                </c:pt>
                <c:pt idx="33">
                  <c:v>3.4085000000000001</c:v>
                </c:pt>
                <c:pt idx="34">
                  <c:v>3.4085000000000001</c:v>
                </c:pt>
                <c:pt idx="35">
                  <c:v>3.4085000000000001</c:v>
                </c:pt>
                <c:pt idx="36">
                  <c:v>3.4085000000000001</c:v>
                </c:pt>
                <c:pt idx="37">
                  <c:v>3.4085000000000001</c:v>
                </c:pt>
                <c:pt idx="38">
                  <c:v>3.4085000000000001</c:v>
                </c:pt>
                <c:pt idx="39">
                  <c:v>3.4085000000000001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5-A34B-B3E7-C1FD6E4C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08448"/>
        <c:axId val="622179632"/>
      </c:lineChart>
      <c:catAx>
        <c:axId val="5466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79632"/>
        <c:crosses val="autoZero"/>
        <c:auto val="1"/>
        <c:lblAlgn val="ctr"/>
        <c:lblOffset val="100"/>
        <c:noMultiLvlLbl val="0"/>
      </c:catAx>
      <c:valAx>
        <c:axId val="62217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Falcip fluorescence (FAM)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705853429290883E-2"/>
          <c:y val="2.9896777061504013E-2"/>
          <c:w val="0.65758976852291051"/>
          <c:h val="4.002428522057518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145</xdr:row>
      <xdr:rowOff>133350</xdr:rowOff>
    </xdr:from>
    <xdr:to>
      <xdr:col>21</xdr:col>
      <xdr:colOff>501650</xdr:colOff>
      <xdr:row>159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A720E-CF33-584F-8E8A-5BE4F5FE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184150</xdr:rowOff>
    </xdr:from>
    <xdr:to>
      <xdr:col>16</xdr:col>
      <xdr:colOff>292100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CADE-03B2-6A4D-9C47-BD5D342FB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"/>
  <sheetViews>
    <sheetView tabSelected="1" zoomScaleNormal="100" workbookViewId="0">
      <pane ySplit="3" topLeftCell="A129" activePane="bottomLeft" state="frozen"/>
      <selection pane="bottomLeft" activeCell="D143" sqref="D143"/>
    </sheetView>
  </sheetViews>
  <sheetFormatPr baseColWidth="10" defaultRowHeight="16" x14ac:dyDescent="0.2"/>
  <cols>
    <col min="2" max="2" width="4.5" bestFit="1" customWidth="1"/>
    <col min="3" max="3" width="9.83203125" bestFit="1" customWidth="1"/>
    <col min="4" max="4" width="34.33203125" bestFit="1" customWidth="1"/>
    <col min="5" max="6" width="15.6640625" customWidth="1"/>
    <col min="7" max="7" width="12.33203125" customWidth="1"/>
    <col min="8" max="8" width="12" bestFit="1" customWidth="1"/>
    <col min="9" max="9" width="7.5" bestFit="1" customWidth="1"/>
    <col min="10" max="10" width="17" bestFit="1" customWidth="1"/>
    <col min="11" max="11" width="12.33203125" customWidth="1"/>
    <col min="12" max="12" width="12" bestFit="1" customWidth="1"/>
    <col min="13" max="13" width="7.5" bestFit="1" customWidth="1"/>
    <col min="14" max="14" width="17" bestFit="1" customWidth="1"/>
  </cols>
  <sheetData>
    <row r="1" spans="1:14" x14ac:dyDescent="0.2">
      <c r="A1" t="s">
        <v>109</v>
      </c>
    </row>
    <row r="2" spans="1:14" x14ac:dyDescent="0.2">
      <c r="G2" s="1" t="s">
        <v>99</v>
      </c>
      <c r="H2" s="1"/>
      <c r="I2" s="1"/>
      <c r="J2" s="1"/>
      <c r="K2" s="2" t="s">
        <v>100</v>
      </c>
      <c r="L2" s="2"/>
      <c r="M2" s="2"/>
      <c r="N2" s="3"/>
    </row>
    <row r="3" spans="1:14" x14ac:dyDescent="0.2">
      <c r="A3" s="4" t="s">
        <v>0</v>
      </c>
      <c r="B3" s="4" t="s">
        <v>1</v>
      </c>
      <c r="C3" s="4" t="s">
        <v>2</v>
      </c>
      <c r="D3" s="4" t="s">
        <v>101</v>
      </c>
      <c r="E3" s="4" t="s">
        <v>244</v>
      </c>
      <c r="F3" s="4" t="s">
        <v>357</v>
      </c>
      <c r="G3" s="5" t="s">
        <v>102</v>
      </c>
      <c r="H3" s="5" t="s">
        <v>103</v>
      </c>
      <c r="I3" s="5" t="s">
        <v>104</v>
      </c>
      <c r="J3" s="5" t="s">
        <v>105</v>
      </c>
      <c r="K3" s="6" t="s">
        <v>106</v>
      </c>
      <c r="L3" s="6" t="s">
        <v>107</v>
      </c>
      <c r="M3" s="6" t="s">
        <v>108</v>
      </c>
      <c r="N3" s="3" t="s">
        <v>105</v>
      </c>
    </row>
    <row r="4" spans="1:14" x14ac:dyDescent="0.2">
      <c r="A4" t="b">
        <v>1</v>
      </c>
      <c r="B4" t="s">
        <v>3</v>
      </c>
      <c r="C4" t="s">
        <v>4</v>
      </c>
      <c r="D4" t="s">
        <v>121</v>
      </c>
      <c r="E4" t="s">
        <v>245</v>
      </c>
      <c r="F4" t="b">
        <v>0</v>
      </c>
      <c r="G4" s="9">
        <v>1.681</v>
      </c>
      <c r="H4" s="9">
        <v>1.32</v>
      </c>
      <c r="I4" s="9">
        <f>AVERAGE(G4:H4)</f>
        <v>1.5005000000000002</v>
      </c>
      <c r="J4" s="1">
        <f>AVERAGE(G4:H11)</f>
        <v>0.51806666666666668</v>
      </c>
      <c r="K4" s="9">
        <v>1.6819999999999999</v>
      </c>
      <c r="L4" s="9">
        <v>1.246</v>
      </c>
      <c r="M4" s="9">
        <f>AVERAGE(K4:L4)</f>
        <v>1.464</v>
      </c>
      <c r="N4" s="2">
        <f>AVERAGE(K4:L11)</f>
        <v>0.45406666666666662</v>
      </c>
    </row>
    <row r="5" spans="1:14" x14ac:dyDescent="0.2">
      <c r="A5" t="b">
        <v>1</v>
      </c>
      <c r="B5" t="s">
        <v>15</v>
      </c>
      <c r="C5" t="s">
        <v>16</v>
      </c>
      <c r="D5" t="s">
        <v>122</v>
      </c>
      <c r="E5" t="s">
        <v>246</v>
      </c>
      <c r="F5" t="b">
        <v>0</v>
      </c>
      <c r="G5" s="9">
        <v>0.47</v>
      </c>
      <c r="H5" s="9">
        <v>0.42899999999999999</v>
      </c>
      <c r="I5" s="9">
        <f t="shared" ref="I5:I68" si="0">AVERAGE(G5:H5)</f>
        <v>0.44950000000000001</v>
      </c>
      <c r="J5" s="9"/>
      <c r="K5" s="9">
        <v>0.40799999999999997</v>
      </c>
      <c r="L5" s="9">
        <v>0.314</v>
      </c>
      <c r="M5" s="15">
        <f t="shared" ref="M5:M68" si="1">AVERAGE(K5:L5)</f>
        <v>0.36099999999999999</v>
      </c>
    </row>
    <row r="6" spans="1:14" x14ac:dyDescent="0.2">
      <c r="A6" t="b">
        <v>1</v>
      </c>
      <c r="B6" t="s">
        <v>27</v>
      </c>
      <c r="C6" t="s">
        <v>28</v>
      </c>
      <c r="D6" t="s">
        <v>123</v>
      </c>
      <c r="E6" t="s">
        <v>247</v>
      </c>
      <c r="F6" t="b">
        <v>0</v>
      </c>
      <c r="G6" s="9">
        <v>4.2000000000000003E-2</v>
      </c>
      <c r="H6" s="9">
        <v>0.44600000000000001</v>
      </c>
      <c r="I6" s="9">
        <f t="shared" si="0"/>
        <v>0.24399999999999999</v>
      </c>
      <c r="J6" s="1" t="s">
        <v>110</v>
      </c>
      <c r="K6" s="9">
        <v>3.4000000000000002E-2</v>
      </c>
      <c r="L6" s="9">
        <v>0.34200000000000003</v>
      </c>
      <c r="M6" s="15">
        <f t="shared" si="1"/>
        <v>0.188</v>
      </c>
      <c r="N6" s="3" t="s">
        <v>110</v>
      </c>
    </row>
    <row r="7" spans="1:14" x14ac:dyDescent="0.2">
      <c r="A7" t="b">
        <v>1</v>
      </c>
      <c r="B7" t="s">
        <v>39</v>
      </c>
      <c r="C7" t="s">
        <v>40</v>
      </c>
      <c r="D7" t="s">
        <v>124</v>
      </c>
      <c r="E7" t="s">
        <v>248</v>
      </c>
      <c r="F7" t="b">
        <v>0</v>
      </c>
      <c r="G7" s="9"/>
      <c r="H7" s="9">
        <v>0.41699999999999998</v>
      </c>
      <c r="I7" s="9">
        <f t="shared" si="0"/>
        <v>0.41699999999999998</v>
      </c>
      <c r="J7" s="1">
        <f>STDEV(G4:H11)</f>
        <v>0.41914802476770252</v>
      </c>
      <c r="K7" s="9"/>
      <c r="L7" s="9">
        <v>0.33400000000000002</v>
      </c>
      <c r="M7" s="15">
        <f t="shared" si="1"/>
        <v>0.33400000000000002</v>
      </c>
      <c r="N7" s="2">
        <f>STDEV(K4:L11)</f>
        <v>0.42771343321478805</v>
      </c>
    </row>
    <row r="8" spans="1:14" x14ac:dyDescent="0.2">
      <c r="A8" t="b">
        <v>1</v>
      </c>
      <c r="B8" t="s">
        <v>51</v>
      </c>
      <c r="C8" t="s">
        <v>52</v>
      </c>
      <c r="D8" t="s">
        <v>125</v>
      </c>
      <c r="E8" t="s">
        <v>249</v>
      </c>
      <c r="F8" t="b">
        <v>0</v>
      </c>
      <c r="G8" s="9">
        <v>0.379</v>
      </c>
      <c r="H8" s="9">
        <v>0.46500000000000002</v>
      </c>
      <c r="I8" s="9">
        <f t="shared" si="0"/>
        <v>0.42200000000000004</v>
      </c>
      <c r="J8" s="9"/>
      <c r="K8" s="9">
        <v>0.29799999999999999</v>
      </c>
      <c r="L8" s="9">
        <v>0.40200000000000002</v>
      </c>
      <c r="M8" s="15">
        <f t="shared" si="1"/>
        <v>0.35</v>
      </c>
    </row>
    <row r="9" spans="1:14" x14ac:dyDescent="0.2">
      <c r="A9" s="10" t="b">
        <v>1</v>
      </c>
      <c r="B9" s="10" t="s">
        <v>63</v>
      </c>
      <c r="C9" s="10" t="s">
        <v>64</v>
      </c>
      <c r="D9" s="10" t="s">
        <v>126</v>
      </c>
      <c r="E9" t="s">
        <v>250</v>
      </c>
      <c r="F9" t="b">
        <v>0</v>
      </c>
      <c r="G9" s="16">
        <v>0.34300000000000003</v>
      </c>
      <c r="H9" s="16">
        <v>0.44</v>
      </c>
      <c r="I9" s="16">
        <f t="shared" si="0"/>
        <v>0.39150000000000001</v>
      </c>
      <c r="J9" s="16"/>
      <c r="K9" s="16">
        <v>0.27300000000000002</v>
      </c>
      <c r="L9" s="16">
        <v>0.33</v>
      </c>
      <c r="M9" s="17">
        <f t="shared" si="1"/>
        <v>0.30149999999999999</v>
      </c>
      <c r="N9" s="11"/>
    </row>
    <row r="10" spans="1:14" x14ac:dyDescent="0.2">
      <c r="A10" s="10" t="b">
        <v>1</v>
      </c>
      <c r="B10" s="10" t="s">
        <v>75</v>
      </c>
      <c r="C10" s="10" t="s">
        <v>76</v>
      </c>
      <c r="D10" s="10" t="s">
        <v>127</v>
      </c>
      <c r="E10" t="s">
        <v>251</v>
      </c>
      <c r="F10" t="b">
        <v>0</v>
      </c>
      <c r="G10" s="16">
        <v>0.23200000000000001</v>
      </c>
      <c r="H10" s="16">
        <v>0.42099999999999999</v>
      </c>
      <c r="I10" s="16">
        <f t="shared" si="0"/>
        <v>0.32650000000000001</v>
      </c>
      <c r="J10" s="16"/>
      <c r="K10" s="16">
        <v>0.19700000000000001</v>
      </c>
      <c r="L10" s="16">
        <v>0.34799999999999998</v>
      </c>
      <c r="M10" s="17">
        <f t="shared" si="1"/>
        <v>0.27249999999999996</v>
      </c>
      <c r="N10" s="10"/>
    </row>
    <row r="11" spans="1:14" x14ac:dyDescent="0.2">
      <c r="A11" s="4" t="b">
        <v>1</v>
      </c>
      <c r="B11" s="4" t="s">
        <v>87</v>
      </c>
      <c r="C11" s="4" t="s">
        <v>88</v>
      </c>
      <c r="D11" s="4" t="s">
        <v>128</v>
      </c>
      <c r="E11" t="s">
        <v>252</v>
      </c>
      <c r="F11" t="b">
        <v>0</v>
      </c>
      <c r="G11" s="18">
        <v>0.35599999999999998</v>
      </c>
      <c r="H11" s="18">
        <v>0.33</v>
      </c>
      <c r="I11" s="18">
        <f t="shared" si="0"/>
        <v>0.34299999999999997</v>
      </c>
      <c r="J11" s="18"/>
      <c r="K11" s="18">
        <v>0.33200000000000002</v>
      </c>
      <c r="L11" s="18">
        <v>0.27100000000000002</v>
      </c>
      <c r="M11" s="19">
        <f t="shared" si="1"/>
        <v>0.30149999999999999</v>
      </c>
      <c r="N11" s="4"/>
    </row>
    <row r="12" spans="1:14" x14ac:dyDescent="0.2">
      <c r="A12" t="b">
        <v>1</v>
      </c>
      <c r="B12" t="s">
        <v>5</v>
      </c>
      <c r="C12" t="s">
        <v>6</v>
      </c>
      <c r="D12" t="s">
        <v>129</v>
      </c>
      <c r="E12" t="s">
        <v>253</v>
      </c>
      <c r="F12" t="b">
        <v>0</v>
      </c>
      <c r="G12" s="9">
        <v>0.47099999999999997</v>
      </c>
      <c r="H12" s="9">
        <v>0.47399999999999998</v>
      </c>
      <c r="I12" s="9">
        <f t="shared" si="0"/>
        <v>0.47249999999999998</v>
      </c>
      <c r="J12" s="9"/>
      <c r="K12" s="9">
        <v>0.40300000000000002</v>
      </c>
      <c r="L12" s="9">
        <v>0.40600000000000003</v>
      </c>
      <c r="M12" s="15">
        <f t="shared" si="1"/>
        <v>0.40450000000000003</v>
      </c>
    </row>
    <row r="13" spans="1:14" x14ac:dyDescent="0.2">
      <c r="A13" t="b">
        <v>1</v>
      </c>
      <c r="B13" t="s">
        <v>17</v>
      </c>
      <c r="C13" t="s">
        <v>18</v>
      </c>
      <c r="D13" t="s">
        <v>130</v>
      </c>
      <c r="E13" t="s">
        <v>254</v>
      </c>
      <c r="F13" t="b">
        <v>0</v>
      </c>
      <c r="G13" s="9">
        <v>0.57999999999999996</v>
      </c>
      <c r="H13" s="9">
        <v>0.54700000000000004</v>
      </c>
      <c r="I13" s="9">
        <f t="shared" si="0"/>
        <v>0.5635</v>
      </c>
      <c r="J13" s="9"/>
      <c r="K13" s="9">
        <v>0.502</v>
      </c>
      <c r="L13" s="9">
        <v>0.47099999999999997</v>
      </c>
      <c r="M13" s="15">
        <f t="shared" si="1"/>
        <v>0.48649999999999999</v>
      </c>
    </row>
    <row r="14" spans="1:14" x14ac:dyDescent="0.2">
      <c r="A14" t="b">
        <v>1</v>
      </c>
      <c r="B14" t="s">
        <v>29</v>
      </c>
      <c r="C14" t="s">
        <v>30</v>
      </c>
      <c r="D14" t="s">
        <v>131</v>
      </c>
      <c r="E14" t="s">
        <v>255</v>
      </c>
      <c r="F14" t="b">
        <v>0</v>
      </c>
      <c r="G14" s="9">
        <v>0.57799999999999996</v>
      </c>
      <c r="H14" s="9">
        <v>0.48299999999999998</v>
      </c>
      <c r="I14" s="9">
        <f t="shared" si="0"/>
        <v>0.53049999999999997</v>
      </c>
      <c r="J14" s="9"/>
      <c r="K14" s="9">
        <v>0.48599999999999999</v>
      </c>
      <c r="L14" s="9">
        <v>0.42199999999999999</v>
      </c>
      <c r="M14" s="15">
        <f t="shared" si="1"/>
        <v>0.45399999999999996</v>
      </c>
    </row>
    <row r="15" spans="1:14" x14ac:dyDescent="0.2">
      <c r="A15" t="b">
        <v>1</v>
      </c>
      <c r="B15" t="s">
        <v>41</v>
      </c>
      <c r="C15" t="s">
        <v>42</v>
      </c>
      <c r="D15" t="s">
        <v>132</v>
      </c>
      <c r="E15" t="s">
        <v>256</v>
      </c>
      <c r="F15" t="b">
        <v>0</v>
      </c>
      <c r="G15" s="9">
        <v>0.45600000000000002</v>
      </c>
      <c r="H15" s="9">
        <v>0.503</v>
      </c>
      <c r="I15" s="9">
        <f t="shared" si="0"/>
        <v>0.47950000000000004</v>
      </c>
      <c r="J15" s="9"/>
      <c r="K15" s="9">
        <v>0.39900000000000002</v>
      </c>
      <c r="L15" s="9">
        <v>0.46400000000000002</v>
      </c>
      <c r="M15" s="15">
        <f t="shared" si="1"/>
        <v>0.43149999999999999</v>
      </c>
      <c r="N15" s="8"/>
    </row>
    <row r="16" spans="1:14" x14ac:dyDescent="0.2">
      <c r="A16" t="b">
        <v>1</v>
      </c>
      <c r="B16" t="s">
        <v>53</v>
      </c>
      <c r="C16" t="s">
        <v>54</v>
      </c>
      <c r="D16" t="s">
        <v>133</v>
      </c>
      <c r="E16" t="s">
        <v>257</v>
      </c>
      <c r="F16" t="b">
        <v>0</v>
      </c>
      <c r="G16" s="9">
        <v>0.629</v>
      </c>
      <c r="H16" s="9">
        <v>0.58799999999999997</v>
      </c>
      <c r="I16" s="9">
        <f t="shared" si="0"/>
        <v>0.60850000000000004</v>
      </c>
      <c r="J16" s="9"/>
      <c r="K16" s="9">
        <v>0.54300000000000004</v>
      </c>
      <c r="L16" s="9">
        <v>0.47899999999999998</v>
      </c>
      <c r="M16" s="15">
        <f t="shared" si="1"/>
        <v>0.51100000000000001</v>
      </c>
    </row>
    <row r="17" spans="1:14" x14ac:dyDescent="0.2">
      <c r="A17" t="b">
        <v>1</v>
      </c>
      <c r="B17" t="s">
        <v>65</v>
      </c>
      <c r="C17" t="s">
        <v>66</v>
      </c>
      <c r="D17" t="s">
        <v>134</v>
      </c>
      <c r="E17" t="s">
        <v>258</v>
      </c>
      <c r="F17" t="b">
        <v>0</v>
      </c>
      <c r="G17" s="9">
        <v>0.58499999999999996</v>
      </c>
      <c r="H17" s="9">
        <v>0.57899999999999996</v>
      </c>
      <c r="I17" s="9">
        <f t="shared" si="0"/>
        <v>0.58199999999999996</v>
      </c>
      <c r="J17" s="9"/>
      <c r="K17" s="9">
        <v>0.49</v>
      </c>
      <c r="L17" s="9">
        <v>0.54100000000000004</v>
      </c>
      <c r="M17" s="15">
        <f t="shared" si="1"/>
        <v>0.51550000000000007</v>
      </c>
    </row>
    <row r="18" spans="1:14" x14ac:dyDescent="0.2">
      <c r="A18" t="b">
        <v>1</v>
      </c>
      <c r="B18" t="s">
        <v>77</v>
      </c>
      <c r="C18" t="s">
        <v>78</v>
      </c>
      <c r="D18" t="s">
        <v>135</v>
      </c>
      <c r="E18" t="s">
        <v>259</v>
      </c>
      <c r="F18" t="b">
        <v>0</v>
      </c>
      <c r="G18" s="9">
        <v>0.60199999999999998</v>
      </c>
      <c r="H18" s="9">
        <v>0.57399999999999995</v>
      </c>
      <c r="I18" s="9">
        <f t="shared" si="0"/>
        <v>0.58799999999999997</v>
      </c>
      <c r="J18" s="9"/>
      <c r="K18" s="9">
        <v>0.503</v>
      </c>
      <c r="L18" s="9">
        <v>0.51100000000000001</v>
      </c>
      <c r="M18" s="15">
        <f t="shared" si="1"/>
        <v>0.50700000000000001</v>
      </c>
    </row>
    <row r="19" spans="1:14" x14ac:dyDescent="0.2">
      <c r="A19" t="b">
        <v>1</v>
      </c>
      <c r="B19" t="s">
        <v>89</v>
      </c>
      <c r="C19" t="s">
        <v>90</v>
      </c>
      <c r="D19" t="s">
        <v>136</v>
      </c>
      <c r="E19" t="s">
        <v>260</v>
      </c>
      <c r="F19" t="b">
        <v>0</v>
      </c>
      <c r="G19" s="9">
        <v>0.45200000000000001</v>
      </c>
      <c r="H19" s="9">
        <v>0.49099999999999999</v>
      </c>
      <c r="I19" s="9">
        <f t="shared" si="0"/>
        <v>0.47150000000000003</v>
      </c>
      <c r="J19" s="9"/>
      <c r="K19" s="9">
        <v>0.39700000000000002</v>
      </c>
      <c r="L19" s="9">
        <v>0.45</v>
      </c>
      <c r="M19" s="15">
        <f t="shared" si="1"/>
        <v>0.42349999999999999</v>
      </c>
    </row>
    <row r="20" spans="1:14" x14ac:dyDescent="0.2">
      <c r="A20" t="b">
        <v>1</v>
      </c>
      <c r="B20" t="s">
        <v>7</v>
      </c>
      <c r="C20" t="s">
        <v>8</v>
      </c>
      <c r="D20" t="s">
        <v>137</v>
      </c>
      <c r="E20" t="s">
        <v>261</v>
      </c>
      <c r="F20" t="b">
        <v>0</v>
      </c>
      <c r="G20" s="9">
        <v>0.40600000000000003</v>
      </c>
      <c r="H20" s="9">
        <v>0.45100000000000001</v>
      </c>
      <c r="I20" s="9">
        <f t="shared" si="0"/>
        <v>0.42849999999999999</v>
      </c>
      <c r="J20" s="9"/>
      <c r="K20" s="9">
        <v>0.34200000000000003</v>
      </c>
      <c r="L20" s="9">
        <v>0.38800000000000001</v>
      </c>
      <c r="M20" s="15">
        <f t="shared" si="1"/>
        <v>0.36499999999999999</v>
      </c>
    </row>
    <row r="21" spans="1:14" x14ac:dyDescent="0.2">
      <c r="A21" t="b">
        <v>1</v>
      </c>
      <c r="B21" t="s">
        <v>19</v>
      </c>
      <c r="C21" t="s">
        <v>20</v>
      </c>
      <c r="D21" t="s">
        <v>138</v>
      </c>
      <c r="E21" t="s">
        <v>262</v>
      </c>
      <c r="F21" t="b">
        <v>0</v>
      </c>
      <c r="G21" s="9">
        <v>0.51200000000000001</v>
      </c>
      <c r="H21" s="9">
        <v>0.55700000000000005</v>
      </c>
      <c r="I21" s="9">
        <f t="shared" si="0"/>
        <v>0.53449999999999998</v>
      </c>
      <c r="J21" s="9"/>
      <c r="K21" s="9">
        <v>0.443</v>
      </c>
      <c r="L21" s="9">
        <v>0.49299999999999999</v>
      </c>
      <c r="M21" s="15">
        <f t="shared" si="1"/>
        <v>0.46799999999999997</v>
      </c>
      <c r="N21" s="8"/>
    </row>
    <row r="22" spans="1:14" x14ac:dyDescent="0.2">
      <c r="A22" t="b">
        <v>1</v>
      </c>
      <c r="B22" t="s">
        <v>31</v>
      </c>
      <c r="C22" t="s">
        <v>32</v>
      </c>
      <c r="D22" t="s">
        <v>139</v>
      </c>
      <c r="E22" t="s">
        <v>263</v>
      </c>
      <c r="F22" t="b">
        <v>0</v>
      </c>
      <c r="G22" s="9">
        <v>0.58399999999999996</v>
      </c>
      <c r="H22" s="9">
        <v>0.56999999999999995</v>
      </c>
      <c r="I22" s="9">
        <f t="shared" si="0"/>
        <v>0.57699999999999996</v>
      </c>
      <c r="J22" s="9"/>
      <c r="K22" s="9">
        <v>0.48399999999999999</v>
      </c>
      <c r="L22" s="9">
        <v>0.505</v>
      </c>
      <c r="M22" s="15">
        <f>AVERAGE(K22:L22)</f>
        <v>0.4945</v>
      </c>
    </row>
    <row r="23" spans="1:14" x14ac:dyDescent="0.2">
      <c r="A23" t="b">
        <v>1</v>
      </c>
      <c r="B23" t="s">
        <v>43</v>
      </c>
      <c r="C23" t="s">
        <v>44</v>
      </c>
      <c r="D23" t="s">
        <v>140</v>
      </c>
      <c r="E23" t="s">
        <v>264</v>
      </c>
      <c r="F23" t="b">
        <v>0</v>
      </c>
      <c r="G23" s="9">
        <v>0.55500000000000005</v>
      </c>
      <c r="H23" s="9">
        <v>0.59499999999999997</v>
      </c>
      <c r="I23" s="9">
        <f t="shared" si="0"/>
        <v>0.57499999999999996</v>
      </c>
      <c r="J23" s="9"/>
      <c r="K23" s="9">
        <v>0.46100000000000002</v>
      </c>
      <c r="L23" s="9">
        <v>0.51400000000000001</v>
      </c>
      <c r="M23" s="15">
        <f t="shared" si="1"/>
        <v>0.48750000000000004</v>
      </c>
    </row>
    <row r="24" spans="1:14" x14ac:dyDescent="0.2">
      <c r="A24" t="b">
        <v>1</v>
      </c>
      <c r="B24" t="s">
        <v>55</v>
      </c>
      <c r="C24" t="s">
        <v>56</v>
      </c>
      <c r="D24" t="s">
        <v>141</v>
      </c>
      <c r="E24" t="s">
        <v>265</v>
      </c>
      <c r="F24" t="b">
        <v>0</v>
      </c>
      <c r="G24" s="9">
        <v>0.60799999999999998</v>
      </c>
      <c r="H24" s="9">
        <v>0.69299999999999995</v>
      </c>
      <c r="I24" s="9">
        <f t="shared" si="0"/>
        <v>0.65049999999999997</v>
      </c>
      <c r="J24" s="9"/>
      <c r="K24" s="9">
        <v>0.51800000000000002</v>
      </c>
      <c r="L24" s="9">
        <v>0.60199999999999998</v>
      </c>
      <c r="M24" s="15">
        <f t="shared" si="1"/>
        <v>0.56000000000000005</v>
      </c>
    </row>
    <row r="25" spans="1:14" x14ac:dyDescent="0.2">
      <c r="A25" t="b">
        <v>1</v>
      </c>
      <c r="B25" t="s">
        <v>67</v>
      </c>
      <c r="C25" t="s">
        <v>68</v>
      </c>
      <c r="D25" t="s">
        <v>142</v>
      </c>
      <c r="E25" t="s">
        <v>266</v>
      </c>
      <c r="F25" t="b">
        <v>0</v>
      </c>
      <c r="G25" s="9">
        <v>0.52900000000000003</v>
      </c>
      <c r="H25" s="9">
        <v>0.55600000000000005</v>
      </c>
      <c r="I25" s="9">
        <f t="shared" si="0"/>
        <v>0.54249999999999998</v>
      </c>
      <c r="J25" s="9"/>
      <c r="K25" s="9">
        <v>0.46100000000000002</v>
      </c>
      <c r="L25" s="9">
        <v>0.47799999999999998</v>
      </c>
      <c r="M25" s="15">
        <f t="shared" si="1"/>
        <v>0.46950000000000003</v>
      </c>
    </row>
    <row r="26" spans="1:14" x14ac:dyDescent="0.2">
      <c r="A26" t="b">
        <v>1</v>
      </c>
      <c r="B26" t="s">
        <v>79</v>
      </c>
      <c r="C26" t="s">
        <v>80</v>
      </c>
      <c r="D26" t="s">
        <v>143</v>
      </c>
      <c r="E26" t="s">
        <v>267</v>
      </c>
      <c r="F26" t="b">
        <v>0</v>
      </c>
      <c r="G26" s="9">
        <v>0.51300000000000001</v>
      </c>
      <c r="H26" s="9">
        <v>0.6</v>
      </c>
      <c r="I26" s="9">
        <f t="shared" si="0"/>
        <v>0.55649999999999999</v>
      </c>
      <c r="J26" s="9"/>
      <c r="K26" s="9">
        <v>0.46</v>
      </c>
      <c r="L26" s="9">
        <v>0.52800000000000002</v>
      </c>
      <c r="M26" s="15">
        <f t="shared" si="1"/>
        <v>0.49399999999999999</v>
      </c>
    </row>
    <row r="27" spans="1:14" x14ac:dyDescent="0.2">
      <c r="A27" s="4" t="b">
        <v>1</v>
      </c>
      <c r="B27" s="4" t="s">
        <v>91</v>
      </c>
      <c r="C27" s="4" t="s">
        <v>92</v>
      </c>
      <c r="D27" s="4" t="s">
        <v>144</v>
      </c>
      <c r="E27" t="s">
        <v>268</v>
      </c>
      <c r="F27" t="b">
        <v>0</v>
      </c>
      <c r="G27" s="18">
        <v>0.44700000000000001</v>
      </c>
      <c r="H27" s="18">
        <v>0.45</v>
      </c>
      <c r="I27" s="18">
        <f t="shared" si="0"/>
        <v>0.44850000000000001</v>
      </c>
      <c r="J27" s="18"/>
      <c r="K27" s="18">
        <v>0.40600000000000003</v>
      </c>
      <c r="L27" s="18">
        <v>0.42</v>
      </c>
      <c r="M27" s="19">
        <f t="shared" si="1"/>
        <v>0.41300000000000003</v>
      </c>
      <c r="N27" s="7"/>
    </row>
    <row r="28" spans="1:14" x14ac:dyDescent="0.2">
      <c r="A28" t="b">
        <v>1</v>
      </c>
      <c r="B28" t="s">
        <v>9</v>
      </c>
      <c r="C28" t="s">
        <v>10</v>
      </c>
      <c r="D28" t="s">
        <v>145</v>
      </c>
      <c r="E28" t="s">
        <v>269</v>
      </c>
      <c r="F28" t="b">
        <v>0</v>
      </c>
      <c r="G28" s="9">
        <v>0.57399999999999995</v>
      </c>
      <c r="H28" s="9">
        <v>0.50700000000000001</v>
      </c>
      <c r="I28" s="9">
        <f t="shared" si="0"/>
        <v>0.54049999999999998</v>
      </c>
      <c r="J28" s="9"/>
      <c r="K28" s="9">
        <v>0.45700000000000002</v>
      </c>
      <c r="L28" s="9">
        <v>0.41899999999999998</v>
      </c>
      <c r="M28" s="15">
        <f t="shared" si="1"/>
        <v>0.438</v>
      </c>
    </row>
    <row r="29" spans="1:14" x14ac:dyDescent="0.2">
      <c r="A29" t="b">
        <v>1</v>
      </c>
      <c r="B29" t="s">
        <v>21</v>
      </c>
      <c r="C29" t="s">
        <v>22</v>
      </c>
      <c r="D29" t="s">
        <v>146</v>
      </c>
      <c r="E29" t="s">
        <v>270</v>
      </c>
      <c r="F29" t="b">
        <v>0</v>
      </c>
      <c r="G29" s="9">
        <v>0.42099999999999999</v>
      </c>
      <c r="H29" s="9">
        <v>0.49</v>
      </c>
      <c r="I29" s="9">
        <f t="shared" si="0"/>
        <v>0.45550000000000002</v>
      </c>
      <c r="J29" s="9"/>
      <c r="K29" s="9">
        <v>0.33200000000000002</v>
      </c>
      <c r="L29" s="9">
        <v>0.41599999999999998</v>
      </c>
      <c r="M29" s="15">
        <f t="shared" si="1"/>
        <v>0.374</v>
      </c>
    </row>
    <row r="30" spans="1:14" x14ac:dyDescent="0.2">
      <c r="A30" t="b">
        <v>1</v>
      </c>
      <c r="B30" t="s">
        <v>33</v>
      </c>
      <c r="C30" t="s">
        <v>34</v>
      </c>
      <c r="D30" t="s">
        <v>147</v>
      </c>
      <c r="E30" t="s">
        <v>271</v>
      </c>
      <c r="F30" t="b">
        <v>0</v>
      </c>
      <c r="G30" s="9">
        <v>0.51500000000000001</v>
      </c>
      <c r="H30" s="9">
        <v>0.61599999999999999</v>
      </c>
      <c r="I30" s="9">
        <f t="shared" si="0"/>
        <v>0.5655</v>
      </c>
      <c r="J30" s="9"/>
      <c r="K30" s="9">
        <v>0.45900000000000002</v>
      </c>
      <c r="L30" s="9">
        <v>0.54100000000000004</v>
      </c>
      <c r="M30" s="15">
        <f t="shared" si="1"/>
        <v>0.5</v>
      </c>
    </row>
    <row r="31" spans="1:14" x14ac:dyDescent="0.2">
      <c r="A31" t="b">
        <v>1</v>
      </c>
      <c r="B31" t="s">
        <v>45</v>
      </c>
      <c r="C31" t="s">
        <v>46</v>
      </c>
      <c r="D31" t="s">
        <v>148</v>
      </c>
      <c r="E31" t="s">
        <v>272</v>
      </c>
      <c r="F31" t="b">
        <v>0</v>
      </c>
      <c r="G31" s="9">
        <v>0.55900000000000005</v>
      </c>
      <c r="H31" s="9">
        <v>0.56000000000000005</v>
      </c>
      <c r="I31" s="9">
        <f t="shared" si="0"/>
        <v>0.55950000000000011</v>
      </c>
      <c r="J31" s="9"/>
      <c r="K31" s="9">
        <v>0.52800000000000002</v>
      </c>
      <c r="L31" s="9">
        <v>0.495</v>
      </c>
      <c r="M31" s="15">
        <f t="shared" si="1"/>
        <v>0.51150000000000007</v>
      </c>
    </row>
    <row r="32" spans="1:14" x14ac:dyDescent="0.2">
      <c r="A32" t="b">
        <v>1</v>
      </c>
      <c r="B32" t="s">
        <v>57</v>
      </c>
      <c r="C32" t="s">
        <v>58</v>
      </c>
      <c r="D32" t="s">
        <v>149</v>
      </c>
      <c r="E32" t="s">
        <v>273</v>
      </c>
      <c r="F32" t="b">
        <v>0</v>
      </c>
      <c r="G32" s="9">
        <v>0.66</v>
      </c>
      <c r="H32" s="9">
        <v>0.78400000000000003</v>
      </c>
      <c r="I32" s="9">
        <f t="shared" si="0"/>
        <v>0.72199999999999998</v>
      </c>
      <c r="J32" s="9"/>
      <c r="K32" s="9">
        <v>0.56399999999999995</v>
      </c>
      <c r="L32" s="9">
        <v>0.67500000000000004</v>
      </c>
      <c r="M32" s="15">
        <f t="shared" si="1"/>
        <v>0.61949999999999994</v>
      </c>
    </row>
    <row r="33" spans="1:14" x14ac:dyDescent="0.2">
      <c r="A33" t="b">
        <v>1</v>
      </c>
      <c r="B33" t="s">
        <v>69</v>
      </c>
      <c r="C33" t="s">
        <v>70</v>
      </c>
      <c r="D33" t="s">
        <v>150</v>
      </c>
      <c r="E33" t="s">
        <v>274</v>
      </c>
      <c r="F33" t="b">
        <v>0</v>
      </c>
      <c r="G33" s="9">
        <v>0.54800000000000004</v>
      </c>
      <c r="H33" s="9">
        <v>0.58199999999999996</v>
      </c>
      <c r="I33" s="9">
        <f t="shared" si="0"/>
        <v>0.56499999999999995</v>
      </c>
      <c r="J33" s="9"/>
      <c r="K33" s="9">
        <v>0.502</v>
      </c>
      <c r="L33" s="9">
        <v>0.499</v>
      </c>
      <c r="M33" s="15">
        <f t="shared" si="1"/>
        <v>0.50049999999999994</v>
      </c>
      <c r="N33" s="8"/>
    </row>
    <row r="34" spans="1:14" x14ac:dyDescent="0.2">
      <c r="A34" t="b">
        <v>1</v>
      </c>
      <c r="B34" t="s">
        <v>81</v>
      </c>
      <c r="C34" t="s">
        <v>82</v>
      </c>
      <c r="D34" t="s">
        <v>151</v>
      </c>
      <c r="E34" t="s">
        <v>275</v>
      </c>
      <c r="F34" t="b">
        <v>0</v>
      </c>
      <c r="G34" s="9">
        <v>0.51</v>
      </c>
      <c r="H34" s="9">
        <v>0.55400000000000005</v>
      </c>
      <c r="I34" s="9">
        <f t="shared" si="0"/>
        <v>0.53200000000000003</v>
      </c>
      <c r="J34" s="9"/>
      <c r="K34" s="9">
        <v>0.46</v>
      </c>
      <c r="L34" s="9">
        <v>0.44800000000000001</v>
      </c>
      <c r="M34" s="15">
        <f t="shared" si="1"/>
        <v>0.45400000000000001</v>
      </c>
    </row>
    <row r="35" spans="1:14" x14ac:dyDescent="0.2">
      <c r="A35" t="b">
        <v>1</v>
      </c>
      <c r="B35" t="s">
        <v>93</v>
      </c>
      <c r="C35" t="s">
        <v>94</v>
      </c>
      <c r="D35" t="s">
        <v>152</v>
      </c>
      <c r="E35" t="s">
        <v>276</v>
      </c>
      <c r="F35" t="b">
        <v>0</v>
      </c>
      <c r="G35" s="9">
        <v>0.439</v>
      </c>
      <c r="H35" s="9">
        <v>0.53400000000000003</v>
      </c>
      <c r="I35" s="9">
        <f t="shared" si="0"/>
        <v>0.48650000000000004</v>
      </c>
      <c r="J35" s="9"/>
      <c r="K35" s="9">
        <v>0.373</v>
      </c>
      <c r="L35" s="9">
        <v>0.435</v>
      </c>
      <c r="M35" s="15">
        <f t="shared" si="1"/>
        <v>0.40400000000000003</v>
      </c>
    </row>
    <row r="36" spans="1:14" x14ac:dyDescent="0.2">
      <c r="A36" t="b">
        <v>1</v>
      </c>
      <c r="B36" t="s">
        <v>11</v>
      </c>
      <c r="C36" t="s">
        <v>12</v>
      </c>
      <c r="D36" t="s">
        <v>153</v>
      </c>
      <c r="E36" t="s">
        <v>277</v>
      </c>
      <c r="F36" t="b">
        <v>0</v>
      </c>
      <c r="G36" s="9">
        <v>0.54800000000000004</v>
      </c>
      <c r="H36" s="9">
        <v>0.66600000000000004</v>
      </c>
      <c r="I36" s="9">
        <f t="shared" si="0"/>
        <v>0.60699999999999998</v>
      </c>
      <c r="J36" s="9"/>
      <c r="K36" s="9">
        <v>0.45400000000000001</v>
      </c>
      <c r="L36" s="9">
        <v>0.54300000000000004</v>
      </c>
      <c r="M36" s="15">
        <f t="shared" si="1"/>
        <v>0.49850000000000005</v>
      </c>
    </row>
    <row r="37" spans="1:14" x14ac:dyDescent="0.2">
      <c r="A37" t="b">
        <v>1</v>
      </c>
      <c r="B37" t="s">
        <v>23</v>
      </c>
      <c r="C37" t="s">
        <v>24</v>
      </c>
      <c r="D37" t="s">
        <v>154</v>
      </c>
      <c r="E37" t="s">
        <v>278</v>
      </c>
      <c r="F37" t="b">
        <v>0</v>
      </c>
      <c r="G37" s="9">
        <v>0.33900000000000002</v>
      </c>
      <c r="H37" s="9">
        <v>0.66200000000000003</v>
      </c>
      <c r="I37" s="9">
        <f t="shared" si="0"/>
        <v>0.50050000000000006</v>
      </c>
      <c r="J37" s="9"/>
      <c r="K37" s="9">
        <v>0.26600000000000001</v>
      </c>
      <c r="L37" s="9">
        <v>0.53200000000000003</v>
      </c>
      <c r="M37" s="15">
        <f t="shared" si="1"/>
        <v>0.39900000000000002</v>
      </c>
    </row>
    <row r="38" spans="1:14" x14ac:dyDescent="0.2">
      <c r="A38" t="b">
        <v>1</v>
      </c>
      <c r="B38" t="s">
        <v>35</v>
      </c>
      <c r="C38" t="s">
        <v>36</v>
      </c>
      <c r="D38" t="s">
        <v>155</v>
      </c>
      <c r="E38" t="s">
        <v>279</v>
      </c>
      <c r="F38" t="b">
        <v>0</v>
      </c>
      <c r="G38" s="9">
        <v>0.55600000000000005</v>
      </c>
      <c r="H38" s="9">
        <v>0.622</v>
      </c>
      <c r="I38" s="9">
        <f t="shared" si="0"/>
        <v>0.58899999999999997</v>
      </c>
      <c r="J38" s="9"/>
      <c r="K38" s="9">
        <v>0.47299999999999998</v>
      </c>
      <c r="L38" s="9">
        <v>0.50800000000000001</v>
      </c>
      <c r="M38" s="15">
        <f t="shared" si="1"/>
        <v>0.49049999999999999</v>
      </c>
    </row>
    <row r="39" spans="1:14" x14ac:dyDescent="0.2">
      <c r="A39" t="b">
        <v>1</v>
      </c>
      <c r="B39" t="s">
        <v>47</v>
      </c>
      <c r="C39" t="s">
        <v>48</v>
      </c>
      <c r="D39" t="s">
        <v>156</v>
      </c>
      <c r="E39" t="s">
        <v>280</v>
      </c>
      <c r="F39" t="b">
        <v>0</v>
      </c>
      <c r="G39" s="9">
        <v>0.622</v>
      </c>
      <c r="H39" s="9">
        <v>0.65900000000000003</v>
      </c>
      <c r="I39" s="9">
        <f t="shared" si="0"/>
        <v>0.64050000000000007</v>
      </c>
      <c r="J39" s="9"/>
      <c r="K39" s="9">
        <v>0.53200000000000003</v>
      </c>
      <c r="L39" s="9">
        <v>0.57099999999999995</v>
      </c>
      <c r="M39" s="15">
        <f t="shared" si="1"/>
        <v>0.55149999999999999</v>
      </c>
      <c r="N39" s="8"/>
    </row>
    <row r="40" spans="1:14" x14ac:dyDescent="0.2">
      <c r="A40" t="b">
        <v>1</v>
      </c>
      <c r="B40" t="s">
        <v>59</v>
      </c>
      <c r="C40" t="s">
        <v>60</v>
      </c>
      <c r="D40" t="s">
        <v>157</v>
      </c>
      <c r="E40" t="s">
        <v>281</v>
      </c>
      <c r="F40" t="b">
        <v>0</v>
      </c>
      <c r="G40" s="9">
        <v>0.61899999999999999</v>
      </c>
      <c r="H40" s="9">
        <v>0.71899999999999997</v>
      </c>
      <c r="I40" s="9">
        <f t="shared" si="0"/>
        <v>0.66900000000000004</v>
      </c>
      <c r="J40" s="9"/>
      <c r="K40" s="9">
        <v>0.52100000000000002</v>
      </c>
      <c r="L40" s="9">
        <v>0.63700000000000001</v>
      </c>
      <c r="M40" s="15">
        <f t="shared" si="1"/>
        <v>0.57899999999999996</v>
      </c>
    </row>
    <row r="41" spans="1:14" x14ac:dyDescent="0.2">
      <c r="A41" t="b">
        <v>1</v>
      </c>
      <c r="B41" t="s">
        <v>71</v>
      </c>
      <c r="C41" t="s">
        <v>72</v>
      </c>
      <c r="D41" t="s">
        <v>158</v>
      </c>
      <c r="E41" t="s">
        <v>282</v>
      </c>
      <c r="F41" t="b">
        <v>0</v>
      </c>
      <c r="G41" s="9">
        <v>0.53</v>
      </c>
      <c r="H41" s="9">
        <v>0.67</v>
      </c>
      <c r="I41" s="9">
        <f t="shared" si="0"/>
        <v>0.60000000000000009</v>
      </c>
      <c r="J41" s="9"/>
      <c r="K41" s="9">
        <v>0.42499999999999999</v>
      </c>
      <c r="L41" s="9">
        <v>0.55900000000000005</v>
      </c>
      <c r="M41" s="15">
        <f t="shared" si="1"/>
        <v>0.49199999999999999</v>
      </c>
    </row>
    <row r="42" spans="1:14" x14ac:dyDescent="0.2">
      <c r="A42" s="10" t="b">
        <v>1</v>
      </c>
      <c r="B42" s="10" t="s">
        <v>83</v>
      </c>
      <c r="C42" s="10" t="s">
        <v>84</v>
      </c>
      <c r="D42" s="10" t="s">
        <v>159</v>
      </c>
      <c r="E42" t="s">
        <v>283</v>
      </c>
      <c r="F42" t="b">
        <v>0</v>
      </c>
      <c r="G42" s="16">
        <v>0.51600000000000001</v>
      </c>
      <c r="H42" s="16">
        <v>0.497</v>
      </c>
      <c r="I42" s="16">
        <f t="shared" si="0"/>
        <v>0.50649999999999995</v>
      </c>
      <c r="J42" s="16"/>
      <c r="K42" s="16">
        <v>0.438</v>
      </c>
      <c r="L42" s="16">
        <v>0.38900000000000001</v>
      </c>
      <c r="M42" s="17">
        <f t="shared" si="1"/>
        <v>0.41349999999999998</v>
      </c>
      <c r="N42" s="10"/>
    </row>
    <row r="43" spans="1:14" x14ac:dyDescent="0.2">
      <c r="A43" s="4" t="b">
        <v>1</v>
      </c>
      <c r="B43" s="4" t="s">
        <v>95</v>
      </c>
      <c r="C43" s="4" t="s">
        <v>96</v>
      </c>
      <c r="D43" s="4" t="s">
        <v>160</v>
      </c>
      <c r="E43" t="s">
        <v>284</v>
      </c>
      <c r="F43" t="b">
        <v>0</v>
      </c>
      <c r="G43" s="18">
        <v>0.52900000000000003</v>
      </c>
      <c r="H43" s="18">
        <v>0.55500000000000005</v>
      </c>
      <c r="I43" s="18">
        <f t="shared" si="0"/>
        <v>0.54200000000000004</v>
      </c>
      <c r="J43" s="18"/>
      <c r="K43" s="18">
        <v>0.44400000000000001</v>
      </c>
      <c r="L43" s="18">
        <v>0.46899999999999997</v>
      </c>
      <c r="M43" s="19">
        <f t="shared" si="1"/>
        <v>0.45650000000000002</v>
      </c>
      <c r="N43" s="4"/>
    </row>
    <row r="44" spans="1:14" s="25" customFormat="1" x14ac:dyDescent="0.2">
      <c r="A44" s="23" t="b">
        <v>1</v>
      </c>
      <c r="B44" s="23" t="s">
        <v>13</v>
      </c>
      <c r="C44" s="23" t="s">
        <v>14</v>
      </c>
      <c r="D44" s="23" t="s">
        <v>236</v>
      </c>
      <c r="E44" s="23"/>
      <c r="F44" t="b">
        <v>0</v>
      </c>
      <c r="G44" s="24">
        <v>0.33600000000000002</v>
      </c>
      <c r="H44" s="24">
        <v>26.898</v>
      </c>
      <c r="I44" s="24">
        <f t="shared" si="0"/>
        <v>13.616999999999999</v>
      </c>
      <c r="J44" s="24"/>
      <c r="K44" s="24">
        <v>0.44900000000000001</v>
      </c>
      <c r="L44" s="24">
        <v>11.141</v>
      </c>
      <c r="M44" s="24">
        <f t="shared" si="1"/>
        <v>5.7949999999999999</v>
      </c>
      <c r="N44" s="23"/>
    </row>
    <row r="45" spans="1:14" x14ac:dyDescent="0.2">
      <c r="A45" s="13" t="b">
        <v>1</v>
      </c>
      <c r="B45" s="13" t="s">
        <v>25</v>
      </c>
      <c r="C45" s="13" t="s">
        <v>26</v>
      </c>
      <c r="D45" s="13" t="s">
        <v>237</v>
      </c>
      <c r="E45" s="13"/>
      <c r="F45" t="b">
        <v>0</v>
      </c>
      <c r="G45" s="21">
        <v>0.63400000000000001</v>
      </c>
      <c r="H45" s="21">
        <v>0.47699999999999998</v>
      </c>
      <c r="I45" s="21">
        <f t="shared" si="0"/>
        <v>0.55549999999999999</v>
      </c>
      <c r="J45" s="21"/>
      <c r="K45" s="21">
        <v>0.45200000000000001</v>
      </c>
      <c r="L45" s="21">
        <v>0.312</v>
      </c>
      <c r="M45" s="21">
        <f t="shared" si="1"/>
        <v>0.38200000000000001</v>
      </c>
      <c r="N45" s="13"/>
    </row>
    <row r="46" spans="1:14" x14ac:dyDescent="0.2">
      <c r="A46" s="13" t="b">
        <v>1</v>
      </c>
      <c r="B46" s="13" t="s">
        <v>37</v>
      </c>
      <c r="C46" s="13" t="s">
        <v>38</v>
      </c>
      <c r="D46" s="13" t="s">
        <v>238</v>
      </c>
      <c r="E46" s="13"/>
      <c r="F46" t="b">
        <v>0</v>
      </c>
      <c r="G46" s="21">
        <v>0.67</v>
      </c>
      <c r="H46" s="21">
        <v>0.54600000000000004</v>
      </c>
      <c r="I46" s="21">
        <f t="shared" si="0"/>
        <v>0.6080000000000001</v>
      </c>
      <c r="J46" s="21"/>
      <c r="K46" s="21">
        <v>0.48699999999999999</v>
      </c>
      <c r="L46" s="21">
        <v>0.4</v>
      </c>
      <c r="M46" s="21">
        <f t="shared" si="1"/>
        <v>0.44350000000000001</v>
      </c>
      <c r="N46" s="13"/>
    </row>
    <row r="47" spans="1:14" x14ac:dyDescent="0.2">
      <c r="A47" s="13" t="b">
        <v>1</v>
      </c>
      <c r="B47" s="13" t="s">
        <v>49</v>
      </c>
      <c r="C47" s="13" t="s">
        <v>50</v>
      </c>
      <c r="D47" s="13" t="s">
        <v>239</v>
      </c>
      <c r="E47" s="13"/>
      <c r="F47" t="b">
        <v>0</v>
      </c>
      <c r="G47" s="21">
        <v>0.84599999999999997</v>
      </c>
      <c r="H47" s="21">
        <v>0.59499999999999997</v>
      </c>
      <c r="I47" s="21">
        <f t="shared" si="0"/>
        <v>0.72049999999999992</v>
      </c>
      <c r="J47" s="21"/>
      <c r="K47" s="21">
        <v>0.68</v>
      </c>
      <c r="L47" s="21">
        <v>0.44400000000000001</v>
      </c>
      <c r="M47" s="21">
        <f t="shared" si="1"/>
        <v>0.56200000000000006</v>
      </c>
      <c r="N47" s="13"/>
    </row>
    <row r="48" spans="1:14" x14ac:dyDescent="0.2">
      <c r="A48" s="13" t="b">
        <v>1</v>
      </c>
      <c r="B48" s="13" t="s">
        <v>61</v>
      </c>
      <c r="C48" s="13" t="s">
        <v>62</v>
      </c>
      <c r="D48" s="13" t="s">
        <v>240</v>
      </c>
      <c r="E48" s="13"/>
      <c r="F48" t="b">
        <v>0</v>
      </c>
      <c r="G48" s="21">
        <v>0.76300000000000001</v>
      </c>
      <c r="H48" s="21">
        <v>0.61299999999999999</v>
      </c>
      <c r="I48" s="21">
        <f t="shared" si="0"/>
        <v>0.68799999999999994</v>
      </c>
      <c r="J48" s="21"/>
      <c r="K48" s="21">
        <v>0.63600000000000001</v>
      </c>
      <c r="L48" s="21">
        <v>0.48799999999999999</v>
      </c>
      <c r="M48" s="21">
        <f t="shared" si="1"/>
        <v>0.56200000000000006</v>
      </c>
      <c r="N48" s="13"/>
    </row>
    <row r="49" spans="1:14" x14ac:dyDescent="0.2">
      <c r="A49" s="13" t="b">
        <v>1</v>
      </c>
      <c r="B49" s="13" t="s">
        <v>73</v>
      </c>
      <c r="C49" s="13" t="s">
        <v>74</v>
      </c>
      <c r="D49" s="13" t="s">
        <v>241</v>
      </c>
      <c r="E49" s="13"/>
      <c r="F49" t="b">
        <v>0</v>
      </c>
      <c r="G49" s="21">
        <v>0.65400000000000003</v>
      </c>
      <c r="H49" s="21">
        <v>0.48199999999999998</v>
      </c>
      <c r="I49" s="21">
        <f t="shared" si="0"/>
        <v>0.56800000000000006</v>
      </c>
      <c r="J49" s="21"/>
      <c r="K49" s="21">
        <v>0.48599999999999999</v>
      </c>
      <c r="L49" s="21">
        <v>0.35899999999999999</v>
      </c>
      <c r="M49" s="21">
        <f t="shared" si="1"/>
        <v>0.42249999999999999</v>
      </c>
      <c r="N49" s="13"/>
    </row>
    <row r="50" spans="1:14" x14ac:dyDescent="0.2">
      <c r="A50" s="13" t="b">
        <v>1</v>
      </c>
      <c r="B50" s="13" t="s">
        <v>85</v>
      </c>
      <c r="C50" s="13" t="s">
        <v>86</v>
      </c>
      <c r="D50" s="13" t="s">
        <v>242</v>
      </c>
      <c r="E50" s="13"/>
      <c r="F50" t="b">
        <v>0</v>
      </c>
      <c r="G50" s="21">
        <v>0.57099999999999995</v>
      </c>
      <c r="H50" s="21">
        <v>0.54800000000000004</v>
      </c>
      <c r="I50" s="21">
        <f t="shared" si="0"/>
        <v>0.5595</v>
      </c>
      <c r="J50" s="21"/>
      <c r="K50" s="21">
        <v>0.38400000000000001</v>
      </c>
      <c r="L50" s="21">
        <v>0.40100000000000002</v>
      </c>
      <c r="M50" s="21">
        <f t="shared" si="1"/>
        <v>0.39250000000000002</v>
      </c>
      <c r="N50" s="13"/>
    </row>
    <row r="51" spans="1:14" x14ac:dyDescent="0.2">
      <c r="A51" s="14" t="b">
        <v>1</v>
      </c>
      <c r="B51" s="14" t="s">
        <v>97</v>
      </c>
      <c r="C51" s="14" t="s">
        <v>98</v>
      </c>
      <c r="D51" s="14" t="s">
        <v>177</v>
      </c>
      <c r="E51" s="14"/>
      <c r="F51" t="b">
        <v>0</v>
      </c>
      <c r="G51" s="22">
        <v>0.47099999999999997</v>
      </c>
      <c r="H51" s="22">
        <v>0.20899999999999999</v>
      </c>
      <c r="I51" s="22">
        <f t="shared" si="0"/>
        <v>0.33999999999999997</v>
      </c>
      <c r="J51" s="22"/>
      <c r="K51" s="22">
        <v>0.34899999999999998</v>
      </c>
      <c r="L51" s="22">
        <v>7.4999999999999997E-2</v>
      </c>
      <c r="M51" s="22">
        <f t="shared" si="1"/>
        <v>0.21199999999999999</v>
      </c>
      <c r="N51" s="14"/>
    </row>
    <row r="52" spans="1:14" x14ac:dyDescent="0.2">
      <c r="A52" s="25" t="b">
        <v>1</v>
      </c>
      <c r="B52" s="25" t="s">
        <v>3</v>
      </c>
      <c r="C52" s="25" t="s">
        <v>4</v>
      </c>
      <c r="D52" s="25" t="s">
        <v>161</v>
      </c>
      <c r="E52" s="25" t="s">
        <v>285</v>
      </c>
      <c r="F52" t="b">
        <v>0</v>
      </c>
      <c r="G52" s="30">
        <v>0.68</v>
      </c>
      <c r="H52" s="30">
        <v>0.92700000000000005</v>
      </c>
      <c r="I52" s="30">
        <f t="shared" si="0"/>
        <v>0.8035000000000001</v>
      </c>
      <c r="J52" s="25"/>
      <c r="K52" s="30">
        <v>2.355</v>
      </c>
      <c r="L52" s="30">
        <v>7.2039999999999997</v>
      </c>
      <c r="M52" s="30">
        <f t="shared" si="1"/>
        <v>4.7794999999999996</v>
      </c>
      <c r="N52" s="30"/>
    </row>
    <row r="53" spans="1:14" x14ac:dyDescent="0.2">
      <c r="A53" t="b">
        <v>1</v>
      </c>
      <c r="B53" t="s">
        <v>15</v>
      </c>
      <c r="C53" t="s">
        <v>16</v>
      </c>
      <c r="D53" t="s">
        <v>162</v>
      </c>
      <c r="E53" s="25" t="s">
        <v>286</v>
      </c>
      <c r="F53" t="b">
        <v>0</v>
      </c>
      <c r="G53" s="9">
        <v>0.55400000000000005</v>
      </c>
      <c r="H53" s="9">
        <v>0.64100000000000001</v>
      </c>
      <c r="I53" s="9">
        <f t="shared" si="0"/>
        <v>0.59750000000000003</v>
      </c>
      <c r="K53" s="9">
        <v>0.45800000000000002</v>
      </c>
      <c r="L53" s="9">
        <v>0.52</v>
      </c>
      <c r="M53" s="9">
        <f t="shared" si="1"/>
        <v>0.48899999999999999</v>
      </c>
      <c r="N53" s="9"/>
    </row>
    <row r="54" spans="1:14" x14ac:dyDescent="0.2">
      <c r="A54" t="b">
        <v>1</v>
      </c>
      <c r="B54" t="s">
        <v>27</v>
      </c>
      <c r="C54" t="s">
        <v>28</v>
      </c>
      <c r="D54" t="s">
        <v>163</v>
      </c>
      <c r="E54" s="25" t="s">
        <v>287</v>
      </c>
      <c r="F54" t="b">
        <v>0</v>
      </c>
      <c r="G54" s="9">
        <v>0.52800000000000002</v>
      </c>
      <c r="H54" s="9">
        <v>0.64500000000000002</v>
      </c>
      <c r="I54" s="9">
        <f t="shared" si="0"/>
        <v>0.58650000000000002</v>
      </c>
      <c r="K54" s="9">
        <v>0.435</v>
      </c>
      <c r="L54" s="9">
        <v>0.52300000000000002</v>
      </c>
      <c r="M54" s="9">
        <f t="shared" si="1"/>
        <v>0.47899999999999998</v>
      </c>
      <c r="N54" s="9"/>
    </row>
    <row r="55" spans="1:14" x14ac:dyDescent="0.2">
      <c r="A55" t="b">
        <v>1</v>
      </c>
      <c r="B55" t="s">
        <v>39</v>
      </c>
      <c r="C55" t="s">
        <v>40</v>
      </c>
      <c r="D55" t="s">
        <v>164</v>
      </c>
      <c r="E55" s="25" t="s">
        <v>288</v>
      </c>
      <c r="F55" t="b">
        <v>0</v>
      </c>
      <c r="G55" s="9">
        <v>0.56599999999999995</v>
      </c>
      <c r="H55" s="9">
        <v>0.55900000000000005</v>
      </c>
      <c r="I55" s="9">
        <f t="shared" si="0"/>
        <v>0.5625</v>
      </c>
      <c r="K55" s="9">
        <v>0.47199999999999998</v>
      </c>
      <c r="L55" s="9">
        <v>0.46</v>
      </c>
      <c r="M55" s="9">
        <f t="shared" si="1"/>
        <v>0.46599999999999997</v>
      </c>
      <c r="N55" s="9"/>
    </row>
    <row r="56" spans="1:14" x14ac:dyDescent="0.2">
      <c r="A56" t="b">
        <v>1</v>
      </c>
      <c r="B56" t="s">
        <v>51</v>
      </c>
      <c r="C56" t="s">
        <v>52</v>
      </c>
      <c r="D56" t="s">
        <v>165</v>
      </c>
      <c r="E56" s="25" t="s">
        <v>289</v>
      </c>
      <c r="F56" t="b">
        <v>0</v>
      </c>
      <c r="G56" s="9">
        <v>0.61199999999999999</v>
      </c>
      <c r="H56" s="9">
        <v>0.66100000000000003</v>
      </c>
      <c r="I56" s="9">
        <f t="shared" si="0"/>
        <v>0.63650000000000007</v>
      </c>
      <c r="J56" s="9"/>
      <c r="K56" s="9">
        <v>0.47299999999999998</v>
      </c>
      <c r="L56" s="9">
        <v>0.55500000000000005</v>
      </c>
      <c r="M56" s="9">
        <f t="shared" si="1"/>
        <v>0.51400000000000001</v>
      </c>
      <c r="N56" s="9"/>
    </row>
    <row r="57" spans="1:14" x14ac:dyDescent="0.2">
      <c r="A57" t="b">
        <v>1</v>
      </c>
      <c r="B57" t="s">
        <v>63</v>
      </c>
      <c r="C57" t="s">
        <v>64</v>
      </c>
      <c r="D57" t="s">
        <v>166</v>
      </c>
      <c r="E57" s="25" t="s">
        <v>290</v>
      </c>
      <c r="F57" t="b">
        <v>0</v>
      </c>
      <c r="G57" s="9">
        <v>0.54800000000000004</v>
      </c>
      <c r="H57" s="9">
        <v>0.68400000000000005</v>
      </c>
      <c r="I57" s="9">
        <f t="shared" si="0"/>
        <v>0.6160000000000001</v>
      </c>
      <c r="J57" s="9"/>
      <c r="K57" s="9">
        <v>0.46</v>
      </c>
      <c r="L57" s="9">
        <v>0.52900000000000003</v>
      </c>
      <c r="M57" s="9">
        <f t="shared" si="1"/>
        <v>0.49450000000000005</v>
      </c>
      <c r="N57" s="9"/>
    </row>
    <row r="58" spans="1:14" x14ac:dyDescent="0.2">
      <c r="A58" t="b">
        <v>1</v>
      </c>
      <c r="B58" t="s">
        <v>75</v>
      </c>
      <c r="C58" t="s">
        <v>76</v>
      </c>
      <c r="D58" t="s">
        <v>167</v>
      </c>
      <c r="E58" s="25" t="s">
        <v>291</v>
      </c>
      <c r="F58" t="b">
        <v>0</v>
      </c>
      <c r="G58" s="9">
        <v>0.49099999999999999</v>
      </c>
      <c r="H58" s="9">
        <v>0.82099999999999995</v>
      </c>
      <c r="I58" s="9">
        <f t="shared" si="0"/>
        <v>0.65599999999999992</v>
      </c>
      <c r="J58" s="9"/>
      <c r="K58" s="9">
        <v>0.41299999999999998</v>
      </c>
      <c r="L58" s="9">
        <v>0.68600000000000005</v>
      </c>
      <c r="M58" s="9">
        <f t="shared" si="1"/>
        <v>0.54949999999999999</v>
      </c>
      <c r="N58" s="9"/>
    </row>
    <row r="59" spans="1:14" x14ac:dyDescent="0.2">
      <c r="A59" t="b">
        <v>1</v>
      </c>
      <c r="B59" t="s">
        <v>87</v>
      </c>
      <c r="C59" t="s">
        <v>88</v>
      </c>
      <c r="D59" t="s">
        <v>168</v>
      </c>
      <c r="E59" s="25" t="s">
        <v>292</v>
      </c>
      <c r="F59" t="b">
        <v>0</v>
      </c>
      <c r="G59" s="9">
        <v>0.504</v>
      </c>
      <c r="H59" s="9">
        <v>0.53900000000000003</v>
      </c>
      <c r="I59" s="9">
        <f t="shared" si="0"/>
        <v>0.52150000000000007</v>
      </c>
      <c r="J59" s="9"/>
      <c r="K59" s="9">
        <v>0.41199999999999998</v>
      </c>
      <c r="L59" s="9">
        <v>0.46700000000000003</v>
      </c>
      <c r="M59" s="9">
        <f t="shared" si="1"/>
        <v>0.4395</v>
      </c>
      <c r="N59" s="9"/>
    </row>
    <row r="60" spans="1:14" x14ac:dyDescent="0.2">
      <c r="A60" t="b">
        <v>1</v>
      </c>
      <c r="B60" t="s">
        <v>5</v>
      </c>
      <c r="C60" t="s">
        <v>6</v>
      </c>
      <c r="D60" t="s">
        <v>169</v>
      </c>
      <c r="E60" s="25" t="s">
        <v>293</v>
      </c>
      <c r="F60" t="b">
        <v>0</v>
      </c>
      <c r="G60" s="9">
        <v>0.53400000000000003</v>
      </c>
      <c r="H60" s="9">
        <v>0.61599999999999999</v>
      </c>
      <c r="I60" s="9">
        <f t="shared" si="0"/>
        <v>0.57499999999999996</v>
      </c>
      <c r="J60" s="9"/>
      <c r="K60" s="9">
        <v>0.41599999999999998</v>
      </c>
      <c r="L60" s="9">
        <v>0.48099999999999998</v>
      </c>
      <c r="M60" s="9">
        <f t="shared" si="1"/>
        <v>0.44850000000000001</v>
      </c>
      <c r="N60" s="9"/>
    </row>
    <row r="61" spans="1:14" x14ac:dyDescent="0.2">
      <c r="A61" t="b">
        <v>1</v>
      </c>
      <c r="B61" t="s">
        <v>17</v>
      </c>
      <c r="C61" t="s">
        <v>18</v>
      </c>
      <c r="D61" t="s">
        <v>170</v>
      </c>
      <c r="E61" s="25" t="s">
        <v>294</v>
      </c>
      <c r="F61" t="b">
        <v>0</v>
      </c>
      <c r="G61" s="9">
        <v>0.66100000000000003</v>
      </c>
      <c r="H61" s="9">
        <v>0.63900000000000001</v>
      </c>
      <c r="I61" s="9">
        <f t="shared" si="0"/>
        <v>0.65</v>
      </c>
      <c r="J61" s="9"/>
      <c r="K61" s="9">
        <v>0.52600000000000002</v>
      </c>
      <c r="L61" s="9">
        <v>0.503</v>
      </c>
      <c r="M61" s="9">
        <f t="shared" si="1"/>
        <v>0.51449999999999996</v>
      </c>
      <c r="N61" s="9"/>
    </row>
    <row r="62" spans="1:14" x14ac:dyDescent="0.2">
      <c r="A62" t="b">
        <v>1</v>
      </c>
      <c r="B62" t="s">
        <v>29</v>
      </c>
      <c r="C62" t="s">
        <v>30</v>
      </c>
      <c r="D62" t="s">
        <v>171</v>
      </c>
      <c r="E62" s="25" t="s">
        <v>295</v>
      </c>
      <c r="F62" t="b">
        <v>0</v>
      </c>
      <c r="G62" s="9">
        <v>0.64800000000000002</v>
      </c>
      <c r="H62" s="9">
        <v>0.67100000000000004</v>
      </c>
      <c r="I62" s="9">
        <f t="shared" si="0"/>
        <v>0.65949999999999998</v>
      </c>
      <c r="J62" s="9"/>
      <c r="K62" s="9">
        <v>0.50900000000000001</v>
      </c>
      <c r="L62" s="9">
        <v>0.54900000000000004</v>
      </c>
      <c r="M62" s="9">
        <f t="shared" si="1"/>
        <v>0.52900000000000003</v>
      </c>
      <c r="N62" s="9"/>
    </row>
    <row r="63" spans="1:14" x14ac:dyDescent="0.2">
      <c r="A63" t="b">
        <v>1</v>
      </c>
      <c r="B63" t="s">
        <v>41</v>
      </c>
      <c r="C63" t="s">
        <v>42</v>
      </c>
      <c r="D63" t="s">
        <v>172</v>
      </c>
      <c r="E63" s="25" t="s">
        <v>296</v>
      </c>
      <c r="F63" t="b">
        <v>0</v>
      </c>
      <c r="G63" s="9">
        <v>0.59599999999999997</v>
      </c>
      <c r="H63" s="9">
        <v>0.61299999999999999</v>
      </c>
      <c r="I63" s="9">
        <f t="shared" si="0"/>
        <v>0.60450000000000004</v>
      </c>
      <c r="J63" s="9"/>
      <c r="K63" s="9">
        <v>0.48299999999999998</v>
      </c>
      <c r="L63" s="9">
        <v>0.51200000000000001</v>
      </c>
      <c r="M63" s="9">
        <f t="shared" si="1"/>
        <v>0.4975</v>
      </c>
      <c r="N63" s="9"/>
    </row>
    <row r="64" spans="1:14" x14ac:dyDescent="0.2">
      <c r="A64" s="10" t="b">
        <v>1</v>
      </c>
      <c r="B64" s="10" t="s">
        <v>53</v>
      </c>
      <c r="C64" s="10" t="s">
        <v>54</v>
      </c>
      <c r="D64" s="10" t="s">
        <v>173</v>
      </c>
      <c r="E64" s="25" t="s">
        <v>297</v>
      </c>
      <c r="F64" t="b">
        <v>0</v>
      </c>
      <c r="G64" s="16">
        <v>0.65900000000000003</v>
      </c>
      <c r="H64" s="16">
        <v>0.67</v>
      </c>
      <c r="I64" s="16">
        <f t="shared" si="0"/>
        <v>0.66450000000000009</v>
      </c>
      <c r="J64" s="16"/>
      <c r="K64" s="16">
        <v>0.55200000000000005</v>
      </c>
      <c r="L64" s="16">
        <v>0.53300000000000003</v>
      </c>
      <c r="M64" s="16">
        <f t="shared" si="1"/>
        <v>0.54249999999999998</v>
      </c>
      <c r="N64" s="16"/>
    </row>
    <row r="65" spans="1:14" x14ac:dyDescent="0.2">
      <c r="A65" s="10" t="b">
        <v>1</v>
      </c>
      <c r="B65" s="10" t="s">
        <v>65</v>
      </c>
      <c r="C65" s="10" t="s">
        <v>66</v>
      </c>
      <c r="D65" s="10" t="s">
        <v>174</v>
      </c>
      <c r="E65" s="25" t="s">
        <v>298</v>
      </c>
      <c r="F65" t="b">
        <v>0</v>
      </c>
      <c r="G65" s="16">
        <v>0.70499999999999996</v>
      </c>
      <c r="H65" s="16">
        <v>0.72099999999999997</v>
      </c>
      <c r="I65" s="16">
        <f t="shared" si="0"/>
        <v>0.71299999999999997</v>
      </c>
      <c r="J65" s="16"/>
      <c r="K65" s="16">
        <v>0.57699999999999996</v>
      </c>
      <c r="L65" s="16">
        <v>0.58799999999999997</v>
      </c>
      <c r="M65" s="16">
        <f t="shared" si="1"/>
        <v>0.58250000000000002</v>
      </c>
      <c r="N65" s="16"/>
    </row>
    <row r="66" spans="1:14" x14ac:dyDescent="0.2">
      <c r="A66" s="10" t="b">
        <v>1</v>
      </c>
      <c r="B66" s="10" t="s">
        <v>77</v>
      </c>
      <c r="C66" s="10" t="s">
        <v>78</v>
      </c>
      <c r="D66" s="10" t="s">
        <v>175</v>
      </c>
      <c r="E66" s="25" t="s">
        <v>299</v>
      </c>
      <c r="F66" t="b">
        <v>0</v>
      </c>
      <c r="G66" s="16">
        <v>0.63100000000000001</v>
      </c>
      <c r="H66" s="16">
        <v>0.66400000000000003</v>
      </c>
      <c r="I66" s="16">
        <f t="shared" si="0"/>
        <v>0.64749999999999996</v>
      </c>
      <c r="J66" s="16"/>
      <c r="K66" s="16">
        <v>0.51300000000000001</v>
      </c>
      <c r="L66" s="16">
        <v>0.56000000000000005</v>
      </c>
      <c r="M66" s="16">
        <f t="shared" si="1"/>
        <v>0.53649999999999998</v>
      </c>
      <c r="N66" s="16"/>
    </row>
    <row r="67" spans="1:14" x14ac:dyDescent="0.2">
      <c r="A67" s="4" t="b">
        <v>1</v>
      </c>
      <c r="B67" s="4" t="s">
        <v>89</v>
      </c>
      <c r="C67" s="4" t="s">
        <v>90</v>
      </c>
      <c r="D67" s="4" t="s">
        <v>176</v>
      </c>
      <c r="E67" s="25" t="s">
        <v>300</v>
      </c>
      <c r="F67" t="b">
        <v>0</v>
      </c>
      <c r="G67" s="18">
        <v>0.66100000000000003</v>
      </c>
      <c r="H67" s="18"/>
      <c r="I67" s="18">
        <f t="shared" si="0"/>
        <v>0.66100000000000003</v>
      </c>
      <c r="J67" s="18"/>
      <c r="K67" s="18">
        <v>0.53</v>
      </c>
      <c r="L67" s="18"/>
      <c r="M67" s="18">
        <f t="shared" si="1"/>
        <v>0.53</v>
      </c>
      <c r="N67" s="18"/>
    </row>
    <row r="68" spans="1:14" x14ac:dyDescent="0.2">
      <c r="A68" t="b">
        <v>1</v>
      </c>
      <c r="B68" t="s">
        <v>7</v>
      </c>
      <c r="C68" t="s">
        <v>8</v>
      </c>
      <c r="D68" s="33" t="s">
        <v>178</v>
      </c>
      <c r="E68" s="33"/>
      <c r="F68" t="b">
        <v>0</v>
      </c>
      <c r="G68" s="9">
        <v>0.50900000000000001</v>
      </c>
      <c r="H68" s="9">
        <v>0.53400000000000003</v>
      </c>
      <c r="I68" s="9">
        <f t="shared" si="0"/>
        <v>0.52150000000000007</v>
      </c>
      <c r="J68" s="1">
        <f>AVERAGE(G68:H75)</f>
        <v>0.71056249999999987</v>
      </c>
      <c r="K68" s="9">
        <v>0.39700000000000002</v>
      </c>
      <c r="L68" s="9">
        <v>0.434</v>
      </c>
      <c r="M68" s="9">
        <f t="shared" si="1"/>
        <v>0.41549999999999998</v>
      </c>
      <c r="N68" s="2">
        <f>AVERAGE(K68:L75)</f>
        <v>0.54168749999999999</v>
      </c>
    </row>
    <row r="69" spans="1:14" x14ac:dyDescent="0.2">
      <c r="A69" t="b">
        <v>1</v>
      </c>
      <c r="B69" t="s">
        <v>19</v>
      </c>
      <c r="C69" t="s">
        <v>20</v>
      </c>
      <c r="D69" s="34" t="s">
        <v>179</v>
      </c>
      <c r="E69" s="34"/>
      <c r="F69" t="b">
        <v>0</v>
      </c>
      <c r="G69" s="9">
        <v>0.68400000000000005</v>
      </c>
      <c r="H69" s="9">
        <v>0.68799999999999994</v>
      </c>
      <c r="I69" s="9">
        <f t="shared" ref="I69:I132" si="2">AVERAGE(G69:H69)</f>
        <v>0.68599999999999994</v>
      </c>
      <c r="J69" s="9"/>
      <c r="K69" s="9">
        <v>0.51900000000000002</v>
      </c>
      <c r="L69" s="9">
        <v>0.52300000000000002</v>
      </c>
      <c r="M69" s="9">
        <f t="shared" ref="M69:M132" si="3">AVERAGE(K69:L69)</f>
        <v>0.52100000000000002</v>
      </c>
    </row>
    <row r="70" spans="1:14" x14ac:dyDescent="0.2">
      <c r="A70" t="b">
        <v>1</v>
      </c>
      <c r="B70" t="s">
        <v>31</v>
      </c>
      <c r="C70" t="s">
        <v>32</v>
      </c>
      <c r="D70" t="s">
        <v>179</v>
      </c>
      <c r="F70" t="b">
        <v>0</v>
      </c>
      <c r="G70" s="9">
        <v>0.74099999999999999</v>
      </c>
      <c r="H70" s="9">
        <v>0.72199999999999998</v>
      </c>
      <c r="I70" s="9">
        <f t="shared" si="2"/>
        <v>0.73150000000000004</v>
      </c>
      <c r="J70" s="1" t="s">
        <v>111</v>
      </c>
      <c r="K70" s="9">
        <v>0.54900000000000004</v>
      </c>
      <c r="L70" s="9">
        <v>0.52300000000000002</v>
      </c>
      <c r="M70" s="9">
        <f t="shared" si="3"/>
        <v>0.53600000000000003</v>
      </c>
      <c r="N70" s="3" t="s">
        <v>112</v>
      </c>
    </row>
    <row r="71" spans="1:14" x14ac:dyDescent="0.2">
      <c r="A71" t="b">
        <v>1</v>
      </c>
      <c r="B71" t="s">
        <v>43</v>
      </c>
      <c r="C71" t="s">
        <v>44</v>
      </c>
      <c r="D71" t="s">
        <v>179</v>
      </c>
      <c r="F71" t="b">
        <v>0</v>
      </c>
      <c r="G71" s="9">
        <v>0.68799999999999994</v>
      </c>
      <c r="H71" s="9">
        <v>0.75900000000000001</v>
      </c>
      <c r="I71" s="9">
        <f t="shared" si="2"/>
        <v>0.72350000000000003</v>
      </c>
      <c r="J71" s="1">
        <f>STDEV(G68:H75)</f>
        <v>8.7423085242592388E-2</v>
      </c>
      <c r="K71" s="9">
        <v>0.54800000000000004</v>
      </c>
      <c r="L71" s="9">
        <v>0.59199999999999997</v>
      </c>
      <c r="M71" s="9">
        <f t="shared" si="3"/>
        <v>0.57000000000000006</v>
      </c>
      <c r="N71" s="2">
        <f>STDEV(K68:L75)</f>
        <v>6.4524639996413224E-2</v>
      </c>
    </row>
    <row r="72" spans="1:14" x14ac:dyDescent="0.2">
      <c r="A72" s="10" t="b">
        <v>1</v>
      </c>
      <c r="B72" s="10" t="s">
        <v>55</v>
      </c>
      <c r="C72" s="10" t="s">
        <v>56</v>
      </c>
      <c r="D72" s="10" t="s">
        <v>179</v>
      </c>
      <c r="E72" s="10"/>
      <c r="F72" t="b">
        <v>0</v>
      </c>
      <c r="G72" s="16">
        <v>0.74299999999999999</v>
      </c>
      <c r="H72" s="16">
        <v>0.76200000000000001</v>
      </c>
      <c r="I72" s="16">
        <f t="shared" si="2"/>
        <v>0.75249999999999995</v>
      </c>
      <c r="J72" s="16"/>
      <c r="K72" s="16">
        <v>0.55300000000000005</v>
      </c>
      <c r="L72" s="16">
        <v>0.60199999999999998</v>
      </c>
      <c r="M72" s="16">
        <f t="shared" si="3"/>
        <v>0.57750000000000001</v>
      </c>
      <c r="N72" s="16"/>
    </row>
    <row r="73" spans="1:14" x14ac:dyDescent="0.2">
      <c r="A73" s="10" t="b">
        <v>1</v>
      </c>
      <c r="B73" s="10" t="s">
        <v>67</v>
      </c>
      <c r="C73" s="10" t="s">
        <v>68</v>
      </c>
      <c r="D73" s="10" t="s">
        <v>179</v>
      </c>
      <c r="E73" s="10"/>
      <c r="F73" t="b">
        <v>0</v>
      </c>
      <c r="G73" s="16">
        <v>0.81100000000000005</v>
      </c>
      <c r="H73" s="16">
        <v>0.80600000000000005</v>
      </c>
      <c r="I73" s="16">
        <f t="shared" si="2"/>
        <v>0.8085</v>
      </c>
      <c r="J73" s="16"/>
      <c r="K73" s="16">
        <v>0.61599999999999999</v>
      </c>
      <c r="L73" s="16">
        <v>0.621</v>
      </c>
      <c r="M73" s="16">
        <f t="shared" si="3"/>
        <v>0.61850000000000005</v>
      </c>
      <c r="N73" s="16"/>
    </row>
    <row r="74" spans="1:14" x14ac:dyDescent="0.2">
      <c r="A74" s="10" t="b">
        <v>1</v>
      </c>
      <c r="B74" s="10" t="s">
        <v>79</v>
      </c>
      <c r="C74" s="10" t="s">
        <v>80</v>
      </c>
      <c r="D74" s="10" t="s">
        <v>179</v>
      </c>
      <c r="E74" s="10"/>
      <c r="F74" t="b">
        <v>0</v>
      </c>
      <c r="G74" s="16">
        <v>0.78200000000000003</v>
      </c>
      <c r="H74" s="16">
        <v>0.78900000000000003</v>
      </c>
      <c r="I74" s="16">
        <f t="shared" si="2"/>
        <v>0.78550000000000009</v>
      </c>
      <c r="J74" s="16"/>
      <c r="K74" s="16">
        <v>0.58899999999999997</v>
      </c>
      <c r="L74" s="16">
        <v>0.59599999999999997</v>
      </c>
      <c r="M74" s="16">
        <f t="shared" si="3"/>
        <v>0.59250000000000003</v>
      </c>
      <c r="N74" s="16"/>
    </row>
    <row r="75" spans="1:14" x14ac:dyDescent="0.2">
      <c r="A75" s="4" t="b">
        <v>1</v>
      </c>
      <c r="B75" s="4" t="s">
        <v>91</v>
      </c>
      <c r="C75" s="4" t="s">
        <v>92</v>
      </c>
      <c r="D75" s="4" t="s">
        <v>179</v>
      </c>
      <c r="E75" s="4"/>
      <c r="F75" t="b">
        <v>0</v>
      </c>
      <c r="G75" s="18">
        <v>0.69899999999999995</v>
      </c>
      <c r="H75" s="18">
        <v>0.65200000000000002</v>
      </c>
      <c r="I75" s="18">
        <f t="shared" si="2"/>
        <v>0.67549999999999999</v>
      </c>
      <c r="J75" s="18"/>
      <c r="K75" s="18">
        <v>0.53600000000000003</v>
      </c>
      <c r="L75" s="18">
        <v>0.46899999999999997</v>
      </c>
      <c r="M75" s="18">
        <f t="shared" si="3"/>
        <v>0.50249999999999995</v>
      </c>
      <c r="N75" s="18"/>
    </row>
    <row r="76" spans="1:14" x14ac:dyDescent="0.2">
      <c r="A76" t="b">
        <v>1</v>
      </c>
      <c r="B76" t="s">
        <v>9</v>
      </c>
      <c r="C76" t="s">
        <v>10</v>
      </c>
      <c r="D76" t="s">
        <v>180</v>
      </c>
      <c r="E76" t="s">
        <v>301</v>
      </c>
      <c r="F76" t="b">
        <v>0</v>
      </c>
      <c r="G76" s="9">
        <v>0.627</v>
      </c>
      <c r="H76" s="9">
        <v>0.51600000000000001</v>
      </c>
      <c r="I76" s="9">
        <f t="shared" si="2"/>
        <v>0.57150000000000001</v>
      </c>
      <c r="J76" s="9"/>
      <c r="K76" s="9">
        <v>0.52600000000000002</v>
      </c>
      <c r="L76" s="9">
        <v>0.45100000000000001</v>
      </c>
      <c r="M76" s="9">
        <f t="shared" si="3"/>
        <v>0.48850000000000005</v>
      </c>
      <c r="N76" s="9"/>
    </row>
    <row r="77" spans="1:14" x14ac:dyDescent="0.2">
      <c r="A77" t="b">
        <v>1</v>
      </c>
      <c r="B77" t="s">
        <v>21</v>
      </c>
      <c r="C77" t="s">
        <v>22</v>
      </c>
      <c r="D77" t="s">
        <v>181</v>
      </c>
      <c r="E77" t="s">
        <v>302</v>
      </c>
      <c r="F77" t="b">
        <v>0</v>
      </c>
      <c r="G77" s="9">
        <v>0.59</v>
      </c>
      <c r="H77" s="9">
        <v>0.70699999999999996</v>
      </c>
      <c r="I77" s="9">
        <f t="shared" si="2"/>
        <v>0.64849999999999997</v>
      </c>
      <c r="J77" s="9"/>
      <c r="K77" s="9">
        <v>0.50900000000000001</v>
      </c>
      <c r="L77" s="9">
        <v>0.63800000000000001</v>
      </c>
      <c r="M77" s="9">
        <f t="shared" si="3"/>
        <v>0.57350000000000001</v>
      </c>
      <c r="N77" s="9"/>
    </row>
    <row r="78" spans="1:14" x14ac:dyDescent="0.2">
      <c r="A78" t="b">
        <v>1</v>
      </c>
      <c r="B78" t="s">
        <v>33</v>
      </c>
      <c r="C78" t="s">
        <v>34</v>
      </c>
      <c r="D78" t="s">
        <v>182</v>
      </c>
      <c r="E78" t="s">
        <v>303</v>
      </c>
      <c r="F78" t="b">
        <v>0</v>
      </c>
      <c r="G78" s="9">
        <v>0.72099999999999997</v>
      </c>
      <c r="H78" s="9">
        <v>0.755</v>
      </c>
      <c r="I78" s="9">
        <f t="shared" si="2"/>
        <v>0.73799999999999999</v>
      </c>
      <c r="J78" s="9"/>
      <c r="K78" s="9">
        <v>0.60199999999999998</v>
      </c>
      <c r="L78" s="9">
        <v>0.624</v>
      </c>
      <c r="M78" s="9">
        <f t="shared" si="3"/>
        <v>0.61299999999999999</v>
      </c>
      <c r="N78" s="9"/>
    </row>
    <row r="79" spans="1:14" x14ac:dyDescent="0.2">
      <c r="A79" t="b">
        <v>1</v>
      </c>
      <c r="B79" t="s">
        <v>45</v>
      </c>
      <c r="C79" t="s">
        <v>46</v>
      </c>
      <c r="D79" t="s">
        <v>183</v>
      </c>
      <c r="E79" t="s">
        <v>304</v>
      </c>
      <c r="F79" t="b">
        <v>0</v>
      </c>
      <c r="G79" s="9">
        <v>0.76400000000000001</v>
      </c>
      <c r="H79" s="9">
        <v>0.85299999999999998</v>
      </c>
      <c r="I79" s="9">
        <f t="shared" si="2"/>
        <v>0.8085</v>
      </c>
      <c r="J79" s="9"/>
      <c r="K79" s="9">
        <v>0.65200000000000002</v>
      </c>
      <c r="L79" s="9">
        <v>0.69399999999999995</v>
      </c>
      <c r="M79" s="9">
        <f t="shared" si="3"/>
        <v>0.67300000000000004</v>
      </c>
      <c r="N79" s="9"/>
    </row>
    <row r="80" spans="1:14" x14ac:dyDescent="0.2">
      <c r="A80" t="b">
        <v>1</v>
      </c>
      <c r="B80" t="s">
        <v>57</v>
      </c>
      <c r="C80" t="s">
        <v>58</v>
      </c>
      <c r="D80" t="s">
        <v>184</v>
      </c>
      <c r="E80" t="s">
        <v>305</v>
      </c>
      <c r="F80" t="b">
        <v>0</v>
      </c>
      <c r="G80" s="9">
        <v>0.82799999999999996</v>
      </c>
      <c r="H80" s="9">
        <v>0.86799999999999999</v>
      </c>
      <c r="I80" s="9">
        <f t="shared" si="2"/>
        <v>0.84799999999999998</v>
      </c>
      <c r="J80" s="9"/>
      <c r="K80" s="9">
        <v>0.69499999999999995</v>
      </c>
      <c r="L80" s="9">
        <v>0.69399999999999995</v>
      </c>
      <c r="M80" s="9">
        <f t="shared" si="3"/>
        <v>0.6944999999999999</v>
      </c>
      <c r="N80" s="9"/>
    </row>
    <row r="81" spans="1:14" x14ac:dyDescent="0.2">
      <c r="A81" t="b">
        <v>1</v>
      </c>
      <c r="B81" t="s">
        <v>69</v>
      </c>
      <c r="C81" t="s">
        <v>70</v>
      </c>
      <c r="D81" t="s">
        <v>185</v>
      </c>
      <c r="E81" t="s">
        <v>306</v>
      </c>
      <c r="F81" t="b">
        <v>0</v>
      </c>
      <c r="G81" s="9">
        <v>0.82899999999999996</v>
      </c>
      <c r="H81" s="9">
        <v>0.85299999999999998</v>
      </c>
      <c r="I81" s="9">
        <f t="shared" si="2"/>
        <v>0.84099999999999997</v>
      </c>
      <c r="J81" s="9"/>
      <c r="K81" s="9">
        <v>0.69799999999999995</v>
      </c>
      <c r="L81" s="9">
        <v>0.72799999999999998</v>
      </c>
      <c r="M81" s="9">
        <f t="shared" si="3"/>
        <v>0.71299999999999997</v>
      </c>
      <c r="N81" s="9"/>
    </row>
    <row r="82" spans="1:14" x14ac:dyDescent="0.2">
      <c r="A82" t="b">
        <v>1</v>
      </c>
      <c r="B82" t="s">
        <v>81</v>
      </c>
      <c r="C82" t="s">
        <v>82</v>
      </c>
      <c r="D82" t="s">
        <v>186</v>
      </c>
      <c r="E82" t="s">
        <v>307</v>
      </c>
      <c r="F82" t="b">
        <v>0</v>
      </c>
      <c r="G82" s="9">
        <v>0.70199999999999996</v>
      </c>
      <c r="H82" s="9">
        <v>0.71599999999999997</v>
      </c>
      <c r="I82" s="9">
        <f t="shared" si="2"/>
        <v>0.70899999999999996</v>
      </c>
      <c r="J82" s="9"/>
      <c r="K82" s="9">
        <v>0.63400000000000001</v>
      </c>
      <c r="L82" s="9">
        <v>0.64400000000000002</v>
      </c>
      <c r="M82" s="9">
        <f t="shared" si="3"/>
        <v>0.63900000000000001</v>
      </c>
      <c r="N82" s="9"/>
    </row>
    <row r="83" spans="1:14" x14ac:dyDescent="0.2">
      <c r="A83" t="b">
        <v>1</v>
      </c>
      <c r="B83" t="s">
        <v>93</v>
      </c>
      <c r="C83" t="s">
        <v>94</v>
      </c>
      <c r="D83" t="s">
        <v>187</v>
      </c>
      <c r="E83" t="s">
        <v>308</v>
      </c>
      <c r="F83" t="b">
        <v>0</v>
      </c>
      <c r="G83" s="9">
        <v>0.51800000000000002</v>
      </c>
      <c r="H83" s="9">
        <v>0.63600000000000001</v>
      </c>
      <c r="I83" s="9">
        <f t="shared" si="2"/>
        <v>0.57699999999999996</v>
      </c>
      <c r="J83" s="9"/>
      <c r="K83" s="9">
        <v>0.40600000000000003</v>
      </c>
      <c r="L83" s="9">
        <v>0.55000000000000004</v>
      </c>
      <c r="M83" s="9">
        <f t="shared" si="3"/>
        <v>0.47800000000000004</v>
      </c>
      <c r="N83" s="9"/>
    </row>
    <row r="84" spans="1:14" x14ac:dyDescent="0.2">
      <c r="A84" t="b">
        <v>1</v>
      </c>
      <c r="B84" t="s">
        <v>11</v>
      </c>
      <c r="C84" t="s">
        <v>12</v>
      </c>
      <c r="D84" t="s">
        <v>188</v>
      </c>
      <c r="E84" t="s">
        <v>309</v>
      </c>
      <c r="F84" t="b">
        <v>0</v>
      </c>
      <c r="G84" s="9">
        <v>0.55000000000000004</v>
      </c>
      <c r="H84" s="9">
        <v>0.65800000000000003</v>
      </c>
      <c r="I84" s="9">
        <f t="shared" si="2"/>
        <v>0.60400000000000009</v>
      </c>
      <c r="J84" s="9"/>
      <c r="K84" s="9">
        <v>0.45900000000000002</v>
      </c>
      <c r="L84" s="9">
        <v>0.55300000000000005</v>
      </c>
      <c r="M84" s="9">
        <f t="shared" si="3"/>
        <v>0.50600000000000001</v>
      </c>
      <c r="N84" s="9"/>
    </row>
    <row r="85" spans="1:14" x14ac:dyDescent="0.2">
      <c r="A85" t="b">
        <v>1</v>
      </c>
      <c r="B85" t="s">
        <v>23</v>
      </c>
      <c r="C85" t="s">
        <v>24</v>
      </c>
      <c r="D85" t="s">
        <v>189</v>
      </c>
      <c r="E85" t="s">
        <v>310</v>
      </c>
      <c r="F85" t="b">
        <v>0</v>
      </c>
      <c r="G85" s="9">
        <v>0.56899999999999995</v>
      </c>
      <c r="H85" s="9">
        <v>0.68</v>
      </c>
      <c r="I85" s="9">
        <f t="shared" si="2"/>
        <v>0.62450000000000006</v>
      </c>
      <c r="J85" s="9"/>
      <c r="K85" s="9">
        <v>0.47</v>
      </c>
      <c r="L85" s="9">
        <v>0.57399999999999995</v>
      </c>
      <c r="M85" s="9">
        <f t="shared" si="3"/>
        <v>0.52200000000000002</v>
      </c>
      <c r="N85" s="9"/>
    </row>
    <row r="86" spans="1:14" x14ac:dyDescent="0.2">
      <c r="A86" t="b">
        <v>1</v>
      </c>
      <c r="B86" t="s">
        <v>35</v>
      </c>
      <c r="C86" t="s">
        <v>36</v>
      </c>
      <c r="D86" t="s">
        <v>190</v>
      </c>
      <c r="E86" t="s">
        <v>311</v>
      </c>
      <c r="F86" t="b">
        <v>0</v>
      </c>
      <c r="G86" s="9">
        <v>0.747</v>
      </c>
      <c r="H86" s="9">
        <v>0.76100000000000001</v>
      </c>
      <c r="I86" s="9">
        <f t="shared" si="2"/>
        <v>0.754</v>
      </c>
      <c r="J86" s="9"/>
      <c r="K86" s="9">
        <v>0.66700000000000004</v>
      </c>
      <c r="L86" s="9">
        <v>0.65800000000000003</v>
      </c>
      <c r="M86" s="9">
        <f t="shared" si="3"/>
        <v>0.66250000000000009</v>
      </c>
      <c r="N86" s="9"/>
    </row>
    <row r="87" spans="1:14" x14ac:dyDescent="0.2">
      <c r="A87" t="b">
        <v>1</v>
      </c>
      <c r="B87" t="s">
        <v>47</v>
      </c>
      <c r="C87" t="s">
        <v>48</v>
      </c>
      <c r="D87" t="s">
        <v>191</v>
      </c>
      <c r="E87" t="s">
        <v>312</v>
      </c>
      <c r="F87" t="b">
        <v>0</v>
      </c>
      <c r="G87" s="9">
        <v>0.63300000000000001</v>
      </c>
      <c r="H87" s="9">
        <v>0.89100000000000001</v>
      </c>
      <c r="I87" s="9">
        <f t="shared" si="2"/>
        <v>0.76200000000000001</v>
      </c>
      <c r="J87" s="9"/>
      <c r="K87" s="9">
        <v>0.54700000000000004</v>
      </c>
      <c r="L87" s="9">
        <v>0.84299999999999997</v>
      </c>
      <c r="M87" s="9">
        <f t="shared" si="3"/>
        <v>0.69500000000000006</v>
      </c>
      <c r="N87" s="9"/>
    </row>
    <row r="88" spans="1:14" x14ac:dyDescent="0.2">
      <c r="A88" t="b">
        <v>1</v>
      </c>
      <c r="B88" t="s">
        <v>59</v>
      </c>
      <c r="C88" t="s">
        <v>60</v>
      </c>
      <c r="D88" t="s">
        <v>192</v>
      </c>
      <c r="E88" t="s">
        <v>313</v>
      </c>
      <c r="F88" t="b">
        <v>0</v>
      </c>
      <c r="G88" s="9">
        <v>0.79100000000000004</v>
      </c>
      <c r="H88" s="9">
        <v>0.64500000000000002</v>
      </c>
      <c r="I88" s="9">
        <f t="shared" si="2"/>
        <v>0.71799999999999997</v>
      </c>
      <c r="J88" s="9"/>
      <c r="K88" s="9">
        <v>0.66800000000000004</v>
      </c>
      <c r="L88" s="9">
        <v>0.58699999999999997</v>
      </c>
      <c r="M88" s="9">
        <f t="shared" si="3"/>
        <v>0.62749999999999995</v>
      </c>
      <c r="N88" s="9"/>
    </row>
    <row r="89" spans="1:14" x14ac:dyDescent="0.2">
      <c r="A89" t="b">
        <v>1</v>
      </c>
      <c r="B89" t="s">
        <v>71</v>
      </c>
      <c r="C89" t="s">
        <v>72</v>
      </c>
      <c r="D89" t="s">
        <v>193</v>
      </c>
      <c r="E89" t="s">
        <v>314</v>
      </c>
      <c r="F89" t="b">
        <v>0</v>
      </c>
      <c r="G89" s="9">
        <v>0.86499999999999999</v>
      </c>
      <c r="H89" s="9">
        <v>0.67900000000000005</v>
      </c>
      <c r="I89" s="9">
        <f t="shared" si="2"/>
        <v>0.77200000000000002</v>
      </c>
      <c r="J89" s="9"/>
      <c r="K89" s="9">
        <v>0.747</v>
      </c>
      <c r="L89" s="9">
        <v>0.61699999999999999</v>
      </c>
      <c r="M89" s="9">
        <f t="shared" si="3"/>
        <v>0.68199999999999994</v>
      </c>
      <c r="N89" s="9"/>
    </row>
    <row r="90" spans="1:14" x14ac:dyDescent="0.2">
      <c r="A90" t="b">
        <v>1</v>
      </c>
      <c r="B90" t="s">
        <v>83</v>
      </c>
      <c r="C90" t="s">
        <v>84</v>
      </c>
      <c r="D90" t="s">
        <v>194</v>
      </c>
      <c r="E90" t="s">
        <v>315</v>
      </c>
      <c r="F90" t="b">
        <v>0</v>
      </c>
      <c r="G90" s="9">
        <v>0.63100000000000001</v>
      </c>
      <c r="H90" s="9">
        <v>0.59299999999999997</v>
      </c>
      <c r="I90" s="9">
        <f t="shared" si="2"/>
        <v>0.61199999999999999</v>
      </c>
      <c r="J90" s="9"/>
      <c r="K90" s="9">
        <v>0.53400000000000003</v>
      </c>
      <c r="L90" s="9">
        <v>0.504</v>
      </c>
      <c r="M90" s="9">
        <f t="shared" si="3"/>
        <v>0.51900000000000002</v>
      </c>
      <c r="N90" s="9"/>
    </row>
    <row r="91" spans="1:14" x14ac:dyDescent="0.2">
      <c r="A91" t="b">
        <v>1</v>
      </c>
      <c r="B91" t="s">
        <v>95</v>
      </c>
      <c r="C91" t="s">
        <v>96</v>
      </c>
      <c r="D91" t="s">
        <v>195</v>
      </c>
      <c r="E91" t="s">
        <v>316</v>
      </c>
      <c r="F91" t="b">
        <v>0</v>
      </c>
      <c r="G91" s="9">
        <v>0.67600000000000005</v>
      </c>
      <c r="H91" s="9">
        <v>0.64400000000000002</v>
      </c>
      <c r="I91" s="9">
        <f t="shared" si="2"/>
        <v>0.66</v>
      </c>
      <c r="J91" s="9"/>
      <c r="K91" s="9">
        <v>0.56000000000000005</v>
      </c>
      <c r="L91" s="9">
        <v>0.503</v>
      </c>
      <c r="M91" s="9">
        <f t="shared" si="3"/>
        <v>0.53150000000000008</v>
      </c>
      <c r="N91" s="9"/>
    </row>
    <row r="92" spans="1:14" x14ac:dyDescent="0.2">
      <c r="A92" s="23" t="b">
        <v>1</v>
      </c>
      <c r="B92" s="23" t="s">
        <v>13</v>
      </c>
      <c r="C92" s="23" t="s">
        <v>14</v>
      </c>
      <c r="D92" s="23" t="s">
        <v>236</v>
      </c>
      <c r="E92" s="23"/>
      <c r="F92" t="b">
        <v>0</v>
      </c>
      <c r="G92" s="24">
        <v>0.69</v>
      </c>
      <c r="H92" s="24">
        <v>6.899</v>
      </c>
      <c r="I92" s="24">
        <f t="shared" si="2"/>
        <v>3.7945000000000002</v>
      </c>
      <c r="J92" s="24"/>
      <c r="K92" s="24">
        <v>13.441000000000001</v>
      </c>
      <c r="L92" s="24">
        <v>45.194000000000003</v>
      </c>
      <c r="M92" s="24">
        <f t="shared" si="3"/>
        <v>29.317500000000003</v>
      </c>
      <c r="N92" s="24"/>
    </row>
    <row r="93" spans="1:14" x14ac:dyDescent="0.2">
      <c r="A93" s="26" t="b">
        <v>1</v>
      </c>
      <c r="B93" s="26" t="s">
        <v>25</v>
      </c>
      <c r="C93" s="26" t="s">
        <v>26</v>
      </c>
      <c r="D93" s="26" t="s">
        <v>237</v>
      </c>
      <c r="E93" s="26"/>
      <c r="F93" t="b">
        <v>0</v>
      </c>
      <c r="G93" s="28">
        <v>0.68799999999999994</v>
      </c>
      <c r="H93" s="28">
        <v>0.29299999999999998</v>
      </c>
      <c r="I93" s="28">
        <f t="shared" si="2"/>
        <v>0.49049999999999994</v>
      </c>
      <c r="J93" s="28"/>
      <c r="K93" s="28">
        <v>0.57899999999999996</v>
      </c>
      <c r="L93" s="28">
        <v>0.26200000000000001</v>
      </c>
      <c r="M93" s="28">
        <f t="shared" si="3"/>
        <v>0.42049999999999998</v>
      </c>
      <c r="N93" s="28"/>
    </row>
    <row r="94" spans="1:14" x14ac:dyDescent="0.2">
      <c r="A94" s="26" t="b">
        <v>1</v>
      </c>
      <c r="B94" s="26" t="s">
        <v>37</v>
      </c>
      <c r="C94" s="26" t="s">
        <v>38</v>
      </c>
      <c r="D94" s="26" t="s">
        <v>238</v>
      </c>
      <c r="E94" s="26"/>
      <c r="F94" t="b">
        <v>0</v>
      </c>
      <c r="G94" s="28">
        <v>0.84</v>
      </c>
      <c r="H94" s="28">
        <v>0.44800000000000001</v>
      </c>
      <c r="I94" s="28">
        <f t="shared" si="2"/>
        <v>0.64400000000000002</v>
      </c>
      <c r="J94" s="28"/>
      <c r="K94" s="28">
        <v>0.70499999999999996</v>
      </c>
      <c r="L94" s="28">
        <v>0.32700000000000001</v>
      </c>
      <c r="M94" s="28">
        <f t="shared" si="3"/>
        <v>0.51600000000000001</v>
      </c>
      <c r="N94" s="28"/>
    </row>
    <row r="95" spans="1:14" x14ac:dyDescent="0.2">
      <c r="A95" s="26" t="b">
        <v>1</v>
      </c>
      <c r="B95" s="26" t="s">
        <v>49</v>
      </c>
      <c r="C95" s="26" t="s">
        <v>50</v>
      </c>
      <c r="D95" s="26" t="s">
        <v>239</v>
      </c>
      <c r="E95" s="26"/>
      <c r="F95" t="b">
        <v>0</v>
      </c>
      <c r="G95" s="28">
        <v>0.82199999999999995</v>
      </c>
      <c r="H95" s="28">
        <v>0.73799999999999999</v>
      </c>
      <c r="I95" s="28">
        <f t="shared" si="2"/>
        <v>0.78</v>
      </c>
      <c r="J95" s="28"/>
      <c r="K95" s="28">
        <v>0.72099999999999997</v>
      </c>
      <c r="L95" s="28">
        <v>0.60299999999999998</v>
      </c>
      <c r="M95" s="28">
        <f t="shared" si="3"/>
        <v>0.66199999999999992</v>
      </c>
      <c r="N95" s="28"/>
    </row>
    <row r="96" spans="1:14" x14ac:dyDescent="0.2">
      <c r="A96" s="26" t="b">
        <v>1</v>
      </c>
      <c r="B96" s="26" t="s">
        <v>61</v>
      </c>
      <c r="C96" s="26" t="s">
        <v>62</v>
      </c>
      <c r="D96" s="26" t="s">
        <v>240</v>
      </c>
      <c r="E96" s="26"/>
      <c r="F96" t="b">
        <v>0</v>
      </c>
      <c r="G96" s="28">
        <v>0.88300000000000001</v>
      </c>
      <c r="H96" s="28">
        <v>0.56499999999999995</v>
      </c>
      <c r="I96" s="28">
        <f t="shared" si="2"/>
        <v>0.72399999999999998</v>
      </c>
      <c r="J96" s="28"/>
      <c r="K96" s="28">
        <v>0.75700000000000001</v>
      </c>
      <c r="L96" s="28">
        <v>0.42599999999999999</v>
      </c>
      <c r="M96" s="28">
        <f t="shared" si="3"/>
        <v>0.59150000000000003</v>
      </c>
      <c r="N96" s="28"/>
    </row>
    <row r="97" spans="1:14" x14ac:dyDescent="0.2">
      <c r="A97" s="26" t="b">
        <v>1</v>
      </c>
      <c r="B97" s="26" t="s">
        <v>73</v>
      </c>
      <c r="C97" s="26" t="s">
        <v>74</v>
      </c>
      <c r="D97" s="26" t="s">
        <v>241</v>
      </c>
      <c r="E97" s="26"/>
      <c r="F97" t="b">
        <v>0</v>
      </c>
      <c r="G97" s="28">
        <v>0.871</v>
      </c>
      <c r="H97" s="28">
        <v>0.57099999999999995</v>
      </c>
      <c r="I97" s="28">
        <f t="shared" si="2"/>
        <v>0.72099999999999997</v>
      </c>
      <c r="J97" s="28"/>
      <c r="K97" s="28">
        <v>0.70199999999999996</v>
      </c>
      <c r="L97" s="28">
        <v>0.433</v>
      </c>
      <c r="M97" s="28">
        <f t="shared" si="3"/>
        <v>0.5675</v>
      </c>
      <c r="N97" s="28"/>
    </row>
    <row r="98" spans="1:14" x14ac:dyDescent="0.2">
      <c r="A98" s="26" t="b">
        <v>1</v>
      </c>
      <c r="B98" s="26" t="s">
        <v>85</v>
      </c>
      <c r="C98" s="26" t="s">
        <v>86</v>
      </c>
      <c r="D98" s="26" t="s">
        <v>242</v>
      </c>
      <c r="E98" s="26"/>
      <c r="F98" t="b">
        <v>0</v>
      </c>
      <c r="G98" s="28">
        <v>0.63800000000000001</v>
      </c>
      <c r="H98" s="28">
        <v>0.67500000000000004</v>
      </c>
      <c r="I98" s="28">
        <f t="shared" si="2"/>
        <v>0.65650000000000008</v>
      </c>
      <c r="J98" s="28"/>
      <c r="K98" s="28">
        <v>0.45400000000000001</v>
      </c>
      <c r="L98" s="28">
        <v>0.57199999999999995</v>
      </c>
      <c r="M98" s="28">
        <f t="shared" si="3"/>
        <v>0.51300000000000001</v>
      </c>
      <c r="N98" s="28"/>
    </row>
    <row r="99" spans="1:14" x14ac:dyDescent="0.2">
      <c r="A99" s="27" t="b">
        <v>1</v>
      </c>
      <c r="B99" s="27" t="s">
        <v>97</v>
      </c>
      <c r="C99" s="27" t="s">
        <v>98</v>
      </c>
      <c r="D99" s="27" t="s">
        <v>177</v>
      </c>
      <c r="E99" s="27"/>
      <c r="F99" t="b">
        <v>0</v>
      </c>
      <c r="G99" s="29">
        <v>0.61899999999999999</v>
      </c>
      <c r="H99" s="29">
        <v>0.61899999999999999</v>
      </c>
      <c r="I99" s="29">
        <f t="shared" si="2"/>
        <v>0.61899999999999999</v>
      </c>
      <c r="J99" s="29"/>
      <c r="K99" s="29">
        <v>0.498</v>
      </c>
      <c r="L99" s="29">
        <v>0.48799999999999999</v>
      </c>
      <c r="M99" s="29">
        <f t="shared" si="3"/>
        <v>0.49299999999999999</v>
      </c>
      <c r="N99" s="29"/>
    </row>
    <row r="100" spans="1:14" s="8" customFormat="1" x14ac:dyDescent="0.2">
      <c r="A100" s="8" t="b">
        <v>1</v>
      </c>
      <c r="B100" s="8" t="s">
        <v>3</v>
      </c>
      <c r="C100" s="8" t="s">
        <v>4</v>
      </c>
      <c r="D100" s="8" t="s">
        <v>196</v>
      </c>
      <c r="E100" s="8" t="s">
        <v>317</v>
      </c>
      <c r="F100" s="8" t="b">
        <v>1</v>
      </c>
      <c r="G100" s="31">
        <v>1.68</v>
      </c>
      <c r="H100" s="31">
        <v>1.97</v>
      </c>
      <c r="I100" s="31">
        <f t="shared" si="2"/>
        <v>1.825</v>
      </c>
      <c r="J100" s="31"/>
      <c r="K100" s="31">
        <v>1.6850000000000001</v>
      </c>
      <c r="L100" s="31">
        <v>1.6379999999999999</v>
      </c>
      <c r="M100" s="31">
        <f t="shared" si="3"/>
        <v>1.6615</v>
      </c>
    </row>
    <row r="101" spans="1:14" x14ac:dyDescent="0.2">
      <c r="A101" t="b">
        <v>1</v>
      </c>
      <c r="B101" t="s">
        <v>15</v>
      </c>
      <c r="C101" t="s">
        <v>16</v>
      </c>
      <c r="D101" t="s">
        <v>197</v>
      </c>
      <c r="E101" s="8" t="s">
        <v>318</v>
      </c>
      <c r="F101" s="8" t="b">
        <v>1</v>
      </c>
      <c r="G101" s="15">
        <v>1.849</v>
      </c>
      <c r="H101" s="15">
        <v>1.8420000000000001</v>
      </c>
      <c r="I101" s="15">
        <f t="shared" si="2"/>
        <v>1.8454999999999999</v>
      </c>
      <c r="J101" s="15"/>
      <c r="K101" s="15">
        <v>20.698</v>
      </c>
      <c r="L101" s="15">
        <v>22.268000000000001</v>
      </c>
      <c r="M101" s="15">
        <f t="shared" si="3"/>
        <v>21.483000000000001</v>
      </c>
    </row>
    <row r="102" spans="1:14" x14ac:dyDescent="0.2">
      <c r="A102" t="b">
        <v>1</v>
      </c>
      <c r="B102" t="s">
        <v>27</v>
      </c>
      <c r="C102" t="s">
        <v>28</v>
      </c>
      <c r="D102" t="s">
        <v>198</v>
      </c>
      <c r="E102" s="8" t="s">
        <v>319</v>
      </c>
      <c r="F102" s="8" t="b">
        <v>1</v>
      </c>
      <c r="G102" s="15">
        <v>1.575</v>
      </c>
      <c r="H102" s="15">
        <v>2.39</v>
      </c>
      <c r="I102" s="15">
        <f t="shared" si="2"/>
        <v>1.9824999999999999</v>
      </c>
      <c r="J102" s="15"/>
      <c r="K102" s="15">
        <v>20.323</v>
      </c>
      <c r="L102" s="15">
        <v>30.95</v>
      </c>
      <c r="M102" s="15">
        <f t="shared" si="3"/>
        <v>25.636499999999998</v>
      </c>
    </row>
    <row r="103" spans="1:14" x14ac:dyDescent="0.2">
      <c r="A103" t="b">
        <v>1</v>
      </c>
      <c r="B103" t="s">
        <v>39</v>
      </c>
      <c r="C103" t="s">
        <v>40</v>
      </c>
      <c r="D103" t="s">
        <v>199</v>
      </c>
      <c r="E103" s="8" t="s">
        <v>320</v>
      </c>
      <c r="F103" s="8" t="b">
        <v>1</v>
      </c>
      <c r="G103" s="15">
        <v>1.4350000000000001</v>
      </c>
      <c r="H103" s="15">
        <v>1.544</v>
      </c>
      <c r="I103" s="15">
        <f t="shared" si="2"/>
        <v>1.4895</v>
      </c>
      <c r="J103" s="15"/>
      <c r="K103" s="15">
        <v>20.382999999999999</v>
      </c>
      <c r="L103" s="15">
        <v>26.277000000000001</v>
      </c>
      <c r="M103" s="15">
        <f t="shared" si="3"/>
        <v>23.33</v>
      </c>
    </row>
    <row r="104" spans="1:14" x14ac:dyDescent="0.2">
      <c r="A104" t="b">
        <v>1</v>
      </c>
      <c r="B104" t="s">
        <v>51</v>
      </c>
      <c r="C104" t="s">
        <v>52</v>
      </c>
      <c r="D104" t="s">
        <v>200</v>
      </c>
      <c r="E104" s="8" t="s">
        <v>321</v>
      </c>
      <c r="F104" s="8" t="b">
        <v>1</v>
      </c>
      <c r="G104" s="15">
        <v>2.1230000000000002</v>
      </c>
      <c r="H104" s="15">
        <v>2.4</v>
      </c>
      <c r="I104" s="15">
        <f t="shared" si="2"/>
        <v>2.2614999999999998</v>
      </c>
      <c r="J104" s="15"/>
      <c r="K104" s="15">
        <v>28.193999999999999</v>
      </c>
      <c r="L104" s="15">
        <v>32.168999999999997</v>
      </c>
      <c r="M104" s="15">
        <f t="shared" si="3"/>
        <v>30.1815</v>
      </c>
    </row>
    <row r="105" spans="1:14" x14ac:dyDescent="0.2">
      <c r="A105" t="b">
        <v>1</v>
      </c>
      <c r="B105" t="s">
        <v>63</v>
      </c>
      <c r="C105" t="s">
        <v>64</v>
      </c>
      <c r="D105" t="s">
        <v>201</v>
      </c>
      <c r="E105" s="8" t="s">
        <v>322</v>
      </c>
      <c r="F105" s="8" t="b">
        <v>1</v>
      </c>
      <c r="G105" s="15">
        <v>1.6339999999999999</v>
      </c>
      <c r="H105" s="15">
        <v>1.913</v>
      </c>
      <c r="I105" s="15">
        <f t="shared" si="2"/>
        <v>1.7734999999999999</v>
      </c>
      <c r="J105" s="15"/>
      <c r="K105" s="15">
        <v>24.614000000000001</v>
      </c>
      <c r="L105" s="15">
        <v>30.146999999999998</v>
      </c>
      <c r="M105" s="15">
        <f t="shared" si="3"/>
        <v>27.380499999999998</v>
      </c>
    </row>
    <row r="106" spans="1:14" x14ac:dyDescent="0.2">
      <c r="A106" t="b">
        <v>1</v>
      </c>
      <c r="B106" t="s">
        <v>75</v>
      </c>
      <c r="C106" t="s">
        <v>76</v>
      </c>
      <c r="D106" t="s">
        <v>202</v>
      </c>
      <c r="E106" s="8" t="s">
        <v>323</v>
      </c>
      <c r="F106" s="8" t="b">
        <v>1</v>
      </c>
      <c r="G106" s="15">
        <v>0.66600000000000004</v>
      </c>
      <c r="H106" s="15">
        <v>0.98499999999999999</v>
      </c>
      <c r="I106" s="15">
        <f t="shared" si="2"/>
        <v>0.82550000000000001</v>
      </c>
      <c r="J106" s="15"/>
      <c r="K106" s="15">
        <v>10.67</v>
      </c>
      <c r="L106" s="15">
        <v>16.530999999999999</v>
      </c>
      <c r="M106" s="15">
        <f t="shared" si="3"/>
        <v>13.6005</v>
      </c>
    </row>
    <row r="107" spans="1:14" x14ac:dyDescent="0.2">
      <c r="A107" t="b">
        <v>1</v>
      </c>
      <c r="B107" t="s">
        <v>87</v>
      </c>
      <c r="C107" t="s">
        <v>88</v>
      </c>
      <c r="D107" t="s">
        <v>203</v>
      </c>
      <c r="E107" s="8" t="s">
        <v>324</v>
      </c>
      <c r="F107" s="8" t="b">
        <v>1</v>
      </c>
      <c r="G107" s="15">
        <v>2.3170000000000002</v>
      </c>
      <c r="H107" s="15">
        <v>1.51</v>
      </c>
      <c r="I107" s="15">
        <f t="shared" si="2"/>
        <v>1.9135</v>
      </c>
      <c r="J107" s="15"/>
      <c r="K107" s="15">
        <v>30.988</v>
      </c>
      <c r="L107" s="15">
        <v>19.701000000000001</v>
      </c>
      <c r="M107" s="15">
        <f t="shared" si="3"/>
        <v>25.3445</v>
      </c>
    </row>
    <row r="108" spans="1:14" x14ac:dyDescent="0.2">
      <c r="A108" t="b">
        <v>1</v>
      </c>
      <c r="B108" t="s">
        <v>5</v>
      </c>
      <c r="C108" t="s">
        <v>6</v>
      </c>
      <c r="D108" t="s">
        <v>204</v>
      </c>
      <c r="E108" s="8" t="s">
        <v>325</v>
      </c>
      <c r="F108" s="8" t="b">
        <v>1</v>
      </c>
      <c r="G108" s="15">
        <v>1.571</v>
      </c>
      <c r="H108" s="15">
        <v>1.663</v>
      </c>
      <c r="I108" s="15">
        <f t="shared" si="2"/>
        <v>1.617</v>
      </c>
      <c r="J108" s="15"/>
      <c r="K108" s="15">
        <v>23.222000000000001</v>
      </c>
      <c r="L108" s="15">
        <v>24.454000000000001</v>
      </c>
      <c r="M108" s="15">
        <f t="shared" si="3"/>
        <v>23.838000000000001</v>
      </c>
    </row>
    <row r="109" spans="1:14" x14ac:dyDescent="0.2">
      <c r="A109" t="b">
        <v>1</v>
      </c>
      <c r="B109" t="s">
        <v>17</v>
      </c>
      <c r="C109" t="s">
        <v>18</v>
      </c>
      <c r="D109" t="s">
        <v>205</v>
      </c>
      <c r="E109" s="8" t="s">
        <v>326</v>
      </c>
      <c r="F109" s="8" t="b">
        <v>1</v>
      </c>
      <c r="G109" s="15">
        <v>2.0990000000000002</v>
      </c>
      <c r="H109" s="15">
        <v>1.8440000000000001</v>
      </c>
      <c r="I109" s="15">
        <f t="shared" si="2"/>
        <v>1.9715000000000003</v>
      </c>
      <c r="J109" s="15"/>
      <c r="K109" s="15">
        <v>27.466000000000001</v>
      </c>
      <c r="L109" s="15">
        <v>27.181999999999999</v>
      </c>
      <c r="M109" s="15">
        <f t="shared" si="3"/>
        <v>27.323999999999998</v>
      </c>
    </row>
    <row r="110" spans="1:14" x14ac:dyDescent="0.2">
      <c r="A110" t="b">
        <v>1</v>
      </c>
      <c r="B110" t="s">
        <v>29</v>
      </c>
      <c r="C110" t="s">
        <v>30</v>
      </c>
      <c r="D110" t="s">
        <v>206</v>
      </c>
      <c r="E110" s="8" t="s">
        <v>327</v>
      </c>
      <c r="F110" s="8" t="b">
        <v>1</v>
      </c>
      <c r="G110" s="15">
        <v>2.0070000000000001</v>
      </c>
      <c r="H110" s="15">
        <v>1.931</v>
      </c>
      <c r="I110" s="15">
        <f t="shared" si="2"/>
        <v>1.9690000000000001</v>
      </c>
      <c r="J110" s="15"/>
      <c r="K110" s="15">
        <v>28.401</v>
      </c>
      <c r="L110" s="15">
        <v>28.562000000000001</v>
      </c>
      <c r="M110" s="15">
        <f t="shared" si="3"/>
        <v>28.4815</v>
      </c>
    </row>
    <row r="111" spans="1:14" x14ac:dyDescent="0.2">
      <c r="A111" s="10" t="b">
        <v>1</v>
      </c>
      <c r="B111" s="10" t="s">
        <v>41</v>
      </c>
      <c r="C111" s="10" t="s">
        <v>42</v>
      </c>
      <c r="D111" s="10" t="s">
        <v>207</v>
      </c>
      <c r="E111" s="8" t="s">
        <v>328</v>
      </c>
      <c r="F111" s="8" t="b">
        <v>1</v>
      </c>
      <c r="G111" s="17">
        <v>2.319</v>
      </c>
      <c r="H111" s="17">
        <v>2.218</v>
      </c>
      <c r="I111" s="17">
        <f t="shared" si="2"/>
        <v>2.2685</v>
      </c>
      <c r="J111" s="17"/>
      <c r="K111" s="17">
        <v>31.533000000000001</v>
      </c>
      <c r="L111" s="17">
        <v>29.274000000000001</v>
      </c>
      <c r="M111" s="17">
        <f t="shared" si="3"/>
        <v>30.403500000000001</v>
      </c>
      <c r="N111" s="10"/>
    </row>
    <row r="112" spans="1:14" x14ac:dyDescent="0.2">
      <c r="A112" s="10" t="b">
        <v>1</v>
      </c>
      <c r="B112" s="10" t="s">
        <v>53</v>
      </c>
      <c r="C112" s="10" t="s">
        <v>54</v>
      </c>
      <c r="D112" s="10" t="s">
        <v>208</v>
      </c>
      <c r="E112" s="8" t="s">
        <v>329</v>
      </c>
      <c r="F112" s="8" t="b">
        <v>1</v>
      </c>
      <c r="G112" s="17">
        <v>2.585</v>
      </c>
      <c r="H112" s="17">
        <v>2.44</v>
      </c>
      <c r="I112" s="17">
        <f t="shared" si="2"/>
        <v>2.5125000000000002</v>
      </c>
      <c r="J112" s="17"/>
      <c r="K112" s="17">
        <v>31.875</v>
      </c>
      <c r="L112" s="17">
        <v>33.533000000000001</v>
      </c>
      <c r="M112" s="17">
        <f t="shared" si="3"/>
        <v>32.704000000000001</v>
      </c>
      <c r="N112" s="10"/>
    </row>
    <row r="113" spans="1:14" x14ac:dyDescent="0.2">
      <c r="A113" s="10" t="b">
        <v>1</v>
      </c>
      <c r="B113" s="10" t="s">
        <v>65</v>
      </c>
      <c r="C113" s="10" t="s">
        <v>66</v>
      </c>
      <c r="D113" s="10" t="s">
        <v>209</v>
      </c>
      <c r="E113" s="8" t="s">
        <v>330</v>
      </c>
      <c r="F113" s="8" t="b">
        <v>1</v>
      </c>
      <c r="G113" s="17">
        <v>1.8740000000000001</v>
      </c>
      <c r="H113" s="17">
        <v>2.298</v>
      </c>
      <c r="I113" s="17">
        <f t="shared" si="2"/>
        <v>2.0860000000000003</v>
      </c>
      <c r="J113" s="17"/>
      <c r="K113" s="17">
        <v>32.264000000000003</v>
      </c>
      <c r="L113" s="17">
        <v>34.729999999999997</v>
      </c>
      <c r="M113" s="17">
        <f t="shared" si="3"/>
        <v>33.497</v>
      </c>
      <c r="N113" s="10"/>
    </row>
    <row r="114" spans="1:14" x14ac:dyDescent="0.2">
      <c r="A114" s="10" t="b">
        <v>1</v>
      </c>
      <c r="B114" s="10" t="s">
        <v>77</v>
      </c>
      <c r="C114" s="10" t="s">
        <v>78</v>
      </c>
      <c r="D114" s="10" t="s">
        <v>210</v>
      </c>
      <c r="E114" s="8" t="s">
        <v>331</v>
      </c>
      <c r="F114" s="8" t="b">
        <v>1</v>
      </c>
      <c r="G114" s="17">
        <v>2.3380000000000001</v>
      </c>
      <c r="H114" s="17">
        <v>2.0790000000000002</v>
      </c>
      <c r="I114" s="17">
        <f t="shared" si="2"/>
        <v>2.2084999999999999</v>
      </c>
      <c r="J114" s="17"/>
      <c r="K114" s="17">
        <v>31.969000000000001</v>
      </c>
      <c r="L114" s="17">
        <v>33.395000000000003</v>
      </c>
      <c r="M114" s="17">
        <f t="shared" si="3"/>
        <v>32.682000000000002</v>
      </c>
      <c r="N114" s="10"/>
    </row>
    <row r="115" spans="1:14" s="8" customFormat="1" x14ac:dyDescent="0.2">
      <c r="A115" s="7" t="b">
        <v>1</v>
      </c>
      <c r="B115" s="7" t="s">
        <v>89</v>
      </c>
      <c r="C115" s="7" t="s">
        <v>90</v>
      </c>
      <c r="D115" s="7" t="s">
        <v>211</v>
      </c>
      <c r="E115" s="8" t="s">
        <v>332</v>
      </c>
      <c r="F115" s="8" t="b">
        <v>1</v>
      </c>
      <c r="G115" s="32">
        <v>0.20100000000000001</v>
      </c>
      <c r="H115" s="32">
        <v>0.29599999999999999</v>
      </c>
      <c r="I115" s="32">
        <f t="shared" si="2"/>
        <v>0.2485</v>
      </c>
      <c r="J115" s="32"/>
      <c r="K115" s="32">
        <v>0.26600000000000001</v>
      </c>
      <c r="L115" s="32">
        <v>0.20399999999999999</v>
      </c>
      <c r="M115" s="32">
        <f t="shared" si="3"/>
        <v>0.23499999999999999</v>
      </c>
      <c r="N115" s="7"/>
    </row>
    <row r="116" spans="1:14" x14ac:dyDescent="0.2">
      <c r="A116" t="b">
        <v>1</v>
      </c>
      <c r="B116" t="s">
        <v>7</v>
      </c>
      <c r="C116" t="s">
        <v>8</v>
      </c>
      <c r="D116" t="s">
        <v>212</v>
      </c>
      <c r="E116" t="s">
        <v>333</v>
      </c>
      <c r="F116" s="8" t="b">
        <v>1</v>
      </c>
      <c r="G116" s="15">
        <v>6.3E-2</v>
      </c>
      <c r="H116" s="15">
        <v>0.27200000000000002</v>
      </c>
      <c r="I116" s="15">
        <f t="shared" si="2"/>
        <v>0.16750000000000001</v>
      </c>
      <c r="J116" s="1">
        <f>AVERAGE(G116:H123)</f>
        <v>0.36981249999999999</v>
      </c>
      <c r="K116" s="15">
        <v>0.05</v>
      </c>
      <c r="L116" s="15">
        <v>0.161</v>
      </c>
      <c r="M116" s="15">
        <f t="shared" si="3"/>
        <v>0.10550000000000001</v>
      </c>
      <c r="N116" s="2">
        <f>AVERAGE(K116:L123)</f>
        <v>0.2445</v>
      </c>
    </row>
    <row r="117" spans="1:14" x14ac:dyDescent="0.2">
      <c r="A117" t="b">
        <v>1</v>
      </c>
      <c r="B117" t="s">
        <v>19</v>
      </c>
      <c r="C117" t="s">
        <v>20</v>
      </c>
      <c r="D117" t="s">
        <v>213</v>
      </c>
      <c r="E117" t="s">
        <v>334</v>
      </c>
      <c r="F117" s="8" t="b">
        <v>1</v>
      </c>
      <c r="G117" s="15">
        <v>0.435</v>
      </c>
      <c r="H117" s="15">
        <v>0.32600000000000001</v>
      </c>
      <c r="I117" s="15">
        <f t="shared" si="2"/>
        <v>0.3805</v>
      </c>
      <c r="J117" s="9"/>
      <c r="K117" s="15">
        <v>0.317</v>
      </c>
      <c r="L117" s="15">
        <v>0.17100000000000001</v>
      </c>
      <c r="M117" s="15">
        <f t="shared" si="3"/>
        <v>0.24399999999999999</v>
      </c>
    </row>
    <row r="118" spans="1:14" x14ac:dyDescent="0.2">
      <c r="A118" s="10" t="b">
        <v>1</v>
      </c>
      <c r="B118" s="10" t="s">
        <v>31</v>
      </c>
      <c r="C118" s="10" t="s">
        <v>32</v>
      </c>
      <c r="D118" s="10" t="s">
        <v>214</v>
      </c>
      <c r="E118" t="s">
        <v>335</v>
      </c>
      <c r="F118" s="8" t="b">
        <v>1</v>
      </c>
      <c r="G118" s="17">
        <v>0.40400000000000003</v>
      </c>
      <c r="H118" s="17">
        <v>0.28899999999999998</v>
      </c>
      <c r="I118" s="17">
        <f t="shared" si="2"/>
        <v>0.34650000000000003</v>
      </c>
      <c r="J118" s="1" t="s">
        <v>110</v>
      </c>
      <c r="K118" s="17">
        <v>0.27200000000000002</v>
      </c>
      <c r="L118" s="17">
        <v>0.215</v>
      </c>
      <c r="M118" s="17">
        <f t="shared" si="3"/>
        <v>0.24349999999999999</v>
      </c>
      <c r="N118" s="3" t="s">
        <v>110</v>
      </c>
    </row>
    <row r="119" spans="1:14" x14ac:dyDescent="0.2">
      <c r="A119" s="10" t="b">
        <v>1</v>
      </c>
      <c r="B119" s="10" t="s">
        <v>43</v>
      </c>
      <c r="C119" s="10" t="s">
        <v>44</v>
      </c>
      <c r="D119" s="10" t="s">
        <v>215</v>
      </c>
      <c r="E119" t="s">
        <v>336</v>
      </c>
      <c r="F119" s="8" t="b">
        <v>1</v>
      </c>
      <c r="G119" s="17">
        <v>0.40300000000000002</v>
      </c>
      <c r="H119" s="17">
        <v>0.33600000000000002</v>
      </c>
      <c r="I119" s="17">
        <f t="shared" si="2"/>
        <v>0.36950000000000005</v>
      </c>
      <c r="J119" s="1">
        <f>STDEV(G116:H123)</f>
        <v>0.10846518258562693</v>
      </c>
      <c r="K119" s="17">
        <v>0.29799999999999999</v>
      </c>
      <c r="L119" s="17">
        <v>0.22</v>
      </c>
      <c r="M119" s="17">
        <f t="shared" si="3"/>
        <v>0.25900000000000001</v>
      </c>
      <c r="N119" s="2">
        <f>STDEV(K116:L123)</f>
        <v>8.2269475910976067E-2</v>
      </c>
    </row>
    <row r="120" spans="1:14" x14ac:dyDescent="0.2">
      <c r="A120" s="10" t="b">
        <v>1</v>
      </c>
      <c r="B120" s="10" t="s">
        <v>55</v>
      </c>
      <c r="C120" s="10" t="s">
        <v>56</v>
      </c>
      <c r="D120" s="10" t="s">
        <v>216</v>
      </c>
      <c r="E120" t="s">
        <v>337</v>
      </c>
      <c r="F120" s="8" t="b">
        <v>1</v>
      </c>
      <c r="G120" s="17">
        <v>0.48199999999999998</v>
      </c>
      <c r="H120" s="17">
        <v>0.5</v>
      </c>
      <c r="I120" s="17">
        <f t="shared" si="2"/>
        <v>0.49099999999999999</v>
      </c>
      <c r="J120" s="17"/>
      <c r="K120" s="17">
        <v>0.34300000000000003</v>
      </c>
      <c r="L120" s="17">
        <v>0.33400000000000002</v>
      </c>
      <c r="M120" s="17">
        <f t="shared" si="3"/>
        <v>0.33850000000000002</v>
      </c>
      <c r="N120" s="10"/>
    </row>
    <row r="121" spans="1:14" x14ac:dyDescent="0.2">
      <c r="A121" s="10" t="b">
        <v>1</v>
      </c>
      <c r="B121" s="10" t="s">
        <v>67</v>
      </c>
      <c r="C121" s="10" t="s">
        <v>68</v>
      </c>
      <c r="D121" s="10" t="s">
        <v>217</v>
      </c>
      <c r="E121" t="s">
        <v>338</v>
      </c>
      <c r="F121" s="8" t="b">
        <v>1</v>
      </c>
      <c r="G121" s="17">
        <v>0.496</v>
      </c>
      <c r="H121" s="17">
        <v>0.38</v>
      </c>
      <c r="I121" s="17">
        <f t="shared" si="2"/>
        <v>0.438</v>
      </c>
      <c r="J121" s="17"/>
      <c r="K121" s="17">
        <v>0.35499999999999998</v>
      </c>
      <c r="L121" s="17">
        <v>0.223</v>
      </c>
      <c r="M121" s="17">
        <f t="shared" si="3"/>
        <v>0.28899999999999998</v>
      </c>
      <c r="N121" s="10"/>
    </row>
    <row r="122" spans="1:14" x14ac:dyDescent="0.2">
      <c r="A122" s="10" t="b">
        <v>1</v>
      </c>
      <c r="B122" s="10" t="s">
        <v>79</v>
      </c>
      <c r="C122" s="10" t="s">
        <v>80</v>
      </c>
      <c r="D122" s="10" t="s">
        <v>218</v>
      </c>
      <c r="E122" t="s">
        <v>339</v>
      </c>
      <c r="F122" s="8" t="b">
        <v>1</v>
      </c>
      <c r="G122" s="17">
        <v>0.38500000000000001</v>
      </c>
      <c r="H122" s="17">
        <v>0.34699999999999998</v>
      </c>
      <c r="I122" s="17">
        <f t="shared" si="2"/>
        <v>0.36599999999999999</v>
      </c>
      <c r="J122" s="17"/>
      <c r="K122" s="17">
        <v>0.252</v>
      </c>
      <c r="L122" s="17">
        <v>0.19500000000000001</v>
      </c>
      <c r="M122" s="17">
        <f t="shared" si="3"/>
        <v>0.2235</v>
      </c>
      <c r="N122" s="10"/>
    </row>
    <row r="123" spans="1:14" x14ac:dyDescent="0.2">
      <c r="A123" s="4" t="b">
        <v>1</v>
      </c>
      <c r="B123" s="4" t="s">
        <v>91</v>
      </c>
      <c r="C123" s="4" t="s">
        <v>92</v>
      </c>
      <c r="D123" s="4" t="s">
        <v>219</v>
      </c>
      <c r="E123" t="s">
        <v>340</v>
      </c>
      <c r="F123" s="8" t="b">
        <v>1</v>
      </c>
      <c r="G123" s="19">
        <v>0.33400000000000002</v>
      </c>
      <c r="H123" s="19">
        <v>0.46500000000000002</v>
      </c>
      <c r="I123" s="19">
        <f t="shared" si="2"/>
        <v>0.39950000000000002</v>
      </c>
      <c r="J123" s="19"/>
      <c r="K123" s="19">
        <v>0.19</v>
      </c>
      <c r="L123" s="19">
        <v>0.316</v>
      </c>
      <c r="M123" s="19">
        <f t="shared" si="3"/>
        <v>0.253</v>
      </c>
      <c r="N123" s="4"/>
    </row>
    <row r="124" spans="1:14" x14ac:dyDescent="0.2">
      <c r="A124" t="b">
        <v>1</v>
      </c>
      <c r="B124" t="s">
        <v>9</v>
      </c>
      <c r="C124" t="s">
        <v>10</v>
      </c>
      <c r="D124" t="s">
        <v>220</v>
      </c>
      <c r="E124" t="s">
        <v>341</v>
      </c>
      <c r="F124" s="8" t="b">
        <v>1</v>
      </c>
      <c r="G124" s="15">
        <v>1.1739999999999999</v>
      </c>
      <c r="H124" s="15">
        <v>2.0819999999999999</v>
      </c>
      <c r="I124" s="15">
        <f t="shared" si="2"/>
        <v>1.6279999999999999</v>
      </c>
      <c r="J124" s="15"/>
      <c r="K124" s="15">
        <v>21.591000000000001</v>
      </c>
      <c r="L124" s="15">
        <v>25.847999999999999</v>
      </c>
      <c r="M124" s="15">
        <f t="shared" si="3"/>
        <v>23.7195</v>
      </c>
    </row>
    <row r="125" spans="1:14" x14ac:dyDescent="0.2">
      <c r="A125" s="10" t="b">
        <v>1</v>
      </c>
      <c r="B125" s="10" t="s">
        <v>21</v>
      </c>
      <c r="C125" s="10" t="s">
        <v>22</v>
      </c>
      <c r="D125" s="10" t="s">
        <v>221</v>
      </c>
      <c r="E125" t="s">
        <v>342</v>
      </c>
      <c r="F125" s="8" t="b">
        <v>1</v>
      </c>
      <c r="G125" s="17">
        <v>0.85299999999999998</v>
      </c>
      <c r="H125" s="17">
        <v>1.1819999999999999</v>
      </c>
      <c r="I125" s="17">
        <f t="shared" si="2"/>
        <v>1.0175000000000001</v>
      </c>
      <c r="J125" s="17"/>
      <c r="K125" s="17">
        <v>17.968</v>
      </c>
      <c r="L125" s="17">
        <v>21.978000000000002</v>
      </c>
      <c r="M125" s="17">
        <f t="shared" si="3"/>
        <v>19.972999999999999</v>
      </c>
      <c r="N125" s="10"/>
    </row>
    <row r="126" spans="1:14" x14ac:dyDescent="0.2">
      <c r="A126" s="10" t="b">
        <v>1</v>
      </c>
      <c r="B126" s="10" t="s">
        <v>33</v>
      </c>
      <c r="C126" s="10" t="s">
        <v>34</v>
      </c>
      <c r="D126" s="10" t="s">
        <v>222</v>
      </c>
      <c r="E126" t="s">
        <v>343</v>
      </c>
      <c r="F126" s="8" t="b">
        <v>1</v>
      </c>
      <c r="G126" s="17">
        <v>1.2230000000000001</v>
      </c>
      <c r="H126" s="17">
        <v>1.4419999999999999</v>
      </c>
      <c r="I126" s="17">
        <f t="shared" si="2"/>
        <v>1.3325</v>
      </c>
      <c r="J126" s="17"/>
      <c r="K126" s="17">
        <v>22.321999999999999</v>
      </c>
      <c r="L126" s="17">
        <v>24.690999999999999</v>
      </c>
      <c r="M126" s="17">
        <f t="shared" si="3"/>
        <v>23.506499999999999</v>
      </c>
      <c r="N126" s="10"/>
    </row>
    <row r="127" spans="1:14" x14ac:dyDescent="0.2">
      <c r="A127" s="10" t="b">
        <v>1</v>
      </c>
      <c r="B127" s="10" t="s">
        <v>45</v>
      </c>
      <c r="C127" s="10" t="s">
        <v>46</v>
      </c>
      <c r="D127" s="10" t="s">
        <v>223</v>
      </c>
      <c r="E127" t="s">
        <v>344</v>
      </c>
      <c r="F127" s="8" t="b">
        <v>1</v>
      </c>
      <c r="G127" s="17">
        <v>1.4330000000000001</v>
      </c>
      <c r="H127" s="17">
        <v>1.8620000000000001</v>
      </c>
      <c r="I127" s="17">
        <f t="shared" si="2"/>
        <v>1.6475</v>
      </c>
      <c r="J127" s="17"/>
      <c r="K127" s="17">
        <v>22.285</v>
      </c>
      <c r="L127" s="17">
        <v>27.963999999999999</v>
      </c>
      <c r="M127" s="17">
        <f t="shared" si="3"/>
        <v>25.124499999999998</v>
      </c>
      <c r="N127" s="10"/>
    </row>
    <row r="128" spans="1:14" x14ac:dyDescent="0.2">
      <c r="A128" s="10" t="b">
        <v>1</v>
      </c>
      <c r="B128" s="10" t="s">
        <v>57</v>
      </c>
      <c r="C128" s="10" t="s">
        <v>58</v>
      </c>
      <c r="D128" s="10" t="s">
        <v>224</v>
      </c>
      <c r="E128" t="s">
        <v>345</v>
      </c>
      <c r="F128" s="8" t="b">
        <v>1</v>
      </c>
      <c r="G128" s="17">
        <v>1.5860000000000001</v>
      </c>
      <c r="H128" s="17">
        <v>1.6930000000000001</v>
      </c>
      <c r="I128" s="17">
        <f t="shared" si="2"/>
        <v>1.6395</v>
      </c>
      <c r="J128" s="17"/>
      <c r="K128" s="17">
        <v>27.254000000000001</v>
      </c>
      <c r="L128" s="17">
        <v>28.911000000000001</v>
      </c>
      <c r="M128" s="17">
        <f t="shared" si="3"/>
        <v>28.082500000000003</v>
      </c>
      <c r="N128" s="10"/>
    </row>
    <row r="129" spans="1:19" x14ac:dyDescent="0.2">
      <c r="A129" s="10" t="b">
        <v>1</v>
      </c>
      <c r="B129" s="10" t="s">
        <v>69</v>
      </c>
      <c r="C129" s="10" t="s">
        <v>70</v>
      </c>
      <c r="D129" s="10" t="s">
        <v>225</v>
      </c>
      <c r="E129" t="s">
        <v>346</v>
      </c>
      <c r="F129" s="8" t="b">
        <v>1</v>
      </c>
      <c r="G129" s="17">
        <v>1.484</v>
      </c>
      <c r="H129" s="17">
        <v>1.5389999999999999</v>
      </c>
      <c r="I129" s="17">
        <f t="shared" si="2"/>
        <v>1.5114999999999998</v>
      </c>
      <c r="J129" s="17"/>
      <c r="K129" s="17">
        <v>27.285</v>
      </c>
      <c r="L129" s="17">
        <v>28.01</v>
      </c>
      <c r="M129" s="17">
        <f t="shared" si="3"/>
        <v>27.647500000000001</v>
      </c>
      <c r="N129" s="10"/>
    </row>
    <row r="130" spans="1:19" x14ac:dyDescent="0.2">
      <c r="A130" s="10" t="b">
        <v>1</v>
      </c>
      <c r="B130" s="10" t="s">
        <v>81</v>
      </c>
      <c r="C130" s="10" t="s">
        <v>82</v>
      </c>
      <c r="D130" s="10" t="s">
        <v>226</v>
      </c>
      <c r="E130" t="s">
        <v>347</v>
      </c>
      <c r="F130" s="8" t="b">
        <v>1</v>
      </c>
      <c r="G130" s="17">
        <v>1.8839999999999999</v>
      </c>
      <c r="H130" s="17">
        <v>1.716</v>
      </c>
      <c r="I130" s="17">
        <f t="shared" si="2"/>
        <v>1.7999999999999998</v>
      </c>
      <c r="J130" s="17"/>
      <c r="K130" s="17">
        <v>28.341000000000001</v>
      </c>
      <c r="L130" s="17">
        <v>27.727</v>
      </c>
      <c r="M130" s="17">
        <f t="shared" si="3"/>
        <v>28.033999999999999</v>
      </c>
      <c r="N130" s="10"/>
    </row>
    <row r="131" spans="1:19" x14ac:dyDescent="0.2">
      <c r="A131" s="4" t="b">
        <v>1</v>
      </c>
      <c r="B131" s="4" t="s">
        <v>93</v>
      </c>
      <c r="C131" s="4" t="s">
        <v>94</v>
      </c>
      <c r="D131" s="4" t="s">
        <v>227</v>
      </c>
      <c r="E131" t="s">
        <v>348</v>
      </c>
      <c r="F131" s="8" t="b">
        <v>1</v>
      </c>
      <c r="G131" s="19">
        <v>1.5269999999999999</v>
      </c>
      <c r="H131" s="19">
        <v>2.008</v>
      </c>
      <c r="I131" s="19">
        <f t="shared" si="2"/>
        <v>1.7675000000000001</v>
      </c>
      <c r="J131" s="19"/>
      <c r="K131" s="19">
        <v>25.202000000000002</v>
      </c>
      <c r="L131" s="19">
        <v>29.756</v>
      </c>
      <c r="M131" s="19">
        <f t="shared" si="3"/>
        <v>27.478999999999999</v>
      </c>
      <c r="N131" s="4"/>
    </row>
    <row r="132" spans="1:19" x14ac:dyDescent="0.2">
      <c r="A132" t="b">
        <v>1</v>
      </c>
      <c r="B132" t="s">
        <v>11</v>
      </c>
      <c r="C132" t="s">
        <v>12</v>
      </c>
      <c r="D132" t="s">
        <v>228</v>
      </c>
      <c r="E132" t="s">
        <v>349</v>
      </c>
      <c r="F132" s="8" t="b">
        <v>1</v>
      </c>
      <c r="G132" s="15">
        <v>3.0939999999999999</v>
      </c>
      <c r="H132" s="15">
        <v>3.5379999999999998</v>
      </c>
      <c r="I132" s="15">
        <f t="shared" si="2"/>
        <v>3.3159999999999998</v>
      </c>
      <c r="J132" s="15"/>
      <c r="K132" s="15">
        <v>32.856999999999999</v>
      </c>
      <c r="L132" s="15">
        <v>33.18</v>
      </c>
      <c r="M132" s="15">
        <f t="shared" si="3"/>
        <v>33.018500000000003</v>
      </c>
    </row>
    <row r="133" spans="1:19" x14ac:dyDescent="0.2">
      <c r="A133" t="b">
        <v>1</v>
      </c>
      <c r="B133" t="s">
        <v>23</v>
      </c>
      <c r="C133" t="s">
        <v>24</v>
      </c>
      <c r="D133" t="s">
        <v>229</v>
      </c>
      <c r="E133" t="s">
        <v>350</v>
      </c>
      <c r="F133" s="8" t="b">
        <v>1</v>
      </c>
      <c r="G133" s="15">
        <v>1.734</v>
      </c>
      <c r="H133" s="15">
        <v>2.19</v>
      </c>
      <c r="I133" s="15">
        <f t="shared" ref="I133:I147" si="4">AVERAGE(G133:H133)</f>
        <v>1.962</v>
      </c>
      <c r="J133" s="15"/>
      <c r="K133" s="15">
        <v>23.548999999999999</v>
      </c>
      <c r="L133" s="15">
        <v>26.751999999999999</v>
      </c>
      <c r="M133" s="15">
        <f t="shared" ref="M133:M147" si="5">AVERAGE(K133:L133)</f>
        <v>25.150500000000001</v>
      </c>
    </row>
    <row r="134" spans="1:19" x14ac:dyDescent="0.2">
      <c r="A134" t="b">
        <v>1</v>
      </c>
      <c r="B134" t="s">
        <v>35</v>
      </c>
      <c r="C134" t="s">
        <v>36</v>
      </c>
      <c r="D134" t="s">
        <v>230</v>
      </c>
      <c r="E134" t="s">
        <v>351</v>
      </c>
      <c r="F134" s="8" t="b">
        <v>1</v>
      </c>
      <c r="G134" s="15">
        <v>1.9970000000000001</v>
      </c>
      <c r="H134" s="15">
        <v>1.56</v>
      </c>
      <c r="I134" s="15">
        <f t="shared" si="4"/>
        <v>1.7785000000000002</v>
      </c>
      <c r="J134" s="15"/>
      <c r="K134" s="15">
        <v>24.678000000000001</v>
      </c>
      <c r="L134" s="15">
        <v>26.666</v>
      </c>
      <c r="M134" s="15">
        <f t="shared" si="5"/>
        <v>25.672000000000001</v>
      </c>
    </row>
    <row r="135" spans="1:19" x14ac:dyDescent="0.2">
      <c r="A135" t="b">
        <v>1</v>
      </c>
      <c r="B135" t="s">
        <v>47</v>
      </c>
      <c r="C135" t="s">
        <v>48</v>
      </c>
      <c r="D135" t="s">
        <v>231</v>
      </c>
      <c r="E135" t="s">
        <v>352</v>
      </c>
      <c r="F135" s="8" t="b">
        <v>1</v>
      </c>
      <c r="G135" s="15">
        <v>3.8980000000000001</v>
      </c>
      <c r="H135" s="15">
        <v>3.9140000000000001</v>
      </c>
      <c r="I135" s="15">
        <f t="shared" si="4"/>
        <v>3.9060000000000001</v>
      </c>
      <c r="J135" s="15"/>
      <c r="K135" s="15">
        <v>39.841999999999999</v>
      </c>
      <c r="L135" s="15">
        <v>40.021999999999998</v>
      </c>
      <c r="M135" s="15">
        <f t="shared" si="5"/>
        <v>39.932000000000002</v>
      </c>
    </row>
    <row r="136" spans="1:19" s="8" customFormat="1" x14ac:dyDescent="0.2">
      <c r="A136" s="8" t="b">
        <v>1</v>
      </c>
      <c r="B136" s="8" t="s">
        <v>59</v>
      </c>
      <c r="C136" s="8" t="s">
        <v>60</v>
      </c>
      <c r="D136" s="8" t="s">
        <v>232</v>
      </c>
      <c r="E136" t="s">
        <v>353</v>
      </c>
      <c r="F136" s="8" t="b">
        <v>1</v>
      </c>
      <c r="G136" s="31">
        <v>0.41499999999999998</v>
      </c>
      <c r="H136" s="31">
        <v>0.41</v>
      </c>
      <c r="I136" s="31">
        <f t="shared" si="4"/>
        <v>0.41249999999999998</v>
      </c>
      <c r="J136" s="31"/>
      <c r="K136" s="31">
        <v>0.28699999999999998</v>
      </c>
      <c r="L136" s="31">
        <v>0.26900000000000002</v>
      </c>
      <c r="M136" s="31">
        <f t="shared" si="5"/>
        <v>0.27800000000000002</v>
      </c>
    </row>
    <row r="137" spans="1:19" x14ac:dyDescent="0.2">
      <c r="A137" t="b">
        <v>1</v>
      </c>
      <c r="B137" t="s">
        <v>71</v>
      </c>
      <c r="C137" t="s">
        <v>72</v>
      </c>
      <c r="D137" t="s">
        <v>233</v>
      </c>
      <c r="E137" t="s">
        <v>354</v>
      </c>
      <c r="F137" s="8" t="b">
        <v>1</v>
      </c>
      <c r="G137" s="15">
        <v>0.61</v>
      </c>
      <c r="H137" s="15">
        <v>0.55400000000000005</v>
      </c>
      <c r="I137" s="15">
        <f t="shared" si="4"/>
        <v>0.58200000000000007</v>
      </c>
      <c r="J137" s="15"/>
      <c r="K137" s="15">
        <v>10.664</v>
      </c>
      <c r="L137" s="15">
        <v>12.076000000000001</v>
      </c>
      <c r="M137" s="15">
        <f t="shared" si="5"/>
        <v>11.370000000000001</v>
      </c>
    </row>
    <row r="138" spans="1:19" x14ac:dyDescent="0.2">
      <c r="A138" t="b">
        <v>1</v>
      </c>
      <c r="B138" t="s">
        <v>83</v>
      </c>
      <c r="C138" t="s">
        <v>84</v>
      </c>
      <c r="D138" t="s">
        <v>234</v>
      </c>
      <c r="E138" t="s">
        <v>355</v>
      </c>
      <c r="F138" s="8" t="b">
        <v>1</v>
      </c>
      <c r="G138" s="15">
        <v>1.3129999999999999</v>
      </c>
      <c r="H138" s="15">
        <v>0.873</v>
      </c>
      <c r="I138" s="15">
        <f t="shared" si="4"/>
        <v>1.093</v>
      </c>
      <c r="J138" s="15"/>
      <c r="K138" s="15">
        <v>13.901999999999999</v>
      </c>
      <c r="L138" s="15">
        <v>11.688000000000001</v>
      </c>
      <c r="M138" s="15">
        <f t="shared" si="5"/>
        <v>12.795</v>
      </c>
    </row>
    <row r="139" spans="1:19" x14ac:dyDescent="0.2">
      <c r="A139" t="b">
        <v>1</v>
      </c>
      <c r="B139" t="s">
        <v>95</v>
      </c>
      <c r="C139" t="s">
        <v>96</v>
      </c>
      <c r="D139" t="s">
        <v>235</v>
      </c>
      <c r="E139" t="s">
        <v>356</v>
      </c>
      <c r="F139" s="8" t="b">
        <v>1</v>
      </c>
      <c r="G139" s="15">
        <v>2.7229999999999999</v>
      </c>
      <c r="H139" s="15">
        <v>2.895</v>
      </c>
      <c r="I139" s="15">
        <f t="shared" si="4"/>
        <v>2.8090000000000002</v>
      </c>
      <c r="J139" s="15"/>
      <c r="K139" s="15">
        <v>30.478000000000002</v>
      </c>
      <c r="L139" s="15">
        <v>32.488999999999997</v>
      </c>
      <c r="M139" s="15">
        <f t="shared" si="5"/>
        <v>31.483499999999999</v>
      </c>
      <c r="Q139" t="s">
        <v>117</v>
      </c>
    </row>
    <row r="140" spans="1:19" x14ac:dyDescent="0.2">
      <c r="A140" s="12" t="b">
        <v>1</v>
      </c>
      <c r="B140" s="12" t="s">
        <v>13</v>
      </c>
      <c r="C140" s="12" t="s">
        <v>14</v>
      </c>
      <c r="D140" s="12" t="s">
        <v>236</v>
      </c>
      <c r="E140" s="12"/>
      <c r="F140" s="8" t="b">
        <v>1</v>
      </c>
      <c r="G140" s="20">
        <v>4.0170000000000003</v>
      </c>
      <c r="H140" s="20">
        <v>4.3940000000000001</v>
      </c>
      <c r="I140" s="20">
        <f t="shared" si="4"/>
        <v>4.2055000000000007</v>
      </c>
      <c r="J140" s="20"/>
      <c r="K140" s="20">
        <v>29.283999999999999</v>
      </c>
      <c r="L140" s="20">
        <v>32.505000000000003</v>
      </c>
      <c r="M140" s="20">
        <f t="shared" si="5"/>
        <v>30.894500000000001</v>
      </c>
      <c r="N140" s="12"/>
      <c r="Q140" t="s">
        <v>118</v>
      </c>
      <c r="R140" t="s">
        <v>119</v>
      </c>
      <c r="S140" t="s">
        <v>120</v>
      </c>
    </row>
    <row r="141" spans="1:19" x14ac:dyDescent="0.2">
      <c r="A141" s="13" t="b">
        <v>1</v>
      </c>
      <c r="B141" s="13" t="s">
        <v>25</v>
      </c>
      <c r="C141" s="13" t="s">
        <v>26</v>
      </c>
      <c r="D141" s="13" t="s">
        <v>237</v>
      </c>
      <c r="E141" s="13"/>
      <c r="F141" s="8" t="b">
        <v>1</v>
      </c>
      <c r="G141" s="21">
        <v>2.347</v>
      </c>
      <c r="H141" s="21">
        <v>2.0099999999999998</v>
      </c>
      <c r="I141" s="21">
        <f t="shared" si="4"/>
        <v>2.1784999999999997</v>
      </c>
      <c r="J141" s="21"/>
      <c r="K141" s="21">
        <v>27.082000000000001</v>
      </c>
      <c r="L141" s="21">
        <v>21.36</v>
      </c>
      <c r="M141" s="21">
        <f t="shared" si="5"/>
        <v>24.221</v>
      </c>
      <c r="N141" s="13"/>
      <c r="P141" t="s">
        <v>113</v>
      </c>
      <c r="Q141" s="9">
        <v>5.7949999999999999</v>
      </c>
      <c r="R141" s="9">
        <v>29.317500000000003</v>
      </c>
      <c r="S141" s="9">
        <v>30.894500000000001</v>
      </c>
    </row>
    <row r="142" spans="1:19" x14ac:dyDescent="0.2">
      <c r="A142" s="13" t="b">
        <v>1</v>
      </c>
      <c r="B142" s="13" t="s">
        <v>37</v>
      </c>
      <c r="C142" s="13" t="s">
        <v>38</v>
      </c>
      <c r="D142" s="13" t="s">
        <v>238</v>
      </c>
      <c r="E142" s="13"/>
      <c r="F142" s="8" t="b">
        <v>1</v>
      </c>
      <c r="G142" s="21">
        <v>0.89500000000000002</v>
      </c>
      <c r="H142" s="21">
        <v>1.083</v>
      </c>
      <c r="I142" s="21">
        <f t="shared" si="4"/>
        <v>0.98899999999999999</v>
      </c>
      <c r="J142" s="21"/>
      <c r="K142" s="21">
        <v>11.000999999999999</v>
      </c>
      <c r="L142" s="21">
        <v>6.327</v>
      </c>
      <c r="M142" s="21">
        <f t="shared" si="5"/>
        <v>8.6639999999999997</v>
      </c>
      <c r="N142" s="13"/>
      <c r="P142" t="s">
        <v>114</v>
      </c>
      <c r="Q142" s="9">
        <v>0.38200000000000001</v>
      </c>
      <c r="R142" s="9">
        <v>0.42049999999999998</v>
      </c>
      <c r="S142" s="9">
        <v>24.221</v>
      </c>
    </row>
    <row r="143" spans="1:19" x14ac:dyDescent="0.2">
      <c r="A143" s="13" t="b">
        <v>1</v>
      </c>
      <c r="B143" s="13" t="s">
        <v>49</v>
      </c>
      <c r="C143" s="13" t="s">
        <v>50</v>
      </c>
      <c r="D143" s="13" t="s">
        <v>239</v>
      </c>
      <c r="E143" s="13"/>
      <c r="F143" s="8" t="b">
        <v>1</v>
      </c>
      <c r="G143" s="21">
        <v>0.53200000000000003</v>
      </c>
      <c r="H143" s="21">
        <v>0.59199999999999997</v>
      </c>
      <c r="I143" s="21">
        <f t="shared" si="4"/>
        <v>0.56200000000000006</v>
      </c>
      <c r="J143" s="21"/>
      <c r="K143" s="21">
        <v>5.3490000000000002</v>
      </c>
      <c r="L143" s="21">
        <v>1.468</v>
      </c>
      <c r="M143" s="21">
        <f t="shared" si="5"/>
        <v>3.4085000000000001</v>
      </c>
      <c r="N143" s="13"/>
      <c r="P143" t="s">
        <v>115</v>
      </c>
      <c r="Q143" s="9">
        <v>0.44350000000000001</v>
      </c>
      <c r="R143" s="9">
        <v>0.51600000000000001</v>
      </c>
      <c r="S143" s="9">
        <v>8.6639999999999997</v>
      </c>
    </row>
    <row r="144" spans="1:19" x14ac:dyDescent="0.2">
      <c r="A144" s="13" t="b">
        <v>1</v>
      </c>
      <c r="B144" s="13" t="s">
        <v>61</v>
      </c>
      <c r="C144" s="13" t="s">
        <v>62</v>
      </c>
      <c r="D144" s="13" t="s">
        <v>240</v>
      </c>
      <c r="E144" s="13"/>
      <c r="F144" s="8" t="b">
        <v>0</v>
      </c>
      <c r="G144" s="21">
        <v>0.36099999999999999</v>
      </c>
      <c r="H144" s="21">
        <v>0.48099999999999998</v>
      </c>
      <c r="I144" s="21">
        <f t="shared" si="4"/>
        <v>0.42099999999999999</v>
      </c>
      <c r="J144" s="21"/>
      <c r="K144" s="21">
        <v>0.19600000000000001</v>
      </c>
      <c r="L144" s="21">
        <v>0.313</v>
      </c>
      <c r="M144" s="21">
        <f t="shared" si="5"/>
        <v>0.2545</v>
      </c>
      <c r="N144" s="13"/>
      <c r="P144" t="s">
        <v>116</v>
      </c>
      <c r="Q144" s="9">
        <v>0.56200000000000006</v>
      </c>
      <c r="R144" s="9">
        <v>0.66199999999999992</v>
      </c>
      <c r="S144" s="9">
        <v>3.4085000000000001</v>
      </c>
    </row>
    <row r="145" spans="1:14" x14ac:dyDescent="0.2">
      <c r="A145" s="13" t="b">
        <v>1</v>
      </c>
      <c r="B145" s="13" t="s">
        <v>73</v>
      </c>
      <c r="C145" s="13" t="s">
        <v>74</v>
      </c>
      <c r="D145" s="13" t="s">
        <v>241</v>
      </c>
      <c r="E145" s="13"/>
      <c r="F145" s="8" t="b">
        <v>0</v>
      </c>
      <c r="G145" s="21">
        <v>0.36199999999999999</v>
      </c>
      <c r="H145" s="21">
        <v>0.34300000000000003</v>
      </c>
      <c r="I145" s="21">
        <f t="shared" si="4"/>
        <v>0.35250000000000004</v>
      </c>
      <c r="J145" s="21"/>
      <c r="K145" s="21">
        <v>0.17199999999999999</v>
      </c>
      <c r="L145" s="21">
        <v>0.17399999999999999</v>
      </c>
      <c r="M145" s="21">
        <f t="shared" si="5"/>
        <v>0.17299999999999999</v>
      </c>
      <c r="N145" s="13"/>
    </row>
    <row r="146" spans="1:14" x14ac:dyDescent="0.2">
      <c r="A146" s="13" t="b">
        <v>1</v>
      </c>
      <c r="B146" s="13" t="s">
        <v>85</v>
      </c>
      <c r="C146" s="13" t="s">
        <v>86</v>
      </c>
      <c r="D146" s="13" t="s">
        <v>242</v>
      </c>
      <c r="E146" s="13"/>
      <c r="F146" s="8" t="b">
        <v>0</v>
      </c>
      <c r="G146" s="21">
        <v>0.32200000000000001</v>
      </c>
      <c r="H146" s="21">
        <v>0.36899999999999999</v>
      </c>
      <c r="I146" s="21">
        <f t="shared" si="4"/>
        <v>0.34550000000000003</v>
      </c>
      <c r="J146" s="21"/>
      <c r="K146" s="21">
        <v>0.126</v>
      </c>
      <c r="L146" s="21">
        <v>0.189</v>
      </c>
      <c r="M146" s="21">
        <f t="shared" si="5"/>
        <v>0.1575</v>
      </c>
      <c r="N146" s="13"/>
    </row>
    <row r="147" spans="1:14" x14ac:dyDescent="0.2">
      <c r="A147" s="14" t="b">
        <v>1</v>
      </c>
      <c r="B147" s="14" t="s">
        <v>97</v>
      </c>
      <c r="C147" s="14" t="s">
        <v>98</v>
      </c>
      <c r="D147" s="14" t="s">
        <v>177</v>
      </c>
      <c r="E147" s="14"/>
      <c r="F147" s="8" t="b">
        <v>0</v>
      </c>
      <c r="G147" s="22">
        <v>0.33</v>
      </c>
      <c r="H147" s="22">
        <v>0.54800000000000004</v>
      </c>
      <c r="I147" s="22">
        <f t="shared" si="4"/>
        <v>0.43900000000000006</v>
      </c>
      <c r="J147" s="22"/>
      <c r="K147" s="22">
        <v>0.20300000000000001</v>
      </c>
      <c r="L147" s="22">
        <v>0.33900000000000002</v>
      </c>
      <c r="M147" s="22">
        <f t="shared" si="5"/>
        <v>0.27100000000000002</v>
      </c>
      <c r="N147" s="14"/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D1" zoomScaleNormal="92" workbookViewId="0">
      <selection activeCell="L32" sqref="L32"/>
    </sheetView>
  </sheetViews>
  <sheetFormatPr baseColWidth="10" defaultRowHeight="16" x14ac:dyDescent="0.2"/>
  <cols>
    <col min="1" max="1" width="34" bestFit="1" customWidth="1"/>
    <col min="2" max="2" width="22.83203125" bestFit="1" customWidth="1"/>
  </cols>
  <sheetData>
    <row r="1" spans="1:6" x14ac:dyDescent="0.2">
      <c r="A1" t="s">
        <v>101</v>
      </c>
      <c r="B1" t="s">
        <v>243</v>
      </c>
      <c r="C1" t="s">
        <v>236</v>
      </c>
      <c r="D1" t="s">
        <v>237</v>
      </c>
      <c r="E1" t="s">
        <v>238</v>
      </c>
      <c r="F1" t="s">
        <v>239</v>
      </c>
    </row>
    <row r="2" spans="1:6" x14ac:dyDescent="0.2">
      <c r="A2" s="8" t="s">
        <v>196</v>
      </c>
      <c r="B2" s="31">
        <v>1.6615</v>
      </c>
      <c r="C2" s="9">
        <v>30.894500000000001</v>
      </c>
      <c r="D2" s="9">
        <v>24.221</v>
      </c>
      <c r="E2" s="9">
        <v>8.6639999999999997</v>
      </c>
      <c r="F2" s="9">
        <v>3.4085000000000001</v>
      </c>
    </row>
    <row r="3" spans="1:6" x14ac:dyDescent="0.2">
      <c r="A3" t="s">
        <v>197</v>
      </c>
      <c r="B3" s="15">
        <v>21.483000000000001</v>
      </c>
      <c r="C3" s="9">
        <v>30.894500000000001</v>
      </c>
      <c r="D3" s="9">
        <v>24.221</v>
      </c>
      <c r="E3" s="9">
        <v>8.6639999999999997</v>
      </c>
      <c r="F3" s="9">
        <v>3.4085000000000001</v>
      </c>
    </row>
    <row r="4" spans="1:6" x14ac:dyDescent="0.2">
      <c r="A4" t="s">
        <v>198</v>
      </c>
      <c r="B4" s="15">
        <v>25.636499999999998</v>
      </c>
      <c r="C4" s="9">
        <v>30.894500000000001</v>
      </c>
      <c r="D4" s="9">
        <v>24.221</v>
      </c>
      <c r="E4" s="9">
        <v>8.6639999999999997</v>
      </c>
      <c r="F4" s="9">
        <v>3.4085000000000001</v>
      </c>
    </row>
    <row r="5" spans="1:6" x14ac:dyDescent="0.2">
      <c r="A5" t="s">
        <v>199</v>
      </c>
      <c r="B5" s="15">
        <v>23.33</v>
      </c>
      <c r="C5" s="9">
        <v>30.894500000000001</v>
      </c>
      <c r="D5" s="9">
        <v>24.221</v>
      </c>
      <c r="E5" s="9">
        <v>8.6639999999999997</v>
      </c>
      <c r="F5" s="9">
        <v>3.4085000000000001</v>
      </c>
    </row>
    <row r="6" spans="1:6" x14ac:dyDescent="0.2">
      <c r="A6" t="s">
        <v>200</v>
      </c>
      <c r="B6" s="15">
        <v>30.1815</v>
      </c>
      <c r="C6" s="9">
        <v>30.894500000000001</v>
      </c>
      <c r="D6" s="9">
        <v>24.221</v>
      </c>
      <c r="E6" s="9">
        <v>8.6639999999999997</v>
      </c>
      <c r="F6" s="9">
        <v>3.4085000000000001</v>
      </c>
    </row>
    <row r="7" spans="1:6" x14ac:dyDescent="0.2">
      <c r="A7" t="s">
        <v>201</v>
      </c>
      <c r="B7" s="15">
        <v>27.380499999999998</v>
      </c>
      <c r="C7" s="9">
        <v>30.894500000000001</v>
      </c>
      <c r="D7" s="9">
        <v>24.221</v>
      </c>
      <c r="E7" s="9">
        <v>8.6639999999999997</v>
      </c>
      <c r="F7" s="9">
        <v>3.4085000000000001</v>
      </c>
    </row>
    <row r="8" spans="1:6" x14ac:dyDescent="0.2">
      <c r="A8" t="s">
        <v>202</v>
      </c>
      <c r="B8" s="15">
        <v>13.6005</v>
      </c>
      <c r="C8" s="9">
        <v>30.894500000000001</v>
      </c>
      <c r="D8" s="9">
        <v>24.221</v>
      </c>
      <c r="E8" s="9">
        <v>8.6639999999999997</v>
      </c>
      <c r="F8" s="9">
        <v>3.4085000000000001</v>
      </c>
    </row>
    <row r="9" spans="1:6" x14ac:dyDescent="0.2">
      <c r="A9" t="s">
        <v>203</v>
      </c>
      <c r="B9" s="15">
        <v>25.3445</v>
      </c>
      <c r="C9" s="9">
        <v>30.894500000000001</v>
      </c>
      <c r="D9" s="9">
        <v>24.221</v>
      </c>
      <c r="E9" s="9">
        <v>8.6639999999999997</v>
      </c>
      <c r="F9" s="9">
        <v>3.4085000000000001</v>
      </c>
    </row>
    <row r="10" spans="1:6" x14ac:dyDescent="0.2">
      <c r="A10" t="s">
        <v>204</v>
      </c>
      <c r="B10" s="15">
        <v>23.838000000000001</v>
      </c>
      <c r="C10" s="9">
        <v>30.894500000000001</v>
      </c>
      <c r="D10" s="9">
        <v>24.221</v>
      </c>
      <c r="E10" s="9">
        <v>8.6639999999999997</v>
      </c>
      <c r="F10" s="9">
        <v>3.4085000000000001</v>
      </c>
    </row>
    <row r="11" spans="1:6" x14ac:dyDescent="0.2">
      <c r="A11" t="s">
        <v>205</v>
      </c>
      <c r="B11" s="15">
        <v>27.323999999999998</v>
      </c>
      <c r="C11" s="9">
        <v>30.894500000000001</v>
      </c>
      <c r="D11" s="9">
        <v>24.221</v>
      </c>
      <c r="E11" s="9">
        <v>8.6639999999999997</v>
      </c>
      <c r="F11" s="9">
        <v>3.4085000000000001</v>
      </c>
    </row>
    <row r="12" spans="1:6" x14ac:dyDescent="0.2">
      <c r="A12" t="s">
        <v>206</v>
      </c>
      <c r="B12" s="15">
        <v>28.4815</v>
      </c>
      <c r="C12" s="9">
        <v>30.894500000000001</v>
      </c>
      <c r="D12" s="9">
        <v>24.221</v>
      </c>
      <c r="E12" s="9">
        <v>8.6639999999999997</v>
      </c>
      <c r="F12" s="9">
        <v>3.4085000000000001</v>
      </c>
    </row>
    <row r="13" spans="1:6" x14ac:dyDescent="0.2">
      <c r="A13" s="10" t="s">
        <v>207</v>
      </c>
      <c r="B13" s="17">
        <v>30.403500000000001</v>
      </c>
      <c r="C13" s="9">
        <v>30.894500000000001</v>
      </c>
      <c r="D13" s="9">
        <v>24.221</v>
      </c>
      <c r="E13" s="9">
        <v>8.6639999999999997</v>
      </c>
      <c r="F13" s="9">
        <v>3.4085000000000001</v>
      </c>
    </row>
    <row r="14" spans="1:6" x14ac:dyDescent="0.2">
      <c r="A14" s="10" t="s">
        <v>208</v>
      </c>
      <c r="B14" s="17">
        <v>32.704000000000001</v>
      </c>
      <c r="C14" s="9">
        <v>30.894500000000001</v>
      </c>
      <c r="D14" s="9">
        <v>24.221</v>
      </c>
      <c r="E14" s="9">
        <v>8.6639999999999997</v>
      </c>
      <c r="F14" s="9">
        <v>3.4085000000000001</v>
      </c>
    </row>
    <row r="15" spans="1:6" x14ac:dyDescent="0.2">
      <c r="A15" s="10" t="s">
        <v>209</v>
      </c>
      <c r="B15" s="17">
        <v>33.497</v>
      </c>
      <c r="C15" s="9">
        <v>30.894500000000001</v>
      </c>
      <c r="D15" s="9">
        <v>24.221</v>
      </c>
      <c r="E15" s="9">
        <v>8.6639999999999997</v>
      </c>
      <c r="F15" s="9">
        <v>3.4085000000000001</v>
      </c>
    </row>
    <row r="16" spans="1:6" x14ac:dyDescent="0.2">
      <c r="A16" s="10" t="s">
        <v>210</v>
      </c>
      <c r="B16" s="17">
        <v>32.682000000000002</v>
      </c>
      <c r="C16" s="9">
        <v>30.894500000000001</v>
      </c>
      <c r="D16" s="9">
        <v>24.221</v>
      </c>
      <c r="E16" s="9">
        <v>8.6639999999999997</v>
      </c>
      <c r="F16" s="9">
        <v>3.4085000000000001</v>
      </c>
    </row>
    <row r="17" spans="1:6" x14ac:dyDescent="0.2">
      <c r="A17" s="7" t="s">
        <v>211</v>
      </c>
      <c r="B17" s="32">
        <v>0.23499999999999999</v>
      </c>
      <c r="C17" s="9">
        <v>30.894500000000001</v>
      </c>
      <c r="D17" s="9">
        <v>24.221</v>
      </c>
      <c r="E17" s="9">
        <v>8.6639999999999997</v>
      </c>
      <c r="F17" s="9">
        <v>3.4085000000000001</v>
      </c>
    </row>
    <row r="18" spans="1:6" x14ac:dyDescent="0.2">
      <c r="A18" t="s">
        <v>212</v>
      </c>
      <c r="B18" s="15">
        <v>0.10550000000000001</v>
      </c>
      <c r="C18" s="9">
        <v>30.894500000000001</v>
      </c>
      <c r="D18" s="9">
        <v>24.221</v>
      </c>
      <c r="E18" s="9">
        <v>8.6639999999999997</v>
      </c>
      <c r="F18" s="9">
        <v>3.4085000000000001</v>
      </c>
    </row>
    <row r="19" spans="1:6" x14ac:dyDescent="0.2">
      <c r="A19" t="s">
        <v>213</v>
      </c>
      <c r="B19" s="15">
        <v>0.24399999999999999</v>
      </c>
      <c r="C19" s="9">
        <v>30.894500000000001</v>
      </c>
      <c r="D19" s="9">
        <v>24.221</v>
      </c>
      <c r="E19" s="9">
        <v>8.6639999999999997</v>
      </c>
      <c r="F19" s="9">
        <v>3.4085000000000001</v>
      </c>
    </row>
    <row r="20" spans="1:6" x14ac:dyDescent="0.2">
      <c r="A20" s="10" t="s">
        <v>214</v>
      </c>
      <c r="B20" s="17">
        <v>0.24349999999999999</v>
      </c>
      <c r="C20" s="9">
        <v>30.894500000000001</v>
      </c>
      <c r="D20" s="9">
        <v>24.221</v>
      </c>
      <c r="E20" s="9">
        <v>8.6639999999999997</v>
      </c>
      <c r="F20" s="9">
        <v>3.4085000000000001</v>
      </c>
    </row>
    <row r="21" spans="1:6" x14ac:dyDescent="0.2">
      <c r="A21" s="10" t="s">
        <v>215</v>
      </c>
      <c r="B21" s="17">
        <v>0.25900000000000001</v>
      </c>
      <c r="C21" s="9">
        <v>30.894500000000001</v>
      </c>
      <c r="D21" s="9">
        <v>24.221</v>
      </c>
      <c r="E21" s="9">
        <v>8.6639999999999997</v>
      </c>
      <c r="F21" s="9">
        <v>3.4085000000000001</v>
      </c>
    </row>
    <row r="22" spans="1:6" x14ac:dyDescent="0.2">
      <c r="A22" s="10" t="s">
        <v>216</v>
      </c>
      <c r="B22" s="17">
        <v>0.33850000000000002</v>
      </c>
      <c r="C22" s="9">
        <v>30.894500000000001</v>
      </c>
      <c r="D22" s="9">
        <v>24.221</v>
      </c>
      <c r="E22" s="9">
        <v>8.6639999999999997</v>
      </c>
      <c r="F22" s="9">
        <v>3.4085000000000001</v>
      </c>
    </row>
    <row r="23" spans="1:6" x14ac:dyDescent="0.2">
      <c r="A23" s="10" t="s">
        <v>217</v>
      </c>
      <c r="B23" s="17">
        <v>0.28899999999999998</v>
      </c>
      <c r="C23" s="9">
        <v>30.894500000000001</v>
      </c>
      <c r="D23" s="9">
        <v>24.221</v>
      </c>
      <c r="E23" s="9">
        <v>8.6639999999999997</v>
      </c>
      <c r="F23" s="9">
        <v>3.4085000000000001</v>
      </c>
    </row>
    <row r="24" spans="1:6" x14ac:dyDescent="0.2">
      <c r="A24" s="10" t="s">
        <v>218</v>
      </c>
      <c r="B24" s="17">
        <v>0.2235</v>
      </c>
      <c r="C24" s="9">
        <v>30.894500000000001</v>
      </c>
      <c r="D24" s="9">
        <v>24.221</v>
      </c>
      <c r="E24" s="9">
        <v>8.6639999999999997</v>
      </c>
      <c r="F24" s="9">
        <v>3.4085000000000001</v>
      </c>
    </row>
    <row r="25" spans="1:6" x14ac:dyDescent="0.2">
      <c r="A25" s="4" t="s">
        <v>219</v>
      </c>
      <c r="B25" s="19">
        <v>0.253</v>
      </c>
      <c r="C25" s="9">
        <v>30.894500000000001</v>
      </c>
      <c r="D25" s="9">
        <v>24.221</v>
      </c>
      <c r="E25" s="9">
        <v>8.6639999999999997</v>
      </c>
      <c r="F25" s="9">
        <v>3.4085000000000001</v>
      </c>
    </row>
    <row r="26" spans="1:6" x14ac:dyDescent="0.2">
      <c r="A26" t="s">
        <v>220</v>
      </c>
      <c r="B26" s="15">
        <v>23.7195</v>
      </c>
      <c r="C26" s="9">
        <v>30.894500000000001</v>
      </c>
      <c r="D26" s="9">
        <v>24.221</v>
      </c>
      <c r="E26" s="9">
        <v>8.6639999999999997</v>
      </c>
      <c r="F26" s="9">
        <v>3.4085000000000001</v>
      </c>
    </row>
    <row r="27" spans="1:6" x14ac:dyDescent="0.2">
      <c r="A27" s="10" t="s">
        <v>221</v>
      </c>
      <c r="B27" s="17">
        <v>19.972999999999999</v>
      </c>
      <c r="C27" s="9">
        <v>30.894500000000001</v>
      </c>
      <c r="D27" s="9">
        <v>24.221</v>
      </c>
      <c r="E27" s="9">
        <v>8.6639999999999997</v>
      </c>
      <c r="F27" s="9">
        <v>3.4085000000000001</v>
      </c>
    </row>
    <row r="28" spans="1:6" x14ac:dyDescent="0.2">
      <c r="A28" s="10" t="s">
        <v>222</v>
      </c>
      <c r="B28" s="17">
        <v>23.506499999999999</v>
      </c>
      <c r="C28" s="9">
        <v>30.894500000000001</v>
      </c>
      <c r="D28" s="9">
        <v>24.221</v>
      </c>
      <c r="E28" s="9">
        <v>8.6639999999999997</v>
      </c>
      <c r="F28" s="9">
        <v>3.4085000000000001</v>
      </c>
    </row>
    <row r="29" spans="1:6" x14ac:dyDescent="0.2">
      <c r="A29" s="10" t="s">
        <v>223</v>
      </c>
      <c r="B29" s="17">
        <v>25.124499999999998</v>
      </c>
      <c r="C29" s="9">
        <v>30.894500000000001</v>
      </c>
      <c r="D29" s="9">
        <v>24.221</v>
      </c>
      <c r="E29" s="9">
        <v>8.6639999999999997</v>
      </c>
      <c r="F29" s="9">
        <v>3.4085000000000001</v>
      </c>
    </row>
    <row r="30" spans="1:6" x14ac:dyDescent="0.2">
      <c r="A30" s="10" t="s">
        <v>224</v>
      </c>
      <c r="B30" s="17">
        <v>28.082500000000003</v>
      </c>
      <c r="C30" s="9">
        <v>30.894500000000001</v>
      </c>
      <c r="D30" s="9">
        <v>24.221</v>
      </c>
      <c r="E30" s="9">
        <v>8.6639999999999997</v>
      </c>
      <c r="F30" s="9">
        <v>3.4085000000000001</v>
      </c>
    </row>
    <row r="31" spans="1:6" x14ac:dyDescent="0.2">
      <c r="A31" s="10" t="s">
        <v>225</v>
      </c>
      <c r="B31" s="17">
        <v>27.647500000000001</v>
      </c>
      <c r="C31" s="9">
        <v>30.894500000000001</v>
      </c>
      <c r="D31" s="9">
        <v>24.221</v>
      </c>
      <c r="E31" s="9">
        <v>8.6639999999999997</v>
      </c>
      <c r="F31" s="9">
        <v>3.4085000000000001</v>
      </c>
    </row>
    <row r="32" spans="1:6" x14ac:dyDescent="0.2">
      <c r="A32" s="10" t="s">
        <v>226</v>
      </c>
      <c r="B32" s="17">
        <v>28.033999999999999</v>
      </c>
      <c r="C32" s="9">
        <v>30.894500000000001</v>
      </c>
      <c r="D32" s="9">
        <v>24.221</v>
      </c>
      <c r="E32" s="9">
        <v>8.6639999999999997</v>
      </c>
      <c r="F32" s="9">
        <v>3.4085000000000001</v>
      </c>
    </row>
    <row r="33" spans="1:6" x14ac:dyDescent="0.2">
      <c r="A33" s="4" t="s">
        <v>227</v>
      </c>
      <c r="B33" s="19">
        <v>27.478999999999999</v>
      </c>
      <c r="C33" s="9">
        <v>30.894500000000001</v>
      </c>
      <c r="D33" s="9">
        <v>24.221</v>
      </c>
      <c r="E33" s="9">
        <v>8.6639999999999997</v>
      </c>
      <c r="F33" s="9">
        <v>3.4085000000000001</v>
      </c>
    </row>
    <row r="34" spans="1:6" x14ac:dyDescent="0.2">
      <c r="A34" t="s">
        <v>228</v>
      </c>
      <c r="B34" s="15">
        <v>33.018500000000003</v>
      </c>
      <c r="C34" s="9">
        <v>30.894500000000001</v>
      </c>
      <c r="D34" s="9">
        <v>24.221</v>
      </c>
      <c r="E34" s="9">
        <v>8.6639999999999997</v>
      </c>
      <c r="F34" s="9">
        <v>3.4085000000000001</v>
      </c>
    </row>
    <row r="35" spans="1:6" x14ac:dyDescent="0.2">
      <c r="A35" t="s">
        <v>229</v>
      </c>
      <c r="B35" s="15">
        <v>25.150500000000001</v>
      </c>
      <c r="C35" s="9">
        <v>30.894500000000001</v>
      </c>
      <c r="D35" s="9">
        <v>24.221</v>
      </c>
      <c r="E35" s="9">
        <v>8.6639999999999997</v>
      </c>
      <c r="F35" s="9">
        <v>3.4085000000000001</v>
      </c>
    </row>
    <row r="36" spans="1:6" x14ac:dyDescent="0.2">
      <c r="A36" t="s">
        <v>230</v>
      </c>
      <c r="B36" s="15">
        <v>25.672000000000001</v>
      </c>
      <c r="C36" s="9">
        <v>30.894500000000001</v>
      </c>
      <c r="D36" s="9">
        <v>24.221</v>
      </c>
      <c r="E36" s="9">
        <v>8.6639999999999997</v>
      </c>
      <c r="F36" s="9">
        <v>3.4085000000000001</v>
      </c>
    </row>
    <row r="37" spans="1:6" x14ac:dyDescent="0.2">
      <c r="A37" t="s">
        <v>231</v>
      </c>
      <c r="B37" s="15">
        <v>39.932000000000002</v>
      </c>
      <c r="C37" s="9">
        <v>30.894500000000001</v>
      </c>
      <c r="D37" s="9">
        <v>24.221</v>
      </c>
      <c r="E37" s="9">
        <v>8.6639999999999997</v>
      </c>
      <c r="F37" s="9">
        <v>3.4085000000000001</v>
      </c>
    </row>
    <row r="38" spans="1:6" x14ac:dyDescent="0.2">
      <c r="A38" s="8" t="s">
        <v>232</v>
      </c>
      <c r="B38" s="31">
        <v>0.27800000000000002</v>
      </c>
      <c r="C38" s="9">
        <v>30.894500000000001</v>
      </c>
      <c r="D38" s="9">
        <v>24.221</v>
      </c>
      <c r="E38" s="9">
        <v>8.6639999999999997</v>
      </c>
      <c r="F38" s="9">
        <v>3.4085000000000001</v>
      </c>
    </row>
    <row r="39" spans="1:6" x14ac:dyDescent="0.2">
      <c r="A39" t="s">
        <v>233</v>
      </c>
      <c r="B39" s="15">
        <v>11.370000000000001</v>
      </c>
      <c r="C39" s="9">
        <v>30.894500000000001</v>
      </c>
      <c r="D39" s="9">
        <v>24.221</v>
      </c>
      <c r="E39" s="9">
        <v>8.6639999999999997</v>
      </c>
      <c r="F39" s="9">
        <v>3.4085000000000001</v>
      </c>
    </row>
    <row r="40" spans="1:6" x14ac:dyDescent="0.2">
      <c r="A40" t="s">
        <v>234</v>
      </c>
      <c r="B40" s="15">
        <v>12.795</v>
      </c>
      <c r="C40" s="9">
        <v>30.894500000000001</v>
      </c>
      <c r="D40" s="9">
        <v>24.221</v>
      </c>
      <c r="E40" s="9">
        <v>8.6639999999999997</v>
      </c>
      <c r="F40" s="9">
        <v>3.4085000000000001</v>
      </c>
    </row>
    <row r="41" spans="1:6" x14ac:dyDescent="0.2">
      <c r="A41" t="s">
        <v>235</v>
      </c>
      <c r="B41" s="15">
        <v>31.483499999999999</v>
      </c>
      <c r="C41" s="9">
        <v>30.894500000000001</v>
      </c>
      <c r="D41" s="9">
        <v>24.221</v>
      </c>
      <c r="E41" s="9">
        <v>8.6639999999999997</v>
      </c>
      <c r="F41" s="9">
        <v>3.4085000000000001</v>
      </c>
    </row>
    <row r="42" spans="1:6" x14ac:dyDescent="0.2">
      <c r="A42" s="12" t="s">
        <v>236</v>
      </c>
      <c r="B42" s="20">
        <v>30.894500000000001</v>
      </c>
    </row>
    <row r="43" spans="1:6" x14ac:dyDescent="0.2">
      <c r="A43" s="13" t="s">
        <v>237</v>
      </c>
      <c r="B43" s="21">
        <v>24.221</v>
      </c>
    </row>
    <row r="44" spans="1:6" x14ac:dyDescent="0.2">
      <c r="A44" s="13" t="s">
        <v>238</v>
      </c>
      <c r="B44" s="21">
        <v>8.6639999999999997</v>
      </c>
    </row>
    <row r="45" spans="1:6" x14ac:dyDescent="0.2">
      <c r="A45" s="13" t="s">
        <v>239</v>
      </c>
      <c r="B45" s="21">
        <v>3.4085000000000001</v>
      </c>
    </row>
    <row r="46" spans="1:6" x14ac:dyDescent="0.2">
      <c r="A46" s="13" t="s">
        <v>240</v>
      </c>
      <c r="B46" s="21">
        <v>0.2545</v>
      </c>
    </row>
    <row r="47" spans="1:6" x14ac:dyDescent="0.2">
      <c r="A47" s="13" t="s">
        <v>241</v>
      </c>
      <c r="B47" s="21">
        <v>0.17299999999999999</v>
      </c>
    </row>
    <row r="48" spans="1:6" x14ac:dyDescent="0.2">
      <c r="A48" s="13" t="s">
        <v>242</v>
      </c>
      <c r="B48" s="21">
        <v>0.1575</v>
      </c>
    </row>
    <row r="49" spans="1:2" x14ac:dyDescent="0.2">
      <c r="A49" s="14" t="s">
        <v>177</v>
      </c>
      <c r="B49" s="22">
        <v>0.27100000000000002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plate3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Makunin</cp:lastModifiedBy>
  <dcterms:created xsi:type="dcterms:W3CDTF">2020-03-18T16:40:00Z</dcterms:created>
  <dcterms:modified xsi:type="dcterms:W3CDTF">2020-04-27T17:22:43Z</dcterms:modified>
</cp:coreProperties>
</file>