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albright/Desktop/clear/accurate/charts/"/>
    </mc:Choice>
  </mc:AlternateContent>
  <xr:revisionPtr revIDLastSave="0" documentId="13_ncr:1_{A5B2BF91-AE2E-DA49-81BD-6770D655D990}" xr6:coauthVersionLast="36" xr6:coauthVersionMax="36" xr10:uidLastSave="{00000000-0000-0000-0000-000000000000}"/>
  <bookViews>
    <workbookView xWindow="0" yWindow="460" windowWidth="25520" windowHeight="14940" xr2:uid="{E01E9AF0-36D2-D84F-A593-89E78DD6547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1" l="1"/>
  <c r="Q53" i="1"/>
  <c r="Q54" i="1"/>
  <c r="Q55" i="1"/>
  <c r="Q56" i="1"/>
  <c r="Q57" i="1"/>
  <c r="Q58" i="1"/>
  <c r="Q59" i="1"/>
  <c r="Q60" i="1"/>
  <c r="Q61" i="1"/>
  <c r="Q62" i="1"/>
  <c r="Q51" i="1"/>
  <c r="E52" i="1"/>
  <c r="F52" i="1"/>
  <c r="G52" i="1"/>
  <c r="H52" i="1"/>
  <c r="I52" i="1"/>
  <c r="J52" i="1"/>
  <c r="K52" i="1"/>
  <c r="L52" i="1"/>
  <c r="M52" i="1"/>
  <c r="N52" i="1"/>
  <c r="O52" i="1"/>
  <c r="P52" i="1"/>
  <c r="E53" i="1"/>
  <c r="F53" i="1"/>
  <c r="G53" i="1"/>
  <c r="H53" i="1"/>
  <c r="I53" i="1"/>
  <c r="J53" i="1"/>
  <c r="K53" i="1"/>
  <c r="L53" i="1"/>
  <c r="M53" i="1"/>
  <c r="N53" i="1"/>
  <c r="O53" i="1"/>
  <c r="P53" i="1"/>
  <c r="E54" i="1"/>
  <c r="F54" i="1"/>
  <c r="G54" i="1"/>
  <c r="H54" i="1"/>
  <c r="I54" i="1"/>
  <c r="J54" i="1"/>
  <c r="K54" i="1"/>
  <c r="L54" i="1"/>
  <c r="M54" i="1"/>
  <c r="N54" i="1"/>
  <c r="O54" i="1"/>
  <c r="P54" i="1"/>
  <c r="E55" i="1"/>
  <c r="F55" i="1"/>
  <c r="G55" i="1"/>
  <c r="H55" i="1"/>
  <c r="I55" i="1"/>
  <c r="J55" i="1"/>
  <c r="K55" i="1"/>
  <c r="L55" i="1"/>
  <c r="M55" i="1"/>
  <c r="N55" i="1"/>
  <c r="O55" i="1"/>
  <c r="P55" i="1"/>
  <c r="E56" i="1"/>
  <c r="F56" i="1"/>
  <c r="G56" i="1"/>
  <c r="H56" i="1"/>
  <c r="I56" i="1"/>
  <c r="J56" i="1"/>
  <c r="K56" i="1"/>
  <c r="L56" i="1"/>
  <c r="M56" i="1"/>
  <c r="N56" i="1"/>
  <c r="O56" i="1"/>
  <c r="P56" i="1"/>
  <c r="E57" i="1"/>
  <c r="F57" i="1"/>
  <c r="G57" i="1"/>
  <c r="H57" i="1"/>
  <c r="I57" i="1"/>
  <c r="J57" i="1"/>
  <c r="K57" i="1"/>
  <c r="L57" i="1"/>
  <c r="M57" i="1"/>
  <c r="N57" i="1"/>
  <c r="O57" i="1"/>
  <c r="P57" i="1"/>
  <c r="E58" i="1"/>
  <c r="F58" i="1"/>
  <c r="G58" i="1"/>
  <c r="H58" i="1"/>
  <c r="I58" i="1"/>
  <c r="J58" i="1"/>
  <c r="K58" i="1"/>
  <c r="L58" i="1"/>
  <c r="M58" i="1"/>
  <c r="N58" i="1"/>
  <c r="O58" i="1"/>
  <c r="P58" i="1"/>
  <c r="E59" i="1"/>
  <c r="F59" i="1"/>
  <c r="G59" i="1"/>
  <c r="H59" i="1"/>
  <c r="I59" i="1"/>
  <c r="J59" i="1"/>
  <c r="K59" i="1"/>
  <c r="L59" i="1"/>
  <c r="M59" i="1"/>
  <c r="N59" i="1"/>
  <c r="O59" i="1"/>
  <c r="P59" i="1"/>
  <c r="E60" i="1"/>
  <c r="F60" i="1"/>
  <c r="G60" i="1"/>
  <c r="H60" i="1"/>
  <c r="I60" i="1"/>
  <c r="J60" i="1"/>
  <c r="K60" i="1"/>
  <c r="L60" i="1"/>
  <c r="M60" i="1"/>
  <c r="N60" i="1"/>
  <c r="O60" i="1"/>
  <c r="P60" i="1"/>
  <c r="E61" i="1"/>
  <c r="F61" i="1"/>
  <c r="G61" i="1"/>
  <c r="H61" i="1"/>
  <c r="I61" i="1"/>
  <c r="J61" i="1"/>
  <c r="K61" i="1"/>
  <c r="L61" i="1"/>
  <c r="M61" i="1"/>
  <c r="N61" i="1"/>
  <c r="O61" i="1"/>
  <c r="P61" i="1"/>
  <c r="E62" i="1"/>
  <c r="F62" i="1"/>
  <c r="G62" i="1"/>
  <c r="H62" i="1"/>
  <c r="I62" i="1"/>
  <c r="J62" i="1"/>
  <c r="K62" i="1"/>
  <c r="L62" i="1"/>
  <c r="M62" i="1"/>
  <c r="N62" i="1"/>
  <c r="O62" i="1"/>
  <c r="P62" i="1"/>
  <c r="P51" i="1"/>
  <c r="F51" i="1"/>
  <c r="G51" i="1"/>
  <c r="H51" i="1"/>
  <c r="I51" i="1"/>
  <c r="J51" i="1"/>
  <c r="K51" i="1"/>
  <c r="L51" i="1"/>
  <c r="M51" i="1"/>
  <c r="N51" i="1"/>
  <c r="O51" i="1"/>
  <c r="E51" i="1"/>
  <c r="M33" i="1"/>
  <c r="M32" i="1"/>
  <c r="M31" i="1"/>
  <c r="M30" i="1"/>
  <c r="M29" i="1"/>
  <c r="M28" i="1"/>
  <c r="M27" i="1"/>
  <c r="M26" i="1"/>
  <c r="M25" i="1"/>
  <c r="M24" i="1"/>
  <c r="M23" i="1"/>
  <c r="M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L22" i="1"/>
  <c r="K22" i="1"/>
  <c r="J22" i="1"/>
  <c r="I22" i="1"/>
  <c r="H22" i="1"/>
  <c r="G22" i="1"/>
  <c r="F22" i="1"/>
  <c r="E22" i="1"/>
  <c r="D22" i="1"/>
  <c r="C22" i="1"/>
  <c r="B22" i="1"/>
  <c r="N33" i="1"/>
  <c r="N32" i="1"/>
  <c r="N31" i="1"/>
  <c r="N30" i="1"/>
  <c r="N29" i="1"/>
  <c r="N28" i="1"/>
  <c r="N27" i="1"/>
  <c r="N26" i="1"/>
  <c r="N25" i="1"/>
  <c r="N24" i="1"/>
  <c r="N23" i="1"/>
  <c r="N22" i="1"/>
  <c r="I10" i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J9" i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I9" i="1"/>
  <c r="T6" i="1"/>
  <c r="S6" i="1" s="1"/>
  <c r="T2" i="1"/>
  <c r="S2" i="1"/>
  <c r="R2" i="1"/>
  <c r="Q2" i="1"/>
  <c r="P2" i="1"/>
  <c r="O2" i="1"/>
  <c r="N2" i="1"/>
  <c r="M2" i="1"/>
  <c r="L2" i="1"/>
  <c r="K2" i="1"/>
  <c r="J2" i="1"/>
  <c r="I2" i="1"/>
  <c r="I8" i="1" s="1"/>
  <c r="O31" i="1" l="1"/>
  <c r="P31" i="1" s="1"/>
  <c r="O30" i="1"/>
  <c r="P30" i="1" s="1"/>
  <c r="O27" i="1"/>
  <c r="P27" i="1" s="1"/>
  <c r="O26" i="1"/>
  <c r="P26" i="1" s="1"/>
  <c r="O23" i="1"/>
  <c r="P23" i="1" s="1"/>
  <c r="O33" i="1"/>
  <c r="P33" i="1" s="1"/>
  <c r="O32" i="1"/>
  <c r="P32" i="1" s="1"/>
  <c r="O29" i="1"/>
  <c r="P29" i="1" s="1"/>
  <c r="O28" i="1"/>
  <c r="P28" i="1" s="1"/>
  <c r="O25" i="1"/>
  <c r="P25" i="1" s="1"/>
  <c r="O24" i="1"/>
  <c r="P24" i="1" s="1"/>
  <c r="O22" i="1"/>
  <c r="P22" i="1" s="1"/>
  <c r="J8" i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S1" i="1"/>
  <c r="R6" i="1"/>
  <c r="T1" i="1"/>
  <c r="F13" i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A2" i="1" s="1"/>
  <c r="Q6" i="1" l="1"/>
  <c r="R1" i="1"/>
  <c r="A10" i="1"/>
  <c r="A5" i="1"/>
  <c r="A6" i="1"/>
  <c r="A13" i="1"/>
  <c r="A9" i="1"/>
  <c r="A12" i="1"/>
  <c r="A8" i="1"/>
  <c r="A4" i="1"/>
  <c r="A11" i="1"/>
  <c r="A7" i="1"/>
  <c r="A3" i="1"/>
  <c r="B3" i="1"/>
  <c r="B4" i="1"/>
  <c r="B5" i="1"/>
  <c r="B6" i="1"/>
  <c r="B7" i="1"/>
  <c r="B8" i="1"/>
  <c r="B9" i="1"/>
  <c r="B10" i="1"/>
  <c r="B11" i="1"/>
  <c r="B12" i="1"/>
  <c r="B13" i="1"/>
  <c r="B2" i="1"/>
  <c r="Q1" i="1" l="1"/>
  <c r="P6" i="1"/>
  <c r="O6" i="1" l="1"/>
  <c r="P1" i="1"/>
  <c r="O1" i="1" l="1"/>
  <c r="N6" i="1"/>
  <c r="N1" i="1" l="1"/>
  <c r="M6" i="1"/>
  <c r="L6" i="1" l="1"/>
  <c r="M1" i="1"/>
  <c r="K6" i="1" l="1"/>
  <c r="L1" i="1"/>
  <c r="K1" i="1" l="1"/>
  <c r="J6" i="1"/>
  <c r="I6" i="1" l="1"/>
  <c r="I1" i="1" s="1"/>
  <c r="I7" i="1" s="1"/>
  <c r="J1" i="1"/>
</calcChain>
</file>

<file path=xl/sharedStrings.xml><?xml version="1.0" encoding="utf-8"?>
<sst xmlns="http://schemas.openxmlformats.org/spreadsheetml/2006/main" count="195" uniqueCount="46">
  <si>
    <t>Month</t>
  </si>
  <si>
    <t>Actual OEE</t>
  </si>
  <si>
    <t>Ideal OEE</t>
  </si>
  <si>
    <t>Period</t>
  </si>
  <si>
    <t>Date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</si>
  <si>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</si>
  <si>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</si>
  <si>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</si>
  <si>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</si>
  <si>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</si>
  <si>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</si>
  <si>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</si>
  <si>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</si>
  <si>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</si>
  <si>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</si>
  <si>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</si>
  <si>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</si>
  <si>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"Oct"</t>
  </si>
  <si>
    <t>"Nov"</t>
  </si>
  <si>
    <t>"Dec"</t>
  </si>
  <si>
    <t>"Jan"</t>
  </si>
  <si>
    <t>"Feb"</t>
  </si>
  <si>
    <t>"Mar"</t>
  </si>
  <si>
    <t>"Apr"</t>
  </si>
  <si>
    <t>"May"</t>
  </si>
  <si>
    <t>"Jun"</t>
  </si>
  <si>
    <t>"Jul"</t>
  </si>
  <si>
    <t>"Aug"</t>
  </si>
  <si>
    <t>"Sep"</t>
  </si>
  <si>
    <t>notes</t>
  </si>
  <si>
    <t>VALUES(</t>
  </si>
  <si>
    <t>);</t>
  </si>
  <si>
    <t>INSERT INTO shiftMonthly (month1, month2, month3, month4, month5, month6, month7, month8, month9, month10, month11, month12, notes)</t>
  </si>
  <si>
    <t>"</t>
  </si>
  <si>
    <t>cutter61.push(data[0].month1, data[0].month2, data[0].month3, data[0].month4, data[0].month5, data[0].month6, data[0].month7, data[0].month8, data[0].month9, data[0].month10, data[0].month11, data[0].month12)</t>
  </si>
  <si>
    <t>cutter62.push(data[1].month1, data[1].month2, data[1].month3, data[1].month4, data[1].month5, data[1].month6, data[1].month7, data[1].month8, data[1].month9, data[1].month10, data[1].month11, data[1].month12)</t>
  </si>
  <si>
    <t>cutter63.push(data[2].month1, data[2].month2, data[2].month3, data[2].month4, data[2].month5, data[2].month6, data[2].month7, data[2].month8, data[2].month9, data[2].month10, data[2].month11, data[2].month12)</t>
  </si>
  <si>
    <t>cutter71.push(data[3].month1, data[3].month2, data[3].month3, data[3].month4, data[3].month5, data[3].month6, data[3].month7, data[3].month8, data[3].month9, data[3].month10, data[3].month11, data[3].month12)</t>
  </si>
  <si>
    <t>cutter72.push(data[4].month1, data[4].month2, data[4].month3, data[4].month4, data[4].month5, data[4].month6, data[4].month7, data[4].month8, data[4].month9, data[4].month10, data[4].month11, data[4].month12)</t>
  </si>
  <si>
    <t>cutter73.push(data[5].month1, data[5].month2, data[5].month3, data[5].month4, data[5].month5, data[5].month6, data[5].month7, data[5].month8, data[5].month9, data[5].month10, data[5].month11, data[5].month12)</t>
  </si>
  <si>
    <t>cutter81.push(data[6].month1, data[6].month2, data[6].month3, data[6].month4, data[6].month5, data[6].month6, data[6].month7, data[6].month8, data[6].month9, data[6].month10, data[6].month11, data[6].month12)</t>
  </si>
  <si>
    <t>cutter82.push(data[7].month1, data[7].month2, data[7].month3, data[7].month4, data[7].month5, data[7].month6, data[7].month7, data[7].month8, data[7].month9, data[7].month10, data[7].month11, data[7].month12)</t>
  </si>
  <si>
    <t>cutter83.push(data[8].month1, data[8].month2, data[8].month3, data[8].month4, data[8].month5, data[8].month6, data[8].month7, data[8].month8, data[8].month9, data[8].month10, data[8].month11, data[8].month12)</t>
  </si>
  <si>
    <t>cutter91.push(data[9].month1, data[9].month2, data[9].month3, data[9].month4, data[9].month5, data[9].month6, data[9].month7, data[9].month8, data[9].month9, data[9].month10, data[9].month11, data[9].month12)</t>
  </si>
  <si>
    <t>cutter92.push(data[10].month1, data[10].month2, data[10].month3, data[10].month4, data[10].month5, data[10].month6, data[10].month7, data[10].month8, data[10].month9, data[10].month10, data[10].month11, data[10].month12)</t>
  </si>
  <si>
    <t>cutter93.push(data[11].month1, data[11].month2, data[11].month3, data[11].month4, data[11].month5, data[11].month6, data[11].month7, data[11].month8, data[11].month9, data[11].month10, data[11].month11, data[11].month12)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</si>
</sst>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7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E832-BB02-8548-ACE2-FC4183763502}">
  <dimension ref="A1:U80"/>
  <sheetViews>
    <sheetView tabSelected="1" topLeftCell="A61" workbookViewId="0">
      <selection activeCell="C69" sqref="C69:C80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0</v>
      </c>
      <c r="I1" s="2">
        <f ca="1">I6</f>
        <v>43741</v>
      </c>
      <c r="J1" s="2">
        <f ca="1">J6</f>
        <v>43772</v>
      </c>
      <c r="K1" s="2">
        <f ca="1">K6</f>
        <v>43802</v>
      </c>
      <c r="L1" s="2">
        <f ca="1">L6</f>
        <v>43833</v>
      </c>
      <c r="M1" s="2">
        <f ca="1">M6</f>
        <v>43864</v>
      </c>
      <c r="N1" s="2">
        <f ca="1">N6</f>
        <v>43893</v>
      </c>
      <c r="O1" s="2">
        <f ca="1">O6</f>
        <v>43924</v>
      </c>
      <c r="P1" s="2">
        <f ca="1">P6</f>
        <v>43954</v>
      </c>
      <c r="Q1" s="2">
        <f ca="1">Q6</f>
        <v>43985</v>
      </c>
      <c r="R1" s="2">
        <f ca="1">R6</f>
        <v>44015</v>
      </c>
      <c r="S1" s="2">
        <f ca="1">S6</f>
        <v>44046</v>
      </c>
      <c r="T1" s="2">
        <f ca="1">T6</f>
        <v>44077</v>
      </c>
    </row>
    <row r="2" spans="1:21" x14ac:dyDescent="0.2">
      <c r="A2" s="2">
        <f ca="1">F2</f>
        <v>43741</v>
      </c>
      <c r="B2" s="3">
        <f ca="1">RANDBETWEEN(45,70)/100</f>
        <v>0.54</v>
      </c>
      <c r="C2" s="4">
        <v>0.7</v>
      </c>
      <c r="E2">
        <v>1</v>
      </c>
      <c r="F2" s="1">
        <f t="shared" ref="F2:F11" ca="1" si="0">EDATE(F3,-1)</f>
        <v>43741</v>
      </c>
      <c r="H2" t="s">
        <v>1</v>
      </c>
      <c r="I2" s="3">
        <f ca="1">RANDBETWEEN(45,70)/100</f>
        <v>0.69</v>
      </c>
      <c r="J2" s="3">
        <f ca="1">RANDBETWEEN(45,70)/100</f>
        <v>0.56999999999999995</v>
      </c>
      <c r="K2" s="3">
        <f ca="1">RANDBETWEEN(45,70)/100</f>
        <v>0.62</v>
      </c>
      <c r="L2" s="3">
        <f ca="1">RANDBETWEEN(45,70)/100</f>
        <v>0.51</v>
      </c>
      <c r="M2" s="3">
        <f ca="1">RANDBETWEEN(45,70)/100</f>
        <v>0.69</v>
      </c>
      <c r="N2" s="3">
        <f ca="1">RANDBETWEEN(45,70)/100</f>
        <v>0.68</v>
      </c>
      <c r="O2" s="3">
        <f ca="1">RANDBETWEEN(45,70)/100</f>
        <v>0.64</v>
      </c>
      <c r="P2" s="3">
        <f ca="1">RANDBETWEEN(45,70)/100</f>
        <v>0.51</v>
      </c>
      <c r="Q2" s="3">
        <f ca="1">RANDBETWEEN(45,70)/100</f>
        <v>0.54</v>
      </c>
      <c r="R2" s="3">
        <f ca="1">RANDBETWEEN(45,70)/100</f>
        <v>0.53</v>
      </c>
      <c r="S2" s="3">
        <f ca="1">RANDBETWEEN(45,70)/100</f>
        <v>0.57999999999999996</v>
      </c>
      <c r="T2" s="3">
        <f ca="1">RANDBETWEEN(45,70)/100</f>
        <v>0.53</v>
      </c>
    </row>
    <row r="3" spans="1:21" x14ac:dyDescent="0.2">
      <c r="A3" s="2">
        <f t="shared" ref="A3:A13" ca="1" si="1">F3</f>
        <v>43772</v>
      </c>
      <c r="B3" s="3">
        <f t="shared" ref="B3:B13" ca="1" si="2">RANDBETWEEN(45,70)/100</f>
        <v>0.47</v>
      </c>
      <c r="C3" s="4">
        <v>0.7</v>
      </c>
      <c r="E3">
        <v>2</v>
      </c>
      <c r="F3" s="1">
        <f t="shared" ca="1" si="0"/>
        <v>43772</v>
      </c>
      <c r="H3" t="s">
        <v>2</v>
      </c>
      <c r="I3" s="4">
        <v>0.7</v>
      </c>
      <c r="J3" s="4">
        <v>0.7</v>
      </c>
      <c r="K3" s="4">
        <v>0.7</v>
      </c>
      <c r="L3" s="4">
        <v>0.7</v>
      </c>
      <c r="M3" s="4">
        <v>0.7</v>
      </c>
      <c r="N3" s="4">
        <v>0.7</v>
      </c>
      <c r="O3" s="4">
        <v>0.7</v>
      </c>
      <c r="P3" s="4">
        <v>0.7</v>
      </c>
      <c r="Q3" s="4">
        <v>0.7</v>
      </c>
      <c r="R3" s="4">
        <v>0.7</v>
      </c>
      <c r="S3" s="4">
        <v>0.7</v>
      </c>
      <c r="T3" s="4">
        <v>0.7</v>
      </c>
    </row>
    <row r="4" spans="1:21" x14ac:dyDescent="0.2">
      <c r="A4" s="2">
        <f t="shared" ca="1" si="1"/>
        <v>43802</v>
      </c>
      <c r="B4" s="3">
        <f t="shared" ca="1" si="2"/>
        <v>0.45</v>
      </c>
      <c r="C4" s="4">
        <v>0.7</v>
      </c>
      <c r="E4">
        <v>3</v>
      </c>
      <c r="F4" s="1">
        <f t="shared" ca="1" si="0"/>
        <v>43802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27</v>
      </c>
      <c r="T4" t="s">
        <v>28</v>
      </c>
    </row>
    <row r="5" spans="1:21" x14ac:dyDescent="0.2">
      <c r="A5" s="2">
        <f t="shared" ca="1" si="1"/>
        <v>43833</v>
      </c>
      <c r="B5" s="3">
        <f t="shared" ca="1" si="2"/>
        <v>0.48</v>
      </c>
      <c r="C5" s="4">
        <v>0.7</v>
      </c>
      <c r="E5">
        <v>4</v>
      </c>
      <c r="F5" s="1">
        <f t="shared" ca="1" si="0"/>
        <v>43833</v>
      </c>
      <c r="H5" t="s">
        <v>3</v>
      </c>
      <c r="I5">
        <v>1</v>
      </c>
      <c r="J5">
        <v>2</v>
      </c>
      <c r="K5">
        <v>3</v>
      </c>
      <c r="L5">
        <v>4</v>
      </c>
      <c r="M5">
        <v>5</v>
      </c>
      <c r="N5">
        <v>6</v>
      </c>
      <c r="O5">
        <v>7</v>
      </c>
      <c r="P5">
        <v>8</v>
      </c>
      <c r="Q5">
        <v>9</v>
      </c>
      <c r="R5">
        <v>10</v>
      </c>
      <c r="S5">
        <v>11</v>
      </c>
      <c r="T5">
        <v>12</v>
      </c>
    </row>
    <row r="6" spans="1:21" x14ac:dyDescent="0.2">
      <c r="A6" s="2">
        <f t="shared" ca="1" si="1"/>
        <v>43864</v>
      </c>
      <c r="B6" s="3">
        <f t="shared" ca="1" si="2"/>
        <v>0.68</v>
      </c>
      <c r="C6" s="4">
        <v>0.7</v>
      </c>
      <c r="E6">
        <v>5</v>
      </c>
      <c r="F6" s="1">
        <f t="shared" ca="1" si="0"/>
        <v>43864</v>
      </c>
      <c r="H6" t="s">
        <v>4</v>
      </c>
      <c r="I6" s="1">
        <f ca="1">EDATE(J6,-1)</f>
        <v>43741</v>
      </c>
      <c r="J6" s="1">
        <f ca="1">EDATE(K6,-1)</f>
        <v>43772</v>
      </c>
      <c r="K6" s="1">
        <f ca="1">EDATE(L6,-1)</f>
        <v>43802</v>
      </c>
      <c r="L6" s="1">
        <f ca="1">EDATE(M6,-1)</f>
        <v>43833</v>
      </c>
      <c r="M6" s="1">
        <f ca="1">EDATE(N6,-1)</f>
        <v>43864</v>
      </c>
      <c r="N6" s="1">
        <f ca="1">EDATE(O6,-1)</f>
        <v>43893</v>
      </c>
      <c r="O6" s="1">
        <f ca="1">EDATE(P6,-1)</f>
        <v>43924</v>
      </c>
      <c r="P6" s="1">
        <f ca="1">EDATE(Q6,-1)</f>
        <v>43954</v>
      </c>
      <c r="Q6" s="1">
        <f ca="1">EDATE(R6,-1)</f>
        <v>43985</v>
      </c>
      <c r="R6" s="1">
        <f ca="1">EDATE(S6,-1)</f>
        <v>44015</v>
      </c>
      <c r="S6" s="1">
        <f ca="1">EDATE(T6,-1)</f>
        <v>44046</v>
      </c>
      <c r="T6" s="1">
        <f ca="1">TODAY()</f>
        <v>44077</v>
      </c>
    </row>
    <row r="7" spans="1:21" x14ac:dyDescent="0.2">
      <c r="A7" s="2">
        <f t="shared" ca="1" si="1"/>
        <v>43893</v>
      </c>
      <c r="B7" s="3">
        <f t="shared" ca="1" si="2"/>
        <v>0.45</v>
      </c>
      <c r="C7" s="4">
        <v>0.7</v>
      </c>
      <c r="E7">
        <v>6</v>
      </c>
      <c r="F7" s="1">
        <f t="shared" ca="1" si="0"/>
        <v>43893</v>
      </c>
      <c r="I7" t="str">
        <f ca="1">CONCATENATE("[",I1,",")</f>
        <v>[43741,</v>
      </c>
    </row>
    <row r="8" spans="1:21" x14ac:dyDescent="0.2">
      <c r="A8" s="2">
        <f t="shared" ca="1" si="1"/>
        <v>43924</v>
      </c>
      <c r="B8" s="3">
        <f t="shared" ca="1" si="2"/>
        <v>0.63</v>
      </c>
      <c r="C8" s="4">
        <v>0.7</v>
      </c>
      <c r="E8">
        <v>7</v>
      </c>
      <c r="F8" s="1">
        <f t="shared" ca="1" si="0"/>
        <v>43924</v>
      </c>
      <c r="I8" t="str">
        <f ca="1">CONCATENATE("[",I2,",")</f>
        <v>[0.69,</v>
      </c>
      <c r="J8" t="str">
        <f ca="1">CONCATENATE(I8,J2,",")</f>
        <v>[0.69,0.57,</v>
      </c>
      <c r="K8" t="str">
        <f t="shared" ref="K8:T10" ca="1" si="3">CONCATENATE(J8,K2,",")</f>
        <v>[0.69,0.57,0.62,</v>
      </c>
      <c r="L8" t="str">
        <f t="shared" ca="1" si="3"/>
        <v>[0.69,0.57,0.62,0.51,</v>
      </c>
      <c r="M8" t="str">
        <f t="shared" ca="1" si="3"/>
        <v>[0.69,0.57,0.62,0.51,0.69,</v>
      </c>
      <c r="N8" t="str">
        <f t="shared" ca="1" si="3"/>
        <v>[0.69,0.57,0.62,0.51,0.69,0.68,</v>
      </c>
      <c r="O8" t="str">
        <f t="shared" ca="1" si="3"/>
        <v>[0.69,0.57,0.62,0.51,0.69,0.68,0.64,</v>
      </c>
      <c r="P8" t="str">
        <f t="shared" ca="1" si="3"/>
        <v>[0.69,0.57,0.62,0.51,0.69,0.68,0.64,0.51,</v>
      </c>
      <c r="Q8" t="str">
        <f t="shared" ca="1" si="3"/>
        <v>[0.69,0.57,0.62,0.51,0.69,0.68,0.64,0.51,0.54,</v>
      </c>
      <c r="R8" t="str">
        <f t="shared" ca="1" si="3"/>
        <v>[0.69,0.57,0.62,0.51,0.69,0.68,0.64,0.51,0.54,0.53,</v>
      </c>
      <c r="S8" t="str">
        <f t="shared" ca="1" si="3"/>
        <v>[0.69,0.57,0.62,0.51,0.69,0.68,0.64,0.51,0.54,0.53,0.58,</v>
      </c>
      <c r="T8" t="str">
        <f t="shared" ca="1" si="3"/>
        <v>[0.69,0.57,0.62,0.51,0.69,0.68,0.64,0.51,0.54,0.53,0.58,0.53,</v>
      </c>
      <c r="U8" t="str">
        <f ca="1">CONCATENATE(T8,"]")</f>
        <v>[0.69,0.57,0.62,0.51,0.69,0.68,0.64,0.51,0.54,0.53,0.58,0.53,]</v>
      </c>
    </row>
    <row r="9" spans="1:21" x14ac:dyDescent="0.2">
      <c r="A9" s="2">
        <f t="shared" ca="1" si="1"/>
        <v>43954</v>
      </c>
      <c r="B9" s="3">
        <f t="shared" ca="1" si="2"/>
        <v>0.56000000000000005</v>
      </c>
      <c r="C9" s="4">
        <v>0.7</v>
      </c>
      <c r="E9">
        <v>8</v>
      </c>
      <c r="F9" s="1">
        <f t="shared" ca="1" si="0"/>
        <v>43954</v>
      </c>
      <c r="I9" t="str">
        <f>CONCATENATE("[",I3,",")</f>
        <v>[0.7,</v>
      </c>
      <c r="J9" t="str">
        <f>CONCATENATE(I9,J3,",")</f>
        <v>[0.7,0.7,</v>
      </c>
      <c r="K9" t="str">
        <f t="shared" si="3"/>
        <v>[0.7,0.7,0.7,</v>
      </c>
      <c r="L9" t="str">
        <f t="shared" si="3"/>
        <v>[0.7,0.7,0.7,0.7,</v>
      </c>
      <c r="M9" t="str">
        <f t="shared" si="3"/>
        <v>[0.7,0.7,0.7,0.7,0.7,</v>
      </c>
      <c r="N9" t="str">
        <f t="shared" si="3"/>
        <v>[0.7,0.7,0.7,0.7,0.7,0.7,</v>
      </c>
      <c r="O9" t="str">
        <f t="shared" si="3"/>
        <v>[0.7,0.7,0.7,0.7,0.7,0.7,0.7,</v>
      </c>
      <c r="P9" t="str">
        <f t="shared" si="3"/>
        <v>[0.7,0.7,0.7,0.7,0.7,0.7,0.7,0.7,</v>
      </c>
      <c r="Q9" t="str">
        <f t="shared" si="3"/>
        <v>[0.7,0.7,0.7,0.7,0.7,0.7,0.7,0.7,0.7,</v>
      </c>
      <c r="R9" t="str">
        <f t="shared" si="3"/>
        <v>[0.7,0.7,0.7,0.7,0.7,0.7,0.7,0.7,0.7,0.7,</v>
      </c>
      <c r="S9" t="str">
        <f t="shared" si="3"/>
        <v>[0.7,0.7,0.7,0.7,0.7,0.7,0.7,0.7,0.7,0.7,0.7,</v>
      </c>
      <c r="T9" t="str">
        <f t="shared" si="3"/>
        <v>[0.7,0.7,0.7,0.7,0.7,0.7,0.7,0.7,0.7,0.7,0.7,0.7,</v>
      </c>
      <c r="U9" t="str">
        <f>CONCATENATE(T9,"]")</f>
        <v>[0.7,0.7,0.7,0.7,0.7,0.7,0.7,0.7,0.7,0.7,0.7,0.7,]</v>
      </c>
    </row>
    <row r="10" spans="1:21" x14ac:dyDescent="0.2">
      <c r="A10" s="2">
        <f t="shared" ca="1" si="1"/>
        <v>43985</v>
      </c>
      <c r="B10" s="3">
        <f t="shared" ca="1" si="2"/>
        <v>0.6</v>
      </c>
      <c r="C10" s="4">
        <v>0.7</v>
      </c>
      <c r="E10">
        <v>9</v>
      </c>
      <c r="F10" s="1">
        <f t="shared" ca="1" si="0"/>
        <v>43985</v>
      </c>
      <c r="I10" t="str">
        <f>CONCATENATE("[",I4,",")</f>
        <v>["Oct",</v>
      </c>
      <c r="J10" t="str">
        <f>CONCATENATE(I10,J4,",")</f>
        <v>["Oct","Nov",</v>
      </c>
      <c r="K10" t="str">
        <f t="shared" si="3"/>
        <v>["Oct","Nov","Dec",</v>
      </c>
      <c r="L10" t="str">
        <f t="shared" si="3"/>
        <v>["Oct","Nov","Dec","Jan",</v>
      </c>
      <c r="M10" t="str">
        <f t="shared" si="3"/>
        <v>["Oct","Nov","Dec","Jan","Feb",</v>
      </c>
      <c r="N10" t="str">
        <f t="shared" si="3"/>
        <v>["Oct","Nov","Dec","Jan","Feb","Mar",</v>
      </c>
      <c r="O10" t="str">
        <f t="shared" si="3"/>
        <v>["Oct","Nov","Dec","Jan","Feb","Mar","Apr",</v>
      </c>
      <c r="P10" t="str">
        <f t="shared" si="3"/>
        <v>["Oct","Nov","Dec","Jan","Feb","Mar","Apr","May",</v>
      </c>
      <c r="Q10" t="str">
        <f t="shared" si="3"/>
        <v>["Oct","Nov","Dec","Jan","Feb","Mar","Apr","May","Jun",</v>
      </c>
      <c r="R10" t="str">
        <f t="shared" si="3"/>
        <v>["Oct","Nov","Dec","Jan","Feb","Mar","Apr","May","Jun","Jul",</v>
      </c>
      <c r="S10" t="str">
        <f t="shared" si="3"/>
        <v>["Oct","Nov","Dec","Jan","Feb","Mar","Apr","May","Jun","Jul","Aug",</v>
      </c>
      <c r="T10" t="str">
        <f t="shared" si="3"/>
        <v>["Oct","Nov","Dec","Jan","Feb","Mar","Apr","May","Jun","Jul","Aug","Sep",</v>
      </c>
      <c r="U10" t="str">
        <f>CONCATENATE(T10,"]")</f>
        <v>["Oct","Nov","Dec","Jan","Feb","Mar","Apr","May","Jun","Jul","Aug","Sep",]</v>
      </c>
    </row>
    <row r="11" spans="1:21" x14ac:dyDescent="0.2">
      <c r="A11" s="2">
        <f t="shared" ca="1" si="1"/>
        <v>44015</v>
      </c>
      <c r="B11" s="3">
        <f t="shared" ca="1" si="2"/>
        <v>0.6</v>
      </c>
      <c r="C11" s="4">
        <v>0.7</v>
      </c>
      <c r="E11">
        <v>10</v>
      </c>
      <c r="F11" s="1">
        <f t="shared" ca="1" si="0"/>
        <v>44015</v>
      </c>
    </row>
    <row r="12" spans="1:21" x14ac:dyDescent="0.2">
      <c r="A12" s="2">
        <f t="shared" ca="1" si="1"/>
        <v>44046</v>
      </c>
      <c r="B12" s="3">
        <f t="shared" ca="1" si="2"/>
        <v>0.56999999999999995</v>
      </c>
      <c r="C12" s="4">
        <v>0.7</v>
      </c>
      <c r="E12">
        <v>11</v>
      </c>
      <c r="F12" s="1">
        <f ca="1">EDATE(F13,-1)</f>
        <v>44046</v>
      </c>
    </row>
    <row r="13" spans="1:21" x14ac:dyDescent="0.2">
      <c r="A13" s="2">
        <f t="shared" ca="1" si="1"/>
        <v>44077</v>
      </c>
      <c r="B13" s="3">
        <f t="shared" ca="1" si="2"/>
        <v>0.52</v>
      </c>
      <c r="C13" s="4">
        <v>0.7</v>
      </c>
      <c r="E13">
        <v>12</v>
      </c>
      <c r="F13" s="1">
        <f ca="1">TODAY()</f>
        <v>44077</v>
      </c>
    </row>
    <row r="18" spans="1:16" x14ac:dyDescent="0.2">
      <c r="B18" t="s">
        <v>32</v>
      </c>
    </row>
    <row r="19" spans="1:16" x14ac:dyDescent="0.2">
      <c r="B19" t="s">
        <v>30</v>
      </c>
      <c r="C19" t="s">
        <v>31</v>
      </c>
    </row>
    <row r="21" spans="1:16" x14ac:dyDescent="0.2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 t="s">
        <v>29</v>
      </c>
    </row>
    <row r="22" spans="1:16" x14ac:dyDescent="0.2">
      <c r="A22">
        <v>6.1</v>
      </c>
      <c r="B22" s="5" t="str">
        <f ca="1">(RANDBETWEEN(60, 75)/100)&amp;","</f>
        <v>0.66,</v>
      </c>
      <c r="C22" s="5" t="str">
        <f ca="1">(RANDBETWEEN(60, 75)/100)&amp;","</f>
        <v>0.72,</v>
      </c>
      <c r="D22" s="5" t="str">
        <f ca="1">(RANDBETWEEN(60, 75)/100)&amp;","</f>
        <v>0.72,</v>
      </c>
      <c r="E22" s="5" t="str">
        <f ca="1">(RANDBETWEEN(60, 75)/100)&amp;","</f>
        <v>0.68,</v>
      </c>
      <c r="F22" s="5" t="str">
        <f ca="1">(RANDBETWEEN(60, 75)/100)&amp;","</f>
        <v>0.68,</v>
      </c>
      <c r="G22" s="5" t="str">
        <f ca="1">(RANDBETWEEN(60, 75)/100)&amp;","</f>
        <v>0.73,</v>
      </c>
      <c r="H22" s="5" t="str">
        <f ca="1">(RANDBETWEEN(60, 75)/100)&amp;","</f>
        <v>0.75,</v>
      </c>
      <c r="I22" s="5" t="str">
        <f ca="1">(RANDBETWEEN(60, 75)/100)&amp;","</f>
        <v>0.64,</v>
      </c>
      <c r="J22" s="5" t="str">
        <f ca="1">(RANDBETWEEN(60, 75)/100)&amp;","</f>
        <v>0.64,</v>
      </c>
      <c r="K22" s="5" t="str">
        <f ca="1">(RANDBETWEEN(60, 75)/100)&amp;","</f>
        <v>0.66,</v>
      </c>
      <c r="L22" s="5" t="str">
        <f ca="1">(RANDBETWEEN(60, 75)/100)&amp;","</f>
        <v>0.68,</v>
      </c>
      <c r="M22" s="5" t="str">
        <f ca="1">(RANDBETWEEN(60, 75)/100)&amp;","</f>
        <v>0.7,</v>
      </c>
      <c r="N22" t="str">
        <f>CONCATENATE("'",A22,"'")</f>
        <v>'6.1'</v>
      </c>
      <c r="O22" s="5" t="str">
        <f ca="1">CONCATENATE($B$19,B22,C22,D22,E22,F22,G22,H22,I22,J22,K22,L22,M22,N22,$C$19)</f>
        <v>VALUES(0.66,0.72,0.72,0.68,0.68,0.73,0.75,0.64,0.64,0.66,0.68,0.7,'6.1');</v>
      </c>
      <c r="P22" t="str">
        <f ca="1">$B$18&amp;" "&amp;O22</f>
        <v>INSERT INTO shiftMonthly (month1, month2, month3, month4, month5, month6, month7, month8, month9, month10, month11, month12, notes) VALUES(0.66,0.72,0.72,0.68,0.68,0.73,0.75,0.64,0.64,0.66,0.68,0.7,'6.1');</v>
      </c>
    </row>
    <row r="23" spans="1:16" x14ac:dyDescent="0.2">
      <c r="A23">
        <v>6.2</v>
      </c>
      <c r="B23" s="5" t="str">
        <f t="shared" ref="B23:M33" ca="1" si="4">(RANDBETWEEN(60, 75)/100)&amp;","</f>
        <v>0.66,</v>
      </c>
      <c r="C23" s="5" t="str">
        <f t="shared" ca="1" si="4"/>
        <v>0.71,</v>
      </c>
      <c r="D23" s="5" t="str">
        <f t="shared" ca="1" si="4"/>
        <v>0.63,</v>
      </c>
      <c r="E23" s="5" t="str">
        <f t="shared" ca="1" si="4"/>
        <v>0.7,</v>
      </c>
      <c r="F23" s="5" t="str">
        <f t="shared" ca="1" si="4"/>
        <v>0.73,</v>
      </c>
      <c r="G23" s="5" t="str">
        <f t="shared" ca="1" si="4"/>
        <v>0.74,</v>
      </c>
      <c r="H23" s="5" t="str">
        <f t="shared" ca="1" si="4"/>
        <v>0.75,</v>
      </c>
      <c r="I23" s="5" t="str">
        <f t="shared" ca="1" si="4"/>
        <v>0.63,</v>
      </c>
      <c r="J23" s="5" t="str">
        <f t="shared" ca="1" si="4"/>
        <v>0.66,</v>
      </c>
      <c r="K23" s="5" t="str">
        <f t="shared" ca="1" si="4"/>
        <v>0.7,</v>
      </c>
      <c r="L23" s="5" t="str">
        <f t="shared" ca="1" si="4"/>
        <v>0.75,</v>
      </c>
      <c r="M23" s="5" t="str">
        <f t="shared" ca="1" si="4"/>
        <v>0.66,</v>
      </c>
      <c r="N23" t="str">
        <f>CONCATENATE("'",A23,"'")</f>
        <v>'6.2'</v>
      </c>
      <c r="O23" s="5" t="str">
        <f t="shared" ref="O23:O33" ca="1" si="5">CONCATENATE($B$19,B23,C23,D23,E23,F23,G23,H23,I23,J23,K23,L23,M23,N23,$C$19)</f>
        <v>VALUES(0.66,0.71,0.63,0.7,0.73,0.74,0.75,0.63,0.66,0.7,0.75,0.66,'6.2');</v>
      </c>
      <c r="P23" t="str">
        <f t="shared" ref="P23:P33" ca="1" si="6">$B$18&amp;" "&amp;O23</f>
        <v>INSERT INTO shiftMonthly (month1, month2, month3, month4, month5, month6, month7, month8, month9, month10, month11, month12, notes) VALUES(0.66,0.71,0.63,0.7,0.73,0.74,0.75,0.63,0.66,0.7,0.75,0.66,'6.2');</v>
      </c>
    </row>
    <row r="24" spans="1:16" x14ac:dyDescent="0.2">
      <c r="A24">
        <v>6.3</v>
      </c>
      <c r="B24" s="5" t="str">
        <f t="shared" ca="1" si="4"/>
        <v>0.67,</v>
      </c>
      <c r="C24" s="5" t="str">
        <f t="shared" ca="1" si="4"/>
        <v>0.67,</v>
      </c>
      <c r="D24" s="5" t="str">
        <f t="shared" ca="1" si="4"/>
        <v>0.75,</v>
      </c>
      <c r="E24" s="5" t="str">
        <f t="shared" ca="1" si="4"/>
        <v>0.66,</v>
      </c>
      <c r="F24" s="5" t="str">
        <f t="shared" ca="1" si="4"/>
        <v>0.61,</v>
      </c>
      <c r="G24" s="5" t="str">
        <f t="shared" ca="1" si="4"/>
        <v>0.63,</v>
      </c>
      <c r="H24" s="5" t="str">
        <f t="shared" ca="1" si="4"/>
        <v>0.63,</v>
      </c>
      <c r="I24" s="5" t="str">
        <f t="shared" ca="1" si="4"/>
        <v>0.64,</v>
      </c>
      <c r="J24" s="5" t="str">
        <f t="shared" ca="1" si="4"/>
        <v>0.69,</v>
      </c>
      <c r="K24" s="5" t="str">
        <f t="shared" ca="1" si="4"/>
        <v>0.73,</v>
      </c>
      <c r="L24" s="5" t="str">
        <f t="shared" ca="1" si="4"/>
        <v>0.67,</v>
      </c>
      <c r="M24" s="5" t="str">
        <f t="shared" ca="1" si="4"/>
        <v>0.71,</v>
      </c>
      <c r="N24" t="str">
        <f>CONCATENATE("'",A24,"'")</f>
        <v>'6.3'</v>
      </c>
      <c r="O24" s="5" t="str">
        <f t="shared" ca="1" si="5"/>
        <v>VALUES(0.67,0.67,0.75,0.66,0.61,0.63,0.63,0.64,0.69,0.73,0.67,0.71,'6.3');</v>
      </c>
      <c r="P24" t="str">
        <f t="shared" ca="1" si="6"/>
        <v>INSERT INTO shiftMonthly (month1, month2, month3, month4, month5, month6, month7, month8, month9, month10, month11, month12, notes) VALUES(0.67,0.67,0.75,0.66,0.61,0.63,0.63,0.64,0.69,0.73,0.67,0.71,'6.3');</v>
      </c>
    </row>
    <row r="25" spans="1:16" x14ac:dyDescent="0.2">
      <c r="A25">
        <v>7.1</v>
      </c>
      <c r="B25" s="5" t="str">
        <f t="shared" ca="1" si="4"/>
        <v>0.68,</v>
      </c>
      <c r="C25" s="5" t="str">
        <f t="shared" ca="1" si="4"/>
        <v>0.7,</v>
      </c>
      <c r="D25" s="5" t="str">
        <f t="shared" ca="1" si="4"/>
        <v>0.69,</v>
      </c>
      <c r="E25" s="5" t="str">
        <f t="shared" ca="1" si="4"/>
        <v>0.62,</v>
      </c>
      <c r="F25" s="5" t="str">
        <f t="shared" ca="1" si="4"/>
        <v>0.72,</v>
      </c>
      <c r="G25" s="5" t="str">
        <f t="shared" ca="1" si="4"/>
        <v>0.69,</v>
      </c>
      <c r="H25" s="5" t="str">
        <f t="shared" ca="1" si="4"/>
        <v>0.64,</v>
      </c>
      <c r="I25" s="5" t="str">
        <f t="shared" ca="1" si="4"/>
        <v>0.63,</v>
      </c>
      <c r="J25" s="5" t="str">
        <f t="shared" ca="1" si="4"/>
        <v>0.71,</v>
      </c>
      <c r="K25" s="5" t="str">
        <f t="shared" ca="1" si="4"/>
        <v>0.71,</v>
      </c>
      <c r="L25" s="5" t="str">
        <f t="shared" ca="1" si="4"/>
        <v>0.64,</v>
      </c>
      <c r="M25" s="5" t="str">
        <f t="shared" ca="1" si="4"/>
        <v>0.65,</v>
      </c>
      <c r="N25" t="str">
        <f>CONCATENATE("'",A25,"'")</f>
        <v>'7.1'</v>
      </c>
      <c r="O25" s="5" t="str">
        <f t="shared" ca="1" si="5"/>
        <v>VALUES(0.68,0.7,0.69,0.62,0.72,0.69,0.64,0.63,0.71,0.71,0.64,0.65,'7.1');</v>
      </c>
      <c r="P25" t="str">
        <f t="shared" ca="1" si="6"/>
        <v>INSERT INTO shiftMonthly (month1, month2, month3, month4, month5, month6, month7, month8, month9, month10, month11, month12, notes) VALUES(0.68,0.7,0.69,0.62,0.72,0.69,0.64,0.63,0.71,0.71,0.64,0.65,'7.1');</v>
      </c>
    </row>
    <row r="26" spans="1:16" x14ac:dyDescent="0.2">
      <c r="A26">
        <v>7.2</v>
      </c>
      <c r="B26" s="5" t="str">
        <f t="shared" ca="1" si="4"/>
        <v>0.7,</v>
      </c>
      <c r="C26" s="5" t="str">
        <f t="shared" ca="1" si="4"/>
        <v>0.61,</v>
      </c>
      <c r="D26" s="5" t="str">
        <f t="shared" ca="1" si="4"/>
        <v>0.65,</v>
      </c>
      <c r="E26" s="5" t="str">
        <f t="shared" ca="1" si="4"/>
        <v>0.74,</v>
      </c>
      <c r="F26" s="5" t="str">
        <f t="shared" ca="1" si="4"/>
        <v>0.61,</v>
      </c>
      <c r="G26" s="5" t="str">
        <f t="shared" ca="1" si="4"/>
        <v>0.72,</v>
      </c>
      <c r="H26" s="5" t="str">
        <f t="shared" ca="1" si="4"/>
        <v>0.69,</v>
      </c>
      <c r="I26" s="5" t="str">
        <f t="shared" ca="1" si="4"/>
        <v>0.68,</v>
      </c>
      <c r="J26" s="5" t="str">
        <f t="shared" ca="1" si="4"/>
        <v>0.7,</v>
      </c>
      <c r="K26" s="5" t="str">
        <f t="shared" ca="1" si="4"/>
        <v>0.74,</v>
      </c>
      <c r="L26" s="5" t="str">
        <f t="shared" ca="1" si="4"/>
        <v>0.71,</v>
      </c>
      <c r="M26" s="5" t="str">
        <f t="shared" ca="1" si="4"/>
        <v>0.63,</v>
      </c>
      <c r="N26" t="str">
        <f>CONCATENATE("'",A26,"'")</f>
        <v>'7.2'</v>
      </c>
      <c r="O26" s="5" t="str">
        <f t="shared" ca="1" si="5"/>
        <v>VALUES(0.7,0.61,0.65,0.74,0.61,0.72,0.69,0.68,0.7,0.74,0.71,0.63,'7.2');</v>
      </c>
      <c r="P26" t="str">
        <f t="shared" ca="1" si="6"/>
        <v>INSERT INTO shiftMonthly (month1, month2, month3, month4, month5, month6, month7, month8, month9, month10, month11, month12, notes) VALUES(0.7,0.61,0.65,0.74,0.61,0.72,0.69,0.68,0.7,0.74,0.71,0.63,'7.2');</v>
      </c>
    </row>
    <row r="27" spans="1:16" x14ac:dyDescent="0.2">
      <c r="A27">
        <v>7.3</v>
      </c>
      <c r="B27" s="5" t="str">
        <f t="shared" ca="1" si="4"/>
        <v>0.68,</v>
      </c>
      <c r="C27" s="5" t="str">
        <f t="shared" ca="1" si="4"/>
        <v>0.61,</v>
      </c>
      <c r="D27" s="5" t="str">
        <f t="shared" ca="1" si="4"/>
        <v>0.67,</v>
      </c>
      <c r="E27" s="5" t="str">
        <f t="shared" ca="1" si="4"/>
        <v>0.61,</v>
      </c>
      <c r="F27" s="5" t="str">
        <f t="shared" ca="1" si="4"/>
        <v>0.73,</v>
      </c>
      <c r="G27" s="5" t="str">
        <f t="shared" ca="1" si="4"/>
        <v>0.69,</v>
      </c>
      <c r="H27" s="5" t="str">
        <f t="shared" ca="1" si="4"/>
        <v>0.66,</v>
      </c>
      <c r="I27" s="5" t="str">
        <f t="shared" ca="1" si="4"/>
        <v>0.74,</v>
      </c>
      <c r="J27" s="5" t="str">
        <f t="shared" ca="1" si="4"/>
        <v>0.71,</v>
      </c>
      <c r="K27" s="5" t="str">
        <f t="shared" ca="1" si="4"/>
        <v>0.75,</v>
      </c>
      <c r="L27" s="5" t="str">
        <f t="shared" ca="1" si="4"/>
        <v>0.6,</v>
      </c>
      <c r="M27" s="5" t="str">
        <f t="shared" ca="1" si="4"/>
        <v>0.65,</v>
      </c>
      <c r="N27" t="str">
        <f>CONCATENATE("'",A27,"'")</f>
        <v>'7.3'</v>
      </c>
      <c r="O27" s="5" t="str">
        <f t="shared" ca="1" si="5"/>
        <v>VALUES(0.68,0.61,0.67,0.61,0.73,0.69,0.66,0.74,0.71,0.75,0.6,0.65,'7.3');</v>
      </c>
      <c r="P27" t="str">
        <f t="shared" ca="1" si="6"/>
        <v>INSERT INTO shiftMonthly (month1, month2, month3, month4, month5, month6, month7, month8, month9, month10, month11, month12, notes) VALUES(0.68,0.61,0.67,0.61,0.73,0.69,0.66,0.74,0.71,0.75,0.6,0.65,'7.3');</v>
      </c>
    </row>
    <row r="28" spans="1:16" x14ac:dyDescent="0.2">
      <c r="A28">
        <v>8.1</v>
      </c>
      <c r="B28" s="5" t="str">
        <f t="shared" ca="1" si="4"/>
        <v>0.74,</v>
      </c>
      <c r="C28" s="5" t="str">
        <f t="shared" ca="1" si="4"/>
        <v>0.66,</v>
      </c>
      <c r="D28" s="5" t="str">
        <f t="shared" ca="1" si="4"/>
        <v>0.69,</v>
      </c>
      <c r="E28" s="5" t="str">
        <f t="shared" ca="1" si="4"/>
        <v>0.75,</v>
      </c>
      <c r="F28" s="5" t="str">
        <f t="shared" ca="1" si="4"/>
        <v>0.68,</v>
      </c>
      <c r="G28" s="5" t="str">
        <f t="shared" ca="1" si="4"/>
        <v>0.65,</v>
      </c>
      <c r="H28" s="5" t="str">
        <f t="shared" ca="1" si="4"/>
        <v>0.66,</v>
      </c>
      <c r="I28" s="5" t="str">
        <f t="shared" ca="1" si="4"/>
        <v>0.7,</v>
      </c>
      <c r="J28" s="5" t="str">
        <f t="shared" ca="1" si="4"/>
        <v>0.6,</v>
      </c>
      <c r="K28" s="5" t="str">
        <f t="shared" ca="1" si="4"/>
        <v>0.61,</v>
      </c>
      <c r="L28" s="5" t="str">
        <f t="shared" ca="1" si="4"/>
        <v>0.68,</v>
      </c>
      <c r="M28" s="5" t="str">
        <f t="shared" ca="1" si="4"/>
        <v>0.6,</v>
      </c>
      <c r="N28" t="str">
        <f>CONCATENATE("'",A28,"'")</f>
        <v>'8.1'</v>
      </c>
      <c r="O28" s="5" t="str">
        <f t="shared" ca="1" si="5"/>
        <v>VALUES(0.74,0.66,0.69,0.75,0.68,0.65,0.66,0.7,0.6,0.61,0.68,0.6,'8.1');</v>
      </c>
      <c r="P28" t="str">
        <f t="shared" ca="1" si="6"/>
        <v>INSERT INTO shiftMonthly (month1, month2, month3, month4, month5, month6, month7, month8, month9, month10, month11, month12, notes) VALUES(0.74,0.66,0.69,0.75,0.68,0.65,0.66,0.7,0.6,0.61,0.68,0.6,'8.1');</v>
      </c>
    </row>
    <row r="29" spans="1:16" x14ac:dyDescent="0.2">
      <c r="A29">
        <v>8.1999999999999993</v>
      </c>
      <c r="B29" s="5" t="str">
        <f t="shared" ca="1" si="4"/>
        <v>0.61,</v>
      </c>
      <c r="C29" s="5" t="str">
        <f t="shared" ca="1" si="4"/>
        <v>0.75,</v>
      </c>
      <c r="D29" s="5" t="str">
        <f t="shared" ca="1" si="4"/>
        <v>0.66,</v>
      </c>
      <c r="E29" s="5" t="str">
        <f t="shared" ca="1" si="4"/>
        <v>0.65,</v>
      </c>
      <c r="F29" s="5" t="str">
        <f t="shared" ca="1" si="4"/>
        <v>0.69,</v>
      </c>
      <c r="G29" s="5" t="str">
        <f t="shared" ca="1" si="4"/>
        <v>0.73,</v>
      </c>
      <c r="H29" s="5" t="str">
        <f t="shared" ca="1" si="4"/>
        <v>0.67,</v>
      </c>
      <c r="I29" s="5" t="str">
        <f t="shared" ca="1" si="4"/>
        <v>0.75,</v>
      </c>
      <c r="J29" s="5" t="str">
        <f t="shared" ca="1" si="4"/>
        <v>0.64,</v>
      </c>
      <c r="K29" s="5" t="str">
        <f t="shared" ca="1" si="4"/>
        <v>0.6,</v>
      </c>
      <c r="L29" s="5" t="str">
        <f t="shared" ca="1" si="4"/>
        <v>0.63,</v>
      </c>
      <c r="M29" s="5" t="str">
        <f t="shared" ca="1" si="4"/>
        <v>0.63,</v>
      </c>
      <c r="N29" t="str">
        <f>CONCATENATE("'",A29,"'")</f>
        <v>'8.2'</v>
      </c>
      <c r="O29" s="5" t="str">
        <f t="shared" ca="1" si="5"/>
        <v>VALUES(0.61,0.75,0.66,0.65,0.69,0.73,0.67,0.75,0.64,0.6,0.63,0.63,'8.2');</v>
      </c>
      <c r="P29" t="str">
        <f t="shared" ca="1" si="6"/>
        <v>INSERT INTO shiftMonthly (month1, month2, month3, month4, month5, month6, month7, month8, month9, month10, month11, month12, notes) VALUES(0.61,0.75,0.66,0.65,0.69,0.73,0.67,0.75,0.64,0.6,0.63,0.63,'8.2');</v>
      </c>
    </row>
    <row r="30" spans="1:16" x14ac:dyDescent="0.2">
      <c r="A30">
        <v>8.3000000000000007</v>
      </c>
      <c r="B30" s="5" t="str">
        <f t="shared" ca="1" si="4"/>
        <v>0.69,</v>
      </c>
      <c r="C30" s="5" t="str">
        <f t="shared" ca="1" si="4"/>
        <v>0.73,</v>
      </c>
      <c r="D30" s="5" t="str">
        <f t="shared" ca="1" si="4"/>
        <v>0.74,</v>
      </c>
      <c r="E30" s="5" t="str">
        <f t="shared" ca="1" si="4"/>
        <v>0.61,</v>
      </c>
      <c r="F30" s="5" t="str">
        <f t="shared" ca="1" si="4"/>
        <v>0.67,</v>
      </c>
      <c r="G30" s="5" t="str">
        <f t="shared" ca="1" si="4"/>
        <v>0.69,</v>
      </c>
      <c r="H30" s="5" t="str">
        <f t="shared" ca="1" si="4"/>
        <v>0.72,</v>
      </c>
      <c r="I30" s="5" t="str">
        <f t="shared" ca="1" si="4"/>
        <v>0.69,</v>
      </c>
      <c r="J30" s="5" t="str">
        <f t="shared" ca="1" si="4"/>
        <v>0.72,</v>
      </c>
      <c r="K30" s="5" t="str">
        <f t="shared" ca="1" si="4"/>
        <v>0.67,</v>
      </c>
      <c r="L30" s="5" t="str">
        <f t="shared" ca="1" si="4"/>
        <v>0.69,</v>
      </c>
      <c r="M30" s="5" t="str">
        <f t="shared" ca="1" si="4"/>
        <v>0.68,</v>
      </c>
      <c r="N30" t="str">
        <f>CONCATENATE("'",A30,"'")</f>
        <v>'8.3'</v>
      </c>
      <c r="O30" s="5" t="str">
        <f t="shared" ca="1" si="5"/>
        <v>VALUES(0.69,0.73,0.74,0.61,0.67,0.69,0.72,0.69,0.72,0.67,0.69,0.68,'8.3');</v>
      </c>
      <c r="P30" t="str">
        <f t="shared" ca="1" si="6"/>
        <v>INSERT INTO shiftMonthly (month1, month2, month3, month4, month5, month6, month7, month8, month9, month10, month11, month12, notes) VALUES(0.69,0.73,0.74,0.61,0.67,0.69,0.72,0.69,0.72,0.67,0.69,0.68,'8.3');</v>
      </c>
    </row>
    <row r="31" spans="1:16" x14ac:dyDescent="0.2">
      <c r="A31">
        <v>9.1</v>
      </c>
      <c r="B31" s="5" t="str">
        <f t="shared" ca="1" si="4"/>
        <v>0.69,</v>
      </c>
      <c r="C31" s="5" t="str">
        <f t="shared" ca="1" si="4"/>
        <v>0.66,</v>
      </c>
      <c r="D31" s="5" t="str">
        <f t="shared" ca="1" si="4"/>
        <v>0.61,</v>
      </c>
      <c r="E31" s="5" t="str">
        <f t="shared" ca="1" si="4"/>
        <v>0.71,</v>
      </c>
      <c r="F31" s="5" t="str">
        <f t="shared" ca="1" si="4"/>
        <v>0.65,</v>
      </c>
      <c r="G31" s="5" t="str">
        <f t="shared" ca="1" si="4"/>
        <v>0.75,</v>
      </c>
      <c r="H31" s="5" t="str">
        <f t="shared" ca="1" si="4"/>
        <v>0.64,</v>
      </c>
      <c r="I31" s="5" t="str">
        <f t="shared" ca="1" si="4"/>
        <v>0.71,</v>
      </c>
      <c r="J31" s="5" t="str">
        <f t="shared" ca="1" si="4"/>
        <v>0.64,</v>
      </c>
      <c r="K31" s="5" t="str">
        <f t="shared" ca="1" si="4"/>
        <v>0.63,</v>
      </c>
      <c r="L31" s="5" t="str">
        <f t="shared" ca="1" si="4"/>
        <v>0.69,</v>
      </c>
      <c r="M31" s="5" t="str">
        <f t="shared" ca="1" si="4"/>
        <v>0.73,</v>
      </c>
      <c r="N31" t="str">
        <f>CONCATENATE("'",A31,"'")</f>
        <v>'9.1'</v>
      </c>
      <c r="O31" s="5" t="str">
        <f t="shared" ca="1" si="5"/>
        <v>VALUES(0.69,0.66,0.61,0.71,0.65,0.75,0.64,0.71,0.64,0.63,0.69,0.73,'9.1');</v>
      </c>
      <c r="P31" t="str">
        <f t="shared" ca="1" si="6"/>
        <v>INSERT INTO shiftMonthly (month1, month2, month3, month4, month5, month6, month7, month8, month9, month10, month11, month12, notes) VALUES(0.69,0.66,0.61,0.71,0.65,0.75,0.64,0.71,0.64,0.63,0.69,0.73,'9.1');</v>
      </c>
    </row>
    <row r="32" spans="1:16" x14ac:dyDescent="0.2">
      <c r="A32">
        <v>9.1999999999999993</v>
      </c>
      <c r="B32" s="5" t="str">
        <f t="shared" ca="1" si="4"/>
        <v>0.63,</v>
      </c>
      <c r="C32" s="5" t="str">
        <f t="shared" ca="1" si="4"/>
        <v>0.72,</v>
      </c>
      <c r="D32" s="5" t="str">
        <f t="shared" ca="1" si="4"/>
        <v>0.67,</v>
      </c>
      <c r="E32" s="5" t="str">
        <f t="shared" ca="1" si="4"/>
        <v>0.71,</v>
      </c>
      <c r="F32" s="5" t="str">
        <f t="shared" ca="1" si="4"/>
        <v>0.74,</v>
      </c>
      <c r="G32" s="5" t="str">
        <f t="shared" ca="1" si="4"/>
        <v>0.64,</v>
      </c>
      <c r="H32" s="5" t="str">
        <f t="shared" ca="1" si="4"/>
        <v>0.6,</v>
      </c>
      <c r="I32" s="5" t="str">
        <f t="shared" ca="1" si="4"/>
        <v>0.75,</v>
      </c>
      <c r="J32" s="5" t="str">
        <f t="shared" ca="1" si="4"/>
        <v>0.65,</v>
      </c>
      <c r="K32" s="5" t="str">
        <f t="shared" ca="1" si="4"/>
        <v>0.75,</v>
      </c>
      <c r="L32" s="5" t="str">
        <f t="shared" ca="1" si="4"/>
        <v>0.66,</v>
      </c>
      <c r="M32" s="5" t="str">
        <f t="shared" ca="1" si="4"/>
        <v>0.7,</v>
      </c>
      <c r="N32" t="str">
        <f>CONCATENATE("'",A32,"'")</f>
        <v>'9.2'</v>
      </c>
      <c r="O32" s="5" t="str">
        <f t="shared" ca="1" si="5"/>
        <v>VALUES(0.63,0.72,0.67,0.71,0.74,0.64,0.6,0.75,0.65,0.75,0.66,0.7,'9.2');</v>
      </c>
      <c r="P32" t="str">
        <f t="shared" ca="1" si="6"/>
        <v>INSERT INTO shiftMonthly (month1, month2, month3, month4, month5, month6, month7, month8, month9, month10, month11, month12, notes) VALUES(0.63,0.72,0.67,0.71,0.74,0.64,0.6,0.75,0.65,0.75,0.66,0.7,'9.2');</v>
      </c>
    </row>
    <row r="33" spans="1:16" x14ac:dyDescent="0.2">
      <c r="A33">
        <v>9.3000000000000007</v>
      </c>
      <c r="B33" s="5" t="str">
        <f t="shared" ca="1" si="4"/>
        <v>0.62,</v>
      </c>
      <c r="C33" s="5" t="str">
        <f t="shared" ca="1" si="4"/>
        <v>0.7,</v>
      </c>
      <c r="D33" s="5" t="str">
        <f t="shared" ca="1" si="4"/>
        <v>0.64,</v>
      </c>
      <c r="E33" s="5" t="str">
        <f t="shared" ca="1" si="4"/>
        <v>0.67,</v>
      </c>
      <c r="F33" s="5" t="str">
        <f t="shared" ca="1" si="4"/>
        <v>0.67,</v>
      </c>
      <c r="G33" s="5" t="str">
        <f t="shared" ca="1" si="4"/>
        <v>0.7,</v>
      </c>
      <c r="H33" s="5" t="str">
        <f t="shared" ca="1" si="4"/>
        <v>0.61,</v>
      </c>
      <c r="I33" s="5" t="str">
        <f t="shared" ca="1" si="4"/>
        <v>0.6,</v>
      </c>
      <c r="J33" s="5" t="str">
        <f t="shared" ca="1" si="4"/>
        <v>0.68,</v>
      </c>
      <c r="K33" s="5" t="str">
        <f t="shared" ca="1" si="4"/>
        <v>0.74,</v>
      </c>
      <c r="L33" s="5" t="str">
        <f t="shared" ca="1" si="4"/>
        <v>0.62,</v>
      </c>
      <c r="M33" s="5" t="str">
        <f t="shared" ca="1" si="4"/>
        <v>0.71,</v>
      </c>
      <c r="N33" t="str">
        <f>CONCATENATE("'",A33,"'")</f>
        <v>'9.3'</v>
      </c>
      <c r="O33" s="5" t="str">
        <f t="shared" ca="1" si="5"/>
        <v>VALUES(0.62,0.7,0.64,0.67,0.67,0.7,0.61,0.6,0.68,0.74,0.62,0.71,'9.3');</v>
      </c>
      <c r="P33" t="str">
        <f t="shared" ca="1" si="6"/>
        <v>INSERT INTO shiftMonthly (month1, month2, month3, month4, month5, month6, month7, month8, month9, month10, month11, month12, notes) VALUES(0.62,0.7,0.64,0.67,0.67,0.7,0.61,0.6,0.68,0.74,0.62,0.71,'9.3');</v>
      </c>
    </row>
    <row r="37" spans="1:16" x14ac:dyDescent="0.2">
      <c r="E37">
        <v>1</v>
      </c>
      <c r="F37">
        <v>2</v>
      </c>
      <c r="G37">
        <v>3</v>
      </c>
      <c r="H37">
        <v>4</v>
      </c>
      <c r="I37">
        <v>5</v>
      </c>
      <c r="J37">
        <v>6</v>
      </c>
      <c r="K37">
        <v>7</v>
      </c>
      <c r="L37">
        <v>8</v>
      </c>
      <c r="M37">
        <v>9</v>
      </c>
      <c r="N37">
        <v>10</v>
      </c>
      <c r="O37">
        <v>11</v>
      </c>
      <c r="P37">
        <v>12</v>
      </c>
    </row>
    <row r="38" spans="1:16" x14ac:dyDescent="0.2">
      <c r="C38">
        <v>0</v>
      </c>
      <c r="D38" t="s">
        <v>8</v>
      </c>
      <c r="E38" t="s">
        <v>9</v>
      </c>
      <c r="F38" t="s">
        <v>10</v>
      </c>
      <c r="G38" t="s">
        <v>11</v>
      </c>
      <c r="H38" t="s">
        <v>12</v>
      </c>
      <c r="I38" t="s">
        <v>13</v>
      </c>
      <c r="J38" t="s">
        <v>14</v>
      </c>
      <c r="K38" t="s">
        <v>15</v>
      </c>
      <c r="L38" t="s">
        <v>16</v>
      </c>
      <c r="M38" t="s">
        <v>5</v>
      </c>
      <c r="N38" t="s">
        <v>6</v>
      </c>
      <c r="O38" t="s">
        <v>7</v>
      </c>
      <c r="P38" t="s">
        <v>8</v>
      </c>
    </row>
    <row r="39" spans="1:16" x14ac:dyDescent="0.2">
      <c r="C39">
        <v>1</v>
      </c>
      <c r="D39" t="s">
        <v>9</v>
      </c>
      <c r="E39" t="s">
        <v>10</v>
      </c>
      <c r="F39" t="s">
        <v>11</v>
      </c>
      <c r="G39" t="s">
        <v>12</v>
      </c>
      <c r="H39" t="s">
        <v>13</v>
      </c>
      <c r="I39" t="s">
        <v>14</v>
      </c>
      <c r="J39" t="s">
        <v>15</v>
      </c>
      <c r="K39" t="s">
        <v>16</v>
      </c>
      <c r="L39" t="s">
        <v>5</v>
      </c>
      <c r="M39" t="s">
        <v>6</v>
      </c>
      <c r="N39" t="s">
        <v>7</v>
      </c>
      <c r="O39" t="s">
        <v>8</v>
      </c>
      <c r="P39" t="s">
        <v>9</v>
      </c>
    </row>
    <row r="40" spans="1:16" x14ac:dyDescent="0.2">
      <c r="C40">
        <v>2</v>
      </c>
      <c r="D40" t="s">
        <v>10</v>
      </c>
      <c r="E40" t="s">
        <v>11</v>
      </c>
      <c r="F40" t="s">
        <v>12</v>
      </c>
      <c r="G40" t="s">
        <v>13</v>
      </c>
      <c r="H40" t="s">
        <v>14</v>
      </c>
      <c r="I40" t="s">
        <v>15</v>
      </c>
      <c r="J40" t="s">
        <v>16</v>
      </c>
      <c r="K40" t="s">
        <v>5</v>
      </c>
      <c r="L40" t="s">
        <v>6</v>
      </c>
      <c r="M40" t="s">
        <v>7</v>
      </c>
      <c r="N40" t="s">
        <v>8</v>
      </c>
      <c r="O40" t="s">
        <v>9</v>
      </c>
      <c r="P40" t="s">
        <v>10</v>
      </c>
    </row>
    <row r="41" spans="1:16" x14ac:dyDescent="0.2">
      <c r="C41">
        <v>3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5</v>
      </c>
      <c r="K41" t="s">
        <v>6</v>
      </c>
      <c r="L41" t="s">
        <v>7</v>
      </c>
      <c r="M41" t="s">
        <v>8</v>
      </c>
      <c r="N41" t="s">
        <v>9</v>
      </c>
      <c r="O41" t="s">
        <v>10</v>
      </c>
      <c r="P41" t="s">
        <v>11</v>
      </c>
    </row>
    <row r="42" spans="1:16" x14ac:dyDescent="0.2">
      <c r="C42">
        <v>4</v>
      </c>
      <c r="D42" t="s">
        <v>12</v>
      </c>
      <c r="E42" t="s">
        <v>13</v>
      </c>
      <c r="F42" t="s">
        <v>14</v>
      </c>
      <c r="G42" t="s">
        <v>15</v>
      </c>
      <c r="H42" t="s">
        <v>16</v>
      </c>
      <c r="I42" t="s">
        <v>5</v>
      </c>
      <c r="J42" t="s">
        <v>6</v>
      </c>
      <c r="K42" t="s">
        <v>7</v>
      </c>
      <c r="L42" t="s">
        <v>8</v>
      </c>
      <c r="M42" t="s">
        <v>9</v>
      </c>
      <c r="N42" t="s">
        <v>10</v>
      </c>
      <c r="O42" t="s">
        <v>11</v>
      </c>
      <c r="P42" t="s">
        <v>12</v>
      </c>
    </row>
    <row r="43" spans="1:16" x14ac:dyDescent="0.2">
      <c r="C43">
        <v>5</v>
      </c>
      <c r="D43" t="s">
        <v>13</v>
      </c>
      <c r="E43" t="s">
        <v>14</v>
      </c>
      <c r="F43" t="s">
        <v>15</v>
      </c>
      <c r="G43" t="s">
        <v>16</v>
      </c>
      <c r="H43" t="s">
        <v>5</v>
      </c>
      <c r="I43" t="s">
        <v>6</v>
      </c>
      <c r="J43" t="s">
        <v>7</v>
      </c>
      <c r="K43" t="s">
        <v>8</v>
      </c>
      <c r="L43" t="s">
        <v>9</v>
      </c>
      <c r="M43" t="s">
        <v>10</v>
      </c>
      <c r="N43" t="s">
        <v>11</v>
      </c>
      <c r="O43" t="s">
        <v>12</v>
      </c>
      <c r="P43" t="s">
        <v>13</v>
      </c>
    </row>
    <row r="44" spans="1:16" x14ac:dyDescent="0.2">
      <c r="C44">
        <v>6</v>
      </c>
      <c r="D44" t="s">
        <v>14</v>
      </c>
      <c r="E44" t="s">
        <v>15</v>
      </c>
      <c r="F44" t="s">
        <v>16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</row>
    <row r="45" spans="1:16" x14ac:dyDescent="0.2">
      <c r="C45">
        <v>7</v>
      </c>
      <c r="D45" t="s">
        <v>15</v>
      </c>
      <c r="E45" t="s">
        <v>16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  <c r="O45" t="s">
        <v>14</v>
      </c>
      <c r="P45" t="s">
        <v>15</v>
      </c>
    </row>
    <row r="46" spans="1:16" x14ac:dyDescent="0.2">
      <c r="C46">
        <v>8</v>
      </c>
      <c r="D46" t="s">
        <v>16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  <c r="K46" t="s">
        <v>11</v>
      </c>
      <c r="L46" t="s">
        <v>12</v>
      </c>
      <c r="M46" t="s">
        <v>13</v>
      </c>
      <c r="N46" t="s">
        <v>14</v>
      </c>
      <c r="O46" t="s">
        <v>15</v>
      </c>
      <c r="P46" t="s">
        <v>16</v>
      </c>
    </row>
    <row r="47" spans="1:16" x14ac:dyDescent="0.2">
      <c r="C47">
        <v>9</v>
      </c>
      <c r="D47" t="s">
        <v>5</v>
      </c>
      <c r="E47" t="s">
        <v>6</v>
      </c>
      <c r="F47" t="s">
        <v>7</v>
      </c>
      <c r="G47" t="s">
        <v>8</v>
      </c>
      <c r="H47" t="s">
        <v>9</v>
      </c>
      <c r="I47" t="s">
        <v>10</v>
      </c>
      <c r="J47" t="s">
        <v>11</v>
      </c>
      <c r="K47" t="s">
        <v>12</v>
      </c>
      <c r="L47" t="s">
        <v>13</v>
      </c>
      <c r="M47" t="s">
        <v>14</v>
      </c>
      <c r="N47" t="s">
        <v>15</v>
      </c>
      <c r="O47" t="s">
        <v>16</v>
      </c>
      <c r="P47" t="s">
        <v>5</v>
      </c>
    </row>
    <row r="48" spans="1:16" x14ac:dyDescent="0.2">
      <c r="C48">
        <v>10</v>
      </c>
      <c r="D48" t="s">
        <v>6</v>
      </c>
      <c r="E48" t="s">
        <v>7</v>
      </c>
      <c r="F48" t="s">
        <v>8</v>
      </c>
      <c r="G48" t="s">
        <v>9</v>
      </c>
      <c r="H48" t="s">
        <v>10</v>
      </c>
      <c r="I48" t="s">
        <v>11</v>
      </c>
      <c r="J48" t="s">
        <v>12</v>
      </c>
      <c r="K48" t="s">
        <v>13</v>
      </c>
      <c r="L48" t="s">
        <v>14</v>
      </c>
      <c r="M48" t="s">
        <v>15</v>
      </c>
      <c r="N48" t="s">
        <v>16</v>
      </c>
      <c r="O48" t="s">
        <v>5</v>
      </c>
      <c r="P48" t="s">
        <v>6</v>
      </c>
    </row>
    <row r="49" spans="2:17" x14ac:dyDescent="0.2">
      <c r="C49">
        <v>11</v>
      </c>
      <c r="D49" t="s">
        <v>7</v>
      </c>
      <c r="E49" t="s">
        <v>8</v>
      </c>
      <c r="F49" t="s">
        <v>9</v>
      </c>
      <c r="G49" t="s">
        <v>10</v>
      </c>
      <c r="H49" t="s">
        <v>11</v>
      </c>
      <c r="I49" t="s">
        <v>12</v>
      </c>
      <c r="J49" t="s">
        <v>13</v>
      </c>
      <c r="K49" t="s">
        <v>14</v>
      </c>
      <c r="L49" t="s">
        <v>15</v>
      </c>
      <c r="M49" t="s">
        <v>16</v>
      </c>
      <c r="N49" t="s">
        <v>5</v>
      </c>
      <c r="O49" t="s">
        <v>6</v>
      </c>
      <c r="P49" t="s">
        <v>7</v>
      </c>
    </row>
    <row r="50" spans="2:17" x14ac:dyDescent="0.2">
      <c r="B50" t="s">
        <v>33</v>
      </c>
    </row>
    <row r="51" spans="2:17" x14ac:dyDescent="0.2">
      <c r="C51">
        <v>0</v>
      </c>
      <c r="E51" t="str">
        <f>CONCATENATE($B$50,E38,$B$50,",")</f>
        <v>"Feb",</v>
      </c>
      <c r="F51" t="str">
        <f t="shared" ref="F51:P51" si="7">CONCATENATE($B$50,F38,$B$50,",")</f>
        <v>"Mar",</v>
      </c>
      <c r="G51" t="str">
        <f t="shared" si="7"/>
        <v>"Apr",</v>
      </c>
      <c r="H51" t="str">
        <f t="shared" si="7"/>
        <v>"May",</v>
      </c>
      <c r="I51" t="str">
        <f t="shared" si="7"/>
        <v>"Jun",</v>
      </c>
      <c r="J51" t="str">
        <f t="shared" si="7"/>
        <v>"Jul",</v>
      </c>
      <c r="K51" t="str">
        <f t="shared" si="7"/>
        <v>"Aug",</v>
      </c>
      <c r="L51" t="str">
        <f t="shared" si="7"/>
        <v>"Sep",</v>
      </c>
      <c r="M51" t="str">
        <f t="shared" si="7"/>
        <v>"Oct",</v>
      </c>
      <c r="N51" t="str">
        <f t="shared" si="7"/>
        <v>"Nov",</v>
      </c>
      <c r="O51" t="str">
        <f t="shared" si="7"/>
        <v>"Dec",</v>
      </c>
      <c r="P51" t="str">
        <f>CONCATENATE($B$50,P38,$B$50)</f>
        <v>"Jan"</v>
      </c>
      <c r="Q51" t="str">
        <f>CONCATENATE(E51,F51,G51,H51,I51,J51,K51,L51,M51,N51,O51,P51)</f>
        <v>"Feb","Mar","Apr","May","Jun","Jul","Aug","Sep","Oct","Nov","Dec","Jan"</v>
      </c>
    </row>
    <row r="52" spans="2:17" x14ac:dyDescent="0.2">
      <c r="C52">
        <v>1</v>
      </c>
      <c r="E52" t="str">
        <f t="shared" ref="E52:O52" si="8">CONCATENATE($B$50,E39,$B$50,",")</f>
        <v>"Mar",</v>
      </c>
      <c r="F52" t="str">
        <f t="shared" si="8"/>
        <v>"Apr",</v>
      </c>
      <c r="G52" t="str">
        <f t="shared" si="8"/>
        <v>"May",</v>
      </c>
      <c r="H52" t="str">
        <f t="shared" si="8"/>
        <v>"Jun",</v>
      </c>
      <c r="I52" t="str">
        <f t="shared" si="8"/>
        <v>"Jul",</v>
      </c>
      <c r="J52" t="str">
        <f t="shared" si="8"/>
        <v>"Aug",</v>
      </c>
      <c r="K52" t="str">
        <f t="shared" si="8"/>
        <v>"Sep",</v>
      </c>
      <c r="L52" t="str">
        <f t="shared" si="8"/>
        <v>"Oct",</v>
      </c>
      <c r="M52" t="str">
        <f t="shared" si="8"/>
        <v>"Nov",</v>
      </c>
      <c r="N52" t="str">
        <f t="shared" si="8"/>
        <v>"Dec",</v>
      </c>
      <c r="O52" t="str">
        <f t="shared" si="8"/>
        <v>"Jan",</v>
      </c>
      <c r="P52" t="str">
        <f t="shared" ref="P52:P62" si="9">CONCATENATE($B$50,P39,$B$50)</f>
        <v>"Feb"</v>
      </c>
      <c r="Q52" t="str">
        <f t="shared" ref="Q52:Q62" si="10">CONCATENATE(E52,F52,G52,H52,I52,J52,K52,L52,M52,N52,O52,P52)</f>
        <v>"Mar","Apr","May","Jun","Jul","Aug","Sep","Oct","Nov","Dec","Jan","Feb"</v>
      </c>
    </row>
    <row r="53" spans="2:17" x14ac:dyDescent="0.2">
      <c r="C53">
        <v>2</v>
      </c>
      <c r="E53" t="str">
        <f t="shared" ref="E53:O53" si="11">CONCATENATE($B$50,E40,$B$50,",")</f>
        <v>"Apr",</v>
      </c>
      <c r="F53" t="str">
        <f t="shared" si="11"/>
        <v>"May",</v>
      </c>
      <c r="G53" t="str">
        <f t="shared" si="11"/>
        <v>"Jun",</v>
      </c>
      <c r="H53" t="str">
        <f t="shared" si="11"/>
        <v>"Jul",</v>
      </c>
      <c r="I53" t="str">
        <f t="shared" si="11"/>
        <v>"Aug",</v>
      </c>
      <c r="J53" t="str">
        <f t="shared" si="11"/>
        <v>"Sep",</v>
      </c>
      <c r="K53" t="str">
        <f t="shared" si="11"/>
        <v>"Oct",</v>
      </c>
      <c r="L53" t="str">
        <f t="shared" si="11"/>
        <v>"Nov",</v>
      </c>
      <c r="M53" t="str">
        <f t="shared" si="11"/>
        <v>"Dec",</v>
      </c>
      <c r="N53" t="str">
        <f t="shared" si="11"/>
        <v>"Jan",</v>
      </c>
      <c r="O53" t="str">
        <f t="shared" si="11"/>
        <v>"Feb",</v>
      </c>
      <c r="P53" t="str">
        <f t="shared" si="9"/>
        <v>"Mar"</v>
      </c>
      <c r="Q53" t="str">
        <f t="shared" si="10"/>
        <v>"Apr","May","Jun","Jul","Aug","Sep","Oct","Nov","Dec","Jan","Feb","Mar"</v>
      </c>
    </row>
    <row r="54" spans="2:17" x14ac:dyDescent="0.2">
      <c r="C54">
        <v>3</v>
      </c>
      <c r="E54" t="str">
        <f t="shared" ref="E54:O54" si="12">CONCATENATE($B$50,E41,$B$50,",")</f>
        <v>"May",</v>
      </c>
      <c r="F54" t="str">
        <f t="shared" si="12"/>
        <v>"Jun",</v>
      </c>
      <c r="G54" t="str">
        <f t="shared" si="12"/>
        <v>"Jul",</v>
      </c>
      <c r="H54" t="str">
        <f t="shared" si="12"/>
        <v>"Aug",</v>
      </c>
      <c r="I54" t="str">
        <f t="shared" si="12"/>
        <v>"Sep",</v>
      </c>
      <c r="J54" t="str">
        <f t="shared" si="12"/>
        <v>"Oct",</v>
      </c>
      <c r="K54" t="str">
        <f t="shared" si="12"/>
        <v>"Nov",</v>
      </c>
      <c r="L54" t="str">
        <f t="shared" si="12"/>
        <v>"Dec",</v>
      </c>
      <c r="M54" t="str">
        <f t="shared" si="12"/>
        <v>"Jan",</v>
      </c>
      <c r="N54" t="str">
        <f t="shared" si="12"/>
        <v>"Feb",</v>
      </c>
      <c r="O54" t="str">
        <f t="shared" si="12"/>
        <v>"Mar",</v>
      </c>
      <c r="P54" t="str">
        <f t="shared" si="9"/>
        <v>"Apr"</v>
      </c>
      <c r="Q54" t="str">
        <f t="shared" si="10"/>
        <v>"May","Jun","Jul","Aug","Sep","Oct","Nov","Dec","Jan","Feb","Mar","Apr"</v>
      </c>
    </row>
    <row r="55" spans="2:17" x14ac:dyDescent="0.2">
      <c r="C55">
        <v>4</v>
      </c>
      <c r="E55" t="str">
        <f t="shared" ref="E55:O55" si="13">CONCATENATE($B$50,E42,$B$50,",")</f>
        <v>"Jun",</v>
      </c>
      <c r="F55" t="str">
        <f t="shared" si="13"/>
        <v>"Jul",</v>
      </c>
      <c r="G55" t="str">
        <f t="shared" si="13"/>
        <v>"Aug",</v>
      </c>
      <c r="H55" t="str">
        <f t="shared" si="13"/>
        <v>"Sep",</v>
      </c>
      <c r="I55" t="str">
        <f t="shared" si="13"/>
        <v>"Oct",</v>
      </c>
      <c r="J55" t="str">
        <f t="shared" si="13"/>
        <v>"Nov",</v>
      </c>
      <c r="K55" t="str">
        <f t="shared" si="13"/>
        <v>"Dec",</v>
      </c>
      <c r="L55" t="str">
        <f t="shared" si="13"/>
        <v>"Jan",</v>
      </c>
      <c r="M55" t="str">
        <f t="shared" si="13"/>
        <v>"Feb",</v>
      </c>
      <c r="N55" t="str">
        <f t="shared" si="13"/>
        <v>"Mar",</v>
      </c>
      <c r="O55" t="str">
        <f t="shared" si="13"/>
        <v>"Apr",</v>
      </c>
      <c r="P55" t="str">
        <f t="shared" si="9"/>
        <v>"May"</v>
      </c>
      <c r="Q55" t="str">
        <f t="shared" si="10"/>
        <v>"Jun","Jul","Aug","Sep","Oct","Nov","Dec","Jan","Feb","Mar","Apr","May"</v>
      </c>
    </row>
    <row r="56" spans="2:17" x14ac:dyDescent="0.2">
      <c r="C56">
        <v>5</v>
      </c>
      <c r="E56" t="str">
        <f t="shared" ref="E56:O56" si="14">CONCATENATE($B$50,E43,$B$50,",")</f>
        <v>"Jul",</v>
      </c>
      <c r="F56" t="str">
        <f t="shared" si="14"/>
        <v>"Aug",</v>
      </c>
      <c r="G56" t="str">
        <f t="shared" si="14"/>
        <v>"Sep",</v>
      </c>
      <c r="H56" t="str">
        <f t="shared" si="14"/>
        <v>"Oct",</v>
      </c>
      <c r="I56" t="str">
        <f t="shared" si="14"/>
        <v>"Nov",</v>
      </c>
      <c r="J56" t="str">
        <f t="shared" si="14"/>
        <v>"Dec",</v>
      </c>
      <c r="K56" t="str">
        <f t="shared" si="14"/>
        <v>"Jan",</v>
      </c>
      <c r="L56" t="str">
        <f t="shared" si="14"/>
        <v>"Feb",</v>
      </c>
      <c r="M56" t="str">
        <f t="shared" si="14"/>
        <v>"Mar",</v>
      </c>
      <c r="N56" t="str">
        <f t="shared" si="14"/>
        <v>"Apr",</v>
      </c>
      <c r="O56" t="str">
        <f t="shared" si="14"/>
        <v>"May",</v>
      </c>
      <c r="P56" t="str">
        <f t="shared" si="9"/>
        <v>"Jun"</v>
      </c>
      <c r="Q56" t="str">
        <f t="shared" si="10"/>
        <v>"Jul","Aug","Sep","Oct","Nov","Dec","Jan","Feb","Mar","Apr","May","Jun"</v>
      </c>
    </row>
    <row r="57" spans="2:17" x14ac:dyDescent="0.2">
      <c r="C57">
        <v>6</v>
      </c>
      <c r="E57" t="str">
        <f t="shared" ref="E57:O57" si="15">CONCATENATE($B$50,E44,$B$50,",")</f>
        <v>"Aug",</v>
      </c>
      <c r="F57" t="str">
        <f t="shared" si="15"/>
        <v>"Sep",</v>
      </c>
      <c r="G57" t="str">
        <f t="shared" si="15"/>
        <v>"Oct",</v>
      </c>
      <c r="H57" t="str">
        <f t="shared" si="15"/>
        <v>"Nov",</v>
      </c>
      <c r="I57" t="str">
        <f t="shared" si="15"/>
        <v>"Dec",</v>
      </c>
      <c r="J57" t="str">
        <f t="shared" si="15"/>
        <v>"Jan",</v>
      </c>
      <c r="K57" t="str">
        <f t="shared" si="15"/>
        <v>"Feb",</v>
      </c>
      <c r="L57" t="str">
        <f t="shared" si="15"/>
        <v>"Mar",</v>
      </c>
      <c r="M57" t="str">
        <f t="shared" si="15"/>
        <v>"Apr",</v>
      </c>
      <c r="N57" t="str">
        <f t="shared" si="15"/>
        <v>"May",</v>
      </c>
      <c r="O57" t="str">
        <f t="shared" si="15"/>
        <v>"Jun",</v>
      </c>
      <c r="P57" t="str">
        <f t="shared" si="9"/>
        <v>"Jul"</v>
      </c>
      <c r="Q57" t="str">
        <f t="shared" si="10"/>
        <v>"Aug","Sep","Oct","Nov","Dec","Jan","Feb","Mar","Apr","May","Jun","Jul"</v>
      </c>
    </row>
    <row r="58" spans="2:17" x14ac:dyDescent="0.2">
      <c r="C58">
        <v>7</v>
      </c>
      <c r="E58" t="str">
        <f t="shared" ref="E58:O58" si="16">CONCATENATE($B$50,E45,$B$50,",")</f>
        <v>"Sep",</v>
      </c>
      <c r="F58" t="str">
        <f t="shared" si="16"/>
        <v>"Oct",</v>
      </c>
      <c r="G58" t="str">
        <f t="shared" si="16"/>
        <v>"Nov",</v>
      </c>
      <c r="H58" t="str">
        <f t="shared" si="16"/>
        <v>"Dec",</v>
      </c>
      <c r="I58" t="str">
        <f t="shared" si="16"/>
        <v>"Jan",</v>
      </c>
      <c r="J58" t="str">
        <f t="shared" si="16"/>
        <v>"Feb",</v>
      </c>
      <c r="K58" t="str">
        <f t="shared" si="16"/>
        <v>"Mar",</v>
      </c>
      <c r="L58" t="str">
        <f t="shared" si="16"/>
        <v>"Apr",</v>
      </c>
      <c r="M58" t="str">
        <f t="shared" si="16"/>
        <v>"May",</v>
      </c>
      <c r="N58" t="str">
        <f t="shared" si="16"/>
        <v>"Jun",</v>
      </c>
      <c r="O58" t="str">
        <f t="shared" si="16"/>
        <v>"Jul",</v>
      </c>
      <c r="P58" t="str">
        <f t="shared" si="9"/>
        <v>"Aug"</v>
      </c>
      <c r="Q58" t="str">
        <f t="shared" si="10"/>
        <v>"Sep","Oct","Nov","Dec","Jan","Feb","Mar","Apr","May","Jun","Jul","Aug"</v>
      </c>
    </row>
    <row r="59" spans="2:17" x14ac:dyDescent="0.2">
      <c r="C59">
        <v>8</v>
      </c>
      <c r="E59" t="str">
        <f t="shared" ref="E59:O59" si="17">CONCATENATE($B$50,E46,$B$50,",")</f>
        <v>"Oct",</v>
      </c>
      <c r="F59" t="str">
        <f t="shared" si="17"/>
        <v>"Nov",</v>
      </c>
      <c r="G59" t="str">
        <f t="shared" si="17"/>
        <v>"Dec",</v>
      </c>
      <c r="H59" t="str">
        <f t="shared" si="17"/>
        <v>"Jan",</v>
      </c>
      <c r="I59" t="str">
        <f t="shared" si="17"/>
        <v>"Feb",</v>
      </c>
      <c r="J59" t="str">
        <f t="shared" si="17"/>
        <v>"Mar",</v>
      </c>
      <c r="K59" t="str">
        <f t="shared" si="17"/>
        <v>"Apr",</v>
      </c>
      <c r="L59" t="str">
        <f t="shared" si="17"/>
        <v>"May",</v>
      </c>
      <c r="M59" t="str">
        <f t="shared" si="17"/>
        <v>"Jun",</v>
      </c>
      <c r="N59" t="str">
        <f t="shared" si="17"/>
        <v>"Jul",</v>
      </c>
      <c r="O59" t="str">
        <f t="shared" si="17"/>
        <v>"Aug",</v>
      </c>
      <c r="P59" t="str">
        <f t="shared" si="9"/>
        <v>"Sep"</v>
      </c>
      <c r="Q59" t="str">
        <f t="shared" si="10"/>
        <v>"Oct","Nov","Dec","Jan","Feb","Mar","Apr","May","Jun","Jul","Aug","Sep"</v>
      </c>
    </row>
    <row r="60" spans="2:17" x14ac:dyDescent="0.2">
      <c r="C60">
        <v>9</v>
      </c>
      <c r="E60" t="str">
        <f t="shared" ref="E60:O60" si="18">CONCATENATE($B$50,E47,$B$50,",")</f>
        <v>"Nov",</v>
      </c>
      <c r="F60" t="str">
        <f t="shared" si="18"/>
        <v>"Dec",</v>
      </c>
      <c r="G60" t="str">
        <f t="shared" si="18"/>
        <v>"Jan",</v>
      </c>
      <c r="H60" t="str">
        <f t="shared" si="18"/>
        <v>"Feb",</v>
      </c>
      <c r="I60" t="str">
        <f t="shared" si="18"/>
        <v>"Mar",</v>
      </c>
      <c r="J60" t="str">
        <f t="shared" si="18"/>
        <v>"Apr",</v>
      </c>
      <c r="K60" t="str">
        <f t="shared" si="18"/>
        <v>"May",</v>
      </c>
      <c r="L60" t="str">
        <f t="shared" si="18"/>
        <v>"Jun",</v>
      </c>
      <c r="M60" t="str">
        <f t="shared" si="18"/>
        <v>"Jul",</v>
      </c>
      <c r="N60" t="str">
        <f t="shared" si="18"/>
        <v>"Aug",</v>
      </c>
      <c r="O60" t="str">
        <f t="shared" si="18"/>
        <v>"Sep",</v>
      </c>
      <c r="P60" t="str">
        <f t="shared" si="9"/>
        <v>"Oct"</v>
      </c>
      <c r="Q60" t="str">
        <f t="shared" si="10"/>
        <v>"Nov","Dec","Jan","Feb","Mar","Apr","May","Jun","Jul","Aug","Sep","Oct"</v>
      </c>
    </row>
    <row r="61" spans="2:17" x14ac:dyDescent="0.2">
      <c r="C61">
        <v>10</v>
      </c>
      <c r="E61" t="str">
        <f t="shared" ref="E61:O61" si="19">CONCATENATE($B$50,E48,$B$50,",")</f>
        <v>"Dec",</v>
      </c>
      <c r="F61" t="str">
        <f t="shared" si="19"/>
        <v>"Jan",</v>
      </c>
      <c r="G61" t="str">
        <f t="shared" si="19"/>
        <v>"Feb",</v>
      </c>
      <c r="H61" t="str">
        <f t="shared" si="19"/>
        <v>"Mar",</v>
      </c>
      <c r="I61" t="str">
        <f t="shared" si="19"/>
        <v>"Apr",</v>
      </c>
      <c r="J61" t="str">
        <f t="shared" si="19"/>
        <v>"May",</v>
      </c>
      <c r="K61" t="str">
        <f t="shared" si="19"/>
        <v>"Jun",</v>
      </c>
      <c r="L61" t="str">
        <f t="shared" si="19"/>
        <v>"Jul",</v>
      </c>
      <c r="M61" t="str">
        <f t="shared" si="19"/>
        <v>"Aug",</v>
      </c>
      <c r="N61" t="str">
        <f t="shared" si="19"/>
        <v>"Sep",</v>
      </c>
      <c r="O61" t="str">
        <f t="shared" si="19"/>
        <v>"Oct",</v>
      </c>
      <c r="P61" t="str">
        <f t="shared" si="9"/>
        <v>"Nov"</v>
      </c>
      <c r="Q61" t="str">
        <f t="shared" si="10"/>
        <v>"Dec","Jan","Feb","Mar","Apr","May","Jun","Jul","Aug","Sep","Oct","Nov"</v>
      </c>
    </row>
    <row r="62" spans="2:17" x14ac:dyDescent="0.2">
      <c r="C62">
        <v>11</v>
      </c>
      <c r="E62" t="str">
        <f t="shared" ref="E62:O62" si="20">CONCATENATE($B$50,E49,$B$50,",")</f>
        <v>"Jan",</v>
      </c>
      <c r="F62" t="str">
        <f t="shared" si="20"/>
        <v>"Feb",</v>
      </c>
      <c r="G62" t="str">
        <f t="shared" si="20"/>
        <v>"Mar",</v>
      </c>
      <c r="H62" t="str">
        <f t="shared" si="20"/>
        <v>"Apr",</v>
      </c>
      <c r="I62" t="str">
        <f t="shared" si="20"/>
        <v>"May",</v>
      </c>
      <c r="J62" t="str">
        <f t="shared" si="20"/>
        <v>"Jun",</v>
      </c>
      <c r="K62" t="str">
        <f t="shared" si="20"/>
        <v>"Jul",</v>
      </c>
      <c r="L62" t="str">
        <f t="shared" si="20"/>
        <v>"Aug",</v>
      </c>
      <c r="M62" t="str">
        <f t="shared" si="20"/>
        <v>"Sep",</v>
      </c>
      <c r="N62" t="str">
        <f t="shared" si="20"/>
        <v>"Oct",</v>
      </c>
      <c r="O62" t="str">
        <f t="shared" si="20"/>
        <v>"Nov",</v>
      </c>
      <c r="P62" t="str">
        <f t="shared" si="9"/>
        <v>"Dec"</v>
      </c>
      <c r="Q62" t="str">
        <f t="shared" si="10"/>
        <v>"Jan","Feb","Mar","Apr","May","Jun","Jul","Aug","Sep","Oct","Nov","Dec"</v>
      </c>
    </row>
    <row r="69" spans="2:3" x14ac:dyDescent="0.2">
      <c r="B69">
        <v>6.1</v>
      </c>
      <c r="C69" t="s">
        <v>34</v>
      </c>
    </row>
    <row r="70" spans="2:3" x14ac:dyDescent="0.2">
      <c r="B70">
        <v>6.2</v>
      </c>
      <c r="C70" t="s">
        <v>35</v>
      </c>
    </row>
    <row r="71" spans="2:3" x14ac:dyDescent="0.2">
      <c r="B71">
        <v>6.3</v>
      </c>
      <c r="C71" t="s">
        <v>36</v>
      </c>
    </row>
    <row r="72" spans="2:3" x14ac:dyDescent="0.2">
      <c r="B72">
        <v>7.1</v>
      </c>
      <c r="C72" t="s">
        <v>37</v>
      </c>
    </row>
    <row r="73" spans="2:3" x14ac:dyDescent="0.2">
      <c r="B73">
        <v>7.2</v>
      </c>
      <c r="C73" t="s">
        <v>38</v>
      </c>
    </row>
    <row r="74" spans="2:3" x14ac:dyDescent="0.2">
      <c r="B74">
        <v>7.3</v>
      </c>
      <c r="C74" t="s">
        <v>39</v>
      </c>
    </row>
    <row r="75" spans="2:3" x14ac:dyDescent="0.2">
      <c r="B75">
        <v>8.1</v>
      </c>
      <c r="C75" t="s">
        <v>40</v>
      </c>
    </row>
    <row r="76" spans="2:3" x14ac:dyDescent="0.2">
      <c r="B76">
        <v>8.1999999999999993</v>
      </c>
      <c r="C76" t="s">
        <v>41</v>
      </c>
    </row>
    <row r="77" spans="2:3" x14ac:dyDescent="0.2">
      <c r="B77">
        <v>8.3000000000000007</v>
      </c>
      <c r="C77" t="s">
        <v>42</v>
      </c>
    </row>
    <row r="78" spans="2:3" x14ac:dyDescent="0.2">
      <c r="B78">
        <v>9.1</v>
      </c>
      <c r="C78" t="s">
        <v>43</v>
      </c>
    </row>
    <row r="79" spans="2:3" x14ac:dyDescent="0.2">
      <c r="B79">
        <v>9.1999999999999993</v>
      </c>
      <c r="C79" t="s">
        <v>44</v>
      </c>
    </row>
    <row r="80" spans="2:3" x14ac:dyDescent="0.2">
      <c r="B80">
        <v>9.3000000000000007</v>
      </c>
      <c r="C8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Albright</dc:creator>
  <cp:lastModifiedBy>Mark Albright</cp:lastModifiedBy>
  <dcterms:created xsi:type="dcterms:W3CDTF">2020-08-14T02:03:47Z</dcterms:created>
  <dcterms:modified xsi:type="dcterms:W3CDTF">2020-09-09T02:15:22Z</dcterms:modified>
</cp:coreProperties>
</file>