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<sst xmlns="http://schemas.openxmlformats.org/spreadsheetml/2006/main" count="24" uniqueCount="24">
  <si>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Service</t>
  </si>
  <si>
    <t xml:space="preserve">Request
Period (ms)</t>
  </si>
  <si>
    <t xml:space="preserve">Request
Rate (Hz)</t>
  </si>
  <si>
    <t xml:space="preserve">f0 
Multiple</t>
  </si>
  <si>
    <t xml:space="preserve">Run
Time (ms)</t>
  </si>
  <si>
    <t xml:space="preserve">Utility</t>
  </si>
  <si>
    <t xml:space="preserve">Ci/Ti</t>
  </si>
  <si>
    <t xml:space="preserve">T1</t>
  </si>
  <si>
    <t xml:space="preserve">C1</t>
  </si>
  <si>
    <t xml:space="preserve">U1</t>
  </si>
  <si>
    <t xml:space="preserve">LCM =</t>
  </si>
  <si>
    <t xml:space="preserve">T2</t>
  </si>
  <si>
    <t xml:space="preserve">C2</t>
  </si>
  <si>
    <t xml:space="preserve">U2</t>
  </si>
  <si>
    <t xml:space="preserve">LUB =</t>
  </si>
  <si>
    <t xml:space="preserve">T3</t>
  </si>
  <si>
    <t xml:space="preserve">C3</t>
  </si>
  <si>
    <t xml:space="preserve">U3</t>
  </si>
  <si>
    <t xml:space="preserve">Utot =</t>
  </si>
  <si>
    <t xml:space="preserve">RM Schedule</t>
  </si>
  <si>
    <t xml:space="preserve">S1</t>
  </si>
  <si>
    <t xml:space="preserve">S2</t>
  </si>
  <si>
    <t xml:space="preserve">S3</t>
  </si>
  <si>
    <t xml:space="preserve">critical time zone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</si>
</sst>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%"/>
    <numFmt numFmtId="167" formatCode="0.00%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0"/>
      <charset val="1"/>
    </font>
    <font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8E8E8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33CCCC"/>
      </patternFill>
    </fill>
    <fill>
      <patternFill patternType="solid">
        <fgColor rgb="FFFF6600"/>
        <bgColor rgb="FFFF9900"/>
      </patternFill>
    </fill>
    <fill>
      <patternFill patternType="solid">
        <fgColor rgb="FFCCCCCC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ck">
        <color rgb="FFFF0000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/>
      <right style="thick">
        <color rgb="FFFFC000"/>
      </right>
      <top style="thin"/>
      <bottom/>
      <diagonal/>
    </border>
    <border diagonalUp="false" diagonalDown="false">
      <left/>
      <right style="thick">
        <color rgb="FFFFC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CPU Utilization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cpu_utilization</c:f>
              <c:strCache>
                <c:ptCount val="1"/>
                <c:pt idx="0">
                  <c:v>cpu_utilization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Sheet2!$A$1:$A$28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strCache>
            </c:strRef>
          </c:cat>
          <c:val>
            <c:numRef>
              <c:f>Sheet2!$B$1:$B$28</c:f>
              <c:numCache>
                <c:formatCode>General</c:formatCode>
                <c:ptCount val="28"/>
                <c:pt idx="0">
                  <c:v>1</c:v>
                </c:pt>
                <c:pt idx="1">
                  <c:v>0.82842712474619</c:v>
                </c:pt>
                <c:pt idx="2">
                  <c:v>0.77976314968462</c:v>
                </c:pt>
                <c:pt idx="3">
                  <c:v>0.756828460010884</c:v>
                </c:pt>
                <c:pt idx="4">
                  <c:v>0.743491774985175</c:v>
                </c:pt>
                <c:pt idx="5">
                  <c:v>0.734772289856238</c:v>
                </c:pt>
                <c:pt idx="6">
                  <c:v>0.728626595716686</c:v>
                </c:pt>
                <c:pt idx="7">
                  <c:v>0.724061861322062</c:v>
                </c:pt>
                <c:pt idx="8">
                  <c:v>0.720537650030755</c:v>
                </c:pt>
                <c:pt idx="9">
                  <c:v>0.717734625362931</c:v>
                </c:pt>
                <c:pt idx="10">
                  <c:v>0.705298476827552</c:v>
                </c:pt>
                <c:pt idx="11">
                  <c:v>0.701216759903249</c:v>
                </c:pt>
                <c:pt idx="12">
                  <c:v>0.699187684107452</c:v>
                </c:pt>
                <c:pt idx="13">
                  <c:v>0.697973989501455</c:v>
                </c:pt>
                <c:pt idx="14">
                  <c:v>0.697166418115351</c:v>
                </c:pt>
                <c:pt idx="15">
                  <c:v>0.696590343268155</c:v>
                </c:pt>
                <c:pt idx="16">
                  <c:v>0.696158703231919</c:v>
                </c:pt>
                <c:pt idx="17">
                  <c:v>0.695823229543631</c:v>
                </c:pt>
                <c:pt idx="18">
                  <c:v>0.695555005671888</c:v>
                </c:pt>
                <c:pt idx="19">
                  <c:v>0.694349701900565</c:v>
                </c:pt>
                <c:pt idx="20">
                  <c:v>0.693948552651835</c:v>
                </c:pt>
                <c:pt idx="21">
                  <c:v>0.693748093878366</c:v>
                </c:pt>
                <c:pt idx="22">
                  <c:v>0.693627855667289</c:v>
                </c:pt>
                <c:pt idx="23">
                  <c:v>0.693547712294196</c:v>
                </c:pt>
                <c:pt idx="24">
                  <c:v>0.693490474585934</c:v>
                </c:pt>
                <c:pt idx="25">
                  <c:v>0.693447550437654</c:v>
                </c:pt>
                <c:pt idx="26">
                  <c:v>0.693414167437889</c:v>
                </c:pt>
                <c:pt idx="27">
                  <c:v>0.693387462580741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641162"/>
        <c:axId val="56459472"/>
      </c:lineChart>
      <c:catAx>
        <c:axId val="4964116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Total Services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459472"/>
        <c:crosses val="autoZero"/>
        <c:auto val="1"/>
        <c:lblAlgn val="ctr"/>
        <c:lblOffset val="100"/>
      </c:catAx>
      <c:valAx>
        <c:axId val="56459472"/>
        <c:scaling>
          <c:orientation val="minMax"/>
          <c:max val="1"/>
          <c:min val="0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641162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886320</xdr:colOff>
      <xdr:row>11</xdr:row>
      <xdr:rowOff>52920</xdr:rowOff>
    </xdr:from>
    <xdr:to>
      <xdr:col>15</xdr:col>
      <xdr:colOff>608400</xdr:colOff>
      <xdr:row>11</xdr:row>
      <xdr:rowOff>55080</xdr:rowOff>
    </xdr:to>
    <xdr:sp>
      <xdr:nvSpPr>
        <xdr:cNvPr id="0" name="CustomShape 1"/>
        <xdr:cNvSpPr/>
      </xdr:nvSpPr>
      <xdr:spPr>
        <a:xfrm>
          <a:off x="886320" y="1983240"/>
          <a:ext cx="9672480" cy="2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triangle" w="med"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-5413680</xdr:colOff>
      <xdr:row>10</xdr:row>
      <xdr:rowOff>56880</xdr:rowOff>
    </xdr:from>
    <xdr:to>
      <xdr:col>0</xdr:col>
      <xdr:colOff>-2230920</xdr:colOff>
      <xdr:row>10</xdr:row>
      <xdr:rowOff>66240</xdr:rowOff>
    </xdr:to>
    <xdr:sp>
      <xdr:nvSpPr>
        <xdr:cNvPr id="1" name="CustomShape 1"/>
        <xdr:cNvSpPr/>
      </xdr:nvSpPr>
      <xdr:spPr>
        <a:xfrm flipV="1">
          <a:off x="-5413680" y="1824480"/>
          <a:ext cx="3182760" cy="9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triangle" w="med"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6120</xdr:colOff>
      <xdr:row>9</xdr:row>
      <xdr:rowOff>46800</xdr:rowOff>
    </xdr:from>
    <xdr:to>
      <xdr:col>5</xdr:col>
      <xdr:colOff>610560</xdr:colOff>
      <xdr:row>9</xdr:row>
      <xdr:rowOff>56160</xdr:rowOff>
    </xdr:to>
    <xdr:sp>
      <xdr:nvSpPr>
        <xdr:cNvPr id="2" name="CustomShape 1"/>
        <xdr:cNvSpPr/>
      </xdr:nvSpPr>
      <xdr:spPr>
        <a:xfrm flipV="1">
          <a:off x="933120" y="1652040"/>
          <a:ext cx="3182400" cy="9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triangle" w="med"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-2905200</xdr:colOff>
      <xdr:row>8</xdr:row>
      <xdr:rowOff>29520</xdr:rowOff>
    </xdr:from>
    <xdr:to>
      <xdr:col>0</xdr:col>
      <xdr:colOff>-981720</xdr:colOff>
      <xdr:row>8</xdr:row>
      <xdr:rowOff>48240</xdr:rowOff>
    </xdr:to>
    <xdr:sp>
      <xdr:nvSpPr>
        <xdr:cNvPr id="3" name="CustomShape 1"/>
        <xdr:cNvSpPr/>
      </xdr:nvSpPr>
      <xdr:spPr>
        <a:xfrm flipV="1">
          <a:off x="-2905200" y="1472040"/>
          <a:ext cx="1923480" cy="18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triangle" w="med"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5040</xdr:colOff>
      <xdr:row>7</xdr:row>
      <xdr:rowOff>48240</xdr:rowOff>
    </xdr:from>
    <xdr:to>
      <xdr:col>3</xdr:col>
      <xdr:colOff>639720</xdr:colOff>
      <xdr:row>7</xdr:row>
      <xdr:rowOff>66960</xdr:rowOff>
    </xdr:to>
    <xdr:sp>
      <xdr:nvSpPr>
        <xdr:cNvPr id="4" name="CustomShape 1"/>
        <xdr:cNvSpPr/>
      </xdr:nvSpPr>
      <xdr:spPr>
        <a:xfrm flipV="1">
          <a:off x="932040" y="1328400"/>
          <a:ext cx="1923480" cy="18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triangle" w="med"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639360</xdr:colOff>
      <xdr:row>7</xdr:row>
      <xdr:rowOff>96480</xdr:rowOff>
    </xdr:from>
    <xdr:to>
      <xdr:col>6</xdr:col>
      <xdr:colOff>628920</xdr:colOff>
      <xdr:row>7</xdr:row>
      <xdr:rowOff>115200</xdr:rowOff>
    </xdr:to>
    <xdr:sp>
      <xdr:nvSpPr>
        <xdr:cNvPr id="5" name="CustomShape 1"/>
        <xdr:cNvSpPr/>
      </xdr:nvSpPr>
      <xdr:spPr>
        <a:xfrm flipV="1">
          <a:off x="2855160" y="1376640"/>
          <a:ext cx="1923480" cy="18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triangle" w="med"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7</xdr:col>
      <xdr:colOff>4680</xdr:colOff>
      <xdr:row>7</xdr:row>
      <xdr:rowOff>48600</xdr:rowOff>
    </xdr:from>
    <xdr:to>
      <xdr:col>9</xdr:col>
      <xdr:colOff>639000</xdr:colOff>
      <xdr:row>7</xdr:row>
      <xdr:rowOff>67320</xdr:rowOff>
    </xdr:to>
    <xdr:sp>
      <xdr:nvSpPr>
        <xdr:cNvPr id="6" name="CustomShape 1"/>
        <xdr:cNvSpPr/>
      </xdr:nvSpPr>
      <xdr:spPr>
        <a:xfrm flipV="1">
          <a:off x="4798800" y="1328760"/>
          <a:ext cx="1923480" cy="18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triangle" w="med"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639000</xdr:colOff>
      <xdr:row>7</xdr:row>
      <xdr:rowOff>114480</xdr:rowOff>
    </xdr:from>
    <xdr:to>
      <xdr:col>12</xdr:col>
      <xdr:colOff>628920</xdr:colOff>
      <xdr:row>7</xdr:row>
      <xdr:rowOff>133200</xdr:rowOff>
    </xdr:to>
    <xdr:sp>
      <xdr:nvSpPr>
        <xdr:cNvPr id="7" name="CustomShape 1"/>
        <xdr:cNvSpPr/>
      </xdr:nvSpPr>
      <xdr:spPr>
        <a:xfrm flipV="1">
          <a:off x="6722280" y="1394640"/>
          <a:ext cx="1923480" cy="18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triangle" w="med"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12</xdr:col>
      <xdr:colOff>639000</xdr:colOff>
      <xdr:row>7</xdr:row>
      <xdr:rowOff>38160</xdr:rowOff>
    </xdr:from>
    <xdr:to>
      <xdr:col>15</xdr:col>
      <xdr:colOff>628920</xdr:colOff>
      <xdr:row>7</xdr:row>
      <xdr:rowOff>56880</xdr:rowOff>
    </xdr:to>
    <xdr:sp>
      <xdr:nvSpPr>
        <xdr:cNvPr id="8" name="CustomShape 1"/>
        <xdr:cNvSpPr/>
      </xdr:nvSpPr>
      <xdr:spPr>
        <a:xfrm flipV="1">
          <a:off x="8655840" y="1318320"/>
          <a:ext cx="1923480" cy="18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triangle" w="med"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629280</xdr:colOff>
      <xdr:row>9</xdr:row>
      <xdr:rowOff>95400</xdr:rowOff>
    </xdr:from>
    <xdr:to>
      <xdr:col>10</xdr:col>
      <xdr:colOff>588960</xdr:colOff>
      <xdr:row>9</xdr:row>
      <xdr:rowOff>104760</xdr:rowOff>
    </xdr:to>
    <xdr:sp>
      <xdr:nvSpPr>
        <xdr:cNvPr id="9" name="CustomShape 1"/>
        <xdr:cNvSpPr/>
      </xdr:nvSpPr>
      <xdr:spPr>
        <a:xfrm flipV="1">
          <a:off x="4134240" y="1700640"/>
          <a:ext cx="3182400" cy="9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triangle" w="med"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11</xdr:col>
      <xdr:colOff>4320</xdr:colOff>
      <xdr:row>9</xdr:row>
      <xdr:rowOff>28800</xdr:rowOff>
    </xdr:from>
    <xdr:to>
      <xdr:col>15</xdr:col>
      <xdr:colOff>608400</xdr:colOff>
      <xdr:row>9</xdr:row>
      <xdr:rowOff>38160</xdr:rowOff>
    </xdr:to>
    <xdr:sp>
      <xdr:nvSpPr>
        <xdr:cNvPr id="10" name="CustomShape 1"/>
        <xdr:cNvSpPr/>
      </xdr:nvSpPr>
      <xdr:spPr>
        <a:xfrm flipV="1">
          <a:off x="7376400" y="1634040"/>
          <a:ext cx="3182400" cy="9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triangle" w="med"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522720</xdr:colOff>
      <xdr:row>2</xdr:row>
      <xdr:rowOff>141480</xdr:rowOff>
    </xdr:from>
    <xdr:to>
      <xdr:col>12</xdr:col>
      <xdr:colOff>167760</xdr:colOff>
      <xdr:row>22</xdr:row>
      <xdr:rowOff>128880</xdr:rowOff>
    </xdr:to>
    <xdr:graphicFrame>
      <xdr:nvGraphicFramePr>
        <xdr:cNvPr id="11" name=""/>
        <xdr:cNvGraphicFramePr/>
      </xdr:nvGraphicFramePr>
      <xdr:xfrm>
        <a:off x="1745640" y="466560"/>
        <a:ext cx="57600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RowHeight="12.8" zeroHeight="false" outlineLevelRow="0" outlineLevelCol="0"/>
  <cols>
    <col collapsed="false" customWidth="true" hidden="false" outlineLevel="0" max="1" min="1" style="1" width="13.14"/>
    <col collapsed="false" customWidth="true" hidden="false" outlineLevel="0" max="16" min="2" style="2" width="9.13"/>
    <col collapsed="false" customWidth="true" hidden="false" outlineLevel="0" max="1025" min="17" style="1" width="8.86"/>
  </cols>
  <sheetData>
    <row r="1" customFormat="false" ht="24" hidden="false" customHeight="true" outlineLevel="0" collapsed="false">
      <c r="A1" s="3"/>
      <c r="B1" s="4" t="s">
        <v>0</v>
      </c>
      <c r="C1" s="5" t="s">
        <v>1</v>
      </c>
      <c r="D1" s="5"/>
      <c r="E1" s="6" t="s">
        <v>2</v>
      </c>
      <c r="F1" s="6" t="s">
        <v>3</v>
      </c>
      <c r="G1" s="5" t="s">
        <v>4</v>
      </c>
      <c r="H1" s="5"/>
      <c r="I1" s="7" t="s">
        <v>5</v>
      </c>
      <c r="J1" s="7" t="s">
        <v>6</v>
      </c>
      <c r="K1" s="7"/>
      <c r="L1" s="7"/>
      <c r="Q1" s="2"/>
      <c r="R1" s="2"/>
      <c r="S1" s="2"/>
    </row>
    <row r="2" customFormat="false" ht="12.8" hidden="false" customHeight="false" outlineLevel="0" collapsed="false">
      <c r="A2" s="8"/>
      <c r="B2" s="9" t="n">
        <v>1</v>
      </c>
      <c r="C2" s="2" t="s">
        <v>7</v>
      </c>
      <c r="D2" s="2" t="n">
        <v>3</v>
      </c>
      <c r="E2" s="10" t="n">
        <f aca="false">1/(D2/1000)</f>
        <v>333.333333333333</v>
      </c>
      <c r="F2" s="2" t="n">
        <f aca="false">E2/$E$4</f>
        <v>5</v>
      </c>
      <c r="G2" s="11" t="s">
        <v>8</v>
      </c>
      <c r="H2" s="2" t="n">
        <v>1</v>
      </c>
      <c r="I2" s="11" t="s">
        <v>9</v>
      </c>
      <c r="J2" s="12" t="n">
        <f aca="false">H2/D2</f>
        <v>0.333333333333333</v>
      </c>
      <c r="K2" s="13" t="s">
        <v>10</v>
      </c>
      <c r="L2" s="13" t="n">
        <f aca="false">LCM(D2:D4)</f>
        <v>15</v>
      </c>
      <c r="Q2" s="2"/>
      <c r="R2" s="2"/>
      <c r="S2" s="2"/>
    </row>
    <row r="3" customFormat="false" ht="12.8" hidden="false" customHeight="false" outlineLevel="0" collapsed="false">
      <c r="A3" s="14"/>
      <c r="B3" s="9" t="n">
        <v>2</v>
      </c>
      <c r="C3" s="2" t="s">
        <v>11</v>
      </c>
      <c r="D3" s="2" t="n">
        <v>5</v>
      </c>
      <c r="E3" s="10" t="n">
        <f aca="false">1/(D3/1000)</f>
        <v>200</v>
      </c>
      <c r="F3" s="2" t="n">
        <f aca="false">E3/$E$4</f>
        <v>3</v>
      </c>
      <c r="G3" s="2" t="s">
        <v>12</v>
      </c>
      <c r="H3" s="2" t="n">
        <v>2</v>
      </c>
      <c r="I3" s="2" t="s">
        <v>13</v>
      </c>
      <c r="J3" s="12" t="n">
        <f aca="false">H3/D3</f>
        <v>0.4</v>
      </c>
      <c r="K3" s="13" t="s">
        <v>14</v>
      </c>
      <c r="L3" s="15" t="n">
        <f aca="false">MAX(B:B)*((POWER(2,(1/MAX(B:B))))-1)</f>
        <v>0.77976314968462</v>
      </c>
      <c r="Q3" s="2"/>
      <c r="R3" s="2"/>
      <c r="S3" s="2"/>
    </row>
    <row r="4" customFormat="false" ht="12.8" hidden="false" customHeight="false" outlineLevel="0" collapsed="false">
      <c r="A4" s="16"/>
      <c r="B4" s="9" t="n">
        <v>3</v>
      </c>
      <c r="C4" s="2" t="s">
        <v>15</v>
      </c>
      <c r="D4" s="2" t="n">
        <v>15</v>
      </c>
      <c r="E4" s="10" t="n">
        <f aca="false">1/(D4/1000)</f>
        <v>66.6666666666667</v>
      </c>
      <c r="F4" s="2" t="n">
        <f aca="false">E4/$E$4</f>
        <v>1</v>
      </c>
      <c r="G4" s="2" t="s">
        <v>16</v>
      </c>
      <c r="H4" s="2" t="n">
        <v>3</v>
      </c>
      <c r="I4" s="2" t="s">
        <v>17</v>
      </c>
      <c r="J4" s="12" t="n">
        <f aca="false">H4/D4</f>
        <v>0.2</v>
      </c>
      <c r="K4" s="0"/>
      <c r="L4" s="0"/>
      <c r="Q4" s="2"/>
      <c r="R4" s="2"/>
      <c r="S4" s="2"/>
    </row>
    <row r="5" customFormat="false" ht="12.8" hidden="false" customHeight="false" outlineLevel="0" collapsed="false">
      <c r="I5" s="13" t="s">
        <v>18</v>
      </c>
      <c r="J5" s="17" t="n">
        <f aca="false">SUM(J2:J4)</f>
        <v>0.933333333333333</v>
      </c>
    </row>
    <row r="6" customFormat="false" ht="12.8" hidden="false" customHeight="false" outlineLevel="0" collapsed="false">
      <c r="I6" s="13"/>
      <c r="J6" s="18"/>
    </row>
    <row r="7" customFormat="false" ht="12.8" hidden="false" customHeight="false" outlineLevel="0" collapsed="false">
      <c r="A7" s="19" t="s">
        <v>19</v>
      </c>
      <c r="B7" s="20" t="n">
        <v>1</v>
      </c>
      <c r="C7" s="20" t="n">
        <f aca="false">B7+1</f>
        <v>2</v>
      </c>
      <c r="D7" s="20" t="n">
        <f aca="false">C7+1</f>
        <v>3</v>
      </c>
      <c r="E7" s="20" t="n">
        <f aca="false">D7+1</f>
        <v>4</v>
      </c>
      <c r="F7" s="20" t="n">
        <f aca="false">E7+1</f>
        <v>5</v>
      </c>
      <c r="G7" s="20" t="n">
        <f aca="false">F7+1</f>
        <v>6</v>
      </c>
      <c r="H7" s="20" t="n">
        <f aca="false">G7+1</f>
        <v>7</v>
      </c>
      <c r="I7" s="20" t="n">
        <f aca="false">H7+1</f>
        <v>8</v>
      </c>
      <c r="J7" s="20" t="n">
        <f aca="false">I7+1</f>
        <v>9</v>
      </c>
      <c r="K7" s="20" t="n">
        <f aca="false">J7+1</f>
        <v>10</v>
      </c>
      <c r="L7" s="20" t="n">
        <f aca="false">K7+1</f>
        <v>11</v>
      </c>
      <c r="M7" s="20" t="n">
        <f aca="false">L7+1</f>
        <v>12</v>
      </c>
      <c r="N7" s="20" t="n">
        <f aca="false">M7+1</f>
        <v>13</v>
      </c>
      <c r="O7" s="20" t="n">
        <f aca="false">N7+1</f>
        <v>14</v>
      </c>
      <c r="P7" s="20" t="n">
        <f aca="false">O7+1</f>
        <v>15</v>
      </c>
    </row>
    <row r="8" customFormat="false" ht="12.8" hidden="false" customHeight="false" outlineLevel="0" collapsed="false">
      <c r="A8" s="21" t="s">
        <v>20</v>
      </c>
      <c r="B8" s="8"/>
      <c r="C8" s="11"/>
      <c r="D8" s="11"/>
      <c r="E8" s="8"/>
      <c r="F8" s="11"/>
      <c r="G8" s="11"/>
      <c r="H8" s="8"/>
      <c r="I8" s="11"/>
      <c r="J8" s="11"/>
      <c r="K8" s="8"/>
      <c r="L8" s="11"/>
      <c r="N8" s="8"/>
      <c r="P8" s="22"/>
    </row>
    <row r="9" s="1" customFormat="true" ht="12.8" hidden="false" customHeight="false" outlineLevel="0" collapsed="false">
      <c r="A9" s="21"/>
      <c r="K9" s="0"/>
      <c r="L9" s="2"/>
      <c r="M9" s="2"/>
      <c r="N9" s="2"/>
      <c r="O9" s="2"/>
      <c r="P9" s="23"/>
    </row>
    <row r="10" customFormat="false" ht="12.8" hidden="false" customHeight="false" outlineLevel="0" collapsed="false">
      <c r="A10" s="21" t="s">
        <v>21</v>
      </c>
      <c r="B10" s="11"/>
      <c r="C10" s="14"/>
      <c r="D10" s="14"/>
      <c r="E10" s="11"/>
      <c r="F10" s="11"/>
      <c r="G10" s="14"/>
      <c r="H10" s="24"/>
      <c r="I10" s="14"/>
      <c r="J10" s="0"/>
      <c r="K10" s="0"/>
      <c r="L10" s="14"/>
      <c r="M10" s="14"/>
      <c r="N10" s="0"/>
      <c r="O10" s="0"/>
      <c r="P10" s="25"/>
    </row>
    <row r="11" s="1" customFormat="true" ht="12.8" hidden="false" customHeight="false" outlineLevel="0" collapsed="false">
      <c r="A11" s="21"/>
      <c r="K11" s="0"/>
      <c r="L11" s="2"/>
      <c r="M11" s="2"/>
      <c r="N11" s="2"/>
      <c r="O11" s="2"/>
      <c r="P11" s="23"/>
    </row>
    <row r="12" customFormat="false" ht="12.8" hidden="false" customHeight="false" outlineLevel="0" collapsed="false">
      <c r="A12" s="21" t="s">
        <v>22</v>
      </c>
      <c r="B12" s="24"/>
      <c r="C12" s="24"/>
      <c r="D12" s="24"/>
      <c r="E12" s="24"/>
      <c r="F12" s="26"/>
      <c r="G12" s="0"/>
      <c r="H12" s="24"/>
      <c r="I12" s="24"/>
      <c r="J12" s="26"/>
      <c r="K12" s="24"/>
      <c r="L12" s="24"/>
      <c r="M12" s="24"/>
      <c r="N12" s="24"/>
      <c r="O12" s="26"/>
      <c r="P12" s="27"/>
    </row>
    <row r="13" s="1" customFormat="true" ht="12.8" hidden="false" customHeight="false" outlineLevel="0" collapsed="false">
      <c r="A13" s="21"/>
      <c r="K13" s="0"/>
      <c r="L13" s="2"/>
      <c r="M13" s="2"/>
      <c r="N13" s="2"/>
      <c r="O13" s="2"/>
      <c r="P13" s="23"/>
    </row>
    <row r="14" s="1" customFormat="true" ht="12.8" hidden="false" customHeight="false" outlineLevel="0" collapsed="false">
      <c r="F14" s="0"/>
      <c r="I14" s="2" t="s">
        <v>23</v>
      </c>
      <c r="K14" s="0"/>
      <c r="L14" s="2"/>
      <c r="M14" s="2"/>
      <c r="N14" s="2"/>
      <c r="O14" s="2"/>
      <c r="P14" s="23"/>
    </row>
  </sheetData>
  <mergeCells count="2">
    <mergeCell ref="C1:D1"/>
    <mergeCell ref="G1:H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0" activeCellId="0" sqref="S20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n">
        <v>1</v>
      </c>
      <c r="B1" s="15" t="n">
        <f aca="false">A1*((POWER(2,(1/A1)))-1)</f>
        <v>1</v>
      </c>
    </row>
    <row r="2" customFormat="false" ht="12.8" hidden="false" customHeight="false" outlineLevel="0" collapsed="false">
      <c r="A2" s="0" t="n">
        <f aca="false">A1+1</f>
        <v>2</v>
      </c>
      <c r="B2" s="15" t="n">
        <f aca="false">A2*((POWER(2,(1/A2)))-1)</f>
        <v>0.82842712474619</v>
      </c>
    </row>
    <row r="3" customFormat="false" ht="12.8" hidden="false" customHeight="false" outlineLevel="0" collapsed="false">
      <c r="A3" s="0" t="n">
        <f aca="false">A2+1</f>
        <v>3</v>
      </c>
      <c r="B3" s="15" t="n">
        <f aca="false">A3*((POWER(2,(1/A3)))-1)</f>
        <v>0.77976314968462</v>
      </c>
    </row>
    <row r="4" customFormat="false" ht="12.8" hidden="false" customHeight="false" outlineLevel="0" collapsed="false">
      <c r="A4" s="0" t="n">
        <f aca="false">A3+1</f>
        <v>4</v>
      </c>
      <c r="B4" s="15" t="n">
        <f aca="false">A4*((POWER(2,(1/A4)))-1)</f>
        <v>0.756828460010884</v>
      </c>
    </row>
    <row r="5" customFormat="false" ht="12.8" hidden="false" customHeight="false" outlineLevel="0" collapsed="false">
      <c r="A5" s="0" t="n">
        <f aca="false">A4+1</f>
        <v>5</v>
      </c>
      <c r="B5" s="15" t="n">
        <f aca="false">A5*((POWER(2,(1/A5)))-1)</f>
        <v>0.743491774985175</v>
      </c>
    </row>
    <row r="6" customFormat="false" ht="12.8" hidden="false" customHeight="false" outlineLevel="0" collapsed="false">
      <c r="A6" s="0" t="n">
        <f aca="false">A5+1</f>
        <v>6</v>
      </c>
      <c r="B6" s="15" t="n">
        <f aca="false">A6*((POWER(2,(1/A6)))-1)</f>
        <v>0.734772289856238</v>
      </c>
    </row>
    <row r="7" customFormat="false" ht="12.8" hidden="false" customHeight="false" outlineLevel="0" collapsed="false">
      <c r="A7" s="0" t="n">
        <f aca="false">A6+1</f>
        <v>7</v>
      </c>
      <c r="B7" s="15" t="n">
        <f aca="false">A7*((POWER(2,(1/A7)))-1)</f>
        <v>0.728626595716686</v>
      </c>
    </row>
    <row r="8" customFormat="false" ht="12.8" hidden="false" customHeight="false" outlineLevel="0" collapsed="false">
      <c r="A8" s="0" t="n">
        <f aca="false">A7+1</f>
        <v>8</v>
      </c>
      <c r="B8" s="15" t="n">
        <f aca="false">A8*((POWER(2,(1/A8)))-1)</f>
        <v>0.724061861322062</v>
      </c>
    </row>
    <row r="9" customFormat="false" ht="12.8" hidden="false" customHeight="false" outlineLevel="0" collapsed="false">
      <c r="A9" s="0" t="n">
        <f aca="false">A8+1</f>
        <v>9</v>
      </c>
      <c r="B9" s="15" t="n">
        <f aca="false">A9*((POWER(2,(1/A9)))-1)</f>
        <v>0.720537650030755</v>
      </c>
    </row>
    <row r="10" customFormat="false" ht="12.8" hidden="false" customHeight="false" outlineLevel="0" collapsed="false">
      <c r="A10" s="0" t="n">
        <f aca="false">A9+1</f>
        <v>10</v>
      </c>
      <c r="B10" s="15" t="n">
        <f aca="false">A10*((POWER(2,(1/A10)))-1)</f>
        <v>0.717734625362931</v>
      </c>
    </row>
    <row r="11" customFormat="false" ht="12.8" hidden="false" customHeight="false" outlineLevel="0" collapsed="false">
      <c r="A11" s="0" t="n">
        <f aca="false">A10+10</f>
        <v>20</v>
      </c>
      <c r="B11" s="15" t="n">
        <f aca="false">A11*((POWER(2,(1/A11)))-1)</f>
        <v>0.705298476827552</v>
      </c>
    </row>
    <row r="12" customFormat="false" ht="12.8" hidden="false" customHeight="false" outlineLevel="0" collapsed="false">
      <c r="A12" s="0" t="n">
        <f aca="false">A11+10</f>
        <v>30</v>
      </c>
      <c r="B12" s="15" t="n">
        <f aca="false">A12*((POWER(2,(1/A12)))-1)</f>
        <v>0.701216759903249</v>
      </c>
    </row>
    <row r="13" customFormat="false" ht="12.8" hidden="false" customHeight="false" outlineLevel="0" collapsed="false">
      <c r="A13" s="0" t="n">
        <f aca="false">A12+10</f>
        <v>40</v>
      </c>
      <c r="B13" s="15" t="n">
        <f aca="false">A13*((POWER(2,(1/A13)))-1)</f>
        <v>0.699187684107452</v>
      </c>
    </row>
    <row r="14" customFormat="false" ht="12.8" hidden="false" customHeight="false" outlineLevel="0" collapsed="false">
      <c r="A14" s="0" t="n">
        <f aca="false">A13+10</f>
        <v>50</v>
      </c>
      <c r="B14" s="15" t="n">
        <f aca="false">A14*((POWER(2,(1/A14)))-1)</f>
        <v>0.697973989501455</v>
      </c>
    </row>
    <row r="15" customFormat="false" ht="12.8" hidden="false" customHeight="false" outlineLevel="0" collapsed="false">
      <c r="A15" s="0" t="n">
        <f aca="false">A14+10</f>
        <v>60</v>
      </c>
      <c r="B15" s="15" t="n">
        <f aca="false">A15*((POWER(2,(1/A15)))-1)</f>
        <v>0.697166418115351</v>
      </c>
    </row>
    <row r="16" customFormat="false" ht="12.8" hidden="false" customHeight="false" outlineLevel="0" collapsed="false">
      <c r="A16" s="0" t="n">
        <f aca="false">A15+10</f>
        <v>70</v>
      </c>
      <c r="B16" s="15" t="n">
        <f aca="false">A16*((POWER(2,(1/A16)))-1)</f>
        <v>0.696590343268155</v>
      </c>
    </row>
    <row r="17" customFormat="false" ht="12.8" hidden="false" customHeight="false" outlineLevel="0" collapsed="false">
      <c r="A17" s="0" t="n">
        <f aca="false">A16+10</f>
        <v>80</v>
      </c>
      <c r="B17" s="15" t="n">
        <f aca="false">A17*((POWER(2,(1/A17)))-1)</f>
        <v>0.696158703231919</v>
      </c>
    </row>
    <row r="18" customFormat="false" ht="12.8" hidden="false" customHeight="false" outlineLevel="0" collapsed="false">
      <c r="A18" s="0" t="n">
        <f aca="false">A17+10</f>
        <v>90</v>
      </c>
      <c r="B18" s="15" t="n">
        <f aca="false">A18*((POWER(2,(1/A18)))-1)</f>
        <v>0.695823229543631</v>
      </c>
    </row>
    <row r="19" customFormat="false" ht="12.8" hidden="false" customHeight="false" outlineLevel="0" collapsed="false">
      <c r="A19" s="0" t="n">
        <f aca="false">A18+10</f>
        <v>100</v>
      </c>
      <c r="B19" s="15" t="n">
        <f aca="false">A19*((POWER(2,(1/A19)))-1)</f>
        <v>0.695555005671888</v>
      </c>
    </row>
    <row r="20" customFormat="false" ht="12.8" hidden="false" customHeight="false" outlineLevel="0" collapsed="false">
      <c r="A20" s="0" t="n">
        <f aca="false">A19+100</f>
        <v>200</v>
      </c>
      <c r="B20" s="15" t="n">
        <f aca="false">A20*((POWER(2,(1/A20)))-1)</f>
        <v>0.694349701900565</v>
      </c>
    </row>
    <row r="21" customFormat="false" ht="12.8" hidden="false" customHeight="false" outlineLevel="0" collapsed="false">
      <c r="A21" s="0" t="n">
        <f aca="false">A20+100</f>
        <v>300</v>
      </c>
      <c r="B21" s="15" t="n">
        <f aca="false">A21*((POWER(2,(1/A21)))-1)</f>
        <v>0.693948552651835</v>
      </c>
    </row>
    <row r="22" customFormat="false" ht="12.8" hidden="false" customHeight="false" outlineLevel="0" collapsed="false">
      <c r="A22" s="0" t="n">
        <f aca="false">A21+100</f>
        <v>400</v>
      </c>
      <c r="B22" s="15" t="n">
        <f aca="false">A22*((POWER(2,(1/A22)))-1)</f>
        <v>0.693748093878366</v>
      </c>
    </row>
    <row r="23" customFormat="false" ht="12.8" hidden="false" customHeight="false" outlineLevel="0" collapsed="false">
      <c r="A23" s="0" t="n">
        <f aca="false">A22+100</f>
        <v>500</v>
      </c>
      <c r="B23" s="15" t="n">
        <f aca="false">A23*((POWER(2,(1/A23)))-1)</f>
        <v>0.693627855667289</v>
      </c>
    </row>
    <row r="24" customFormat="false" ht="12.8" hidden="false" customHeight="false" outlineLevel="0" collapsed="false">
      <c r="A24" s="0" t="n">
        <f aca="false">A23+100</f>
        <v>600</v>
      </c>
      <c r="B24" s="15" t="n">
        <f aca="false">A24*((POWER(2,(1/A24)))-1)</f>
        <v>0.693547712294196</v>
      </c>
    </row>
    <row r="25" customFormat="false" ht="12.8" hidden="false" customHeight="false" outlineLevel="0" collapsed="false">
      <c r="A25" s="0" t="n">
        <f aca="false">A24+100</f>
        <v>700</v>
      </c>
      <c r="B25" s="15" t="n">
        <f aca="false">A25*((POWER(2,(1/A25)))-1)</f>
        <v>0.693490474585934</v>
      </c>
    </row>
    <row r="26" customFormat="false" ht="12.8" hidden="false" customHeight="false" outlineLevel="0" collapsed="false">
      <c r="A26" s="0" t="n">
        <f aca="false">A25+100</f>
        <v>800</v>
      </c>
      <c r="B26" s="15" t="n">
        <f aca="false">A26*((POWER(2,(1/A26)))-1)</f>
        <v>0.693447550437654</v>
      </c>
    </row>
    <row r="27" customFormat="false" ht="12.8" hidden="false" customHeight="false" outlineLevel="0" collapsed="false">
      <c r="A27" s="0" t="n">
        <f aca="false">A26+100</f>
        <v>900</v>
      </c>
      <c r="B27" s="15" t="n">
        <f aca="false">A27*((POWER(2,(1/A27)))-1)</f>
        <v>0.693414167437889</v>
      </c>
    </row>
    <row r="28" customFormat="false" ht="12.8" hidden="false" customHeight="false" outlineLevel="0" collapsed="false">
      <c r="A28" s="0" t="n">
        <f aca="false">A27+100</f>
        <v>1000</v>
      </c>
      <c r="B28" s="15" t="n">
        <f aca="false">A28*((POWER(2,(1/A28)))-1)</f>
        <v>0.693387462580741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LibreOffice/6.0.7.3$Linux_X86_64 LibreOffice_project/00m0$Build-3</Application>
  <Company>University of Colorado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2004-09-29T05:04:03Z</dcterms:created>
  <dc:creator>Sam Siewert</dc:creator>
  <dc:description/>
  <dc:language>en-US</dc:language>
  <cp:lastModifiedBy/>
  <cp:lastPrinted>2015-09-01T17:56:43Z</cp:lastPrinted>
  <dcterms:modified xsi:type="dcterms:W3CDTF">2020-06-07T13:18:11Z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Colorado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