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Nabors\Downloads\fim\"/>
    </mc:Choice>
  </mc:AlternateContent>
  <xr:revisionPtr revIDLastSave="0" documentId="13_ncr:1_{9FC6C206-BA99-439D-AEE7-07BE75F24D5D}" xr6:coauthVersionLast="47" xr6:coauthVersionMax="47" xr10:uidLastSave="{00000000-0000-0000-0000-000000000000}"/>
  <bookViews>
    <workbookView xWindow="28695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9" i="1" l="1"/>
  <c r="V5" i="1"/>
  <c r="V6" i="1"/>
  <c r="V7" i="1"/>
  <c r="V8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4" i="1"/>
  <c r="D33" i="1"/>
</calcChain>
</file>

<file path=xl/sharedStrings.xml><?xml version="1.0" encoding="utf-8"?>
<sst xmlns="http://schemas.openxmlformats.org/spreadsheetml/2006/main" count="50" uniqueCount="50">
  <si>
    <t>date</t>
  </si>
  <si>
    <t>minus_neutral_sum</t>
  </si>
  <si>
    <t>real_gdp_actual</t>
  </si>
  <si>
    <t>real_gdp_counterfactual</t>
  </si>
  <si>
    <t>percent_difference</t>
  </si>
  <si>
    <t>federal_levels</t>
  </si>
  <si>
    <t>state_levels</t>
  </si>
  <si>
    <t>taxes_levels</t>
  </si>
  <si>
    <t>transfers_levels</t>
  </si>
  <si>
    <t>federal_health_outlays_contribution_levels</t>
  </si>
  <si>
    <t>state_health_outlays_contribution_levels</t>
  </si>
  <si>
    <t>federal_subsidies_contribution_levels</t>
  </si>
  <si>
    <t>state_subsidies_contribution_levels</t>
  </si>
  <si>
    <t>federal_ui_contribution_levels</t>
  </si>
  <si>
    <t>state_ui_contribution_levels</t>
  </si>
  <si>
    <t>rebate_checks_arp_contribution_levels</t>
  </si>
  <si>
    <t>rebate_checks_contribution_levels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</si>
  <si>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</si>
  <si>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</si>
  <si>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</si>
  <si>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</si>
  <si>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</si>
  <si>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</si>
  <si>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</si>
  <si>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</si>
  <si>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</si>
  <si>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</si>
  <si>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</si>
  <si>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</si>
  <si>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</si>
  <si>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</si>
  <si>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</si>
  <si>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</si>
  <si>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</si>
  <si>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</si>
  <si>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</si>
  <si>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</si>
  <si>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</si>
  <si>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</si>
  <si>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</si>
  <si>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</si>
  <si>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</si>
  <si>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</si>
  <si>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</si>
  <si>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</si>
  <si>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</si>
  <si>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total health</t>
  </si>
  <si>
    <t>total subsidies</t>
  </si>
  <si>
    <t>total UI</t>
  </si>
  <si>
    <t>total rebate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</si>
</sst>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A70"/>
      <color rgb="FFFF9E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Effects</a:t>
            </a:r>
            <a:r>
              <a:rPr lang="en-US" baseline="0"/>
              <a:t> of Fiscal Policy on the Level of GDP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Real GDP</c:v>
          </c:tx>
          <c:spPr>
            <a:ln w="28575" cap="rnd">
              <a:solidFill>
                <a:srgbClr val="003A70"/>
              </a:solidFill>
              <a:round/>
            </a:ln>
            <a:effectLst/>
          </c:spPr>
          <c:marker>
            <c:symbol val="none"/>
          </c:marker>
          <c:cat>
            <c:strRef>
              <c:f>'Sheet 1'!$A$4:$A$30</c:f>
              <c:strCache>
                <c:ptCount val="27"/>
                <c:pt idx="0">
                  <c:v>2020 Q1</c:v>
                </c:pt>
                <c:pt idx="1">
                  <c:v>2020 Q2</c:v>
                </c:pt>
                <c:pt idx="2">
                  <c:v>2020 Q3</c:v>
                </c:pt>
                <c:pt idx="3">
                  <c:v>2020 Q4</c:v>
                </c:pt>
                <c:pt idx="4">
                  <c:v>2021 Q1</c:v>
                </c:pt>
                <c:pt idx="5">
                  <c:v>2021 Q2</c:v>
                </c:pt>
                <c:pt idx="6">
                  <c:v>2021 Q3</c:v>
                </c:pt>
                <c:pt idx="7">
                  <c:v>2021 Q4</c:v>
                </c:pt>
                <c:pt idx="8">
                  <c:v>2022 Q1</c:v>
                </c:pt>
                <c:pt idx="9">
                  <c:v>2022 Q2</c:v>
                </c:pt>
                <c:pt idx="10">
                  <c:v>2022 Q3</c:v>
                </c:pt>
                <c:pt idx="11">
                  <c:v>2022 Q4</c:v>
                </c:pt>
                <c:pt idx="12">
                  <c:v>2023 Q1</c:v>
                </c:pt>
                <c:pt idx="13">
                  <c:v>2023 Q2</c:v>
                </c:pt>
                <c:pt idx="14">
                  <c:v>2023 Q3</c:v>
                </c:pt>
                <c:pt idx="15">
                  <c:v>2023 Q4</c:v>
                </c:pt>
                <c:pt idx="16">
                  <c:v>2024 Q1</c:v>
                </c:pt>
                <c:pt idx="17">
                  <c:v>2024 Q2</c:v>
                </c:pt>
                <c:pt idx="18">
                  <c:v>2024 Q3</c:v>
                </c:pt>
                <c:pt idx="19">
                  <c:v>2024 Q4</c:v>
                </c:pt>
                <c:pt idx="20">
                  <c:v>2025 Q1</c:v>
                </c:pt>
                <c:pt idx="21">
                  <c:v>2025 Q2</c:v>
                </c:pt>
                <c:pt idx="22">
                  <c:v>2025 Q3</c:v>
                </c:pt>
                <c:pt idx="23">
                  <c:v>2025 Q4</c:v>
                </c:pt>
                <c:pt idx="24">
                  <c:v>2026 Q1</c:v>
                </c:pt>
                <c:pt idx="25">
                  <c:v>2026 Q2</c:v>
                </c:pt>
                <c:pt idx="26">
                  <c:v>2026 Q3</c:v>
                </c:pt>
              </c:strCache>
            </c:strRef>
          </c:cat>
          <c:val>
            <c:numRef>
              <c:f>'Sheet 1'!$C$4:$C$30</c:f>
              <c:numCache>
                <c:formatCode>General</c:formatCode>
                <c:ptCount val="27"/>
                <c:pt idx="0">
                  <c:v>21727.7</c:v>
                </c:pt>
                <c:pt idx="1">
                  <c:v>19935.400000000001</c:v>
                </c:pt>
                <c:pt idx="2">
                  <c:v>21684.6</c:v>
                </c:pt>
                <c:pt idx="3">
                  <c:v>22068.799999999999</c:v>
                </c:pt>
                <c:pt idx="4">
                  <c:v>22656.799999999999</c:v>
                </c:pt>
                <c:pt idx="5">
                  <c:v>23368.9</c:v>
                </c:pt>
                <c:pt idx="6">
                  <c:v>23922</c:v>
                </c:pt>
                <c:pt idx="7">
                  <c:v>24777</c:v>
                </c:pt>
                <c:pt idx="8">
                  <c:v>25215.5</c:v>
                </c:pt>
                <c:pt idx="9">
                  <c:v>25805.8</c:v>
                </c:pt>
                <c:pt idx="10">
                  <c:v>26272</c:v>
                </c:pt>
                <c:pt idx="11">
                  <c:v>26734.3</c:v>
                </c:pt>
                <c:pt idx="12">
                  <c:v>27164.400000000001</c:v>
                </c:pt>
                <c:pt idx="13">
                  <c:v>27453.8</c:v>
                </c:pt>
                <c:pt idx="14">
                  <c:v>27967.7</c:v>
                </c:pt>
                <c:pt idx="15">
                  <c:v>28297</c:v>
                </c:pt>
                <c:pt idx="16">
                  <c:v>28624.1</c:v>
                </c:pt>
                <c:pt idx="17">
                  <c:v>29016.7</c:v>
                </c:pt>
                <c:pt idx="18">
                  <c:v>29349.9</c:v>
                </c:pt>
                <c:pt idx="19">
                  <c:v>29641.282525397899</c:v>
                </c:pt>
                <c:pt idx="20">
                  <c:v>29945.3294512391</c:v>
                </c:pt>
                <c:pt idx="21">
                  <c:v>30256.772386939101</c:v>
                </c:pt>
                <c:pt idx="22">
                  <c:v>30562.136410426399</c:v>
                </c:pt>
                <c:pt idx="23">
                  <c:v>30851.897892567598</c:v>
                </c:pt>
                <c:pt idx="24">
                  <c:v>31121.598964406701</c:v>
                </c:pt>
                <c:pt idx="25">
                  <c:v>31395.150013980499</c:v>
                </c:pt>
                <c:pt idx="26">
                  <c:v>31679.947051147999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2D-4C94-ABF4-5B022DF12E9E}"/>
            </c:ext>
          </c:extLst>
        </c:ser>
        <c:ser>
          <c:idx val="1"/>
          <c:order val="1"/>
          <c:tx>
            <c:v>Counterfactual Real GDP</c:v>
          </c:tx>
          <c:spPr>
            <a:ln w="28575" cap="rnd">
              <a:solidFill>
                <a:srgbClr val="FF9E1B"/>
              </a:solidFill>
              <a:round/>
            </a:ln>
            <a:effectLst/>
          </c:spPr>
          <c:marker>
            <c:symbol val="none"/>
          </c:marker>
          <c:cat>
            <c:strRef>
              <c:f>'Sheet 1'!$A$4:$A$30</c:f>
              <c:strCache>
                <c:ptCount val="27"/>
                <c:pt idx="0">
                  <c:v>2020 Q1</c:v>
                </c:pt>
                <c:pt idx="1">
                  <c:v>2020 Q2</c:v>
                </c:pt>
                <c:pt idx="2">
                  <c:v>2020 Q3</c:v>
                </c:pt>
                <c:pt idx="3">
                  <c:v>2020 Q4</c:v>
                </c:pt>
                <c:pt idx="4">
                  <c:v>2021 Q1</c:v>
                </c:pt>
                <c:pt idx="5">
                  <c:v>2021 Q2</c:v>
                </c:pt>
                <c:pt idx="6">
                  <c:v>2021 Q3</c:v>
                </c:pt>
                <c:pt idx="7">
                  <c:v>2021 Q4</c:v>
                </c:pt>
                <c:pt idx="8">
                  <c:v>2022 Q1</c:v>
                </c:pt>
                <c:pt idx="9">
                  <c:v>2022 Q2</c:v>
                </c:pt>
                <c:pt idx="10">
                  <c:v>2022 Q3</c:v>
                </c:pt>
                <c:pt idx="11">
                  <c:v>2022 Q4</c:v>
                </c:pt>
                <c:pt idx="12">
                  <c:v>2023 Q1</c:v>
                </c:pt>
                <c:pt idx="13">
                  <c:v>2023 Q2</c:v>
                </c:pt>
                <c:pt idx="14">
                  <c:v>2023 Q3</c:v>
                </c:pt>
                <c:pt idx="15">
                  <c:v>2023 Q4</c:v>
                </c:pt>
                <c:pt idx="16">
                  <c:v>2024 Q1</c:v>
                </c:pt>
                <c:pt idx="17">
                  <c:v>2024 Q2</c:v>
                </c:pt>
                <c:pt idx="18">
                  <c:v>2024 Q3</c:v>
                </c:pt>
                <c:pt idx="19">
                  <c:v>2024 Q4</c:v>
                </c:pt>
                <c:pt idx="20">
                  <c:v>2025 Q1</c:v>
                </c:pt>
                <c:pt idx="21">
                  <c:v>2025 Q2</c:v>
                </c:pt>
                <c:pt idx="22">
                  <c:v>2025 Q3</c:v>
                </c:pt>
                <c:pt idx="23">
                  <c:v>2025 Q4</c:v>
                </c:pt>
                <c:pt idx="24">
                  <c:v>2026 Q1</c:v>
                </c:pt>
                <c:pt idx="25">
                  <c:v>2026 Q2</c:v>
                </c:pt>
                <c:pt idx="26">
                  <c:v>2026 Q3</c:v>
                </c:pt>
              </c:strCache>
            </c:strRef>
          </c:cat>
          <c:val>
            <c:numRef>
              <c:f>'Sheet 1'!$D$4:$D$30</c:f>
              <c:numCache>
                <c:formatCode>General</c:formatCode>
                <c:ptCount val="27"/>
                <c:pt idx="0">
                  <c:v>21702.604705567199</c:v>
                </c:pt>
                <c:pt idx="1">
                  <c:v>19146.0446187536</c:v>
                </c:pt>
                <c:pt idx="2">
                  <c:v>20749.713876443799</c:v>
                </c:pt>
                <c:pt idx="3">
                  <c:v>21310.629153595899</c:v>
                </c:pt>
                <c:pt idx="4">
                  <c:v>21454.592034356101</c:v>
                </c:pt>
                <c:pt idx="5">
                  <c:v>22269.063496799001</c:v>
                </c:pt>
                <c:pt idx="6">
                  <c:v>22965.665090079499</c:v>
                </c:pt>
                <c:pt idx="7">
                  <c:v>23967.190729448899</c:v>
                </c:pt>
                <c:pt idx="8">
                  <c:v>24618.652822153301</c:v>
                </c:pt>
                <c:pt idx="9">
                  <c:v>25483.6165458713</c:v>
                </c:pt>
                <c:pt idx="10">
                  <c:v>26089.144726537099</c:v>
                </c:pt>
                <c:pt idx="11">
                  <c:v>26559.391214515199</c:v>
                </c:pt>
                <c:pt idx="12">
                  <c:v>26981.8302522306</c:v>
                </c:pt>
                <c:pt idx="13">
                  <c:v>27303.526462027399</c:v>
                </c:pt>
                <c:pt idx="14">
                  <c:v>27806.300028654099</c:v>
                </c:pt>
                <c:pt idx="15">
                  <c:v>28161.847970042101</c:v>
                </c:pt>
                <c:pt idx="16">
                  <c:v>28484.837525018502</c:v>
                </c:pt>
                <c:pt idx="17">
                  <c:v>28867.454270281502</c:v>
                </c:pt>
                <c:pt idx="18">
                  <c:v>29168.196980762499</c:v>
                </c:pt>
                <c:pt idx="19">
                  <c:v>29478.760424001299</c:v>
                </c:pt>
                <c:pt idx="20">
                  <c:v>29801.710947571399</c:v>
                </c:pt>
                <c:pt idx="21">
                  <c:v>30129.7845280972</c:v>
                </c:pt>
                <c:pt idx="22">
                  <c:v>30446.228472679199</c:v>
                </c:pt>
                <c:pt idx="23">
                  <c:v>30767.311194350499</c:v>
                </c:pt>
                <c:pt idx="24">
                  <c:v>31043.6363315706</c:v>
                </c:pt>
                <c:pt idx="25">
                  <c:v>31322.825000529399</c:v>
                </c:pt>
                <c:pt idx="26">
                  <c:v>31624.8971601267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2D-4C94-ABF4-5B022DF12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0823711"/>
        <c:axId val="1647519791"/>
      </c:lineChart>
      <c:catAx>
        <c:axId val="1700823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519791"/>
        <c:crosses val="autoZero"/>
        <c:auto val="1"/>
        <c:lblAlgn val="ctr"/>
        <c:lblOffset val="100"/>
        <c:noMultiLvlLbl val="0"/>
      </c:catAx>
      <c:valAx>
        <c:axId val="1647519791"/>
        <c:scaling>
          <c:orientation val="minMax"/>
          <c:min val="16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Billions of Chained 2017 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82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Effects</a:t>
            </a:r>
            <a:r>
              <a:rPr lang="en-US" baseline="0"/>
              <a:t> of the Components of Fiscal Policy on the Level of Real GDP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Federal Purchases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 1'!$A$4:$A$30</c:f>
              <c:strCache>
                <c:ptCount val="27"/>
                <c:pt idx="0">
                  <c:v>2020 Q1</c:v>
                </c:pt>
                <c:pt idx="1">
                  <c:v>2020 Q2</c:v>
                </c:pt>
                <c:pt idx="2">
                  <c:v>2020 Q3</c:v>
                </c:pt>
                <c:pt idx="3">
                  <c:v>2020 Q4</c:v>
                </c:pt>
                <c:pt idx="4">
                  <c:v>2021 Q1</c:v>
                </c:pt>
                <c:pt idx="5">
                  <c:v>2021 Q2</c:v>
                </c:pt>
                <c:pt idx="6">
                  <c:v>2021 Q3</c:v>
                </c:pt>
                <c:pt idx="7">
                  <c:v>2021 Q4</c:v>
                </c:pt>
                <c:pt idx="8">
                  <c:v>2022 Q1</c:v>
                </c:pt>
                <c:pt idx="9">
                  <c:v>2022 Q2</c:v>
                </c:pt>
                <c:pt idx="10">
                  <c:v>2022 Q3</c:v>
                </c:pt>
                <c:pt idx="11">
                  <c:v>2022 Q4</c:v>
                </c:pt>
                <c:pt idx="12">
                  <c:v>2023 Q1</c:v>
                </c:pt>
                <c:pt idx="13">
                  <c:v>2023 Q2</c:v>
                </c:pt>
                <c:pt idx="14">
                  <c:v>2023 Q3</c:v>
                </c:pt>
                <c:pt idx="15">
                  <c:v>2023 Q4</c:v>
                </c:pt>
                <c:pt idx="16">
                  <c:v>2024 Q1</c:v>
                </c:pt>
                <c:pt idx="17">
                  <c:v>2024 Q2</c:v>
                </c:pt>
                <c:pt idx="18">
                  <c:v>2024 Q3</c:v>
                </c:pt>
                <c:pt idx="19">
                  <c:v>2024 Q4</c:v>
                </c:pt>
                <c:pt idx="20">
                  <c:v>2025 Q1</c:v>
                </c:pt>
                <c:pt idx="21">
                  <c:v>2025 Q2</c:v>
                </c:pt>
                <c:pt idx="22">
                  <c:v>2025 Q3</c:v>
                </c:pt>
                <c:pt idx="23">
                  <c:v>2025 Q4</c:v>
                </c:pt>
                <c:pt idx="24">
                  <c:v>2026 Q1</c:v>
                </c:pt>
                <c:pt idx="25">
                  <c:v>2026 Q2</c:v>
                </c:pt>
                <c:pt idx="26">
                  <c:v>2026 Q3</c:v>
                </c:pt>
              </c:strCache>
            </c:strRef>
          </c:cat>
          <c:val>
            <c:numRef>
              <c:f>'Sheet 1'!$F$4:$F$30</c:f>
              <c:numCache>
                <c:formatCode>General</c:formatCode>
                <c:ptCount val="27"/>
                <c:pt idx="0">
                  <c:v>9.5198819095386096</c:v>
                </c:pt>
                <c:pt idx="1">
                  <c:v>217.73647423123501</c:v>
                </c:pt>
                <c:pt idx="2">
                  <c:v>134.982508517024</c:v>
                </c:pt>
                <c:pt idx="3">
                  <c:v>118.085625967881</c:v>
                </c:pt>
                <c:pt idx="4">
                  <c:v>189.75968530443501</c:v>
                </c:pt>
                <c:pt idx="5">
                  <c:v>181.15192902779</c:v>
                </c:pt>
                <c:pt idx="6">
                  <c:v>151.12441695878999</c:v>
                </c:pt>
                <c:pt idx="7">
                  <c:v>176.751068114887</c:v>
                </c:pt>
                <c:pt idx="8">
                  <c:v>157.11539849792399</c:v>
                </c:pt>
                <c:pt idx="9">
                  <c:v>191.42011543835901</c:v>
                </c:pt>
                <c:pt idx="10">
                  <c:v>160.182790537529</c:v>
                </c:pt>
                <c:pt idx="11">
                  <c:v>151.72641621501899</c:v>
                </c:pt>
                <c:pt idx="12">
                  <c:v>152.65077423408599</c:v>
                </c:pt>
                <c:pt idx="13">
                  <c:v>132.99344678580201</c:v>
                </c:pt>
                <c:pt idx="14">
                  <c:v>125.622152498091</c:v>
                </c:pt>
                <c:pt idx="15">
                  <c:v>129.39958936779101</c:v>
                </c:pt>
                <c:pt idx="16">
                  <c:v>115.584695944007</c:v>
                </c:pt>
                <c:pt idx="17">
                  <c:v>127.800809110679</c:v>
                </c:pt>
                <c:pt idx="18">
                  <c:v>178.23728737011399</c:v>
                </c:pt>
                <c:pt idx="19">
                  <c:v>150.816686534242</c:v>
                </c:pt>
                <c:pt idx="20">
                  <c:v>131.75056510805501</c:v>
                </c:pt>
                <c:pt idx="21">
                  <c:v>121.697460124694</c:v>
                </c:pt>
                <c:pt idx="22">
                  <c:v>123.33319626782399</c:v>
                </c:pt>
                <c:pt idx="23">
                  <c:v>111.049070241774</c:v>
                </c:pt>
                <c:pt idx="24">
                  <c:v>103.97245623344701</c:v>
                </c:pt>
                <c:pt idx="25">
                  <c:v>95.887022688649793</c:v>
                </c:pt>
                <c:pt idx="26">
                  <c:v>89.663611011670497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8-4F5C-8721-B759DB9D2366}"/>
            </c:ext>
          </c:extLst>
        </c:ser>
        <c:ser>
          <c:idx val="1"/>
          <c:order val="1"/>
          <c:tx>
            <c:v>State Purchases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'Sheet 1'!$A$4:$A$30</c:f>
              <c:strCache>
                <c:ptCount val="27"/>
                <c:pt idx="0">
                  <c:v>2020 Q1</c:v>
                </c:pt>
                <c:pt idx="1">
                  <c:v>2020 Q2</c:v>
                </c:pt>
                <c:pt idx="2">
                  <c:v>2020 Q3</c:v>
                </c:pt>
                <c:pt idx="3">
                  <c:v>2020 Q4</c:v>
                </c:pt>
                <c:pt idx="4">
                  <c:v>2021 Q1</c:v>
                </c:pt>
                <c:pt idx="5">
                  <c:v>2021 Q2</c:v>
                </c:pt>
                <c:pt idx="6">
                  <c:v>2021 Q3</c:v>
                </c:pt>
                <c:pt idx="7">
                  <c:v>2021 Q4</c:v>
                </c:pt>
                <c:pt idx="8">
                  <c:v>2022 Q1</c:v>
                </c:pt>
                <c:pt idx="9">
                  <c:v>2022 Q2</c:v>
                </c:pt>
                <c:pt idx="10">
                  <c:v>2022 Q3</c:v>
                </c:pt>
                <c:pt idx="11">
                  <c:v>2022 Q4</c:v>
                </c:pt>
                <c:pt idx="12">
                  <c:v>2023 Q1</c:v>
                </c:pt>
                <c:pt idx="13">
                  <c:v>2023 Q2</c:v>
                </c:pt>
                <c:pt idx="14">
                  <c:v>2023 Q3</c:v>
                </c:pt>
                <c:pt idx="15">
                  <c:v>2023 Q4</c:v>
                </c:pt>
                <c:pt idx="16">
                  <c:v>2024 Q1</c:v>
                </c:pt>
                <c:pt idx="17">
                  <c:v>2024 Q2</c:v>
                </c:pt>
                <c:pt idx="18">
                  <c:v>2024 Q3</c:v>
                </c:pt>
                <c:pt idx="19">
                  <c:v>2024 Q4</c:v>
                </c:pt>
                <c:pt idx="20">
                  <c:v>2025 Q1</c:v>
                </c:pt>
                <c:pt idx="21">
                  <c:v>2025 Q2</c:v>
                </c:pt>
                <c:pt idx="22">
                  <c:v>2025 Q3</c:v>
                </c:pt>
                <c:pt idx="23">
                  <c:v>2025 Q4</c:v>
                </c:pt>
                <c:pt idx="24">
                  <c:v>2026 Q1</c:v>
                </c:pt>
                <c:pt idx="25">
                  <c:v>2026 Q2</c:v>
                </c:pt>
                <c:pt idx="26">
                  <c:v>2026 Q3</c:v>
                </c:pt>
              </c:strCache>
            </c:strRef>
          </c:cat>
          <c:val>
            <c:numRef>
              <c:f>'Sheet 1'!$G$4:$G$30</c:f>
              <c:numCache>
                <c:formatCode>General</c:formatCode>
                <c:ptCount val="27"/>
                <c:pt idx="0">
                  <c:v>13.510025074339101</c:v>
                </c:pt>
                <c:pt idx="1">
                  <c:v>-128.91817444117501</c:v>
                </c:pt>
                <c:pt idx="2">
                  <c:v>-127.062262672036</c:v>
                </c:pt>
                <c:pt idx="3">
                  <c:v>-144.88276273640901</c:v>
                </c:pt>
                <c:pt idx="4">
                  <c:v>-183.37423160434099</c:v>
                </c:pt>
                <c:pt idx="5">
                  <c:v>-238.913678931486</c:v>
                </c:pt>
                <c:pt idx="6">
                  <c:v>-245.81601731333501</c:v>
                </c:pt>
                <c:pt idx="7">
                  <c:v>-297.57888474339398</c:v>
                </c:pt>
                <c:pt idx="8">
                  <c:v>-340.61270602244099</c:v>
                </c:pt>
                <c:pt idx="9">
                  <c:v>-421.20281249236302</c:v>
                </c:pt>
                <c:pt idx="10">
                  <c:v>-397.59718612988001</c:v>
                </c:pt>
                <c:pt idx="11">
                  <c:v>-354.35863305548799</c:v>
                </c:pt>
                <c:pt idx="12">
                  <c:v>-321.70682650342798</c:v>
                </c:pt>
                <c:pt idx="13">
                  <c:v>-291.43064475963598</c:v>
                </c:pt>
                <c:pt idx="14">
                  <c:v>-244.40059215197701</c:v>
                </c:pt>
                <c:pt idx="15">
                  <c:v>-230.138091038824</c:v>
                </c:pt>
                <c:pt idx="16">
                  <c:v>-221.00169038620501</c:v>
                </c:pt>
                <c:pt idx="17">
                  <c:v>-222.349844632279</c:v>
                </c:pt>
                <c:pt idx="18">
                  <c:v>-238.15404432794901</c:v>
                </c:pt>
                <c:pt idx="19">
                  <c:v>-247.67080768807199</c:v>
                </c:pt>
                <c:pt idx="20">
                  <c:v>-235.74544690070601</c:v>
                </c:pt>
                <c:pt idx="21">
                  <c:v>-231.94861011594199</c:v>
                </c:pt>
                <c:pt idx="22">
                  <c:v>-240.57971055013701</c:v>
                </c:pt>
                <c:pt idx="23">
                  <c:v>-245.62095828005801</c:v>
                </c:pt>
                <c:pt idx="24">
                  <c:v>-253.91187379724499</c:v>
                </c:pt>
                <c:pt idx="25">
                  <c:v>-260.183715591002</c:v>
                </c:pt>
                <c:pt idx="26">
                  <c:v>-270.54462682131299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8-4F5C-8721-B759DB9D2366}"/>
            </c:ext>
          </c:extLst>
        </c:ser>
        <c:ser>
          <c:idx val="2"/>
          <c:order val="2"/>
          <c:tx>
            <c:v>Taxes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'Sheet 1'!$A$4:$A$30</c:f>
              <c:strCache>
                <c:ptCount val="27"/>
                <c:pt idx="0">
                  <c:v>2020 Q1</c:v>
                </c:pt>
                <c:pt idx="1">
                  <c:v>2020 Q2</c:v>
                </c:pt>
                <c:pt idx="2">
                  <c:v>2020 Q3</c:v>
                </c:pt>
                <c:pt idx="3">
                  <c:v>2020 Q4</c:v>
                </c:pt>
                <c:pt idx="4">
                  <c:v>2021 Q1</c:v>
                </c:pt>
                <c:pt idx="5">
                  <c:v>2021 Q2</c:v>
                </c:pt>
                <c:pt idx="6">
                  <c:v>2021 Q3</c:v>
                </c:pt>
                <c:pt idx="7">
                  <c:v>2021 Q4</c:v>
                </c:pt>
                <c:pt idx="8">
                  <c:v>2022 Q1</c:v>
                </c:pt>
                <c:pt idx="9">
                  <c:v>2022 Q2</c:v>
                </c:pt>
                <c:pt idx="10">
                  <c:v>2022 Q3</c:v>
                </c:pt>
                <c:pt idx="11">
                  <c:v>2022 Q4</c:v>
                </c:pt>
                <c:pt idx="12">
                  <c:v>2023 Q1</c:v>
                </c:pt>
                <c:pt idx="13">
                  <c:v>2023 Q2</c:v>
                </c:pt>
                <c:pt idx="14">
                  <c:v>2023 Q3</c:v>
                </c:pt>
                <c:pt idx="15">
                  <c:v>2023 Q4</c:v>
                </c:pt>
                <c:pt idx="16">
                  <c:v>2024 Q1</c:v>
                </c:pt>
                <c:pt idx="17">
                  <c:v>2024 Q2</c:v>
                </c:pt>
                <c:pt idx="18">
                  <c:v>2024 Q3</c:v>
                </c:pt>
                <c:pt idx="19">
                  <c:v>2024 Q4</c:v>
                </c:pt>
                <c:pt idx="20">
                  <c:v>2025 Q1</c:v>
                </c:pt>
                <c:pt idx="21">
                  <c:v>2025 Q2</c:v>
                </c:pt>
                <c:pt idx="22">
                  <c:v>2025 Q3</c:v>
                </c:pt>
                <c:pt idx="23">
                  <c:v>2025 Q4</c:v>
                </c:pt>
                <c:pt idx="24">
                  <c:v>2026 Q1</c:v>
                </c:pt>
                <c:pt idx="25">
                  <c:v>2026 Q2</c:v>
                </c:pt>
                <c:pt idx="26">
                  <c:v>2026 Q3</c:v>
                </c:pt>
              </c:strCache>
            </c:strRef>
          </c:cat>
          <c:val>
            <c:numRef>
              <c:f>'Sheet 1'!$H$4:$H$30</c:f>
              <c:numCache>
                <c:formatCode>General</c:formatCode>
                <c:ptCount val="27"/>
                <c:pt idx="0">
                  <c:v>-6.1366643655106303</c:v>
                </c:pt>
                <c:pt idx="1">
                  <c:v>11.1271161376382</c:v>
                </c:pt>
                <c:pt idx="2">
                  <c:v>34.041927492405598</c:v>
                </c:pt>
                <c:pt idx="3">
                  <c:v>4.94757391929594</c:v>
                </c:pt>
                <c:pt idx="4">
                  <c:v>-6.5086586025155002</c:v>
                </c:pt>
                <c:pt idx="5">
                  <c:v>-20.220961650119101</c:v>
                </c:pt>
                <c:pt idx="6">
                  <c:v>-40.401458627133401</c:v>
                </c:pt>
                <c:pt idx="7">
                  <c:v>-55.644640907030897</c:v>
                </c:pt>
                <c:pt idx="8">
                  <c:v>-109.363942956686</c:v>
                </c:pt>
                <c:pt idx="9">
                  <c:v>-184.64887697218401</c:v>
                </c:pt>
                <c:pt idx="10">
                  <c:v>-228.72391459267499</c:v>
                </c:pt>
                <c:pt idx="11">
                  <c:v>-260.224029610304</c:v>
                </c:pt>
                <c:pt idx="12">
                  <c:v>-223.22242293620599</c:v>
                </c:pt>
                <c:pt idx="13">
                  <c:v>-189.14850698337099</c:v>
                </c:pt>
                <c:pt idx="14">
                  <c:v>-176.47845404813</c:v>
                </c:pt>
                <c:pt idx="15">
                  <c:v>-177.64175710827701</c:v>
                </c:pt>
                <c:pt idx="16">
                  <c:v>-137.69788531276799</c:v>
                </c:pt>
                <c:pt idx="17">
                  <c:v>-107.167739633304</c:v>
                </c:pt>
                <c:pt idx="18">
                  <c:v>-103.68129101218599</c:v>
                </c:pt>
                <c:pt idx="19">
                  <c:v>-100.74997317948799</c:v>
                </c:pt>
                <c:pt idx="20">
                  <c:v>-110.21172456578699</c:v>
                </c:pt>
                <c:pt idx="21">
                  <c:v>-107.39875130601899</c:v>
                </c:pt>
                <c:pt idx="22">
                  <c:v>-100.91780904031999</c:v>
                </c:pt>
                <c:pt idx="23">
                  <c:v>-101.827745326645</c:v>
                </c:pt>
                <c:pt idx="24">
                  <c:v>-85.056282832910298</c:v>
                </c:pt>
                <c:pt idx="25">
                  <c:v>-70.572993626247296</c:v>
                </c:pt>
                <c:pt idx="26">
                  <c:v>-62.588832362024803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F8-4F5C-8721-B759DB9D2366}"/>
            </c:ext>
          </c:extLst>
        </c:ser>
        <c:ser>
          <c:idx val="3"/>
          <c:order val="3"/>
          <c:tx>
            <c:v>Transfers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'Sheet 1'!$A$4:$A$30</c:f>
              <c:strCache>
                <c:ptCount val="27"/>
                <c:pt idx="0">
                  <c:v>2020 Q1</c:v>
                </c:pt>
                <c:pt idx="1">
                  <c:v>2020 Q2</c:v>
                </c:pt>
                <c:pt idx="2">
                  <c:v>2020 Q3</c:v>
                </c:pt>
                <c:pt idx="3">
                  <c:v>2020 Q4</c:v>
                </c:pt>
                <c:pt idx="4">
                  <c:v>2021 Q1</c:v>
                </c:pt>
                <c:pt idx="5">
                  <c:v>2021 Q2</c:v>
                </c:pt>
                <c:pt idx="6">
                  <c:v>2021 Q3</c:v>
                </c:pt>
                <c:pt idx="7">
                  <c:v>2021 Q4</c:v>
                </c:pt>
                <c:pt idx="8">
                  <c:v>2022 Q1</c:v>
                </c:pt>
                <c:pt idx="9">
                  <c:v>2022 Q2</c:v>
                </c:pt>
                <c:pt idx="10">
                  <c:v>2022 Q3</c:v>
                </c:pt>
                <c:pt idx="11">
                  <c:v>2022 Q4</c:v>
                </c:pt>
                <c:pt idx="12">
                  <c:v>2023 Q1</c:v>
                </c:pt>
                <c:pt idx="13">
                  <c:v>2023 Q2</c:v>
                </c:pt>
                <c:pt idx="14">
                  <c:v>2023 Q3</c:v>
                </c:pt>
                <c:pt idx="15">
                  <c:v>2023 Q4</c:v>
                </c:pt>
                <c:pt idx="16">
                  <c:v>2024 Q1</c:v>
                </c:pt>
                <c:pt idx="17">
                  <c:v>2024 Q2</c:v>
                </c:pt>
                <c:pt idx="18">
                  <c:v>2024 Q3</c:v>
                </c:pt>
                <c:pt idx="19">
                  <c:v>2024 Q4</c:v>
                </c:pt>
                <c:pt idx="20">
                  <c:v>2025 Q1</c:v>
                </c:pt>
                <c:pt idx="21">
                  <c:v>2025 Q2</c:v>
                </c:pt>
                <c:pt idx="22">
                  <c:v>2025 Q3</c:v>
                </c:pt>
                <c:pt idx="23">
                  <c:v>2025 Q4</c:v>
                </c:pt>
                <c:pt idx="24">
                  <c:v>2026 Q1</c:v>
                </c:pt>
                <c:pt idx="25">
                  <c:v>2026 Q2</c:v>
                </c:pt>
                <c:pt idx="26">
                  <c:v>2026 Q3</c:v>
                </c:pt>
              </c:strCache>
            </c:strRef>
          </c:cat>
          <c:val>
            <c:numRef>
              <c:f>'Sheet 1'!$I$4:$I$30</c:f>
              <c:numCache>
                <c:formatCode>General</c:formatCode>
                <c:ptCount val="27"/>
                <c:pt idx="0">
                  <c:v>8.2020518144024699</c:v>
                </c:pt>
                <c:pt idx="1">
                  <c:v>689.40996531865903</c:v>
                </c:pt>
                <c:pt idx="2">
                  <c:v>892.92395021878599</c:v>
                </c:pt>
                <c:pt idx="3">
                  <c:v>780.02040925330903</c:v>
                </c:pt>
                <c:pt idx="4">
                  <c:v>1202.33117054633</c:v>
                </c:pt>
                <c:pt idx="5">
                  <c:v>1177.81921475479</c:v>
                </c:pt>
                <c:pt idx="6">
                  <c:v>1091.42796890216</c:v>
                </c:pt>
                <c:pt idx="7">
                  <c:v>986.28172808668603</c:v>
                </c:pt>
                <c:pt idx="8">
                  <c:v>889.70842832791504</c:v>
                </c:pt>
                <c:pt idx="9">
                  <c:v>736.61502815487495</c:v>
                </c:pt>
                <c:pt idx="10">
                  <c:v>648.99358364788202</c:v>
                </c:pt>
                <c:pt idx="11">
                  <c:v>637.76503193560302</c:v>
                </c:pt>
                <c:pt idx="12">
                  <c:v>574.84822297492701</c:v>
                </c:pt>
                <c:pt idx="13">
                  <c:v>497.85924292983202</c:v>
                </c:pt>
                <c:pt idx="14">
                  <c:v>456.65686504790102</c:v>
                </c:pt>
                <c:pt idx="15">
                  <c:v>413.53228873723702</c:v>
                </c:pt>
                <c:pt idx="16">
                  <c:v>382.37735473651401</c:v>
                </c:pt>
                <c:pt idx="17">
                  <c:v>350.962504873412</c:v>
                </c:pt>
                <c:pt idx="18">
                  <c:v>345.301067207502</c:v>
                </c:pt>
                <c:pt idx="19">
                  <c:v>360.12619572991701</c:v>
                </c:pt>
                <c:pt idx="20">
                  <c:v>357.82511002613097</c:v>
                </c:pt>
                <c:pt idx="21">
                  <c:v>344.63776013918903</c:v>
                </c:pt>
                <c:pt idx="22">
                  <c:v>334.07226106980801</c:v>
                </c:pt>
                <c:pt idx="23">
                  <c:v>320.98633158195997</c:v>
                </c:pt>
                <c:pt idx="24">
                  <c:v>312.95833323273598</c:v>
                </c:pt>
                <c:pt idx="25">
                  <c:v>307.19469997969497</c:v>
                </c:pt>
                <c:pt idx="26">
                  <c:v>298.519739192945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F8-4F5C-8721-B759DB9D2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540735"/>
        <c:axId val="122307215"/>
      </c:lineChart>
      <c:catAx>
        <c:axId val="11954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07215"/>
        <c:crosses val="autoZero"/>
        <c:auto val="1"/>
        <c:lblAlgn val="ctr"/>
        <c:lblOffset val="100"/>
        <c:noMultiLvlLbl val="0"/>
      </c:catAx>
      <c:valAx>
        <c:axId val="12230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40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'Sheet 1'!$V$4:$V$30</c:f>
              <c:numCache>
                <c:formatCode>General</c:formatCode>
                <c:ptCount val="27"/>
                <c:pt idx="0">
                  <c:v>23.029906983877709</c:v>
                </c:pt>
                <c:pt idx="1">
                  <c:v>88.818299790059996</c:v>
                </c:pt>
                <c:pt idx="2">
                  <c:v>7.9202458449880027</c:v>
                </c:pt>
                <c:pt idx="3">
                  <c:v>-26.797136768528006</c:v>
                </c:pt>
                <c:pt idx="4">
                  <c:v>6.3854537000940184</c:v>
                </c:pt>
                <c:pt idx="5">
                  <c:v>-57.761749903696</c:v>
                </c:pt>
                <c:pt idx="6">
                  <c:v>-94.691600354545017</c:v>
                </c:pt>
                <c:pt idx="7">
                  <c:v>-120.82781662850698</c:v>
                </c:pt>
                <c:pt idx="8">
                  <c:v>-183.497307524517</c:v>
                </c:pt>
                <c:pt idx="9">
                  <c:v>-229.78269705400402</c:v>
                </c:pt>
                <c:pt idx="10">
                  <c:v>-237.41439559235101</c:v>
                </c:pt>
                <c:pt idx="11">
                  <c:v>-202.632216840469</c:v>
                </c:pt>
                <c:pt idx="12">
                  <c:v>-169.05605226934199</c:v>
                </c:pt>
                <c:pt idx="13">
                  <c:v>-158.43719797383397</c:v>
                </c:pt>
                <c:pt idx="14">
                  <c:v>-118.77843965388601</c:v>
                </c:pt>
                <c:pt idx="15">
                  <c:v>-100.73850167103299</c:v>
                </c:pt>
                <c:pt idx="16">
                  <c:v>-105.41699444219802</c:v>
                </c:pt>
                <c:pt idx="17">
                  <c:v>-94.549035521600004</c:v>
                </c:pt>
                <c:pt idx="18">
                  <c:v>-59.91675695783502</c:v>
                </c:pt>
                <c:pt idx="19">
                  <c:v>-96.854121153829993</c:v>
                </c:pt>
                <c:pt idx="20">
                  <c:v>-103.994881792651</c:v>
                </c:pt>
                <c:pt idx="21">
                  <c:v>-110.25114999124798</c:v>
                </c:pt>
                <c:pt idx="22">
                  <c:v>-117.24651428231302</c:v>
                </c:pt>
                <c:pt idx="23">
                  <c:v>-134.57188803828399</c:v>
                </c:pt>
                <c:pt idx="24">
                  <c:v>-149.93941756379797</c:v>
                </c:pt>
                <c:pt idx="25">
                  <c:v>-164.29669290235222</c:v>
                </c:pt>
                <c:pt idx="26">
                  <c:v>-180.88101580964249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A0-4BEC-A552-3EB761343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034511"/>
        <c:axId val="1845507359"/>
      </c:scatterChart>
      <c:valAx>
        <c:axId val="28503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507359"/>
        <c:crosses val="autoZero"/>
        <c:crossBetween val="midCat"/>
      </c:valAx>
      <c:valAx>
        <c:axId val="184550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034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166687</xdr:rowOff>
    </xdr:from>
    <xdr:to>
      <xdr:col>7</xdr:col>
      <xdr:colOff>723900</xdr:colOff>
      <xdr:row>54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CAEDDB-CBF9-E1E5-3856-88A84A616C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761999</xdr:colOff>
      <xdr:row>31</xdr:row>
      <xdr:rowOff>157161</xdr:rowOff>
    </xdr:from>
    <xdr:to>
      <xdr:col>18</xdr:col>
      <xdr:colOff>257174</xdr:colOff>
      <xdr:row>56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427443-997E-2030-7833-E370648CA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700087</xdr:colOff>
      <xdr:row>8</xdr:row>
      <xdr:rowOff>128587</xdr:rowOff>
    </xdr:from>
    <xdr:to>
      <xdr:col>17</xdr:col>
      <xdr:colOff>700087</xdr:colOff>
      <xdr:row>23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CD08F8-C8A5-3806-AEA1-95BED92CC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topLeftCell="D4" workbookViewId="0">
      <selection activeCell="V9" sqref="V9"/>
    </sheetView>
  </sheetViews>
  <sheetFormatPr defaultColWidth="11.42578125" defaultRowHeight="15" x14ac:dyDescent="0.25"/>
  <sheetData>
    <row r="1" spans="1:2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46</v>
      </c>
      <c r="S1" s="1" t="s">
        <v>48</v>
      </c>
      <c r="T1" s="1" t="s">
        <v>49</v>
      </c>
      <c r="U1" s="1" t="s">
        <v>47</v>
      </c>
    </row>
    <row r="2" spans="1:22" x14ac:dyDescent="0.25">
      <c r="A2" t="s">
        <v>17</v>
      </c>
      <c r="C2">
        <v>21717.200000000001</v>
      </c>
    </row>
    <row r="3" spans="1:22" x14ac:dyDescent="0.25">
      <c r="A3" t="s">
        <v>18</v>
      </c>
      <c r="C3">
        <v>21933.200000000001</v>
      </c>
    </row>
    <row r="4" spans="1:22" x14ac:dyDescent="0.25">
      <c r="A4" t="s">
        <v>19</v>
      </c>
      <c r="B4">
        <v>25.095294432769499</v>
      </c>
      <c r="C4">
        <v>21727.7</v>
      </c>
      <c r="D4">
        <v>21702.604705567199</v>
      </c>
      <c r="E4">
        <v>0.115632638447005</v>
      </c>
      <c r="F4">
        <v>9.5198819095386096</v>
      </c>
      <c r="G4">
        <v>13.510025074339101</v>
      </c>
      <c r="H4">
        <v>-6.1366643655106303</v>
      </c>
      <c r="I4">
        <v>8.2020518144024699</v>
      </c>
      <c r="J4">
        <v>1.57647743727603</v>
      </c>
      <c r="K4">
        <v>-3.6448259937580798</v>
      </c>
      <c r="L4">
        <v>0.55373089181069801</v>
      </c>
      <c r="M4">
        <v>5.6937852508914799E-4</v>
      </c>
      <c r="N4">
        <v>0</v>
      </c>
      <c r="O4">
        <v>4.0254264007927398</v>
      </c>
      <c r="P4">
        <v>0</v>
      </c>
      <c r="Q4">
        <v>0</v>
      </c>
      <c r="R4">
        <f>SUM(K4:L4)</f>
        <v>-3.0910951019473818</v>
      </c>
      <c r="S4">
        <f>SUM(N4:O4)</f>
        <v>4.0254264007927398</v>
      </c>
      <c r="T4">
        <f>SUM(P4:Q4)</f>
        <v>0</v>
      </c>
      <c r="U4">
        <f>SUM(L4:M4)</f>
        <v>0.5543002703357871</v>
      </c>
      <c r="V4">
        <f>SUM(F4:G4)</f>
        <v>23.029906983877709</v>
      </c>
    </row>
    <row r="5" spans="1:22" x14ac:dyDescent="0.25">
      <c r="A5" t="s">
        <v>20</v>
      </c>
      <c r="B5">
        <v>789.35538124635798</v>
      </c>
      <c r="C5">
        <v>19935.400000000001</v>
      </c>
      <c r="D5">
        <v>19146.0446187536</v>
      </c>
      <c r="E5">
        <v>4.1228117711225902</v>
      </c>
      <c r="F5">
        <v>217.73647423123501</v>
      </c>
      <c r="G5">
        <v>-128.91817444117501</v>
      </c>
      <c r="H5">
        <v>11.1271161376382</v>
      </c>
      <c r="I5">
        <v>689.40996531865903</v>
      </c>
      <c r="J5">
        <v>26.2847017515505</v>
      </c>
      <c r="K5">
        <v>-14.7354279805174</v>
      </c>
      <c r="L5">
        <v>48.4498990760476</v>
      </c>
      <c r="M5">
        <v>1.2122904290864901E-3</v>
      </c>
      <c r="N5">
        <v>245.57400000000001</v>
      </c>
      <c r="O5">
        <v>49.694827819420702</v>
      </c>
      <c r="P5">
        <v>0</v>
      </c>
      <c r="Q5">
        <v>264.1345</v>
      </c>
      <c r="R5">
        <f t="shared" ref="R5:R30" si="0">SUM(K5:L5)</f>
        <v>33.7144710955302</v>
      </c>
      <c r="S5">
        <f t="shared" ref="S5:S30" si="1">SUM(N5:O5)</f>
        <v>295.26882781942072</v>
      </c>
      <c r="T5">
        <f t="shared" ref="T5:T30" si="2">SUM(P5:Q5)</f>
        <v>264.1345</v>
      </c>
      <c r="U5">
        <f t="shared" ref="U5:U30" si="3">SUM(L5:M5)</f>
        <v>48.451111366476688</v>
      </c>
      <c r="V5">
        <f t="shared" ref="V5:V30" si="4">SUM(F5:G5)</f>
        <v>88.818299790059996</v>
      </c>
    </row>
    <row r="6" spans="1:22" x14ac:dyDescent="0.25">
      <c r="A6" t="s">
        <v>21</v>
      </c>
      <c r="B6">
        <v>934.88612355617897</v>
      </c>
      <c r="C6">
        <v>21684.6</v>
      </c>
      <c r="D6">
        <v>20749.713876443799</v>
      </c>
      <c r="E6">
        <v>4.5055374214943296</v>
      </c>
      <c r="F6">
        <v>134.982508517024</v>
      </c>
      <c r="G6">
        <v>-127.062262672036</v>
      </c>
      <c r="H6">
        <v>34.041927492405598</v>
      </c>
      <c r="I6">
        <v>892.92395021878599</v>
      </c>
      <c r="J6">
        <v>33.400914740707101</v>
      </c>
      <c r="K6">
        <v>-16.499667880785498</v>
      </c>
      <c r="L6">
        <v>95.901308065187095</v>
      </c>
      <c r="M6">
        <v>-1.3241716381288699E-3</v>
      </c>
      <c r="N6">
        <v>462.483</v>
      </c>
      <c r="O6">
        <v>72.927888750145101</v>
      </c>
      <c r="P6">
        <v>0</v>
      </c>
      <c r="Q6">
        <v>117.02249999999999</v>
      </c>
      <c r="R6">
        <f t="shared" si="0"/>
        <v>79.4016401844016</v>
      </c>
      <c r="S6">
        <f t="shared" si="1"/>
        <v>535.41088875014509</v>
      </c>
      <c r="T6">
        <f t="shared" si="2"/>
        <v>117.02249999999999</v>
      </c>
      <c r="U6">
        <f t="shared" si="3"/>
        <v>95.899983893548963</v>
      </c>
      <c r="V6">
        <f t="shared" si="4"/>
        <v>7.9202458449880027</v>
      </c>
    </row>
    <row r="7" spans="1:22" x14ac:dyDescent="0.25">
      <c r="A7" t="s">
        <v>22</v>
      </c>
      <c r="B7">
        <v>758.170846404077</v>
      </c>
      <c r="C7">
        <v>22068.799999999999</v>
      </c>
      <c r="D7">
        <v>21310.629153595899</v>
      </c>
      <c r="E7">
        <v>3.55771216766794</v>
      </c>
      <c r="F7">
        <v>118.085625967881</v>
      </c>
      <c r="G7">
        <v>-144.88276273640901</v>
      </c>
      <c r="H7">
        <v>4.94757391929594</v>
      </c>
      <c r="I7">
        <v>780.02040925330903</v>
      </c>
      <c r="J7">
        <v>52.0641650048644</v>
      </c>
      <c r="K7">
        <v>-26.3127275617496</v>
      </c>
      <c r="L7">
        <v>108.305639479666</v>
      </c>
      <c r="M7">
        <v>-3.0276028046259998E-3</v>
      </c>
      <c r="N7">
        <v>366.6105</v>
      </c>
      <c r="O7">
        <v>53.694415094094197</v>
      </c>
      <c r="P7">
        <v>0</v>
      </c>
      <c r="Q7">
        <v>63.236600000000003</v>
      </c>
      <c r="R7">
        <f t="shared" si="0"/>
        <v>81.992911917916402</v>
      </c>
      <c r="S7">
        <f t="shared" si="1"/>
        <v>420.30491509409421</v>
      </c>
      <c r="T7">
        <f t="shared" si="2"/>
        <v>63.236600000000003</v>
      </c>
      <c r="U7">
        <f t="shared" si="3"/>
        <v>108.30261187686138</v>
      </c>
      <c r="V7">
        <f t="shared" si="4"/>
        <v>-26.797136768528006</v>
      </c>
    </row>
    <row r="8" spans="1:22" x14ac:dyDescent="0.25">
      <c r="A8" t="s">
        <v>23</v>
      </c>
      <c r="B8">
        <v>1202.20796564391</v>
      </c>
      <c r="C8">
        <v>22656.799999999999</v>
      </c>
      <c r="D8">
        <v>21454.592034356101</v>
      </c>
      <c r="E8">
        <v>5.6034995385545496</v>
      </c>
      <c r="F8">
        <v>189.75968530443501</v>
      </c>
      <c r="G8">
        <v>-183.37423160434099</v>
      </c>
      <c r="H8">
        <v>-6.5086586025155002</v>
      </c>
      <c r="I8">
        <v>1202.33117054633</v>
      </c>
      <c r="J8">
        <v>63.5947723692911</v>
      </c>
      <c r="K8">
        <v>-24.3260185019776</v>
      </c>
      <c r="L8">
        <v>122.648820751599</v>
      </c>
      <c r="M8">
        <v>8.7635915083834698E-2</v>
      </c>
      <c r="N8">
        <v>368.92349999999999</v>
      </c>
      <c r="O8">
        <v>51.892451147371098</v>
      </c>
      <c r="P8">
        <v>188.73400000000001</v>
      </c>
      <c r="Q8">
        <v>205.24420000000001</v>
      </c>
      <c r="R8">
        <f t="shared" si="0"/>
        <v>98.322802249621404</v>
      </c>
      <c r="S8">
        <f t="shared" si="1"/>
        <v>420.81595114737109</v>
      </c>
      <c r="T8">
        <f t="shared" si="2"/>
        <v>393.97820000000002</v>
      </c>
      <c r="U8">
        <f t="shared" si="3"/>
        <v>122.73645666668284</v>
      </c>
      <c r="V8">
        <f t="shared" si="4"/>
        <v>6.3854537000940184</v>
      </c>
    </row>
    <row r="9" spans="1:22" x14ac:dyDescent="0.25">
      <c r="A9" t="s">
        <v>24</v>
      </c>
      <c r="B9">
        <v>1099.8365032009799</v>
      </c>
      <c r="C9">
        <v>23368.9</v>
      </c>
      <c r="D9">
        <v>22269.063496799001</v>
      </c>
      <c r="E9">
        <v>4.9388538649551599</v>
      </c>
      <c r="F9">
        <v>181.15192902779</v>
      </c>
      <c r="G9">
        <v>-238.913678931486</v>
      </c>
      <c r="H9">
        <v>-20.220961650119101</v>
      </c>
      <c r="I9">
        <v>1177.81921475479</v>
      </c>
      <c r="J9">
        <v>57.687280682753197</v>
      </c>
      <c r="K9">
        <v>-11.658830312038001</v>
      </c>
      <c r="L9">
        <v>148.84820442033401</v>
      </c>
      <c r="M9">
        <v>0.46527899758538999</v>
      </c>
      <c r="N9">
        <v>379.13799999999998</v>
      </c>
      <c r="O9">
        <v>44.050666433648601</v>
      </c>
      <c r="P9">
        <v>134.81</v>
      </c>
      <c r="Q9">
        <v>194.08969999999999</v>
      </c>
      <c r="R9">
        <f t="shared" si="0"/>
        <v>137.18937410829602</v>
      </c>
      <c r="S9">
        <f t="shared" si="1"/>
        <v>423.18866643364856</v>
      </c>
      <c r="T9">
        <f t="shared" si="2"/>
        <v>328.8997</v>
      </c>
      <c r="U9">
        <f t="shared" si="3"/>
        <v>149.3134834179194</v>
      </c>
      <c r="V9">
        <f t="shared" si="4"/>
        <v>-57.761749903696</v>
      </c>
    </row>
    <row r="10" spans="1:22" x14ac:dyDescent="0.25">
      <c r="A10" t="s">
        <v>25</v>
      </c>
      <c r="B10">
        <v>956.33490992047905</v>
      </c>
      <c r="C10">
        <v>23922</v>
      </c>
      <c r="D10">
        <v>22965.665090079499</v>
      </c>
      <c r="E10">
        <v>4.1641942707489203</v>
      </c>
      <c r="F10">
        <v>151.12441695878999</v>
      </c>
      <c r="G10">
        <v>-245.81601731333501</v>
      </c>
      <c r="H10">
        <v>-40.401458627133401</v>
      </c>
      <c r="I10">
        <v>1091.42796890216</v>
      </c>
      <c r="J10">
        <v>63.650670842852797</v>
      </c>
      <c r="K10">
        <v>-15.7609978020598</v>
      </c>
      <c r="L10">
        <v>166.360141117631</v>
      </c>
      <c r="M10">
        <v>0.40676139207273099</v>
      </c>
      <c r="N10">
        <v>328.57799999999997</v>
      </c>
      <c r="O10">
        <v>27.022027780874001</v>
      </c>
      <c r="P10">
        <v>134.81</v>
      </c>
      <c r="Q10">
        <v>134.31180000000001</v>
      </c>
      <c r="R10">
        <f t="shared" si="0"/>
        <v>150.59914331557121</v>
      </c>
      <c r="S10">
        <f t="shared" si="1"/>
        <v>355.60002778087397</v>
      </c>
      <c r="T10">
        <f t="shared" si="2"/>
        <v>269.12180000000001</v>
      </c>
      <c r="U10">
        <f t="shared" si="3"/>
        <v>166.76690250970373</v>
      </c>
      <c r="V10">
        <f t="shared" si="4"/>
        <v>-94.691600354545017</v>
      </c>
    </row>
    <row r="11" spans="1:22" x14ac:dyDescent="0.25">
      <c r="A11" t="s">
        <v>26</v>
      </c>
      <c r="B11">
        <v>809.80927055114898</v>
      </c>
      <c r="C11">
        <v>24777</v>
      </c>
      <c r="D11">
        <v>23967.190729448899</v>
      </c>
      <c r="E11">
        <v>3.3788243256900601</v>
      </c>
      <c r="F11">
        <v>176.751068114887</v>
      </c>
      <c r="G11">
        <v>-297.57888474339398</v>
      </c>
      <c r="H11">
        <v>-55.644640907030897</v>
      </c>
      <c r="I11">
        <v>986.28172808668603</v>
      </c>
      <c r="J11">
        <v>65.777755627532102</v>
      </c>
      <c r="K11">
        <v>-17.706444947841</v>
      </c>
      <c r="L11">
        <v>173.75928563959499</v>
      </c>
      <c r="M11">
        <v>0.38263637993567201</v>
      </c>
      <c r="N11">
        <v>272.84300000000002</v>
      </c>
      <c r="O11">
        <v>19.093801837439901</v>
      </c>
      <c r="P11">
        <v>69.393000000000001</v>
      </c>
      <c r="Q11">
        <v>114.65089999999999</v>
      </c>
      <c r="R11">
        <f t="shared" si="0"/>
        <v>156.052840691754</v>
      </c>
      <c r="S11">
        <f t="shared" si="1"/>
        <v>291.93680183743993</v>
      </c>
      <c r="T11">
        <f t="shared" si="2"/>
        <v>184.04390000000001</v>
      </c>
      <c r="U11">
        <f t="shared" si="3"/>
        <v>174.14192201953065</v>
      </c>
      <c r="V11">
        <f t="shared" si="4"/>
        <v>-120.82781662850698</v>
      </c>
    </row>
    <row r="12" spans="1:22" x14ac:dyDescent="0.25">
      <c r="A12" t="s">
        <v>27</v>
      </c>
      <c r="B12">
        <v>596.84717784671204</v>
      </c>
      <c r="C12">
        <v>25215.5</v>
      </c>
      <c r="D12">
        <v>24618.652822153301</v>
      </c>
      <c r="E12">
        <v>2.42436977424547</v>
      </c>
      <c r="F12">
        <v>157.11539849792399</v>
      </c>
      <c r="G12">
        <v>-340.61270602244099</v>
      </c>
      <c r="H12">
        <v>-109.363942956686</v>
      </c>
      <c r="I12">
        <v>889.70842832791504</v>
      </c>
      <c r="J12">
        <v>71.490145533630496</v>
      </c>
      <c r="K12">
        <v>-23.279941509806001</v>
      </c>
      <c r="L12">
        <v>169.65667370441599</v>
      </c>
      <c r="M12">
        <v>0.35313879943680598</v>
      </c>
      <c r="N12">
        <v>218.928</v>
      </c>
      <c r="O12">
        <v>10.721481265709601</v>
      </c>
      <c r="P12">
        <v>68.825000000000003</v>
      </c>
      <c r="Q12">
        <v>112.7448</v>
      </c>
      <c r="R12">
        <f t="shared" si="0"/>
        <v>146.37673219460999</v>
      </c>
      <c r="S12">
        <f t="shared" si="1"/>
        <v>229.6494812657096</v>
      </c>
      <c r="T12">
        <f t="shared" si="2"/>
        <v>181.56979999999999</v>
      </c>
      <c r="U12">
        <f t="shared" si="3"/>
        <v>170.0098125038528</v>
      </c>
      <c r="V12">
        <f t="shared" si="4"/>
        <v>-183.497307524517</v>
      </c>
    </row>
    <row r="13" spans="1:22" x14ac:dyDescent="0.25">
      <c r="A13" t="s">
        <v>28</v>
      </c>
      <c r="B13">
        <v>322.183454128687</v>
      </c>
      <c r="C13">
        <v>25805.8</v>
      </c>
      <c r="D13">
        <v>25483.6165458713</v>
      </c>
      <c r="E13">
        <v>1.2642768091756</v>
      </c>
      <c r="F13">
        <v>191.42011543835901</v>
      </c>
      <c r="G13">
        <v>-421.20281249236302</v>
      </c>
      <c r="H13">
        <v>-184.64887697218401</v>
      </c>
      <c r="I13">
        <v>736.61502815487495</v>
      </c>
      <c r="J13">
        <v>69.496734787035606</v>
      </c>
      <c r="K13">
        <v>-26.1741426276803</v>
      </c>
      <c r="L13">
        <v>159.56807879054301</v>
      </c>
      <c r="M13">
        <v>0.31388924022547898</v>
      </c>
      <c r="N13">
        <v>134.72399999999999</v>
      </c>
      <c r="O13">
        <v>-0.42490532128237701</v>
      </c>
      <c r="P13">
        <v>68.825000000000003</v>
      </c>
      <c r="Q13">
        <v>52.371200000000002</v>
      </c>
      <c r="R13">
        <f t="shared" si="0"/>
        <v>133.3939361628627</v>
      </c>
      <c r="S13">
        <f t="shared" si="1"/>
        <v>134.29909467871761</v>
      </c>
      <c r="T13">
        <f t="shared" si="2"/>
        <v>121.1962</v>
      </c>
      <c r="U13">
        <f t="shared" si="3"/>
        <v>159.88196803076849</v>
      </c>
      <c r="V13">
        <f t="shared" si="4"/>
        <v>-229.78269705400402</v>
      </c>
    </row>
    <row r="14" spans="1:22" x14ac:dyDescent="0.25">
      <c r="A14" t="s">
        <v>29</v>
      </c>
      <c r="B14">
        <v>182.85527346285599</v>
      </c>
      <c r="C14">
        <v>26272</v>
      </c>
      <c r="D14">
        <v>26089.144726537099</v>
      </c>
      <c r="E14">
        <v>0.70088642375791799</v>
      </c>
      <c r="F14">
        <v>160.182790537529</v>
      </c>
      <c r="G14">
        <v>-397.59718612988001</v>
      </c>
      <c r="H14">
        <v>-228.72391459267499</v>
      </c>
      <c r="I14">
        <v>648.99358364788202</v>
      </c>
      <c r="J14">
        <v>75.952163161570795</v>
      </c>
      <c r="K14">
        <v>-30.322549860857599</v>
      </c>
      <c r="L14">
        <v>149.85935334159299</v>
      </c>
      <c r="M14">
        <v>0.31210830828722103</v>
      </c>
      <c r="N14">
        <v>76.057000000000002</v>
      </c>
      <c r="O14">
        <v>-4.4521776403248898</v>
      </c>
      <c r="P14">
        <v>68.114999999999995</v>
      </c>
      <c r="Q14">
        <v>51.497599999999998</v>
      </c>
      <c r="R14">
        <f t="shared" si="0"/>
        <v>119.53680348073539</v>
      </c>
      <c r="S14">
        <f t="shared" si="1"/>
        <v>71.604822359675111</v>
      </c>
      <c r="T14">
        <f t="shared" si="2"/>
        <v>119.61259999999999</v>
      </c>
      <c r="U14">
        <f t="shared" si="3"/>
        <v>150.1714616498802</v>
      </c>
      <c r="V14">
        <f t="shared" si="4"/>
        <v>-237.41439559235101</v>
      </c>
    </row>
    <row r="15" spans="1:22" x14ac:dyDescent="0.25">
      <c r="A15" t="s">
        <v>30</v>
      </c>
      <c r="B15">
        <v>174.908785484829</v>
      </c>
      <c r="C15">
        <v>26734.3</v>
      </c>
      <c r="D15">
        <v>26559.391214515199</v>
      </c>
      <c r="E15">
        <v>0.65855720890635205</v>
      </c>
      <c r="F15">
        <v>151.72641621501899</v>
      </c>
      <c r="G15">
        <v>-354.35863305548799</v>
      </c>
      <c r="H15">
        <v>-260.224029610304</v>
      </c>
      <c r="I15">
        <v>637.76503193560302</v>
      </c>
      <c r="J15">
        <v>79.217581311291696</v>
      </c>
      <c r="K15">
        <v>-25.1761402542718</v>
      </c>
      <c r="L15">
        <v>145.86368681016901</v>
      </c>
      <c r="M15">
        <v>0.31079358260245099</v>
      </c>
      <c r="N15">
        <v>52.018000000000001</v>
      </c>
      <c r="O15">
        <v>-5.9846560440515102</v>
      </c>
      <c r="P15">
        <v>68.114999999999995</v>
      </c>
      <c r="Q15">
        <v>51.217599999999997</v>
      </c>
      <c r="R15">
        <f t="shared" si="0"/>
        <v>120.68754655589721</v>
      </c>
      <c r="S15">
        <f t="shared" si="1"/>
        <v>46.033343955948489</v>
      </c>
      <c r="T15">
        <f t="shared" si="2"/>
        <v>119.33259999999999</v>
      </c>
      <c r="U15">
        <f t="shared" si="3"/>
        <v>146.17448039277147</v>
      </c>
      <c r="V15">
        <f t="shared" si="4"/>
        <v>-202.632216840469</v>
      </c>
    </row>
    <row r="16" spans="1:22" x14ac:dyDescent="0.25">
      <c r="A16" t="s">
        <v>31</v>
      </c>
      <c r="B16">
        <v>182.56974776937901</v>
      </c>
      <c r="C16">
        <v>27164.400000000001</v>
      </c>
      <c r="D16">
        <v>26981.8302522306</v>
      </c>
      <c r="E16">
        <v>0.67663959806538698</v>
      </c>
      <c r="F16">
        <v>152.65077423408599</v>
      </c>
      <c r="G16">
        <v>-321.70682650342798</v>
      </c>
      <c r="H16">
        <v>-223.22242293620599</v>
      </c>
      <c r="I16">
        <v>574.84822297492701</v>
      </c>
      <c r="J16">
        <v>83.840375634259104</v>
      </c>
      <c r="K16">
        <v>-18.717537269196299</v>
      </c>
      <c r="L16">
        <v>142.93815974371901</v>
      </c>
      <c r="M16">
        <v>0.29665220253535102</v>
      </c>
      <c r="N16">
        <v>27.457000000000001</v>
      </c>
      <c r="O16">
        <v>-7.5612863065247202</v>
      </c>
      <c r="P16">
        <v>68.114999999999995</v>
      </c>
      <c r="Q16">
        <v>18.423999999999999</v>
      </c>
      <c r="R16">
        <f t="shared" si="0"/>
        <v>124.22062247452271</v>
      </c>
      <c r="S16">
        <f t="shared" si="1"/>
        <v>19.89571369347528</v>
      </c>
      <c r="T16">
        <f t="shared" si="2"/>
        <v>86.538999999999987</v>
      </c>
      <c r="U16">
        <f t="shared" si="3"/>
        <v>143.23481194625435</v>
      </c>
      <c r="V16">
        <f t="shared" si="4"/>
        <v>-169.05605226934199</v>
      </c>
    </row>
    <row r="17" spans="1:22" x14ac:dyDescent="0.25">
      <c r="A17" t="s">
        <v>32</v>
      </c>
      <c r="B17">
        <v>150.273537972626</v>
      </c>
      <c r="C17">
        <v>27453.8</v>
      </c>
      <c r="D17">
        <v>27303.526462027399</v>
      </c>
      <c r="E17">
        <v>0.55038142483763197</v>
      </c>
      <c r="F17">
        <v>132.99344678580201</v>
      </c>
      <c r="G17">
        <v>-291.43064475963598</v>
      </c>
      <c r="H17">
        <v>-189.14850698337099</v>
      </c>
      <c r="I17">
        <v>497.85924292983202</v>
      </c>
      <c r="J17">
        <v>94.260313130989502</v>
      </c>
      <c r="K17">
        <v>-10.331779064047399</v>
      </c>
      <c r="L17">
        <v>121.091188327398</v>
      </c>
      <c r="M17">
        <v>0.242083548161559</v>
      </c>
      <c r="N17">
        <v>9.157</v>
      </c>
      <c r="O17">
        <v>-6.5182814750677904</v>
      </c>
      <c r="P17">
        <v>41.152999999999999</v>
      </c>
      <c r="Q17">
        <v>2.1783999999999999</v>
      </c>
      <c r="R17">
        <f t="shared" si="0"/>
        <v>110.75940926335061</v>
      </c>
      <c r="S17">
        <f t="shared" si="1"/>
        <v>2.6387185249322096</v>
      </c>
      <c r="T17">
        <f t="shared" si="2"/>
        <v>43.331400000000002</v>
      </c>
      <c r="U17">
        <f t="shared" si="3"/>
        <v>121.33327187555956</v>
      </c>
      <c r="V17">
        <f t="shared" si="4"/>
        <v>-158.43719797383397</v>
      </c>
    </row>
    <row r="18" spans="1:22" x14ac:dyDescent="0.25">
      <c r="A18" t="s">
        <v>33</v>
      </c>
      <c r="B18">
        <v>161.39997134588501</v>
      </c>
      <c r="C18">
        <v>27967.7</v>
      </c>
      <c r="D18">
        <v>27806.300028654099</v>
      </c>
      <c r="E18">
        <v>0.58044389645355299</v>
      </c>
      <c r="F18">
        <v>125.622152498091</v>
      </c>
      <c r="G18">
        <v>-244.40059215197701</v>
      </c>
      <c r="H18">
        <v>-176.47845404813</v>
      </c>
      <c r="I18">
        <v>456.65686504790102</v>
      </c>
      <c r="J18">
        <v>90.021504247232102</v>
      </c>
      <c r="K18">
        <v>5.0915494769175504</v>
      </c>
      <c r="L18">
        <v>97.8998066730462</v>
      </c>
      <c r="M18">
        <v>0.24098202576755601</v>
      </c>
      <c r="N18">
        <v>0.67</v>
      </c>
      <c r="O18">
        <v>-4.0652300920873499</v>
      </c>
      <c r="P18">
        <v>41.152999999999999</v>
      </c>
      <c r="Q18">
        <v>0</v>
      </c>
      <c r="R18">
        <f t="shared" si="0"/>
        <v>102.99135614996375</v>
      </c>
      <c r="S18">
        <f t="shared" si="1"/>
        <v>-3.3952300920873499</v>
      </c>
      <c r="T18">
        <f t="shared" si="2"/>
        <v>41.152999999999999</v>
      </c>
      <c r="U18">
        <f t="shared" si="3"/>
        <v>98.140788698813751</v>
      </c>
      <c r="V18">
        <f t="shared" si="4"/>
        <v>-118.77843965388601</v>
      </c>
    </row>
    <row r="19" spans="1:22" x14ac:dyDescent="0.25">
      <c r="A19" t="s">
        <v>34</v>
      </c>
      <c r="B19">
        <v>135.152029957927</v>
      </c>
      <c r="C19">
        <v>28297</v>
      </c>
      <c r="D19">
        <v>28161.847970042101</v>
      </c>
      <c r="E19">
        <v>0.47991179450190802</v>
      </c>
      <c r="F19">
        <v>129.39958936779101</v>
      </c>
      <c r="G19">
        <v>-230.138091038824</v>
      </c>
      <c r="H19">
        <v>-177.64175710827701</v>
      </c>
      <c r="I19">
        <v>413.53228873723702</v>
      </c>
      <c r="J19">
        <v>94.946110773380497</v>
      </c>
      <c r="K19">
        <v>9.3996655084397691</v>
      </c>
      <c r="L19">
        <v>87.968263401711198</v>
      </c>
      <c r="M19">
        <v>0.24065616308045301</v>
      </c>
      <c r="N19">
        <v>0.17399999999999999</v>
      </c>
      <c r="O19">
        <v>-2.4509795015399898</v>
      </c>
      <c r="P19">
        <v>41.152999999999999</v>
      </c>
      <c r="Q19">
        <v>0</v>
      </c>
      <c r="R19">
        <f t="shared" si="0"/>
        <v>97.367928910150965</v>
      </c>
      <c r="S19">
        <f t="shared" si="1"/>
        <v>-2.2769795015399898</v>
      </c>
      <c r="T19">
        <f t="shared" si="2"/>
        <v>41.152999999999999</v>
      </c>
      <c r="U19">
        <f t="shared" si="3"/>
        <v>88.208919564791657</v>
      </c>
      <c r="V19">
        <f t="shared" si="4"/>
        <v>-100.73850167103299</v>
      </c>
    </row>
    <row r="20" spans="1:22" x14ac:dyDescent="0.25">
      <c r="A20" t="s">
        <v>35</v>
      </c>
      <c r="B20">
        <v>139.262474981548</v>
      </c>
      <c r="C20">
        <v>28624.1</v>
      </c>
      <c r="D20">
        <v>28484.837525018502</v>
      </c>
      <c r="E20">
        <v>0.48890036623601102</v>
      </c>
      <c r="F20">
        <v>115.584695944007</v>
      </c>
      <c r="G20">
        <v>-221.00169038620501</v>
      </c>
      <c r="H20">
        <v>-137.69788531276799</v>
      </c>
      <c r="I20">
        <v>382.37735473651401</v>
      </c>
      <c r="J20">
        <v>88.605238027968397</v>
      </c>
      <c r="K20">
        <v>15.5706481191361</v>
      </c>
      <c r="L20">
        <v>79.558160569857606</v>
      </c>
      <c r="M20">
        <v>0.20464757098741701</v>
      </c>
      <c r="N20">
        <v>0.08</v>
      </c>
      <c r="O20">
        <v>-1.56283132523353</v>
      </c>
      <c r="P20">
        <v>34.128500000000003</v>
      </c>
      <c r="Q20">
        <v>0</v>
      </c>
      <c r="R20">
        <f t="shared" si="0"/>
        <v>95.128808688993701</v>
      </c>
      <c r="S20">
        <f t="shared" si="1"/>
        <v>-1.4828313252335299</v>
      </c>
      <c r="T20">
        <f t="shared" si="2"/>
        <v>34.128500000000003</v>
      </c>
      <c r="U20">
        <f t="shared" si="3"/>
        <v>79.762808140845024</v>
      </c>
      <c r="V20">
        <f t="shared" si="4"/>
        <v>-105.41699444219802</v>
      </c>
    </row>
    <row r="21" spans="1:22" x14ac:dyDescent="0.25">
      <c r="A21" t="s">
        <v>36</v>
      </c>
      <c r="B21">
        <v>149.24572971850799</v>
      </c>
      <c r="C21">
        <v>29016.7</v>
      </c>
      <c r="D21">
        <v>28867.454270281502</v>
      </c>
      <c r="E21">
        <v>0.51700343342069299</v>
      </c>
      <c r="F21">
        <v>127.800809110679</v>
      </c>
      <c r="G21">
        <v>-222.349844632279</v>
      </c>
      <c r="H21">
        <v>-107.167739633304</v>
      </c>
      <c r="I21">
        <v>350.962504873412</v>
      </c>
      <c r="J21">
        <v>87.319016588090605</v>
      </c>
      <c r="K21">
        <v>16.050179840087399</v>
      </c>
      <c r="L21">
        <v>57.246470172910797</v>
      </c>
      <c r="M21">
        <v>5.9499380255571201E-2</v>
      </c>
      <c r="N21">
        <v>3.5000000000000003E-2</v>
      </c>
      <c r="O21">
        <v>-0.903063713400726</v>
      </c>
      <c r="P21">
        <v>27.388000000000002</v>
      </c>
      <c r="Q21">
        <v>0</v>
      </c>
      <c r="R21">
        <f t="shared" si="0"/>
        <v>73.296650012998199</v>
      </c>
      <c r="S21">
        <f t="shared" si="1"/>
        <v>-0.86806371340072597</v>
      </c>
      <c r="T21">
        <f t="shared" si="2"/>
        <v>27.388000000000002</v>
      </c>
      <c r="U21">
        <f t="shared" si="3"/>
        <v>57.305969553166371</v>
      </c>
      <c r="V21">
        <f t="shared" si="4"/>
        <v>-94.549035521600004</v>
      </c>
    </row>
    <row r="22" spans="1:22" x14ac:dyDescent="0.25">
      <c r="A22" t="s">
        <v>37</v>
      </c>
      <c r="B22">
        <v>181.70301923748099</v>
      </c>
      <c r="C22">
        <v>29349.9</v>
      </c>
      <c r="D22">
        <v>29168.196980762499</v>
      </c>
      <c r="E22">
        <v>0.622949095404568</v>
      </c>
      <c r="F22">
        <v>178.23728737011399</v>
      </c>
      <c r="G22">
        <v>-238.15404432794901</v>
      </c>
      <c r="H22">
        <v>-103.68129101218599</v>
      </c>
      <c r="I22">
        <v>345.301067207502</v>
      </c>
      <c r="J22">
        <v>103.021088165181</v>
      </c>
      <c r="K22">
        <v>17.887327594255801</v>
      </c>
      <c r="L22">
        <v>36.533687044939199</v>
      </c>
      <c r="M22">
        <v>5.73461887951549E-2</v>
      </c>
      <c r="N22">
        <v>1.2E-2</v>
      </c>
      <c r="O22">
        <v>-0.34232168039014299</v>
      </c>
      <c r="P22">
        <v>20.647500000000001</v>
      </c>
      <c r="Q22">
        <v>0</v>
      </c>
      <c r="R22">
        <f t="shared" si="0"/>
        <v>54.421014639195</v>
      </c>
      <c r="S22">
        <f t="shared" si="1"/>
        <v>-0.33032168039014298</v>
      </c>
      <c r="T22">
        <f t="shared" si="2"/>
        <v>20.647500000000001</v>
      </c>
      <c r="U22">
        <f t="shared" si="3"/>
        <v>36.591033233734358</v>
      </c>
      <c r="V22">
        <f t="shared" si="4"/>
        <v>-59.91675695783502</v>
      </c>
    </row>
    <row r="23" spans="1:22" x14ac:dyDescent="0.25">
      <c r="A23" t="s">
        <v>38</v>
      </c>
      <c r="B23">
        <v>162.522101396599</v>
      </c>
      <c r="C23">
        <v>29641.282525397899</v>
      </c>
      <c r="D23">
        <v>29478.760424001299</v>
      </c>
      <c r="E23">
        <v>0.55131931960164005</v>
      </c>
      <c r="F23">
        <v>150.816686534242</v>
      </c>
      <c r="G23">
        <v>-247.67080768807199</v>
      </c>
      <c r="H23">
        <v>-100.74997317948799</v>
      </c>
      <c r="I23">
        <v>360.12619572991701</v>
      </c>
      <c r="J23">
        <v>114.794913561919</v>
      </c>
      <c r="K23">
        <v>28.434535649394999</v>
      </c>
      <c r="L23">
        <v>26.652070933599401</v>
      </c>
      <c r="M23">
        <v>2.0083638611490501E-2</v>
      </c>
      <c r="N23">
        <v>0</v>
      </c>
      <c r="O23">
        <v>-0.124745015508402</v>
      </c>
      <c r="P23">
        <v>13.836</v>
      </c>
      <c r="Q23">
        <v>0</v>
      </c>
      <c r="R23">
        <f t="shared" si="0"/>
        <v>55.086606582994399</v>
      </c>
      <c r="S23">
        <f t="shared" si="1"/>
        <v>-0.124745015508402</v>
      </c>
      <c r="T23">
        <f t="shared" si="2"/>
        <v>13.836</v>
      </c>
      <c r="U23">
        <f t="shared" si="3"/>
        <v>26.672154572210893</v>
      </c>
      <c r="V23">
        <f t="shared" si="4"/>
        <v>-96.854121153829993</v>
      </c>
    </row>
    <row r="24" spans="1:22" x14ac:dyDescent="0.25">
      <c r="A24" t="s">
        <v>39</v>
      </c>
      <c r="B24">
        <v>143.61850366769301</v>
      </c>
      <c r="C24">
        <v>29945.3294512391</v>
      </c>
      <c r="D24">
        <v>29801.710947571399</v>
      </c>
      <c r="E24">
        <v>0.48191361871925398</v>
      </c>
      <c r="F24">
        <v>131.75056510805501</v>
      </c>
      <c r="G24">
        <v>-235.74544690070601</v>
      </c>
      <c r="H24">
        <v>-110.21172456578699</v>
      </c>
      <c r="I24">
        <v>357.82511002613097</v>
      </c>
      <c r="J24">
        <v>124.977556941912</v>
      </c>
      <c r="K24">
        <v>29.651132907137601</v>
      </c>
      <c r="L24">
        <v>21.497180139541701</v>
      </c>
      <c r="M24">
        <v>-2.96869521478507E-2</v>
      </c>
      <c r="N24">
        <v>0</v>
      </c>
      <c r="O24">
        <v>-0.13338038572165101</v>
      </c>
      <c r="P24">
        <v>7.0244999999999997</v>
      </c>
      <c r="Q24">
        <v>0</v>
      </c>
      <c r="R24">
        <f t="shared" si="0"/>
        <v>51.148313046679306</v>
      </c>
      <c r="S24">
        <f t="shared" si="1"/>
        <v>-0.13338038572165101</v>
      </c>
      <c r="T24">
        <f t="shared" si="2"/>
        <v>7.0244999999999997</v>
      </c>
      <c r="U24">
        <f t="shared" si="3"/>
        <v>21.467493187393849</v>
      </c>
      <c r="V24">
        <f t="shared" si="4"/>
        <v>-103.994881792651</v>
      </c>
    </row>
    <row r="25" spans="1:22" x14ac:dyDescent="0.25">
      <c r="A25" t="s">
        <v>40</v>
      </c>
      <c r="B25">
        <v>126.98785884192201</v>
      </c>
      <c r="C25">
        <v>30256.772386939101</v>
      </c>
      <c r="D25">
        <v>30129.7845280972</v>
      </c>
      <c r="E25">
        <v>0.42146952203889798</v>
      </c>
      <c r="F25">
        <v>121.697460124694</v>
      </c>
      <c r="G25">
        <v>-231.94861011594199</v>
      </c>
      <c r="H25">
        <v>-107.39875130601899</v>
      </c>
      <c r="I25">
        <v>344.63776013918903</v>
      </c>
      <c r="J25">
        <v>132.81141496101301</v>
      </c>
      <c r="K25">
        <v>28.822165785219401</v>
      </c>
      <c r="L25">
        <v>13.608360470245501</v>
      </c>
      <c r="M25">
        <v>-0.13281587732428701</v>
      </c>
      <c r="N25">
        <v>0</v>
      </c>
      <c r="O25">
        <v>-0.261075582377778</v>
      </c>
      <c r="P25">
        <v>0.21299999999999999</v>
      </c>
      <c r="Q25">
        <v>0</v>
      </c>
      <c r="R25">
        <f t="shared" si="0"/>
        <v>42.430526255464898</v>
      </c>
      <c r="S25">
        <f t="shared" si="1"/>
        <v>-0.261075582377778</v>
      </c>
      <c r="T25">
        <f t="shared" si="2"/>
        <v>0.21299999999999999</v>
      </c>
      <c r="U25">
        <f t="shared" si="3"/>
        <v>13.475544592921214</v>
      </c>
      <c r="V25">
        <f t="shared" si="4"/>
        <v>-110.25114999124798</v>
      </c>
    </row>
    <row r="26" spans="1:22" x14ac:dyDescent="0.25">
      <c r="A26" t="s">
        <v>41</v>
      </c>
      <c r="B26">
        <v>115.907937747174</v>
      </c>
      <c r="C26">
        <v>30562.136410426399</v>
      </c>
      <c r="D26">
        <v>30446.228472679199</v>
      </c>
      <c r="E26">
        <v>0.38069719489619602</v>
      </c>
      <c r="F26">
        <v>123.33319626782399</v>
      </c>
      <c r="G26">
        <v>-240.57971055013701</v>
      </c>
      <c r="H26">
        <v>-100.91780904031999</v>
      </c>
      <c r="I26">
        <v>334.07226106980801</v>
      </c>
      <c r="J26">
        <v>136.31662104831301</v>
      </c>
      <c r="K26">
        <v>27.822078892698599</v>
      </c>
      <c r="L26">
        <v>7.2821411668388896</v>
      </c>
      <c r="M26">
        <v>-0.16331078985723099</v>
      </c>
      <c r="N26">
        <v>0</v>
      </c>
      <c r="O26">
        <v>-0.52653308262871701</v>
      </c>
      <c r="P26">
        <v>0.14199999999999999</v>
      </c>
      <c r="Q26">
        <v>0</v>
      </c>
      <c r="R26">
        <f t="shared" si="0"/>
        <v>35.104220059537489</v>
      </c>
      <c r="S26">
        <f t="shared" si="1"/>
        <v>-0.52653308262871701</v>
      </c>
      <c r="T26">
        <f t="shared" si="2"/>
        <v>0.14199999999999999</v>
      </c>
      <c r="U26">
        <f t="shared" si="3"/>
        <v>7.1188303769816583</v>
      </c>
      <c r="V26">
        <f t="shared" si="4"/>
        <v>-117.24651428231302</v>
      </c>
    </row>
    <row r="27" spans="1:22" x14ac:dyDescent="0.25">
      <c r="A27" t="s">
        <v>42</v>
      </c>
      <c r="B27">
        <v>84.586698217031099</v>
      </c>
      <c r="C27">
        <v>30851.897892567598</v>
      </c>
      <c r="D27">
        <v>30767.311194350499</v>
      </c>
      <c r="E27">
        <v>0.27492392065953097</v>
      </c>
      <c r="F27">
        <v>111.049070241774</v>
      </c>
      <c r="G27">
        <v>-245.62095828005801</v>
      </c>
      <c r="H27">
        <v>-101.827745326645</v>
      </c>
      <c r="I27">
        <v>320.98633158195997</v>
      </c>
      <c r="J27">
        <v>137.856256539387</v>
      </c>
      <c r="K27">
        <v>26.689648057719602</v>
      </c>
      <c r="L27">
        <v>3.6751382602112002</v>
      </c>
      <c r="M27">
        <v>-0.19064710303820401</v>
      </c>
      <c r="N27">
        <v>0</v>
      </c>
      <c r="O27">
        <v>-0.84320123280718895</v>
      </c>
      <c r="P27">
        <v>7.0999999999999994E-2</v>
      </c>
      <c r="Q27">
        <v>0</v>
      </c>
      <c r="R27">
        <f t="shared" si="0"/>
        <v>30.3647863179308</v>
      </c>
      <c r="S27">
        <f t="shared" si="1"/>
        <v>-0.84320123280718895</v>
      </c>
      <c r="T27">
        <f t="shared" si="2"/>
        <v>7.0999999999999994E-2</v>
      </c>
      <c r="U27">
        <f t="shared" si="3"/>
        <v>3.4844911571729962</v>
      </c>
      <c r="V27">
        <f t="shared" si="4"/>
        <v>-134.57188803828399</v>
      </c>
    </row>
    <row r="28" spans="1:22" x14ac:dyDescent="0.25">
      <c r="A28" t="s">
        <v>43</v>
      </c>
      <c r="B28">
        <v>77.962632836028007</v>
      </c>
      <c r="C28">
        <v>31121.598964406701</v>
      </c>
      <c r="D28">
        <v>31043.6363315706</v>
      </c>
      <c r="E28">
        <v>0.25113885500824801</v>
      </c>
      <c r="F28">
        <v>103.97245623344701</v>
      </c>
      <c r="G28">
        <v>-253.91187379724499</v>
      </c>
      <c r="H28">
        <v>-85.056282832910298</v>
      </c>
      <c r="I28">
        <v>312.95833323273598</v>
      </c>
      <c r="J28">
        <v>141.17016105368199</v>
      </c>
      <c r="K28">
        <v>25.921928636110199</v>
      </c>
      <c r="L28">
        <v>2.4589571213086101</v>
      </c>
      <c r="M28">
        <v>-0.21798176199111599</v>
      </c>
      <c r="N28">
        <v>0</v>
      </c>
      <c r="O28">
        <v>-1.14371753839952</v>
      </c>
      <c r="P28">
        <v>0</v>
      </c>
      <c r="Q28">
        <v>0</v>
      </c>
      <c r="R28">
        <f t="shared" si="0"/>
        <v>28.38088575741881</v>
      </c>
      <c r="S28">
        <f t="shared" si="1"/>
        <v>-1.14371753839952</v>
      </c>
      <c r="T28">
        <f t="shared" si="2"/>
        <v>0</v>
      </c>
      <c r="U28">
        <f t="shared" si="3"/>
        <v>2.2409753593174941</v>
      </c>
      <c r="V28">
        <f t="shared" si="4"/>
        <v>-149.93941756379797</v>
      </c>
    </row>
    <row r="29" spans="1:22" x14ac:dyDescent="0.25">
      <c r="A29" t="s">
        <v>44</v>
      </c>
      <c r="B29">
        <v>72.325013451095401</v>
      </c>
      <c r="C29">
        <v>31395.150013980499</v>
      </c>
      <c r="D29">
        <v>31322.825000529399</v>
      </c>
      <c r="E29">
        <v>0.23090194913733</v>
      </c>
      <c r="F29">
        <v>95.887022688649793</v>
      </c>
      <c r="G29">
        <v>-260.183715591002</v>
      </c>
      <c r="H29">
        <v>-70.572993626247296</v>
      </c>
      <c r="I29">
        <v>307.19469997969497</v>
      </c>
      <c r="J29">
        <v>145.95261386863601</v>
      </c>
      <c r="K29">
        <v>25.3736963836805</v>
      </c>
      <c r="L29">
        <v>1.5286944075270399</v>
      </c>
      <c r="M29">
        <v>-0.24532204143717701</v>
      </c>
      <c r="N29">
        <v>0</v>
      </c>
      <c r="O29">
        <v>-1.4527497592248699</v>
      </c>
      <c r="P29">
        <v>0</v>
      </c>
      <c r="Q29">
        <v>0</v>
      </c>
      <c r="R29">
        <f t="shared" si="0"/>
        <v>26.902390791207541</v>
      </c>
      <c r="S29">
        <f t="shared" si="1"/>
        <v>-1.4527497592248699</v>
      </c>
      <c r="T29">
        <f t="shared" si="2"/>
        <v>0</v>
      </c>
      <c r="U29">
        <f t="shared" si="3"/>
        <v>1.2833723660898628</v>
      </c>
      <c r="V29">
        <f t="shared" si="4"/>
        <v>-164.29669290235222</v>
      </c>
    </row>
    <row r="30" spans="1:22" x14ac:dyDescent="0.25">
      <c r="A30" t="s">
        <v>45</v>
      </c>
      <c r="B30">
        <v>55.049891021276999</v>
      </c>
      <c r="C30">
        <v>31679.947051147999</v>
      </c>
      <c r="D30">
        <v>31624.8971601267</v>
      </c>
      <c r="E30">
        <v>0.17407136770293299</v>
      </c>
      <c r="F30">
        <v>89.663611011670497</v>
      </c>
      <c r="G30">
        <v>-270.54462682131299</v>
      </c>
      <c r="H30">
        <v>-62.588832362024803</v>
      </c>
      <c r="I30">
        <v>298.519739192945</v>
      </c>
      <c r="J30">
        <v>152.22758899345499</v>
      </c>
      <c r="K30">
        <v>25.046163519805699</v>
      </c>
      <c r="L30">
        <v>-3.8920620190091002</v>
      </c>
      <c r="M30">
        <v>-0.27266962342626999</v>
      </c>
      <c r="N30">
        <v>0</v>
      </c>
      <c r="O30">
        <v>-1.7944522936844201</v>
      </c>
      <c r="P30">
        <v>0</v>
      </c>
      <c r="Q30">
        <v>0</v>
      </c>
      <c r="R30">
        <f t="shared" si="0"/>
        <v>21.1541015007966</v>
      </c>
      <c r="S30">
        <f t="shared" si="1"/>
        <v>-1.7944522936844201</v>
      </c>
      <c r="T30">
        <f t="shared" si="2"/>
        <v>0</v>
      </c>
      <c r="U30">
        <f t="shared" si="3"/>
        <v>-4.1647316424353704</v>
      </c>
      <c r="V30">
        <f t="shared" si="4"/>
        <v>-180.88101580964249</v>
      </c>
    </row>
    <row r="33" spans="4:4" x14ac:dyDescent="0.25">
      <c r="D33">
        <f>C5/D5-1</f>
        <v>4.1228117711228141E-2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GNabors</dc:creator>
  <cp:lastModifiedBy>Georgia Nabors</cp:lastModifiedBy>
  <dcterms:created xsi:type="dcterms:W3CDTF">2024-11-15T20:16:55Z</dcterms:created>
  <dcterms:modified xsi:type="dcterms:W3CDTF">2024-11-19T22:20:57Z</dcterms:modified>
</cp:coreProperties>
</file>