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lesiFerretti\OneDrive - The Brookings Institution\Documents\FOLDERS\tourism\"/>
    </mc:Choice>
  </mc:AlternateContent>
  <xr:revisionPtr revIDLastSave="510" documentId="8_{6066D044-00F6-4366-A280-63C2481E8B14}" xr6:coauthVersionLast="44" xr6:coauthVersionMax="44" xr10:uidLastSave="{21905D54-C766-4ACA-AE24-8BEC5E7E3E76}"/>
  <bookViews>
    <workbookView xWindow="-110" yWindow="-110" windowWidth="19420" windowHeight="10420" firstSheet="5" activeTab="6" xr2:uid="{AFF4729F-041D-4372-8C6D-3246B2E7546E}"/>
  </bookViews>
  <sheets>
    <sheet name="Table 1_large travel" sheetId="3" r:id="rId1"/>
    <sheet name="Table 2A &quot;exporters&quot;" sheetId="1" r:id="rId2"/>
    <sheet name="Table 2B &quot;importers&quot;" sheetId="2" r:id="rId3"/>
    <sheet name="Table 3_CA_2019" sheetId="5" r:id="rId4"/>
    <sheet name="Table 4_GDPPC-IIP_2019" sheetId="6" r:id="rId5"/>
    <sheet name="Table_5_transp" sheetId="4" r:id="rId6"/>
    <sheet name="Table_6_tourism_growth" sheetId="10" r:id="rId7"/>
    <sheet name="Sheet1" sheetId="11" r:id="rId8"/>
    <sheet name="Fig_2_adjust_2020" sheetId="8" r:id="rId9"/>
    <sheet name="Data_adjustment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3" l="1"/>
  <c r="D42" i="3"/>
  <c r="B42" i="3"/>
  <c r="C41" i="3"/>
  <c r="D41" i="3"/>
  <c r="B41" i="3"/>
</calcChain>
</file>

<file path=xl/sharedStrings.xml><?xml version="1.0" encoding="utf-8"?>
<sst xmlns="http://schemas.openxmlformats.org/spreadsheetml/2006/main" count="351" uniqueCount="183">
  <si>
    <t>billions USD</t>
  </si>
  <si>
    <t>pct of GDP</t>
  </si>
  <si>
    <t>United States</t>
  </si>
  <si>
    <t>Spain</t>
  </si>
  <si>
    <t>Thailand</t>
  </si>
  <si>
    <t>China, P.R.: Macao</t>
  </si>
  <si>
    <t>Turkey</t>
  </si>
  <si>
    <t>Italy</t>
  </si>
  <si>
    <t>Japan</t>
  </si>
  <si>
    <t>France</t>
  </si>
  <si>
    <t>Greece</t>
  </si>
  <si>
    <t>Travel balance</t>
  </si>
  <si>
    <t>Portugal</t>
  </si>
  <si>
    <t>China, P.R.: Mainland</t>
  </si>
  <si>
    <t>Germany</t>
  </si>
  <si>
    <t>Russian Federation</t>
  </si>
  <si>
    <t>United Kingdom</t>
  </si>
  <si>
    <t>Korea, Rep. of</t>
  </si>
  <si>
    <t>Kuwait</t>
  </si>
  <si>
    <t>Brazil</t>
  </si>
  <si>
    <t>Norway</t>
  </si>
  <si>
    <t>Canada</t>
  </si>
  <si>
    <t>Belgium</t>
  </si>
  <si>
    <t>Turks and Caicos Islands</t>
  </si>
  <si>
    <t>Sint Maarten, Kingdom of the Netherlands</t>
  </si>
  <si>
    <t>Andorra, Principality of</t>
  </si>
  <si>
    <t>Maldives</t>
  </si>
  <si>
    <t>Aruba, Kingdom of the Netherlands</t>
  </si>
  <si>
    <t>Antigua and Barbuda</t>
  </si>
  <si>
    <t>St. Lucia</t>
  </si>
  <si>
    <t>Grenada</t>
  </si>
  <si>
    <t>Anguilla</t>
  </si>
  <si>
    <t>Palau, Rep. of</t>
  </si>
  <si>
    <t>St. Kitts and Nevis</t>
  </si>
  <si>
    <t>Seychelles</t>
  </si>
  <si>
    <t>Vanuatu</t>
  </si>
  <si>
    <t>St. Vincent and the Grenadines</t>
  </si>
  <si>
    <t>Dominica</t>
  </si>
  <si>
    <t>Bahamas, The</t>
  </si>
  <si>
    <t>Belize</t>
  </si>
  <si>
    <t>Montenegro</t>
  </si>
  <si>
    <t>Samoa</t>
  </si>
  <si>
    <t>Barbados</t>
  </si>
  <si>
    <t>Cabo Verde</t>
  </si>
  <si>
    <t>Jamaica</t>
  </si>
  <si>
    <t>Croatia, Rep. of</t>
  </si>
  <si>
    <t>Fiji, Rep. of</t>
  </si>
  <si>
    <t>Cambodia</t>
  </si>
  <si>
    <t>Georgia</t>
  </si>
  <si>
    <t>São Tomé and Príncipe, Dem. Rep. of</t>
  </si>
  <si>
    <t>Kosovo, Rep. of</t>
  </si>
  <si>
    <t>Cayman Islands</t>
  </si>
  <si>
    <t>Malta</t>
  </si>
  <si>
    <t>Jordan</t>
  </si>
  <si>
    <t>Mauritius</t>
  </si>
  <si>
    <t>Dominican Rep.</t>
  </si>
  <si>
    <t>Curaçao, Kingdom of the Netherlands</t>
  </si>
  <si>
    <t>Cyprus</t>
  </si>
  <si>
    <t>French Polynesia</t>
  </si>
  <si>
    <t>Panama</t>
  </si>
  <si>
    <t>Bahrain, Kingdom of</t>
  </si>
  <si>
    <t>Iceland</t>
  </si>
  <si>
    <t>not in sample:</t>
  </si>
  <si>
    <t>Sample countries</t>
  </si>
  <si>
    <t>Population (millions)</t>
  </si>
  <si>
    <t>GDP (billions US$)</t>
  </si>
  <si>
    <t>Travel balance (pct of GDP)</t>
  </si>
  <si>
    <t>avg 2015-19</t>
  </si>
  <si>
    <t>Belarus, Rep. of</t>
  </si>
  <si>
    <t>China, P.R.: Hong Kong</t>
  </si>
  <si>
    <t>Latvia</t>
  </si>
  <si>
    <t>Lithuania</t>
  </si>
  <si>
    <t>Ukraine</t>
  </si>
  <si>
    <t>United Arab Emirates</t>
  </si>
  <si>
    <t>Transportation</t>
  </si>
  <si>
    <t>Balance</t>
  </si>
  <si>
    <t>2015-19</t>
  </si>
  <si>
    <t>mean</t>
  </si>
  <si>
    <t>Median</t>
  </si>
  <si>
    <t>Economies with largest net international transportation revenues in percent of GDP</t>
  </si>
  <si>
    <t>Balance on secondary income</t>
  </si>
  <si>
    <t>Balance on primary income</t>
  </si>
  <si>
    <t>Balance on travel</t>
  </si>
  <si>
    <t xml:space="preserve">      Balance on transportation</t>
  </si>
  <si>
    <t>Balance on services net of travel</t>
  </si>
  <si>
    <t xml:space="preserve">      Oil balance</t>
  </si>
  <si>
    <t>Balance on goods</t>
  </si>
  <si>
    <t>Current account</t>
  </si>
  <si>
    <t>75th percentile</t>
  </si>
  <si>
    <t>25th percentile</t>
  </si>
  <si>
    <t>Observations</t>
  </si>
  <si>
    <t>Max</t>
  </si>
  <si>
    <t>Min</t>
  </si>
  <si>
    <t>STD</t>
  </si>
  <si>
    <t>Mean</t>
  </si>
  <si>
    <t>High tourism revenues (&gt;5% of GDP)</t>
  </si>
  <si>
    <t>percent of GDP, 2015-19 averages</t>
  </si>
  <si>
    <t>Tourism-dependent economies: stylized facts</t>
  </si>
  <si>
    <t>GDP per capita</t>
  </si>
  <si>
    <t>Negative net travel revenues</t>
  </si>
  <si>
    <t>Positive tourism revenues (&gt;0, &lt;5% of GDP)</t>
  </si>
  <si>
    <t>GDP per capita in 2019</t>
  </si>
  <si>
    <t>IIP in 2019 (percent of GDP)</t>
  </si>
  <si>
    <t>Standard deviation</t>
  </si>
  <si>
    <t>Size and creditor position: tourism-dependent economies and other economies</t>
  </si>
  <si>
    <t>balance on secondary income</t>
  </si>
  <si>
    <t>All countries</t>
  </si>
  <si>
    <t>Share of tourism in GDP (average, 2015-19): stylized facts</t>
  </si>
  <si>
    <t>75th perc.</t>
  </si>
  <si>
    <t>25th perc.</t>
  </si>
  <si>
    <t>Obs.</t>
  </si>
  <si>
    <t>Std. dev.</t>
  </si>
  <si>
    <t>Direct share</t>
  </si>
  <si>
    <t>Total share</t>
  </si>
  <si>
    <t>Adv. Ec.</t>
  </si>
  <si>
    <t>Emg. and Dev. Ec.</t>
  </si>
  <si>
    <t>Growth surprise</t>
  </si>
  <si>
    <t>in 2020 (relative to Jan 2020</t>
  </si>
  <si>
    <t>WEO)</t>
  </si>
  <si>
    <t>Percentiles</t>
  </si>
  <si>
    <t>Smallest</t>
  </si>
  <si>
    <t>-26.45716 Obs</t>
  </si>
  <si>
    <t>186</t>
  </si>
  <si>
    <t>-23.59084 Sum of wgt.</t>
  </si>
  <si>
    <t>Largest Std. dev.</t>
  </si>
  <si>
    <t>.64379 Variance</t>
  </si>
  <si>
    <t>1.05136 Skewness</t>
  </si>
  <si>
    <t>3.3426 Kurtosis</t>
  </si>
  <si>
    <t>Growth Surprise in 2020</t>
  </si>
  <si>
    <t>-12.11206 Obs</t>
  </si>
  <si>
    <t>37</t>
  </si>
  <si>
    <t>-11.28738 Sum of wgt.</t>
  </si>
  <si>
    <t>-3.20386 Variance</t>
  </si>
  <si>
    <t>72.64545</t>
  </si>
  <si>
    <t>-.14621 Skewness</t>
  </si>
  <si>
    <t>-4.802563</t>
  </si>
  <si>
    <t>1.05136 Kurtosis</t>
  </si>
  <si>
    <t>-23.59084 Obs</t>
  </si>
  <si>
    <t>149</t>
  </si>
  <si>
    <t>-23.44931 Sum of wgt.</t>
  </si>
  <si>
    <t>0 Variance</t>
  </si>
  <si>
    <t>.64379 Skewness</t>
  </si>
  <si>
    <t>High tourism</t>
  </si>
  <si>
    <t>36</t>
  </si>
  <si>
    <t>-7.49058 Variance</t>
  </si>
  <si>
    <t>91.89151</t>
  </si>
  <si>
    <t>-6.08128 Skewness</t>
  </si>
  <si>
    <t>-2.324242</t>
  </si>
  <si>
    <t>-4.37329 Kurtosis</t>
  </si>
  <si>
    <t>9.744454</t>
  </si>
  <si>
    <t>-10.57642 Obs</t>
  </si>
  <si>
    <t>6</t>
  </si>
  <si>
    <t>-9.16563 Sum of wgt.</t>
  </si>
  <si>
    <t>-9.16563 Variance</t>
  </si>
  <si>
    <t>349.1326</t>
  </si>
  <si>
    <t>-8.28018 Skewness</t>
  </si>
  <si>
    <t>-1.762169</t>
  </si>
  <si>
    <t>-8.00438 Kurtosis</t>
  </si>
  <si>
    <t>4.151264</t>
  </si>
  <si>
    <t>30</t>
  </si>
  <si>
    <t>50.07005</t>
  </si>
  <si>
    <t>-1.104915</t>
  </si>
  <si>
    <t>4.858601</t>
  </si>
  <si>
    <t>Other</t>
  </si>
  <si>
    <t>Obs</t>
  </si>
  <si>
    <t>Sum of wgt.</t>
  </si>
  <si>
    <t>Largest</t>
  </si>
  <si>
    <t>Variance</t>
  </si>
  <si>
    <t>Skewness</t>
  </si>
  <si>
    <t>Kurtosis</t>
  </si>
  <si>
    <t>-9.4125 Obs</t>
  </si>
  <si>
    <t>31</t>
  </si>
  <si>
    <t>-9.28648 Sum of wgt.</t>
  </si>
  <si>
    <t>7.6222</t>
  </si>
  <si>
    <t>.0853841</t>
  </si>
  <si>
    <t>-15.56169 Obs</t>
  </si>
  <si>
    <t>108</t>
  </si>
  <si>
    <t>-14.80135 Sum of wgt.</t>
  </si>
  <si>
    <t>-.0279514 Variance</t>
  </si>
  <si>
    <t>12.99119</t>
  </si>
  <si>
    <t>0 Skewness</t>
  </si>
  <si>
    <t>.64379 Kurtosis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</si>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</sst>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2" fontId="2" fillId="0" borderId="0" xfId="1" applyNumberFormat="1" applyFont="1" applyAlignment="1" applyProtection="1">
      <alignment vertical="top"/>
      <protection locked="0"/>
    </xf>
    <xf numFmtId="0" fontId="3" fillId="2" borderId="0" xfId="1" applyFont="1" applyFill="1" applyAlignment="1" applyProtection="1">
      <alignment horizontal="right" vertical="top" wrapText="1"/>
      <protection locked="0"/>
    </xf>
    <xf numFmtId="0" fontId="2" fillId="0" borderId="0" xfId="1" applyFont="1" applyAlignment="1" applyProtection="1">
      <alignment horizontal="right" vertical="center" wrapText="1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2" fontId="3" fillId="0" borderId="0" xfId="1" applyNumberFormat="1" applyFont="1" applyFill="1" applyAlignment="1" applyProtection="1">
      <alignment vertical="top"/>
      <protection locked="0"/>
    </xf>
    <xf numFmtId="2" fontId="3" fillId="0" borderId="0" xfId="1" applyNumberFormat="1" applyFont="1" applyAlignment="1" applyProtection="1">
      <alignment vertical="top"/>
      <protection locked="0"/>
    </xf>
    <xf numFmtId="0" fontId="1" fillId="0" borderId="0" xfId="1" applyProtection="1">
      <protection locked="0"/>
    </xf>
    <xf numFmtId="2" fontId="2" fillId="0" borderId="0" xfId="1" applyNumberFormat="1" applyFont="1" applyBorder="1" applyAlignment="1" applyProtection="1">
      <alignment vertical="top"/>
      <protection locked="0"/>
    </xf>
    <xf numFmtId="2" fontId="2" fillId="0" borderId="0" xfId="1" applyNumberFormat="1" applyFont="1" applyFill="1" applyAlignment="1" applyProtection="1">
      <alignment vertical="top"/>
      <protection locked="0"/>
    </xf>
    <xf numFmtId="164" fontId="0" fillId="0" borderId="0" xfId="0" applyNumberFormat="1"/>
    <xf numFmtId="164" fontId="2" fillId="0" borderId="1" xfId="1" applyNumberFormat="1" applyFont="1" applyBorder="1" applyAlignment="1" applyProtection="1">
      <alignment vertical="top"/>
      <protection locked="0"/>
    </xf>
    <xf numFmtId="2" fontId="4" fillId="0" borderId="0" xfId="1" applyNumberFormat="1" applyFont="1" applyAlignment="1" applyProtection="1">
      <alignment vertical="top"/>
      <protection locked="0"/>
    </xf>
    <xf numFmtId="1" fontId="0" fillId="0" borderId="0" xfId="0" applyNumberForma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0" fontId="0" fillId="3" borderId="0" xfId="0" applyFill="1"/>
    <xf numFmtId="0" fontId="0" fillId="3" borderId="0" xfId="0" applyFill="1" applyAlignment="1">
      <alignment horizontal="right" wrapText="1"/>
    </xf>
    <xf numFmtId="9" fontId="0" fillId="3" borderId="0" xfId="2" applyFont="1" applyFill="1"/>
    <xf numFmtId="1" fontId="0" fillId="3" borderId="0" xfId="0" applyNumberFormat="1" applyFill="1"/>
    <xf numFmtId="16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1" fontId="0" fillId="4" borderId="0" xfId="0" applyNumberFormat="1" applyFill="1"/>
    <xf numFmtId="164" fontId="0" fillId="4" borderId="0" xfId="0" applyNumberFormat="1" applyFill="1"/>
    <xf numFmtId="9" fontId="0" fillId="4" borderId="0" xfId="2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164" fontId="0" fillId="0" borderId="2" xfId="0" applyNumberFormat="1" applyBorder="1" applyAlignment="1">
      <alignment vertical="center" wrapText="1"/>
    </xf>
    <xf numFmtId="0" fontId="0" fillId="0" borderId="5" xfId="0" applyBorder="1"/>
    <xf numFmtId="0" fontId="7" fillId="4" borderId="0" xfId="0" applyFont="1" applyFill="1"/>
  </cellXfs>
  <cellStyles count="3">
    <cellStyle name="Normal" xfId="0" builtinId="0"/>
    <cellStyle name="Normal 2" xfId="1" xr:uid="{35DD7A42-7563-4866-B6DF-05A83F27863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Tourism-dependent economies:</a:t>
            </a:r>
          </a:p>
          <a:p>
            <a:pPr>
              <a:defRPr/>
            </a:pPr>
            <a:r>
              <a:rPr lang="en-US"/>
              <a:t>median external adjustment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Data_adjustment!$A$4:$A$9</c:f>
              <c:strCache>
                <c:ptCount val="6"/>
                <c:pt idx="0">
                  <c:v>Current account</c:v>
                </c:pt>
                <c:pt idx="1">
                  <c:v>Balance on goods</c:v>
                </c:pt>
                <c:pt idx="2">
                  <c:v>Balance on services net of travel</c:v>
                </c:pt>
                <c:pt idx="3">
                  <c:v>Balance on travel</c:v>
                </c:pt>
                <c:pt idx="4">
                  <c:v>Balance on primary income</c:v>
                </c:pt>
                <c:pt idx="5">
                  <c:v>balance on secondary income</c:v>
                </c:pt>
              </c:strCache>
            </c:strRef>
          </c:cat>
          <c:val>
            <c:numRef>
              <c:f>Data_adjustment!$D$4:$D$9</c:f>
              <c:numCache>
                <c:formatCode>0.0</c:formatCode>
                <c:ptCount val="6"/>
                <c:pt idx="0">
                  <c:v>-4.8007220000000004</c:v>
                </c:pt>
                <c:pt idx="1">
                  <c:v>1.8544849999999999</c:v>
                </c:pt>
                <c:pt idx="2">
                  <c:v>0.18954109999999999</c:v>
                </c:pt>
                <c:pt idx="3">
                  <c:v>-10.673719999999999</c:v>
                </c:pt>
                <c:pt idx="4">
                  <c:v>1.0368250000000001</c:v>
                </c:pt>
                <c:pt idx="5">
                  <c:v>0.80064999999999997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3-4DC1-975A-1D48423E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971184"/>
        <c:axId val="363557056"/>
      </c:barChart>
      <c:catAx>
        <c:axId val="7589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57056"/>
        <c:crosses val="autoZero"/>
        <c:auto val="1"/>
        <c:lblAlgn val="ctr"/>
        <c:lblOffset val="100"/>
        <c:noMultiLvlLbl val="0"/>
      </c:catAx>
      <c:valAx>
        <c:axId val="36355705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1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60D30-DA38-4E4C-B57E-1AF7B7B63B0D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220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410F0-7235-4C1D-9D60-3E1A4287E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4C79-82CA-4BF3-8CF0-A42D32042EC4}">
  <dimension ref="A1:D50"/>
  <sheetViews>
    <sheetView workbookViewId="0">
      <selection activeCell="D10" sqref="D10"/>
    </sheetView>
  </sheetViews>
  <sheetFormatPr defaultRowHeight="14.5" x14ac:dyDescent="0.35"/>
  <cols>
    <col min="1" max="1" width="26.54296875" customWidth="1"/>
    <col min="2" max="2" width="10.26953125" customWidth="1"/>
    <col min="4" max="4" width="10.54296875" customWidth="1"/>
  </cols>
  <sheetData>
    <row r="1" spans="1:4" ht="31.5" x14ac:dyDescent="0.35">
      <c r="A1" s="1"/>
      <c r="B1" s="2" t="s">
        <v>66</v>
      </c>
      <c r="C1" s="2" t="s">
        <v>64</v>
      </c>
      <c r="D1" s="2" t="s">
        <v>65</v>
      </c>
    </row>
    <row r="2" spans="1:4" x14ac:dyDescent="0.35">
      <c r="A2" s="6" t="s">
        <v>63</v>
      </c>
      <c r="B2" s="3" t="s">
        <v>67</v>
      </c>
      <c r="C2" s="3">
        <v>2019</v>
      </c>
      <c r="D2" s="3">
        <v>2019</v>
      </c>
    </row>
    <row r="3" spans="1:4" x14ac:dyDescent="0.35">
      <c r="A3" s="1" t="s">
        <v>5</v>
      </c>
      <c r="B3" s="4">
        <v>67.930134460146263</v>
      </c>
      <c r="C3" s="1">
        <v>0.68</v>
      </c>
      <c r="D3" s="4">
        <v>55.154034599635715</v>
      </c>
    </row>
    <row r="4" spans="1:4" x14ac:dyDescent="0.35">
      <c r="A4" s="1" t="s">
        <v>25</v>
      </c>
      <c r="B4" s="4">
        <v>54.422865772358897</v>
      </c>
      <c r="C4" s="1">
        <v>7.7142000000000002E-2</v>
      </c>
      <c r="D4" s="4">
        <v>3.1551076475507958</v>
      </c>
    </row>
    <row r="5" spans="1:4" x14ac:dyDescent="0.35">
      <c r="A5" s="1" t="s">
        <v>26</v>
      </c>
      <c r="B5" s="4">
        <v>51.874196341724712</v>
      </c>
      <c r="C5" s="1">
        <v>0.372</v>
      </c>
      <c r="D5" s="4">
        <v>5.6319177003723295</v>
      </c>
    </row>
    <row r="6" spans="1:4" x14ac:dyDescent="0.35">
      <c r="A6" s="1" t="s">
        <v>27</v>
      </c>
      <c r="B6" s="4">
        <v>48.78376973831292</v>
      </c>
      <c r="C6" s="1">
        <v>0.112</v>
      </c>
      <c r="D6" s="4">
        <v>3.3416341739058324</v>
      </c>
    </row>
    <row r="7" spans="1:4" x14ac:dyDescent="0.35">
      <c r="A7" s="1" t="s">
        <v>28</v>
      </c>
      <c r="B7" s="4">
        <v>46.310440110633465</v>
      </c>
      <c r="C7" s="1">
        <v>9.7000000000000003E-2</v>
      </c>
      <c r="D7" s="4">
        <v>1.6619592592592591</v>
      </c>
    </row>
    <row r="8" spans="1:4" x14ac:dyDescent="0.35">
      <c r="A8" s="1" t="s">
        <v>29</v>
      </c>
      <c r="B8" s="4">
        <v>42.690670934685158</v>
      </c>
      <c r="C8" s="1">
        <v>0.18</v>
      </c>
      <c r="D8" s="4">
        <v>2.1187915464671665</v>
      </c>
    </row>
    <row r="9" spans="1:4" x14ac:dyDescent="0.35">
      <c r="A9" s="1" t="s">
        <v>30</v>
      </c>
      <c r="B9" s="4">
        <v>40.933380524003205</v>
      </c>
      <c r="C9" s="1">
        <v>0.112</v>
      </c>
      <c r="D9" s="4">
        <v>1.2050169994221624</v>
      </c>
    </row>
    <row r="10" spans="1:4" x14ac:dyDescent="0.35">
      <c r="A10" s="1" t="s">
        <v>32</v>
      </c>
      <c r="B10" s="4">
        <v>37.80357401561308</v>
      </c>
      <c r="C10" s="1">
        <v>1.7000000000000001E-2</v>
      </c>
      <c r="D10" s="4">
        <v>0.28042940625000001</v>
      </c>
    </row>
    <row r="11" spans="1:4" x14ac:dyDescent="0.35">
      <c r="A11" s="1" t="s">
        <v>33</v>
      </c>
      <c r="B11" s="4">
        <v>29.184731185530865</v>
      </c>
      <c r="C11" s="1">
        <v>5.7000000000000002E-2</v>
      </c>
      <c r="D11" s="4">
        <v>1.1639085744788999</v>
      </c>
    </row>
    <row r="12" spans="1:4" x14ac:dyDescent="0.35">
      <c r="A12" s="1" t="s">
        <v>34</v>
      </c>
      <c r="B12" s="4">
        <v>28.808808649853312</v>
      </c>
      <c r="C12" s="1">
        <v>9.6000000000000002E-2</v>
      </c>
      <c r="D12" s="4">
        <v>1.5800768394649225</v>
      </c>
    </row>
    <row r="13" spans="1:4" x14ac:dyDescent="0.35">
      <c r="A13" s="1" t="s">
        <v>35</v>
      </c>
      <c r="B13" s="4">
        <v>28.029657202706129</v>
      </c>
      <c r="C13" s="1">
        <v>0.29299999999999998</v>
      </c>
      <c r="D13" s="4">
        <v>0.92359608895041967</v>
      </c>
    </row>
    <row r="14" spans="1:4" x14ac:dyDescent="0.35">
      <c r="A14" s="1" t="s">
        <v>36</v>
      </c>
      <c r="B14" s="4">
        <v>24.957625968211211</v>
      </c>
      <c r="C14" s="1">
        <v>0.11</v>
      </c>
      <c r="D14" s="4">
        <v>0.82471851851851841</v>
      </c>
    </row>
    <row r="15" spans="1:4" x14ac:dyDescent="0.35">
      <c r="A15" s="1" t="s">
        <v>37</v>
      </c>
      <c r="B15" s="4">
        <v>24.19915495212669</v>
      </c>
      <c r="C15" s="1">
        <v>7.4999999999999997E-2</v>
      </c>
      <c r="D15" s="4">
        <v>0.57852048148148139</v>
      </c>
    </row>
    <row r="16" spans="1:4" x14ac:dyDescent="0.35">
      <c r="A16" s="1" t="s">
        <v>38</v>
      </c>
      <c r="B16" s="4">
        <v>23.426060338983973</v>
      </c>
      <c r="C16" s="1">
        <v>0.38100000000000001</v>
      </c>
      <c r="D16" s="4">
        <v>13.578799999999999</v>
      </c>
    </row>
    <row r="17" spans="1:4" x14ac:dyDescent="0.35">
      <c r="A17" s="1" t="s">
        <v>39</v>
      </c>
      <c r="B17" s="4">
        <v>20.970349597414291</v>
      </c>
      <c r="C17" s="1">
        <v>0.40799999999999997</v>
      </c>
      <c r="D17" s="4">
        <v>1.9825185406134</v>
      </c>
    </row>
    <row r="18" spans="1:4" x14ac:dyDescent="0.35">
      <c r="A18" s="1" t="s">
        <v>40</v>
      </c>
      <c r="B18" s="4">
        <v>20.519983638199051</v>
      </c>
      <c r="C18" s="1">
        <v>0.623</v>
      </c>
      <c r="D18" s="4">
        <v>5.5428131458303209</v>
      </c>
    </row>
    <row r="19" spans="1:4" x14ac:dyDescent="0.35">
      <c r="A19" s="1" t="s">
        <v>41</v>
      </c>
      <c r="B19" s="4">
        <v>20.518964002216507</v>
      </c>
      <c r="C19" s="1">
        <v>0.20100000000000001</v>
      </c>
      <c r="D19" s="4">
        <v>0.85225658584127795</v>
      </c>
    </row>
    <row r="20" spans="1:4" x14ac:dyDescent="0.35">
      <c r="A20" s="1" t="s">
        <v>42</v>
      </c>
      <c r="B20" s="4">
        <v>19.655198810262576</v>
      </c>
      <c r="C20" s="1">
        <v>0.28699999999999998</v>
      </c>
      <c r="D20" s="4">
        <v>5.2979588617104501</v>
      </c>
    </row>
    <row r="21" spans="1:4" x14ac:dyDescent="0.35">
      <c r="A21" s="1" t="s">
        <v>43</v>
      </c>
      <c r="B21" s="4">
        <v>18.863590913688778</v>
      </c>
      <c r="C21" s="1">
        <v>0.55000000000000004</v>
      </c>
      <c r="D21" s="4">
        <v>1.9818461711964659</v>
      </c>
    </row>
    <row r="22" spans="1:4" x14ac:dyDescent="0.35">
      <c r="A22" s="1" t="s">
        <v>44</v>
      </c>
      <c r="B22" s="4">
        <v>17.526765654825013</v>
      </c>
      <c r="C22" s="1">
        <v>2.734</v>
      </c>
      <c r="D22" s="4">
        <v>15.807932888968995</v>
      </c>
    </row>
    <row r="23" spans="1:4" x14ac:dyDescent="0.35">
      <c r="A23" s="1" t="s">
        <v>45</v>
      </c>
      <c r="B23" s="4">
        <v>15.615972357211408</v>
      </c>
      <c r="C23" s="1">
        <v>4.0679999999999996</v>
      </c>
      <c r="D23" s="4">
        <v>60.752171540493542</v>
      </c>
    </row>
    <row r="24" spans="1:4" x14ac:dyDescent="0.35">
      <c r="A24" s="1" t="s">
        <v>46</v>
      </c>
      <c r="B24" s="4">
        <v>15.039183722225999</v>
      </c>
      <c r="C24" s="1">
        <v>0.89500000000000002</v>
      </c>
      <c r="D24" s="4">
        <v>5.4972580042428421</v>
      </c>
    </row>
    <row r="25" spans="1:4" x14ac:dyDescent="0.35">
      <c r="A25" s="1" t="s">
        <v>47</v>
      </c>
      <c r="B25" s="4">
        <v>13.861384589203558</v>
      </c>
      <c r="C25" s="1">
        <v>15.6</v>
      </c>
      <c r="D25" s="4">
        <v>26.727593461374745</v>
      </c>
    </row>
    <row r="26" spans="1:4" x14ac:dyDescent="0.35">
      <c r="A26" s="1" t="s">
        <v>48</v>
      </c>
      <c r="B26" s="4">
        <v>13.149106851576454</v>
      </c>
      <c r="C26" s="1">
        <v>3.7240000000000002</v>
      </c>
      <c r="D26" s="4">
        <v>17.476842102993885</v>
      </c>
    </row>
    <row r="27" spans="1:4" x14ac:dyDescent="0.35">
      <c r="A27" s="1" t="s">
        <v>49</v>
      </c>
      <c r="B27" s="4">
        <v>12.441988834685356</v>
      </c>
      <c r="C27" s="1">
        <v>0.21299999999999999</v>
      </c>
      <c r="D27" s="4">
        <v>0.4218140803669676</v>
      </c>
    </row>
    <row r="28" spans="1:4" x14ac:dyDescent="0.35">
      <c r="A28" s="1" t="s">
        <v>50</v>
      </c>
      <c r="B28" s="4">
        <v>12.393707069492546</v>
      </c>
      <c r="C28" s="1">
        <v>1.8</v>
      </c>
      <c r="D28" s="4">
        <v>7.9533552117448307</v>
      </c>
    </row>
    <row r="29" spans="1:4" x14ac:dyDescent="0.35">
      <c r="A29" s="1" t="s">
        <v>52</v>
      </c>
      <c r="B29" s="4">
        <v>9.122894701715115</v>
      </c>
      <c r="C29" s="1">
        <v>0.49399999999999999</v>
      </c>
      <c r="D29" s="4">
        <v>15.214920017147165</v>
      </c>
    </row>
    <row r="30" spans="1:4" x14ac:dyDescent="0.35">
      <c r="A30" s="1" t="s">
        <v>4</v>
      </c>
      <c r="B30" s="4">
        <v>8.7262991641330387</v>
      </c>
      <c r="C30" s="1">
        <v>69.626000000000005</v>
      </c>
      <c r="D30" s="4">
        <v>544.20954952918362</v>
      </c>
    </row>
    <row r="31" spans="1:4" x14ac:dyDescent="0.35">
      <c r="A31" s="1" t="s">
        <v>53</v>
      </c>
      <c r="B31" s="4">
        <v>8.2046387247601285</v>
      </c>
      <c r="C31" s="1">
        <v>10.07</v>
      </c>
      <c r="D31" s="4">
        <v>44.565751751798686</v>
      </c>
    </row>
    <row r="32" spans="1:4" x14ac:dyDescent="0.35">
      <c r="A32" s="1" t="s">
        <v>54</v>
      </c>
      <c r="B32" s="4">
        <v>8.1907939958705605</v>
      </c>
      <c r="C32" s="1">
        <v>1.2669999999999999</v>
      </c>
      <c r="D32" s="4">
        <v>14.048423918124824</v>
      </c>
    </row>
    <row r="33" spans="1:4" x14ac:dyDescent="0.35">
      <c r="A33" s="1" t="s">
        <v>55</v>
      </c>
      <c r="B33" s="4">
        <v>8.0623293936444256</v>
      </c>
      <c r="C33" s="1">
        <v>10.358000000000001</v>
      </c>
      <c r="D33" s="4">
        <v>89.031619777110421</v>
      </c>
    </row>
    <row r="34" spans="1:4" x14ac:dyDescent="0.35">
      <c r="A34" s="1" t="s">
        <v>57</v>
      </c>
      <c r="B34" s="4">
        <v>7.6027123016297669</v>
      </c>
      <c r="C34" s="1">
        <v>0.876</v>
      </c>
      <c r="D34" s="4">
        <v>24.952593909616546</v>
      </c>
    </row>
    <row r="35" spans="1:4" x14ac:dyDescent="0.35">
      <c r="A35" s="1" t="s">
        <v>10</v>
      </c>
      <c r="B35" s="4">
        <v>7.3461562244860756</v>
      </c>
      <c r="C35" s="1">
        <v>10.725</v>
      </c>
      <c r="D35" s="4">
        <v>205.34883886842613</v>
      </c>
    </row>
    <row r="36" spans="1:4" x14ac:dyDescent="0.35">
      <c r="A36" s="1" t="s">
        <v>12</v>
      </c>
      <c r="B36" s="4">
        <v>5.5386213839232239</v>
      </c>
      <c r="C36" s="1">
        <v>10.286</v>
      </c>
      <c r="D36" s="4">
        <v>239.53710912982544</v>
      </c>
    </row>
    <row r="37" spans="1:4" x14ac:dyDescent="0.35">
      <c r="A37" s="1" t="s">
        <v>59</v>
      </c>
      <c r="B37" s="4">
        <v>5.2515834542103743</v>
      </c>
      <c r="C37" s="1">
        <v>4.2190000000000003</v>
      </c>
      <c r="D37" s="4">
        <v>66.787866841095592</v>
      </c>
    </row>
    <row r="38" spans="1:4" x14ac:dyDescent="0.35">
      <c r="A38" s="1" t="s">
        <v>60</v>
      </c>
      <c r="B38" s="4">
        <v>5.2090756832364296</v>
      </c>
      <c r="C38" s="1">
        <v>1.484</v>
      </c>
      <c r="D38" s="4">
        <v>38.473723404255317</v>
      </c>
    </row>
    <row r="39" spans="1:4" x14ac:dyDescent="0.35">
      <c r="A39" s="1" t="s">
        <v>61</v>
      </c>
      <c r="B39" s="4">
        <v>5.1634574951397969</v>
      </c>
      <c r="C39" s="1">
        <v>0.35699999999999998</v>
      </c>
      <c r="D39" s="4">
        <v>24.836710978851144</v>
      </c>
    </row>
    <row r="40" spans="1:4" x14ac:dyDescent="0.35">
      <c r="A40" s="1"/>
      <c r="B40" s="4"/>
      <c r="C40" s="1"/>
      <c r="D40" s="1"/>
    </row>
    <row r="41" spans="1:4" x14ac:dyDescent="0.35">
      <c r="A41" s="9" t="s">
        <v>77</v>
      </c>
      <c r="B41" s="4">
        <f>AVERAGE(B3:B39)</f>
        <v>22.387292669152441</v>
      </c>
      <c r="C41" s="1">
        <f t="shared" ref="C41:D41" si="0">AVERAGE(C3:C39)</f>
        <v>4.1493011351351354</v>
      </c>
      <c r="D41" s="4">
        <f t="shared" si="0"/>
        <v>41.851350825853245</v>
      </c>
    </row>
    <row r="42" spans="1:4" x14ac:dyDescent="0.35">
      <c r="A42" s="9" t="s">
        <v>78</v>
      </c>
      <c r="B42" s="4">
        <f>MEDIAN(B3:B39)</f>
        <v>18.863590913688778</v>
      </c>
      <c r="C42" s="4">
        <f t="shared" ref="C42:D42" si="1">MEDIAN(C3:C39)</f>
        <v>0.49399999999999999</v>
      </c>
      <c r="D42" s="4">
        <f t="shared" si="1"/>
        <v>5.6319177003723295</v>
      </c>
    </row>
    <row r="43" spans="1:4" x14ac:dyDescent="0.35">
      <c r="A43" s="9"/>
      <c r="D43" s="10"/>
    </row>
    <row r="44" spans="1:4" x14ac:dyDescent="0.35">
      <c r="A44" s="5" t="s">
        <v>62</v>
      </c>
      <c r="D44" s="10"/>
    </row>
    <row r="45" spans="1:4" x14ac:dyDescent="0.35">
      <c r="A45" s="1" t="s">
        <v>23</v>
      </c>
      <c r="B45" s="4">
        <v>64.756210402315816</v>
      </c>
      <c r="C45" s="1">
        <v>5.8559999999999999</v>
      </c>
      <c r="D45" s="4">
        <v>1.1974200000000002</v>
      </c>
    </row>
    <row r="46" spans="1:4" x14ac:dyDescent="0.35">
      <c r="A46" s="1" t="s">
        <v>24</v>
      </c>
      <c r="B46" s="4">
        <v>60.207974676378726</v>
      </c>
      <c r="C46" s="1">
        <v>4.1486000000000002E-2</v>
      </c>
      <c r="D46" s="4">
        <v>1.0089999999999999</v>
      </c>
    </row>
    <row r="47" spans="1:4" x14ac:dyDescent="0.35">
      <c r="A47" s="1" t="s">
        <v>31</v>
      </c>
      <c r="B47" s="4">
        <v>38.940448139497711</v>
      </c>
      <c r="C47" s="1">
        <v>1.4730999999999999E-2</v>
      </c>
      <c r="D47" s="4">
        <v>0.37958518518518519</v>
      </c>
    </row>
    <row r="48" spans="1:4" x14ac:dyDescent="0.35">
      <c r="A48" s="1" t="s">
        <v>51</v>
      </c>
      <c r="B48" s="4">
        <v>11.317765119694657</v>
      </c>
      <c r="C48" s="1">
        <v>6.4173999999999995E-2</v>
      </c>
      <c r="D48" s="4">
        <v>6.0201840000000004</v>
      </c>
    </row>
    <row r="49" spans="1:4" x14ac:dyDescent="0.35">
      <c r="A49" s="1" t="s">
        <v>56</v>
      </c>
      <c r="B49" s="4">
        <v>7.8640318001519294</v>
      </c>
      <c r="C49" s="1">
        <v>0.16342400000000001</v>
      </c>
      <c r="D49" s="4">
        <v>3.1017877094972</v>
      </c>
    </row>
    <row r="50" spans="1:4" x14ac:dyDescent="0.35">
      <c r="A50" s="1" t="s">
        <v>58</v>
      </c>
      <c r="B50" s="4">
        <v>6.0610415390536456</v>
      </c>
      <c r="C50" s="1">
        <v>0.27928399999999998</v>
      </c>
      <c r="D50" s="4">
        <v>6.02336768898674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6576-5B5D-4148-9969-188885C0292E}">
  <dimension ref="A1:C13"/>
  <sheetViews>
    <sheetView workbookViewId="0">
      <selection activeCell="F14" sqref="F14"/>
    </sheetView>
  </sheetViews>
  <sheetFormatPr defaultRowHeight="14.5" x14ac:dyDescent="0.35"/>
  <cols>
    <col min="1" max="1" width="17.1796875" customWidth="1"/>
  </cols>
  <sheetData>
    <row r="1" spans="1:3" ht="21" x14ac:dyDescent="0.35">
      <c r="A1" s="1"/>
      <c r="B1" s="2" t="s">
        <v>11</v>
      </c>
      <c r="C1" s="2" t="s">
        <v>11</v>
      </c>
    </row>
    <row r="2" spans="1:3" ht="21" x14ac:dyDescent="0.35">
      <c r="A2" s="1"/>
      <c r="B2" s="2" t="s">
        <v>0</v>
      </c>
      <c r="C2" s="2" t="s">
        <v>1</v>
      </c>
    </row>
    <row r="3" spans="1:3" ht="20" x14ac:dyDescent="0.35">
      <c r="A3" s="1"/>
      <c r="B3" s="3" t="s">
        <v>67</v>
      </c>
      <c r="C3" s="3" t="s">
        <v>67</v>
      </c>
    </row>
    <row r="4" spans="1:3" x14ac:dyDescent="0.35">
      <c r="A4" s="1" t="s">
        <v>2</v>
      </c>
      <c r="B4" s="4">
        <v>75.737399999999994</v>
      </c>
      <c r="C4" s="4">
        <v>0.38873398644367063</v>
      </c>
    </row>
    <row r="5" spans="1:3" x14ac:dyDescent="0.35">
      <c r="A5" s="1" t="s">
        <v>3</v>
      </c>
      <c r="B5" s="4">
        <v>50.720290359810413</v>
      </c>
      <c r="C5" s="4">
        <v>3.8682783684908535</v>
      </c>
    </row>
    <row r="6" spans="1:3" x14ac:dyDescent="0.35">
      <c r="A6" s="1" t="s">
        <v>4</v>
      </c>
      <c r="B6" s="4">
        <v>40.570215680993435</v>
      </c>
      <c r="C6" s="4">
        <v>8.7262991641330387</v>
      </c>
    </row>
    <row r="7" spans="1:3" x14ac:dyDescent="0.35">
      <c r="A7" s="1" t="s">
        <v>5</v>
      </c>
      <c r="B7" s="4">
        <v>34.205849942891589</v>
      </c>
      <c r="C7" s="4">
        <v>67.930134460146263</v>
      </c>
    </row>
    <row r="8" spans="1:3" x14ac:dyDescent="0.35">
      <c r="A8" s="1" t="s">
        <v>6</v>
      </c>
      <c r="B8" s="4">
        <v>19.8414</v>
      </c>
      <c r="C8" s="4">
        <v>2.4291867050663392</v>
      </c>
    </row>
    <row r="9" spans="1:3" x14ac:dyDescent="0.35">
      <c r="A9" s="1" t="s">
        <v>7</v>
      </c>
      <c r="B9" s="4">
        <v>17.071459937583374</v>
      </c>
      <c r="C9" s="4">
        <v>0.87136954759939977</v>
      </c>
    </row>
    <row r="10" spans="1:3" x14ac:dyDescent="0.35">
      <c r="A10" s="1" t="s">
        <v>8</v>
      </c>
      <c r="B10" s="4">
        <v>16.746855023969896</v>
      </c>
      <c r="C10" s="4">
        <v>0.33702707378814167</v>
      </c>
    </row>
    <row r="11" spans="1:3" x14ac:dyDescent="0.35">
      <c r="A11" s="1" t="s">
        <v>9</v>
      </c>
      <c r="B11" s="4">
        <v>15.590022322144378</v>
      </c>
      <c r="C11" s="4">
        <v>0.60185413524494669</v>
      </c>
    </row>
    <row r="12" spans="1:3" x14ac:dyDescent="0.35">
      <c r="A12" s="1" t="s">
        <v>10</v>
      </c>
      <c r="B12" s="4">
        <v>14.815409664560892</v>
      </c>
      <c r="C12" s="4">
        <v>7.3461562244860756</v>
      </c>
    </row>
    <row r="13" spans="1:3" x14ac:dyDescent="0.35">
      <c r="A13" s="1" t="s">
        <v>12</v>
      </c>
      <c r="B13" s="4">
        <v>12.384988991718338</v>
      </c>
      <c r="C13" s="4">
        <v>5.5386213839232239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0F65-0CEA-4BC5-8ED6-BB4FF0DBAFE8}">
  <dimension ref="A1:C13"/>
  <sheetViews>
    <sheetView workbookViewId="0">
      <selection activeCell="F5" sqref="F5"/>
    </sheetView>
  </sheetViews>
  <sheetFormatPr defaultRowHeight="14.5" x14ac:dyDescent="0.35"/>
  <cols>
    <col min="1" max="1" width="17.08984375" customWidth="1"/>
    <col min="2" max="2" width="10.08984375" customWidth="1"/>
    <col min="3" max="3" width="9" customWidth="1"/>
  </cols>
  <sheetData>
    <row r="1" spans="1:3" ht="21" x14ac:dyDescent="0.35">
      <c r="B1" s="2" t="s">
        <v>11</v>
      </c>
      <c r="C1" s="2" t="s">
        <v>11</v>
      </c>
    </row>
    <row r="2" spans="1:3" ht="21" x14ac:dyDescent="0.35">
      <c r="B2" s="2" t="s">
        <v>0</v>
      </c>
      <c r="C2" s="2" t="s">
        <v>1</v>
      </c>
    </row>
    <row r="3" spans="1:3" ht="20" x14ac:dyDescent="0.35">
      <c r="B3" s="3" t="s">
        <v>67</v>
      </c>
      <c r="C3" s="3" t="s">
        <v>67</v>
      </c>
    </row>
    <row r="4" spans="1:3" x14ac:dyDescent="0.35">
      <c r="A4" s="1" t="s">
        <v>13</v>
      </c>
      <c r="B4" s="4">
        <v>-217.10518739666094</v>
      </c>
      <c r="C4" s="4">
        <v>-1.7400955186952298</v>
      </c>
    </row>
    <row r="5" spans="1:3" x14ac:dyDescent="0.35">
      <c r="A5" s="1" t="s">
        <v>14</v>
      </c>
      <c r="B5" s="4">
        <v>-47.273291665567356</v>
      </c>
      <c r="C5" s="4">
        <v>-1.2861100090851072</v>
      </c>
    </row>
    <row r="6" spans="1:3" x14ac:dyDescent="0.35">
      <c r="A6" s="1" t="s">
        <v>15</v>
      </c>
      <c r="B6" s="4">
        <v>-22.532162</v>
      </c>
      <c r="C6" s="4">
        <v>-1.4965723553551267</v>
      </c>
    </row>
    <row r="7" spans="1:3" x14ac:dyDescent="0.35">
      <c r="A7" s="1" t="s">
        <v>16</v>
      </c>
      <c r="B7" s="4">
        <v>-18.604860196510174</v>
      </c>
      <c r="C7" s="4">
        <v>-0.66573950581603858</v>
      </c>
    </row>
    <row r="8" spans="1:3" x14ac:dyDescent="0.35">
      <c r="A8" s="1" t="s">
        <v>17</v>
      </c>
      <c r="B8" s="4">
        <v>-13.518060000000002</v>
      </c>
      <c r="C8" s="4">
        <v>-0.84260537020054616</v>
      </c>
    </row>
    <row r="9" spans="1:3" x14ac:dyDescent="0.35">
      <c r="A9" s="1" t="s">
        <v>18</v>
      </c>
      <c r="B9" s="4">
        <v>-12.970579271803425</v>
      </c>
      <c r="C9" s="4">
        <v>-10.466828374082532</v>
      </c>
    </row>
    <row r="10" spans="1:3" x14ac:dyDescent="0.35">
      <c r="A10" s="1" t="s">
        <v>19</v>
      </c>
      <c r="B10" s="4">
        <v>-11.424419830390004</v>
      </c>
      <c r="C10" s="4">
        <v>-0.60248310656852266</v>
      </c>
    </row>
    <row r="11" spans="1:3" x14ac:dyDescent="0.35">
      <c r="A11" s="1" t="s">
        <v>20</v>
      </c>
      <c r="B11" s="4">
        <v>-10.54387126284667</v>
      </c>
      <c r="C11" s="4">
        <v>-2.6445857158507806</v>
      </c>
    </row>
    <row r="12" spans="1:3" x14ac:dyDescent="0.35">
      <c r="A12" s="1" t="s">
        <v>21</v>
      </c>
      <c r="B12" s="4">
        <v>-9.7388528247056314</v>
      </c>
      <c r="C12" s="4">
        <v>-0.60109979544601511</v>
      </c>
    </row>
    <row r="13" spans="1:3" x14ac:dyDescent="0.35">
      <c r="A13" s="1" t="s">
        <v>22</v>
      </c>
      <c r="B13" s="4">
        <v>-7.8375167799863714</v>
      </c>
      <c r="C13" s="4">
        <v>-1.5432295436698589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254-0EAF-4023-AD37-78D369F7FDA1}">
  <dimension ref="A1:K16"/>
  <sheetViews>
    <sheetView workbookViewId="0">
      <selection activeCell="D13" sqref="D13"/>
    </sheetView>
  </sheetViews>
  <sheetFormatPr defaultRowHeight="14.5" x14ac:dyDescent="0.35"/>
  <cols>
    <col min="1" max="1" width="31.6328125" customWidth="1"/>
    <col min="5" max="5" width="8.81640625" bestFit="1" customWidth="1"/>
    <col min="6" max="6" width="9.08984375" customWidth="1"/>
    <col min="10" max="10" width="9.7265625" style="17" customWidth="1"/>
    <col min="11" max="11" width="9.6328125" style="17" customWidth="1"/>
  </cols>
  <sheetData>
    <row r="1" spans="1:11" x14ac:dyDescent="0.35">
      <c r="A1" s="28" t="s">
        <v>97</v>
      </c>
      <c r="B1" s="28"/>
      <c r="C1" s="28"/>
      <c r="D1" s="28"/>
      <c r="E1" s="28"/>
      <c r="F1" s="28"/>
      <c r="G1" s="28"/>
    </row>
    <row r="2" spans="1:11" x14ac:dyDescent="0.35">
      <c r="A2" s="28"/>
      <c r="B2" s="28"/>
      <c r="C2" s="28"/>
      <c r="D2" s="28"/>
      <c r="E2" s="28"/>
      <c r="F2" s="28"/>
      <c r="G2" s="28"/>
    </row>
    <row r="3" spans="1:11" ht="23.5" x14ac:dyDescent="0.55000000000000004">
      <c r="A3" s="28" t="s">
        <v>96</v>
      </c>
      <c r="B3" s="28"/>
      <c r="C3" s="28"/>
      <c r="D3" s="28"/>
      <c r="E3" s="28"/>
      <c r="F3" s="28"/>
      <c r="G3" s="28"/>
    </row>
    <row r="4" spans="1:11" ht="33" customHeight="1" x14ac:dyDescent="0.35">
      <c r="A4" t="s">
        <v>95</v>
      </c>
      <c r="B4" s="15" t="s">
        <v>94</v>
      </c>
      <c r="C4" s="15" t="s">
        <v>93</v>
      </c>
      <c r="D4" s="15" t="s">
        <v>78</v>
      </c>
      <c r="E4" s="15" t="s">
        <v>92</v>
      </c>
      <c r="F4" s="15" t="s">
        <v>91</v>
      </c>
      <c r="G4" t="s">
        <v>90</v>
      </c>
      <c r="J4" s="18" t="s">
        <v>89</v>
      </c>
      <c r="K4" s="18" t="s">
        <v>88</v>
      </c>
    </row>
    <row r="6" spans="1:11" x14ac:dyDescent="0.35">
      <c r="A6" t="s">
        <v>87</v>
      </c>
      <c r="B6" s="10">
        <v>-4.5876789999999996</v>
      </c>
      <c r="C6" s="10">
        <v>10.26746</v>
      </c>
      <c r="D6" s="10">
        <v>-5.7366140000000003</v>
      </c>
      <c r="E6" s="10">
        <v>-21.493580000000001</v>
      </c>
      <c r="F6" s="10">
        <v>29.4709</v>
      </c>
      <c r="G6" s="13">
        <v>37</v>
      </c>
      <c r="H6" s="13"/>
      <c r="I6" s="13"/>
      <c r="J6" s="21">
        <v>-9.1211490000000008</v>
      </c>
      <c r="K6" s="21">
        <v>0.15737709999999999</v>
      </c>
    </row>
    <row r="7" spans="1:11" x14ac:dyDescent="0.35">
      <c r="A7" t="s">
        <v>86</v>
      </c>
      <c r="B7" s="10">
        <v>-24.41798</v>
      </c>
      <c r="C7" s="10">
        <v>12.62007</v>
      </c>
      <c r="D7" s="10">
        <v>-24.05799</v>
      </c>
      <c r="E7" s="10">
        <v>-49.694090000000003</v>
      </c>
      <c r="F7" s="10">
        <v>6.3263150000000001</v>
      </c>
      <c r="G7" s="13">
        <v>37</v>
      </c>
      <c r="H7" s="13"/>
      <c r="I7" s="13"/>
      <c r="J7" s="21">
        <v>-31.998329999999999</v>
      </c>
      <c r="K7" s="21">
        <v>-17.405329999999999</v>
      </c>
    </row>
    <row r="8" spans="1:11" x14ac:dyDescent="0.35">
      <c r="A8" t="s">
        <v>85</v>
      </c>
      <c r="B8" s="10">
        <v>-4.280837</v>
      </c>
      <c r="C8" s="10">
        <v>3.4099840000000001</v>
      </c>
      <c r="D8" s="10">
        <v>-4.2733499999999998</v>
      </c>
      <c r="E8" s="10">
        <v>-7.8391999999999999</v>
      </c>
      <c r="F8" s="10">
        <v>11.2728</v>
      </c>
      <c r="G8" s="13">
        <v>30</v>
      </c>
      <c r="H8" s="13"/>
      <c r="I8" s="13"/>
      <c r="J8" s="21">
        <v>-6.4551999999999996</v>
      </c>
      <c r="K8" s="21">
        <v>-3.4205000000000001</v>
      </c>
    </row>
    <row r="9" spans="1:11" x14ac:dyDescent="0.35">
      <c r="A9" t="s">
        <v>84</v>
      </c>
      <c r="B9" s="10">
        <v>-2.7765759999999999</v>
      </c>
      <c r="C9" s="10">
        <v>7.3322190000000003</v>
      </c>
      <c r="D9" s="10">
        <v>-2.2351610000000002</v>
      </c>
      <c r="E9" s="10">
        <v>-15.64955</v>
      </c>
      <c r="F9" s="10">
        <v>19.380279999999999</v>
      </c>
      <c r="G9" s="13">
        <v>37</v>
      </c>
      <c r="H9" s="13"/>
      <c r="I9" s="13"/>
      <c r="J9" s="21">
        <v>-8.4079200000000007</v>
      </c>
      <c r="K9" s="21">
        <v>-0.121809</v>
      </c>
    </row>
    <row r="10" spans="1:11" x14ac:dyDescent="0.35">
      <c r="A10" t="s">
        <v>83</v>
      </c>
      <c r="B10" s="10">
        <v>-1.216467</v>
      </c>
      <c r="C10" s="10">
        <v>3.3146309999999999</v>
      </c>
      <c r="D10" s="10">
        <v>-1.6351169999999999</v>
      </c>
      <c r="E10" s="10">
        <v>-6.7463620000000004</v>
      </c>
      <c r="F10" s="10">
        <v>7.0160210000000003</v>
      </c>
      <c r="G10" s="13">
        <v>37</v>
      </c>
      <c r="H10" s="13"/>
      <c r="I10" s="13"/>
      <c r="J10" s="21">
        <v>-3.6483340000000002</v>
      </c>
      <c r="K10" s="21">
        <v>1.031175</v>
      </c>
    </row>
    <row r="11" spans="1:11" x14ac:dyDescent="0.35">
      <c r="A11" t="s">
        <v>82</v>
      </c>
      <c r="B11" s="10">
        <v>22.443249999999999</v>
      </c>
      <c r="C11" s="10">
        <v>16.229939999999999</v>
      </c>
      <c r="D11" s="10">
        <v>18.86138</v>
      </c>
      <c r="E11" s="10">
        <v>5.1634890000000002</v>
      </c>
      <c r="F11" s="10">
        <v>67.930210000000002</v>
      </c>
      <c r="G11" s="13">
        <v>37</v>
      </c>
      <c r="H11" s="13"/>
      <c r="I11" s="13"/>
      <c r="J11" s="21">
        <v>8.7264870000000005</v>
      </c>
      <c r="K11" s="21">
        <v>28.808450000000001</v>
      </c>
    </row>
    <row r="12" spans="1:11" x14ac:dyDescent="0.35">
      <c r="A12" t="s">
        <v>81</v>
      </c>
      <c r="B12" s="10">
        <v>-3.3293300000000001</v>
      </c>
      <c r="C12" s="10">
        <v>4.6862880000000002</v>
      </c>
      <c r="D12" s="10">
        <v>-3.8566660000000001</v>
      </c>
      <c r="E12" s="10">
        <v>-10.895709999999999</v>
      </c>
      <c r="F12" s="10">
        <v>10.982430000000001</v>
      </c>
      <c r="G12" s="13">
        <v>37</v>
      </c>
      <c r="H12" s="13"/>
      <c r="I12" s="13"/>
      <c r="J12" s="21">
        <v>-6.3358749999999997</v>
      </c>
      <c r="K12" s="21">
        <v>-0.91140620000000006</v>
      </c>
    </row>
    <row r="13" spans="1:11" x14ac:dyDescent="0.35">
      <c r="A13" t="s">
        <v>80</v>
      </c>
      <c r="B13" s="10">
        <v>3.5475319999999999</v>
      </c>
      <c r="C13" s="10">
        <v>7.14642</v>
      </c>
      <c r="D13" s="10">
        <v>1.6071</v>
      </c>
      <c r="E13" s="10">
        <v>-10.4657</v>
      </c>
      <c r="F13" s="10">
        <v>19.175999999999998</v>
      </c>
      <c r="G13" s="13">
        <v>37</v>
      </c>
      <c r="H13" s="13"/>
      <c r="I13" s="13"/>
      <c r="J13" s="21">
        <v>-1.1786000000000001</v>
      </c>
      <c r="K13" s="21">
        <v>7.1471999999999998</v>
      </c>
    </row>
    <row r="14" spans="1:11" x14ac:dyDescent="0.35">
      <c r="G14" s="13"/>
      <c r="H14" s="13"/>
      <c r="I14" s="13"/>
    </row>
    <row r="15" spans="1:11" ht="47.5" customHeight="1" x14ac:dyDescent="0.35"/>
    <row r="16" spans="1:11" ht="33" customHeight="1" x14ac:dyDescent="0.35"/>
  </sheetData>
  <mergeCells count="2">
    <mergeCell ref="A1:G2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06B-1FDC-408D-A1CE-169E26EA0682}">
  <dimension ref="A1:K10"/>
  <sheetViews>
    <sheetView workbookViewId="0">
      <selection activeCell="A15" sqref="A15"/>
    </sheetView>
  </sheetViews>
  <sheetFormatPr defaultRowHeight="14.5" x14ac:dyDescent="0.35"/>
  <cols>
    <col min="1" max="1" width="37.90625" customWidth="1"/>
    <col min="2" max="2" width="24.6328125" customWidth="1"/>
    <col min="6" max="6" width="8.81640625" bestFit="1" customWidth="1"/>
    <col min="7" max="7" width="9.36328125" bestFit="1" customWidth="1"/>
    <col min="10" max="10" width="11.6328125" style="17" customWidth="1"/>
    <col min="11" max="11" width="10.453125" style="17" customWidth="1"/>
  </cols>
  <sheetData>
    <row r="1" spans="1:11" ht="47.5" customHeight="1" x14ac:dyDescent="0.55000000000000004">
      <c r="A1" s="29" t="s">
        <v>104</v>
      </c>
      <c r="B1" s="29"/>
      <c r="C1" s="29"/>
      <c r="D1" s="29"/>
      <c r="E1" s="29"/>
      <c r="F1" s="29"/>
      <c r="G1" s="29"/>
      <c r="H1" s="30"/>
    </row>
    <row r="2" spans="1:11" ht="33" customHeight="1" x14ac:dyDescent="0.35">
      <c r="C2" s="15" t="s">
        <v>94</v>
      </c>
      <c r="D2" s="14" t="s">
        <v>103</v>
      </c>
      <c r="E2" s="15" t="s">
        <v>78</v>
      </c>
      <c r="F2" s="15" t="s">
        <v>92</v>
      </c>
      <c r="G2" s="15" t="s">
        <v>91</v>
      </c>
      <c r="H2" t="s">
        <v>90</v>
      </c>
      <c r="J2" s="18" t="s">
        <v>89</v>
      </c>
      <c r="K2" s="18" t="s">
        <v>88</v>
      </c>
    </row>
    <row r="3" spans="1:11" x14ac:dyDescent="0.35">
      <c r="H3" s="13"/>
      <c r="I3" s="13"/>
    </row>
    <row r="4" spans="1:11" x14ac:dyDescent="0.35">
      <c r="A4" t="s">
        <v>95</v>
      </c>
      <c r="B4" t="s">
        <v>102</v>
      </c>
      <c r="C4" s="16">
        <v>-0.70717839999999998</v>
      </c>
      <c r="D4" s="16">
        <v>0.78898889999999999</v>
      </c>
      <c r="E4" s="16">
        <v>-0.90618829999999995</v>
      </c>
      <c r="F4" s="16">
        <v>-1.695724</v>
      </c>
      <c r="G4" s="16">
        <v>1.7113400000000001</v>
      </c>
      <c r="H4" s="13">
        <v>35</v>
      </c>
      <c r="I4" s="13"/>
      <c r="J4" s="19">
        <v>-1.2530779999999999</v>
      </c>
      <c r="K4" s="19">
        <v>-0.30907410000000002</v>
      </c>
    </row>
    <row r="5" spans="1:11" x14ac:dyDescent="0.35">
      <c r="A5" t="s">
        <v>100</v>
      </c>
      <c r="B5" t="s">
        <v>102</v>
      </c>
      <c r="C5" s="16">
        <v>-0.40667500000000001</v>
      </c>
      <c r="D5" s="16">
        <v>0.83152700000000002</v>
      </c>
      <c r="E5" s="16">
        <v>-0.45686909999999997</v>
      </c>
      <c r="F5" s="16">
        <v>-3.6250239999999998</v>
      </c>
      <c r="G5" s="16">
        <v>4.2902050000000003</v>
      </c>
      <c r="H5" s="13">
        <v>81</v>
      </c>
      <c r="I5" s="13"/>
      <c r="J5" s="19">
        <v>-0.60493540000000001</v>
      </c>
      <c r="K5" s="19">
        <v>-0.20440050000000001</v>
      </c>
    </row>
    <row r="6" spans="1:11" x14ac:dyDescent="0.35">
      <c r="A6" t="s">
        <v>99</v>
      </c>
      <c r="B6" t="s">
        <v>102</v>
      </c>
      <c r="C6" s="16">
        <v>0.56184029999999996</v>
      </c>
      <c r="D6" s="16">
        <v>2.4021270000000001</v>
      </c>
      <c r="E6" s="16">
        <v>-0.1236809</v>
      </c>
      <c r="F6" s="16">
        <v>-3.3680620000000001</v>
      </c>
      <c r="G6" s="16">
        <v>11.5679</v>
      </c>
      <c r="H6" s="13">
        <v>66</v>
      </c>
      <c r="I6" s="13"/>
      <c r="J6" s="19">
        <v>-0.47168919999999998</v>
      </c>
      <c r="K6" s="19">
        <v>0.67241960000000001</v>
      </c>
    </row>
    <row r="7" spans="1:11" x14ac:dyDescent="0.35">
      <c r="C7" s="16"/>
      <c r="D7" s="16"/>
      <c r="E7" s="16"/>
      <c r="F7" s="16"/>
      <c r="G7" s="16"/>
      <c r="H7" s="13"/>
      <c r="I7" s="13"/>
      <c r="J7" s="19"/>
      <c r="K7" s="19"/>
    </row>
    <row r="8" spans="1:11" x14ac:dyDescent="0.35">
      <c r="A8" t="s">
        <v>95</v>
      </c>
      <c r="B8" t="s">
        <v>101</v>
      </c>
      <c r="C8" s="13">
        <v>17262.68</v>
      </c>
      <c r="D8" s="13">
        <v>17300.330000000002</v>
      </c>
      <c r="E8" s="13">
        <v>11771.05</v>
      </c>
      <c r="F8" s="13">
        <v>1713.307</v>
      </c>
      <c r="G8" s="13">
        <v>81108.87</v>
      </c>
      <c r="H8" s="13">
        <v>37</v>
      </c>
      <c r="I8" s="13"/>
      <c r="J8" s="20">
        <v>5781.9790000000003</v>
      </c>
      <c r="K8" s="20">
        <v>20419.47</v>
      </c>
    </row>
    <row r="9" spans="1:11" x14ac:dyDescent="0.35">
      <c r="A9" t="s">
        <v>100</v>
      </c>
      <c r="B9" t="s">
        <v>98</v>
      </c>
      <c r="C9" s="13">
        <v>12133.42</v>
      </c>
      <c r="D9" s="13">
        <v>18625.05</v>
      </c>
      <c r="E9" s="13">
        <v>4605.1869999999999</v>
      </c>
      <c r="F9" s="13">
        <v>309.71370000000002</v>
      </c>
      <c r="G9" s="13">
        <v>115818.8</v>
      </c>
      <c r="H9" s="13">
        <v>81</v>
      </c>
      <c r="I9" s="13"/>
      <c r="J9" s="17">
        <v>1323.42</v>
      </c>
      <c r="K9" s="17">
        <v>15726.8</v>
      </c>
    </row>
    <row r="10" spans="1:11" x14ac:dyDescent="0.35">
      <c r="A10" t="s">
        <v>99</v>
      </c>
      <c r="B10" t="s">
        <v>98</v>
      </c>
      <c r="C10" s="13">
        <v>17276.689999999999</v>
      </c>
      <c r="D10" s="13">
        <v>22992.16</v>
      </c>
      <c r="E10" s="13">
        <v>5686.6710000000003</v>
      </c>
      <c r="F10" s="13">
        <v>257.43689999999998</v>
      </c>
      <c r="G10" s="13">
        <v>85686.93</v>
      </c>
      <c r="H10" s="13">
        <v>67</v>
      </c>
      <c r="I10" s="13"/>
      <c r="J10" s="20">
        <v>1954.096</v>
      </c>
      <c r="K10" s="20">
        <v>28341.81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D584-3AA7-477E-8AE4-0DD69A91E032}">
  <dimension ref="A1:B200"/>
  <sheetViews>
    <sheetView workbookViewId="0">
      <selection activeCell="G14" sqref="G14"/>
    </sheetView>
  </sheetViews>
  <sheetFormatPr defaultRowHeight="14.5" x14ac:dyDescent="0.35"/>
  <cols>
    <col min="1" max="1" width="23.81640625" style="1" customWidth="1"/>
    <col min="2" max="2" width="14.36328125" style="7" customWidth="1"/>
  </cols>
  <sheetData>
    <row r="1" spans="1:2" ht="15.5" x14ac:dyDescent="0.35">
      <c r="A1" s="12" t="s">
        <v>79</v>
      </c>
    </row>
    <row r="2" spans="1:2" x14ac:dyDescent="0.35">
      <c r="B2" s="3" t="s">
        <v>74</v>
      </c>
    </row>
    <row r="3" spans="1:2" x14ac:dyDescent="0.35">
      <c r="B3" s="3" t="s">
        <v>1</v>
      </c>
    </row>
    <row r="4" spans="1:2" x14ac:dyDescent="0.35">
      <c r="B4" s="3" t="s">
        <v>75</v>
      </c>
    </row>
    <row r="5" spans="1:2" x14ac:dyDescent="0.35">
      <c r="B5" s="2" t="s">
        <v>76</v>
      </c>
    </row>
    <row r="6" spans="1:2" x14ac:dyDescent="0.35">
      <c r="A6" s="1" t="s">
        <v>59</v>
      </c>
      <c r="B6" s="4">
        <v>7.0160379932140611</v>
      </c>
    </row>
    <row r="7" spans="1:2" x14ac:dyDescent="0.35">
      <c r="A7" s="1" t="s">
        <v>57</v>
      </c>
      <c r="B7" s="4">
        <v>5.9485074187079601</v>
      </c>
    </row>
    <row r="8" spans="1:2" x14ac:dyDescent="0.35">
      <c r="A8" s="1" t="s">
        <v>71</v>
      </c>
      <c r="B8" s="11">
        <v>5.1204749911959739</v>
      </c>
    </row>
    <row r="9" spans="1:2" x14ac:dyDescent="0.35">
      <c r="A9" s="1" t="s">
        <v>61</v>
      </c>
      <c r="B9" s="4">
        <v>4.9184804413390042</v>
      </c>
    </row>
    <row r="10" spans="1:2" x14ac:dyDescent="0.35">
      <c r="A10" s="1" t="s">
        <v>70</v>
      </c>
      <c r="B10" s="4">
        <v>4.3485991674098523</v>
      </c>
    </row>
    <row r="11" spans="1:2" x14ac:dyDescent="0.35">
      <c r="A11" s="1" t="s">
        <v>69</v>
      </c>
      <c r="B11" s="4">
        <v>3.7569446794271428</v>
      </c>
    </row>
    <row r="12" spans="1:2" x14ac:dyDescent="0.35">
      <c r="A12" s="1" t="s">
        <v>68</v>
      </c>
      <c r="B12" s="4">
        <v>3.3441612719013563</v>
      </c>
    </row>
    <row r="13" spans="1:2" x14ac:dyDescent="0.35">
      <c r="A13" s="1" t="s">
        <v>72</v>
      </c>
      <c r="B13" s="4">
        <v>3.2104974633661691</v>
      </c>
    </row>
    <row r="14" spans="1:2" x14ac:dyDescent="0.35">
      <c r="A14" s="1" t="s">
        <v>73</v>
      </c>
      <c r="B14" s="4">
        <v>3.1652758935326522</v>
      </c>
    </row>
    <row r="15" spans="1:2" x14ac:dyDescent="0.35">
      <c r="A15" s="1" t="s">
        <v>10</v>
      </c>
      <c r="B15" s="4">
        <v>2.8373919457960826</v>
      </c>
    </row>
    <row r="16" spans="1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8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</sheetData>
  <sortState xmlns:xlrd2="http://schemas.microsoft.com/office/spreadsheetml/2017/richdata2" ref="A2:B200">
    <sortCondition descending="1" ref="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EB93-1C91-45A5-99C0-B244CA792153}">
  <dimension ref="A1:K65"/>
  <sheetViews>
    <sheetView tabSelected="1" topLeftCell="A13" workbookViewId="0">
      <selection activeCell="L18" sqref="L18:L19"/>
    </sheetView>
  </sheetViews>
  <sheetFormatPr defaultRowHeight="14.5" x14ac:dyDescent="0.35"/>
  <cols>
    <col min="1" max="1" width="11.81640625" customWidth="1"/>
    <col min="2" max="2" width="18.453125" customWidth="1"/>
    <col min="3" max="3" width="5.90625" customWidth="1"/>
    <col min="5" max="5" width="7.6328125" customWidth="1"/>
    <col min="6" max="6" width="8.1796875" customWidth="1"/>
    <col min="7" max="7" width="8.26953125" customWidth="1"/>
    <col min="8" max="8" width="7.453125" customWidth="1"/>
    <col min="9" max="9" width="7" customWidth="1"/>
    <col min="10" max="10" width="6.81640625" style="17" customWidth="1"/>
    <col min="11" max="11" width="3.26953125" style="17" customWidth="1"/>
  </cols>
  <sheetData>
    <row r="1" spans="1:11" ht="47.5" customHeight="1" x14ac:dyDescent="0.55000000000000004">
      <c r="A1" s="29" t="s">
        <v>107</v>
      </c>
      <c r="B1" s="29"/>
      <c r="C1" s="29"/>
      <c r="D1" s="29"/>
      <c r="E1" s="29"/>
      <c r="F1" s="29"/>
      <c r="G1" s="29"/>
      <c r="H1" s="30"/>
      <c r="I1" s="30"/>
      <c r="J1" s="30"/>
      <c r="K1"/>
    </row>
    <row r="2" spans="1:11" ht="35.5" customHeight="1" x14ac:dyDescent="0.35">
      <c r="A2" s="22"/>
      <c r="B2" s="22"/>
      <c r="C2" s="23" t="s">
        <v>110</v>
      </c>
      <c r="D2" s="24" t="s">
        <v>92</v>
      </c>
      <c r="E2" s="24" t="s">
        <v>109</v>
      </c>
      <c r="F2" s="24" t="s">
        <v>78</v>
      </c>
      <c r="G2" s="24" t="s">
        <v>108</v>
      </c>
      <c r="H2" s="24" t="s">
        <v>91</v>
      </c>
      <c r="I2" s="24" t="s">
        <v>94</v>
      </c>
      <c r="J2" s="24" t="s">
        <v>111</v>
      </c>
      <c r="K2"/>
    </row>
    <row r="3" spans="1:11" x14ac:dyDescent="0.35">
      <c r="A3" s="22"/>
      <c r="B3" s="22"/>
      <c r="C3" s="25"/>
      <c r="D3" s="22"/>
      <c r="E3" s="22"/>
      <c r="F3" s="22"/>
      <c r="G3" s="22"/>
      <c r="H3" s="22"/>
      <c r="I3" s="22"/>
      <c r="J3" s="22"/>
      <c r="K3" s="13"/>
    </row>
    <row r="4" spans="1:11" x14ac:dyDescent="0.35">
      <c r="A4" s="22" t="s">
        <v>112</v>
      </c>
      <c r="B4" s="22" t="s">
        <v>106</v>
      </c>
      <c r="C4" s="25">
        <v>166</v>
      </c>
      <c r="D4" s="26">
        <v>0.63907020000000003</v>
      </c>
      <c r="E4" s="26">
        <v>2.4150040000000002</v>
      </c>
      <c r="F4" s="26">
        <v>3.5700340000000002</v>
      </c>
      <c r="G4" s="26">
        <v>5.8213100000000004</v>
      </c>
      <c r="H4" s="26">
        <v>38.82432</v>
      </c>
      <c r="I4" s="26">
        <v>5.2488530000000004</v>
      </c>
      <c r="J4" s="26">
        <v>5.3424180000000003</v>
      </c>
      <c r="K4" s="13"/>
    </row>
    <row r="5" spans="1:11" x14ac:dyDescent="0.35">
      <c r="A5" s="22" t="s">
        <v>112</v>
      </c>
      <c r="B5" s="22" t="s">
        <v>114</v>
      </c>
      <c r="C5" s="25">
        <v>36</v>
      </c>
      <c r="D5" s="26">
        <v>1.6180239999999999</v>
      </c>
      <c r="E5" s="26">
        <v>2.2325400000000002</v>
      </c>
      <c r="F5" s="26">
        <v>3.4772910000000001</v>
      </c>
      <c r="G5" s="26">
        <v>5.362387</v>
      </c>
      <c r="H5" s="26">
        <v>28.063099999999999</v>
      </c>
      <c r="I5" s="26">
        <v>4.6263139999999998</v>
      </c>
      <c r="J5" s="26">
        <v>4.7286450000000002</v>
      </c>
      <c r="K5" s="13"/>
    </row>
    <row r="6" spans="1:11" x14ac:dyDescent="0.35">
      <c r="A6" s="22" t="s">
        <v>112</v>
      </c>
      <c r="B6" s="22" t="s">
        <v>115</v>
      </c>
      <c r="C6" s="25">
        <v>130</v>
      </c>
      <c r="D6" s="26">
        <v>0.63907020000000003</v>
      </c>
      <c r="E6" s="26">
        <v>2.5864020000000001</v>
      </c>
      <c r="F6" s="26">
        <v>3.570897</v>
      </c>
      <c r="G6" s="26">
        <v>6.0719820000000002</v>
      </c>
      <c r="H6" s="26">
        <v>38.82432</v>
      </c>
      <c r="I6" s="26">
        <v>5.4212480000000003</v>
      </c>
      <c r="J6" s="26">
        <v>5.5046970000000002</v>
      </c>
      <c r="K6" s="13"/>
    </row>
    <row r="7" spans="1:11" x14ac:dyDescent="0.35">
      <c r="A7" s="22"/>
      <c r="B7" s="22"/>
      <c r="C7" s="25"/>
      <c r="D7" s="27"/>
      <c r="E7" s="27"/>
      <c r="F7" s="27"/>
      <c r="G7" s="27"/>
      <c r="H7" s="27"/>
      <c r="I7" s="27"/>
      <c r="J7" s="27"/>
      <c r="K7" s="13"/>
    </row>
    <row r="8" spans="1:11" x14ac:dyDescent="0.35">
      <c r="A8" s="22" t="s">
        <v>113</v>
      </c>
      <c r="B8" s="22" t="s">
        <v>106</v>
      </c>
      <c r="C8" s="25">
        <v>166</v>
      </c>
      <c r="D8" s="26">
        <v>1.7589520000000001</v>
      </c>
      <c r="E8" s="26">
        <v>2.9341499999999998</v>
      </c>
      <c r="F8" s="26">
        <v>9.6283049999999992</v>
      </c>
      <c r="G8" s="26">
        <v>15.99492</v>
      </c>
      <c r="H8" s="26">
        <v>87.464119999999994</v>
      </c>
      <c r="I8" s="26">
        <v>14.149240000000001</v>
      </c>
      <c r="J8" s="26">
        <v>13.394270000000001</v>
      </c>
      <c r="K8" s="13"/>
    </row>
    <row r="9" spans="1:11" x14ac:dyDescent="0.35">
      <c r="A9" s="22" t="s">
        <v>113</v>
      </c>
      <c r="B9" s="22" t="s">
        <v>114</v>
      </c>
      <c r="C9" s="25">
        <v>36</v>
      </c>
      <c r="D9" s="26">
        <v>4.4180580000000003</v>
      </c>
      <c r="E9" s="26">
        <v>6.7185810000000004</v>
      </c>
      <c r="F9" s="26">
        <v>9.3820099999999993</v>
      </c>
      <c r="G9" s="26">
        <v>15.105420000000001</v>
      </c>
      <c r="H9" s="26">
        <v>58.966819999999998</v>
      </c>
      <c r="I9" s="26">
        <v>12.78407</v>
      </c>
      <c r="J9" s="26">
        <v>10.198359999999999</v>
      </c>
      <c r="K9" s="13"/>
    </row>
    <row r="10" spans="1:11" x14ac:dyDescent="0.35">
      <c r="A10" s="22" t="s">
        <v>113</v>
      </c>
      <c r="B10" s="22" t="s">
        <v>115</v>
      </c>
      <c r="C10" s="25">
        <v>130</v>
      </c>
      <c r="D10" s="26">
        <v>1.7589520000000001</v>
      </c>
      <c r="E10" s="26">
        <v>6.5943860000000001</v>
      </c>
      <c r="F10" s="26">
        <v>9.6954930000000008</v>
      </c>
      <c r="G10" s="26">
        <v>16.069520000000001</v>
      </c>
      <c r="H10" s="26">
        <v>87.464119999999994</v>
      </c>
      <c r="I10" s="26">
        <v>14.527290000000001</v>
      </c>
      <c r="J10" s="26">
        <v>14.163</v>
      </c>
      <c r="K10" s="13"/>
    </row>
    <row r="11" spans="1:1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/>
    </row>
    <row r="12" spans="1:11" x14ac:dyDescent="0.35">
      <c r="J12"/>
      <c r="K12"/>
    </row>
    <row r="13" spans="1:11" ht="23.5" x14ac:dyDescent="0.55000000000000004">
      <c r="A13" s="29" t="s">
        <v>128</v>
      </c>
      <c r="B13" s="29"/>
      <c r="C13" s="29"/>
      <c r="D13" s="29"/>
      <c r="E13" s="29"/>
      <c r="F13" s="29"/>
      <c r="G13" s="29"/>
      <c r="H13" s="30"/>
      <c r="I13" s="30"/>
      <c r="J13" s="30"/>
      <c r="K13"/>
    </row>
    <row r="14" spans="1:11" ht="29" x14ac:dyDescent="0.35">
      <c r="A14" s="22"/>
      <c r="B14" s="22"/>
      <c r="C14" s="23" t="s">
        <v>110</v>
      </c>
      <c r="D14" s="24" t="s">
        <v>92</v>
      </c>
      <c r="E14" s="24" t="s">
        <v>109</v>
      </c>
      <c r="F14" s="24" t="s">
        <v>78</v>
      </c>
      <c r="G14" s="24" t="s">
        <v>108</v>
      </c>
      <c r="H14" s="24" t="s">
        <v>91</v>
      </c>
      <c r="I14" s="24" t="s">
        <v>94</v>
      </c>
      <c r="J14" s="24" t="s">
        <v>111</v>
      </c>
      <c r="K14" s="22"/>
    </row>
    <row r="15" spans="1:11" x14ac:dyDescent="0.35">
      <c r="A15" s="22"/>
      <c r="B15" s="22"/>
      <c r="C15" s="25"/>
      <c r="D15" s="22"/>
      <c r="E15" s="22"/>
      <c r="F15" s="22"/>
      <c r="G15" s="22"/>
      <c r="H15" s="22"/>
      <c r="I15" s="22"/>
      <c r="J15" s="22"/>
      <c r="K15" s="22"/>
    </row>
    <row r="16" spans="1:11" x14ac:dyDescent="0.35">
      <c r="A16" s="22"/>
      <c r="B16" s="22" t="s">
        <v>106</v>
      </c>
      <c r="C16" s="25">
        <v>186</v>
      </c>
      <c r="D16" s="26">
        <v>-55.242550000000001</v>
      </c>
      <c r="E16" s="26">
        <v>-10.30368</v>
      </c>
      <c r="F16" s="26">
        <v>-6.9749499999999998</v>
      </c>
      <c r="G16" s="26">
        <v>-4.7042799999999998</v>
      </c>
      <c r="H16" s="26">
        <v>3.3426</v>
      </c>
      <c r="I16" s="26">
        <v>-8.2026489999999992</v>
      </c>
      <c r="J16" s="26">
        <v>6.364115</v>
      </c>
      <c r="K16" s="22"/>
    </row>
    <row r="17" spans="1:11" x14ac:dyDescent="0.35">
      <c r="A17" s="22"/>
      <c r="B17" s="22" t="s">
        <v>114</v>
      </c>
      <c r="C17" s="25">
        <v>37</v>
      </c>
      <c r="D17" s="26">
        <v>-55.242550000000001</v>
      </c>
      <c r="E17" s="26">
        <v>-8.2801799999999997</v>
      </c>
      <c r="F17" s="26">
        <v>-6.1321899999999996</v>
      </c>
      <c r="G17" s="26">
        <v>-4.6393199999999997</v>
      </c>
      <c r="H17" s="26">
        <v>1.0513600000000001</v>
      </c>
      <c r="I17" s="26">
        <v>-7.7699670000000003</v>
      </c>
      <c r="J17" s="26">
        <v>8.5232299999999999</v>
      </c>
      <c r="K17" s="22"/>
    </row>
    <row r="18" spans="1:11" x14ac:dyDescent="0.35">
      <c r="A18" s="22"/>
      <c r="B18" s="22" t="s">
        <v>115</v>
      </c>
      <c r="C18" s="25">
        <v>149</v>
      </c>
      <c r="D18" s="26">
        <v>-38.287880000000001</v>
      </c>
      <c r="E18" s="26">
        <v>-10.70228</v>
      </c>
      <c r="F18" s="26">
        <v>-7.1009599999999997</v>
      </c>
      <c r="G18" s="26">
        <v>-4.7114399999999996</v>
      </c>
      <c r="H18" s="26">
        <v>3.3426</v>
      </c>
      <c r="I18" s="26">
        <v>-8.3100930000000002</v>
      </c>
      <c r="J18" s="26">
        <v>5.735722</v>
      </c>
      <c r="K18" s="22"/>
    </row>
    <row r="19" spans="1:11" x14ac:dyDescent="0.35">
      <c r="A19" s="22"/>
      <c r="B19" s="22"/>
      <c r="C19" s="25"/>
      <c r="D19" s="26"/>
      <c r="E19" s="26"/>
      <c r="F19" s="26"/>
      <c r="G19" s="26"/>
      <c r="H19" s="26"/>
      <c r="I19" s="26"/>
      <c r="J19" s="26"/>
      <c r="K19" s="22"/>
    </row>
    <row r="20" spans="1:11" x14ac:dyDescent="0.35">
      <c r="A20" s="22"/>
      <c r="B20" s="37" t="s">
        <v>142</v>
      </c>
      <c r="C20" s="25"/>
      <c r="D20" s="27"/>
      <c r="E20" s="27"/>
      <c r="F20" s="27"/>
      <c r="G20" s="27"/>
      <c r="H20" s="27"/>
      <c r="I20" s="27"/>
      <c r="J20" s="27"/>
      <c r="K20" s="22"/>
    </row>
    <row r="21" spans="1:11" x14ac:dyDescent="0.35">
      <c r="A21" s="22"/>
      <c r="B21" s="22" t="s">
        <v>106</v>
      </c>
      <c r="C21" s="25">
        <v>36</v>
      </c>
      <c r="D21" s="26">
        <v>-55.242550000000001</v>
      </c>
      <c r="E21" s="26">
        <v>-18.79091</v>
      </c>
      <c r="F21" s="26">
        <v>-12.22369</v>
      </c>
      <c r="G21" s="26">
        <v>-10</v>
      </c>
      <c r="H21" s="26">
        <v>-4.3732899999999999</v>
      </c>
      <c r="I21" s="26">
        <v>-15.62689</v>
      </c>
      <c r="J21" s="26">
        <v>9.5860059999999994</v>
      </c>
      <c r="K21" s="22"/>
    </row>
    <row r="22" spans="1:11" x14ac:dyDescent="0.35">
      <c r="A22" s="22"/>
      <c r="B22" s="22" t="s">
        <v>114</v>
      </c>
      <c r="C22" s="25">
        <v>6</v>
      </c>
      <c r="D22" s="26">
        <v>-55.242550000000001</v>
      </c>
      <c r="E22" s="26">
        <v>-12.11206</v>
      </c>
      <c r="F22" s="26">
        <v>-9.8710249999999995</v>
      </c>
      <c r="G22" s="26">
        <v>-8.2801799999999997</v>
      </c>
      <c r="H22" s="26">
        <v>-8.0043799999999994</v>
      </c>
      <c r="I22" s="26">
        <v>-17.2302</v>
      </c>
      <c r="J22" s="26">
        <v>18.685089999999999</v>
      </c>
      <c r="K22" s="22"/>
    </row>
    <row r="23" spans="1:11" x14ac:dyDescent="0.35">
      <c r="A23" s="22"/>
      <c r="B23" s="22" t="s">
        <v>115</v>
      </c>
      <c r="C23" s="25">
        <v>30</v>
      </c>
      <c r="D23" s="26">
        <v>-38.287880000000001</v>
      </c>
      <c r="E23" s="26">
        <v>-18.981819999999999</v>
      </c>
      <c r="F23" s="26">
        <v>-15.71293</v>
      </c>
      <c r="G23" s="26">
        <v>-10.30368</v>
      </c>
      <c r="H23" s="26">
        <v>-4.3732899999999999</v>
      </c>
      <c r="I23" s="26">
        <v>-15.30622</v>
      </c>
      <c r="J23" s="26">
        <v>7.0760189999999996</v>
      </c>
      <c r="K23" s="22"/>
    </row>
    <row r="24" spans="1:11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35">
      <c r="A25" s="22"/>
      <c r="B25" s="37" t="s">
        <v>163</v>
      </c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35">
      <c r="A26" s="22"/>
      <c r="B26" s="22" t="s">
        <v>106</v>
      </c>
      <c r="C26" s="25">
        <v>142</v>
      </c>
      <c r="D26" s="26">
        <v>-15.955399999999999</v>
      </c>
      <c r="E26" s="26">
        <v>-8.2985600000000002</v>
      </c>
      <c r="F26" s="26">
        <v>-6.3888499999999997</v>
      </c>
      <c r="G26" s="26">
        <v>-4.5202879999999999</v>
      </c>
      <c r="H26" s="26">
        <v>1.0513600000000001</v>
      </c>
      <c r="I26" s="26">
        <v>-6.6076790000000001</v>
      </c>
      <c r="J26" s="26">
        <v>3.4257170000000001</v>
      </c>
      <c r="K26" s="22"/>
    </row>
    <row r="27" spans="1:11" x14ac:dyDescent="0.35">
      <c r="A27" s="22"/>
      <c r="B27" s="22" t="s">
        <v>114</v>
      </c>
      <c r="C27" s="22">
        <v>31</v>
      </c>
      <c r="D27" s="26">
        <v>-12.392899999999999</v>
      </c>
      <c r="E27" s="26">
        <v>-7.6286199999999997</v>
      </c>
      <c r="F27" s="26">
        <v>-5.6898200000000001</v>
      </c>
      <c r="G27" s="26">
        <v>-4.2795699999999997</v>
      </c>
      <c r="H27" s="26">
        <v>1.0513600000000001</v>
      </c>
      <c r="I27" s="26">
        <v>-5.9389539999999998</v>
      </c>
      <c r="J27" s="26">
        <v>2.7608329999999999</v>
      </c>
      <c r="K27" s="22"/>
    </row>
    <row r="28" spans="1:11" x14ac:dyDescent="0.35">
      <c r="A28" s="22"/>
      <c r="B28" s="22" t="s">
        <v>115</v>
      </c>
      <c r="C28" s="22">
        <v>108</v>
      </c>
      <c r="D28" s="26">
        <v>-15.955399999999999</v>
      </c>
      <c r="E28" s="26">
        <v>-8.6239699999999999</v>
      </c>
      <c r="F28" s="26">
        <v>-6.6208999999999998</v>
      </c>
      <c r="G28" s="26">
        <v>-4.5202879999999999</v>
      </c>
      <c r="H28" s="26">
        <v>0.64378999999999997</v>
      </c>
      <c r="I28" s="26">
        <v>-6.7944399999999998</v>
      </c>
      <c r="J28" s="26">
        <v>3.578103</v>
      </c>
      <c r="K28" s="22"/>
    </row>
    <row r="29" spans="1:1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35">
      <c r="J30"/>
      <c r="K30"/>
    </row>
    <row r="31" spans="1:11" x14ac:dyDescent="0.35">
      <c r="J31"/>
      <c r="K31"/>
    </row>
    <row r="32" spans="1:11" x14ac:dyDescent="0.35">
      <c r="J32"/>
      <c r="K32"/>
    </row>
    <row r="33" spans="10:11" x14ac:dyDescent="0.35">
      <c r="J33"/>
      <c r="K33"/>
    </row>
    <row r="34" spans="10:11" x14ac:dyDescent="0.35">
      <c r="J34"/>
      <c r="K34"/>
    </row>
    <row r="35" spans="10:11" x14ac:dyDescent="0.35">
      <c r="J35"/>
      <c r="K35"/>
    </row>
    <row r="36" spans="10:11" x14ac:dyDescent="0.35">
      <c r="J36"/>
      <c r="K36"/>
    </row>
    <row r="37" spans="10:11" x14ac:dyDescent="0.35">
      <c r="J37"/>
      <c r="K37"/>
    </row>
    <row r="38" spans="10:11" x14ac:dyDescent="0.35">
      <c r="J38"/>
      <c r="K38"/>
    </row>
    <row r="39" spans="10:11" x14ac:dyDescent="0.35">
      <c r="J39"/>
      <c r="K39"/>
    </row>
    <row r="40" spans="10:11" x14ac:dyDescent="0.35">
      <c r="J40"/>
      <c r="K40"/>
    </row>
    <row r="41" spans="10:11" x14ac:dyDescent="0.35">
      <c r="J41"/>
      <c r="K41"/>
    </row>
    <row r="42" spans="10:11" x14ac:dyDescent="0.35">
      <c r="J42"/>
      <c r="K42"/>
    </row>
    <row r="43" spans="10:11" x14ac:dyDescent="0.35">
      <c r="J43"/>
      <c r="K43"/>
    </row>
    <row r="44" spans="10:11" x14ac:dyDescent="0.35">
      <c r="J44"/>
      <c r="K44"/>
    </row>
    <row r="45" spans="10:11" x14ac:dyDescent="0.35">
      <c r="J45"/>
      <c r="K45"/>
    </row>
    <row r="46" spans="10:11" x14ac:dyDescent="0.35">
      <c r="J46"/>
      <c r="K46"/>
    </row>
    <row r="47" spans="10:11" x14ac:dyDescent="0.35">
      <c r="J47"/>
      <c r="K47"/>
    </row>
    <row r="48" spans="10:11" x14ac:dyDescent="0.35">
      <c r="J48"/>
      <c r="K48"/>
    </row>
    <row r="49" spans="10:11" x14ac:dyDescent="0.35">
      <c r="J49"/>
      <c r="K49"/>
    </row>
    <row r="50" spans="10:11" x14ac:dyDescent="0.35">
      <c r="J50"/>
      <c r="K50"/>
    </row>
    <row r="51" spans="10:11" x14ac:dyDescent="0.35">
      <c r="J51"/>
      <c r="K51"/>
    </row>
    <row r="52" spans="10:11" x14ac:dyDescent="0.35">
      <c r="J52"/>
      <c r="K52"/>
    </row>
    <row r="53" spans="10:11" x14ac:dyDescent="0.35">
      <c r="J53"/>
      <c r="K53"/>
    </row>
    <row r="54" spans="10:11" x14ac:dyDescent="0.35">
      <c r="J54"/>
      <c r="K54"/>
    </row>
    <row r="55" spans="10:11" x14ac:dyDescent="0.35">
      <c r="J55"/>
      <c r="K55"/>
    </row>
    <row r="56" spans="10:11" x14ac:dyDescent="0.35">
      <c r="J56"/>
      <c r="K56"/>
    </row>
    <row r="57" spans="10:11" x14ac:dyDescent="0.35">
      <c r="J57"/>
      <c r="K57"/>
    </row>
    <row r="58" spans="10:11" x14ac:dyDescent="0.35">
      <c r="J58"/>
      <c r="K58"/>
    </row>
    <row r="59" spans="10:11" x14ac:dyDescent="0.35">
      <c r="J59"/>
      <c r="K59"/>
    </row>
    <row r="60" spans="10:11" x14ac:dyDescent="0.35">
      <c r="J60"/>
      <c r="K60"/>
    </row>
    <row r="61" spans="10:11" x14ac:dyDescent="0.35">
      <c r="J61"/>
      <c r="K61"/>
    </row>
    <row r="62" spans="10:11" x14ac:dyDescent="0.35">
      <c r="J62"/>
      <c r="K62"/>
    </row>
    <row r="63" spans="10:11" x14ac:dyDescent="0.35">
      <c r="J63"/>
      <c r="K63"/>
    </row>
    <row r="64" spans="10:11" x14ac:dyDescent="0.35">
      <c r="J64"/>
      <c r="K64"/>
    </row>
    <row r="65" spans="10:11" x14ac:dyDescent="0.35">
      <c r="J65"/>
      <c r="K65"/>
    </row>
  </sheetData>
  <mergeCells count="2">
    <mergeCell ref="A1:J1"/>
    <mergeCell ref="A13:J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EBF8-B429-4ACC-88E0-D054B5BB2FCD}">
  <dimension ref="A1:P85"/>
  <sheetViews>
    <sheetView topLeftCell="A76" workbookViewId="0">
      <selection activeCell="J80" sqref="J80:J81"/>
    </sheetView>
  </sheetViews>
  <sheetFormatPr defaultRowHeight="14.5" x14ac:dyDescent="0.35"/>
  <cols>
    <col min="1" max="1" width="12.81640625" customWidth="1"/>
  </cols>
  <sheetData>
    <row r="1" spans="1:16" ht="58" x14ac:dyDescent="0.35">
      <c r="A1" s="31" t="s">
        <v>116</v>
      </c>
      <c r="B1" s="31" t="s">
        <v>117</v>
      </c>
      <c r="C1" s="31" t="s">
        <v>118</v>
      </c>
      <c r="D1" s="33"/>
    </row>
    <row r="2" spans="1:16" x14ac:dyDescent="0.35">
      <c r="A2" s="31"/>
      <c r="B2" s="31"/>
      <c r="D2" s="34"/>
    </row>
    <row r="3" spans="1:16" ht="29" x14ac:dyDescent="0.35">
      <c r="A3" s="31" t="s">
        <v>119</v>
      </c>
      <c r="B3" s="31" t="s">
        <v>120</v>
      </c>
      <c r="D3" s="34"/>
    </row>
    <row r="4" spans="1:16" x14ac:dyDescent="0.35">
      <c r="A4" s="32">
        <v>0.01</v>
      </c>
      <c r="B4" s="31">
        <v>-38.287880000000001</v>
      </c>
      <c r="C4" s="31">
        <v>-55.242550000000001</v>
      </c>
      <c r="D4" s="34"/>
    </row>
    <row r="5" spans="1:16" x14ac:dyDescent="0.35">
      <c r="A5" s="32">
        <v>0.05</v>
      </c>
      <c r="B5" s="31">
        <v>-18.600000000000001</v>
      </c>
      <c r="C5" s="31">
        <v>-38.287880000000001</v>
      </c>
      <c r="D5" s="34"/>
    </row>
    <row r="6" spans="1:16" ht="43.5" x14ac:dyDescent="0.35">
      <c r="A6" s="32">
        <v>0.1</v>
      </c>
      <c r="B6" s="31">
        <v>-15.70166</v>
      </c>
      <c r="C6" s="31" t="s">
        <v>121</v>
      </c>
      <c r="D6" s="31" t="s">
        <v>122</v>
      </c>
    </row>
    <row r="7" spans="1:16" ht="58" x14ac:dyDescent="0.35">
      <c r="A7" s="32">
        <v>0.25</v>
      </c>
      <c r="B7" s="31">
        <v>-10.30368</v>
      </c>
      <c r="C7" s="31" t="s">
        <v>123</v>
      </c>
      <c r="D7" s="31" t="s">
        <v>122</v>
      </c>
      <c r="G7" s="31" t="s">
        <v>116</v>
      </c>
      <c r="H7" s="31" t="s">
        <v>117</v>
      </c>
      <c r="I7" s="31" t="s">
        <v>118</v>
      </c>
      <c r="J7" s="33"/>
    </row>
    <row r="8" spans="1:16" x14ac:dyDescent="0.35">
      <c r="A8" s="32">
        <v>0.5</v>
      </c>
      <c r="B8" s="31">
        <v>-6.9749499999999998</v>
      </c>
      <c r="C8" s="31" t="s">
        <v>94</v>
      </c>
      <c r="D8" s="35">
        <v>-8.2026489999999992</v>
      </c>
      <c r="G8" s="31"/>
      <c r="H8" s="31"/>
      <c r="J8" s="34"/>
    </row>
    <row r="9" spans="1:16" ht="29" x14ac:dyDescent="0.35">
      <c r="A9" s="31"/>
      <c r="B9" s="31" t="s">
        <v>124</v>
      </c>
      <c r="C9" s="31">
        <v>6.364115</v>
      </c>
      <c r="D9" s="35">
        <v>6.364115</v>
      </c>
      <c r="G9" s="31" t="s">
        <v>119</v>
      </c>
      <c r="H9" s="31" t="s">
        <v>120</v>
      </c>
      <c r="J9" s="34"/>
    </row>
    <row r="10" spans="1:16" x14ac:dyDescent="0.35">
      <c r="A10" s="32">
        <v>0.75</v>
      </c>
      <c r="B10" s="31">
        <v>-4.7042799999999998</v>
      </c>
      <c r="C10" s="31">
        <v>0</v>
      </c>
      <c r="D10" s="34"/>
      <c r="G10" s="32">
        <v>0.01</v>
      </c>
      <c r="H10" s="31">
        <v>-55.242550000000001</v>
      </c>
      <c r="I10" s="31">
        <v>-55.242550000000001</v>
      </c>
      <c r="J10" s="34"/>
    </row>
    <row r="11" spans="1:16" ht="29" x14ac:dyDescent="0.35">
      <c r="A11" s="32">
        <v>0.9</v>
      </c>
      <c r="B11" s="31">
        <v>-3.0531100000000002</v>
      </c>
      <c r="C11" s="31" t="s">
        <v>125</v>
      </c>
      <c r="D11" s="31">
        <v>40.501959999999997</v>
      </c>
      <c r="G11" s="32">
        <v>0.05</v>
      </c>
      <c r="H11" s="31">
        <v>-12.392899999999999</v>
      </c>
      <c r="I11" s="31">
        <v>-12.392899999999999</v>
      </c>
      <c r="J11" s="34"/>
    </row>
    <row r="12" spans="1:16" ht="43.5" x14ac:dyDescent="0.35">
      <c r="A12" s="32">
        <v>0.95</v>
      </c>
      <c r="B12" s="31">
        <v>-0.7865453</v>
      </c>
      <c r="C12" s="31" t="s">
        <v>126</v>
      </c>
      <c r="D12" s="31">
        <v>-3.1185770000000002</v>
      </c>
      <c r="G12" s="32">
        <v>0.1</v>
      </c>
      <c r="H12" s="31">
        <v>-11.287380000000001</v>
      </c>
      <c r="I12" s="31" t="s">
        <v>129</v>
      </c>
      <c r="J12" s="31" t="s">
        <v>130</v>
      </c>
    </row>
    <row r="13" spans="1:16" ht="58" x14ac:dyDescent="0.35">
      <c r="A13" s="32">
        <v>0.99</v>
      </c>
      <c r="B13" s="31">
        <v>1.0513600000000001</v>
      </c>
      <c r="C13" s="31">
        <v>3.3426</v>
      </c>
      <c r="D13" s="31">
        <v>20.440999999999999</v>
      </c>
      <c r="G13" s="32">
        <v>0.25</v>
      </c>
      <c r="H13" s="31">
        <v>-8.2801799999999997</v>
      </c>
      <c r="I13" s="31" t="s">
        <v>131</v>
      </c>
      <c r="J13" s="31" t="s">
        <v>130</v>
      </c>
      <c r="M13" s="31" t="s">
        <v>116</v>
      </c>
      <c r="N13" s="31" t="s">
        <v>117</v>
      </c>
      <c r="O13" s="31" t="s">
        <v>118</v>
      </c>
      <c r="P13" s="33"/>
    </row>
    <row r="14" spans="1:16" x14ac:dyDescent="0.35">
      <c r="G14" s="32">
        <v>0.5</v>
      </c>
      <c r="H14" s="31">
        <v>-6.1321899999999996</v>
      </c>
      <c r="I14" s="31" t="s">
        <v>94</v>
      </c>
      <c r="J14" s="31">
        <v>-7.7699670000000003</v>
      </c>
      <c r="M14" s="31"/>
      <c r="N14" s="31"/>
      <c r="P14" s="34"/>
    </row>
    <row r="15" spans="1:16" ht="58" x14ac:dyDescent="0.35">
      <c r="A15" s="31" t="s">
        <v>116</v>
      </c>
      <c r="B15" s="31" t="s">
        <v>117</v>
      </c>
      <c r="C15" s="31" t="s">
        <v>118</v>
      </c>
      <c r="D15" s="33"/>
      <c r="G15" s="31"/>
      <c r="H15" s="31" t="s">
        <v>124</v>
      </c>
      <c r="I15" s="31">
        <v>8.5232299999999999</v>
      </c>
      <c r="J15" s="31">
        <v>8.5232299999999999</v>
      </c>
      <c r="M15" s="31" t="s">
        <v>119</v>
      </c>
      <c r="N15" s="31" t="s">
        <v>120</v>
      </c>
      <c r="P15" s="34"/>
    </row>
    <row r="16" spans="1:16" x14ac:dyDescent="0.35">
      <c r="A16" s="31"/>
      <c r="B16" s="31"/>
      <c r="D16" s="34"/>
      <c r="G16" s="32">
        <v>0.75</v>
      </c>
      <c r="H16" s="31">
        <v>-4.6393199999999997</v>
      </c>
      <c r="I16" s="31">
        <v>-3.6129500000000001</v>
      </c>
      <c r="J16" s="34"/>
      <c r="M16" s="32">
        <v>0.01</v>
      </c>
      <c r="N16" s="31">
        <v>-55.242550000000001</v>
      </c>
      <c r="O16" s="31">
        <v>-55.242550000000001</v>
      </c>
      <c r="P16" s="34"/>
    </row>
    <row r="17" spans="1:16" ht="29" x14ac:dyDescent="0.35">
      <c r="A17" s="31" t="s">
        <v>119</v>
      </c>
      <c r="B17" s="31" t="s">
        <v>120</v>
      </c>
      <c r="D17" s="34"/>
      <c r="G17" s="32">
        <v>0.9</v>
      </c>
      <c r="H17" s="31">
        <v>-3.6129500000000001</v>
      </c>
      <c r="I17" s="31" t="s">
        <v>132</v>
      </c>
      <c r="J17" s="31" t="s">
        <v>133</v>
      </c>
      <c r="M17" s="32">
        <v>0.05</v>
      </c>
      <c r="N17" s="31">
        <v>-38.287880000000001</v>
      </c>
      <c r="O17" s="31">
        <v>-38.287880000000001</v>
      </c>
      <c r="P17" s="34"/>
    </row>
    <row r="18" spans="1:16" ht="43.5" x14ac:dyDescent="0.35">
      <c r="A18" s="32">
        <v>0.01</v>
      </c>
      <c r="B18" s="31">
        <v>-26.457159999999998</v>
      </c>
      <c r="C18" s="31">
        <v>-38.287880000000001</v>
      </c>
      <c r="D18" s="34"/>
      <c r="G18" s="32">
        <v>0.95</v>
      </c>
      <c r="H18" s="31">
        <v>-0.14621000000000001</v>
      </c>
      <c r="I18" s="31" t="s">
        <v>134</v>
      </c>
      <c r="J18" s="31" t="s">
        <v>135</v>
      </c>
      <c r="M18" s="32">
        <v>0.1</v>
      </c>
      <c r="N18" s="31">
        <v>-23.59084</v>
      </c>
      <c r="O18" s="31" t="s">
        <v>121</v>
      </c>
      <c r="P18" s="31" t="s">
        <v>143</v>
      </c>
    </row>
    <row r="19" spans="1:16" ht="58" x14ac:dyDescent="0.35">
      <c r="A19" s="32">
        <v>0.05</v>
      </c>
      <c r="B19" s="31">
        <v>-18.981819999999999</v>
      </c>
      <c r="C19" s="31">
        <v>-26.457159999999998</v>
      </c>
      <c r="D19" s="34"/>
      <c r="G19" s="32">
        <v>0.99</v>
      </c>
      <c r="H19" s="31">
        <v>1.0513600000000001</v>
      </c>
      <c r="I19" s="31" t="s">
        <v>136</v>
      </c>
      <c r="J19" s="31">
        <v>27.542539999999999</v>
      </c>
      <c r="M19" s="32">
        <v>0.25</v>
      </c>
      <c r="N19" s="31">
        <v>-18.79091</v>
      </c>
      <c r="O19" s="31" t="s">
        <v>123</v>
      </c>
      <c r="P19" s="31" t="s">
        <v>143</v>
      </c>
    </row>
    <row r="20" spans="1:16" ht="58" x14ac:dyDescent="0.35">
      <c r="A20" s="32">
        <v>0.1</v>
      </c>
      <c r="B20" s="31">
        <v>-15.88951</v>
      </c>
      <c r="C20" s="31" t="s">
        <v>137</v>
      </c>
      <c r="D20" s="31" t="s">
        <v>138</v>
      </c>
      <c r="F20" s="31" t="s">
        <v>116</v>
      </c>
      <c r="G20" s="31" t="s">
        <v>117</v>
      </c>
      <c r="H20" s="31" t="s">
        <v>118</v>
      </c>
      <c r="I20" s="33"/>
      <c r="M20" s="32">
        <v>0.5</v>
      </c>
      <c r="N20" s="31">
        <v>-12.22369</v>
      </c>
      <c r="O20" s="31" t="s">
        <v>94</v>
      </c>
      <c r="P20" s="35">
        <v>-15.62689</v>
      </c>
    </row>
    <row r="21" spans="1:16" ht="58" x14ac:dyDescent="0.35">
      <c r="A21" s="32">
        <v>0.25</v>
      </c>
      <c r="B21" s="31">
        <v>-10.70228</v>
      </c>
      <c r="C21" s="31" t="s">
        <v>139</v>
      </c>
      <c r="D21" s="31" t="s">
        <v>138</v>
      </c>
      <c r="F21" s="31"/>
      <c r="G21" s="31"/>
      <c r="I21" s="34"/>
      <c r="M21" s="31"/>
      <c r="N21" s="31" t="s">
        <v>124</v>
      </c>
      <c r="O21" s="31">
        <v>9.5860059999999994</v>
      </c>
      <c r="P21" s="35">
        <v>9.5860059999999994</v>
      </c>
    </row>
    <row r="22" spans="1:16" ht="29" x14ac:dyDescent="0.35">
      <c r="A22" s="32">
        <v>0.5</v>
      </c>
      <c r="B22" s="31">
        <v>-7.1009599999999997</v>
      </c>
      <c r="C22" s="31" t="s">
        <v>94</v>
      </c>
      <c r="D22" s="35">
        <v>-8.3100930000000002</v>
      </c>
      <c r="F22" s="31" t="s">
        <v>119</v>
      </c>
      <c r="G22" s="31" t="s">
        <v>120</v>
      </c>
      <c r="I22" s="34"/>
      <c r="M22" s="32">
        <v>0.75</v>
      </c>
      <c r="N22" s="31">
        <v>-10</v>
      </c>
      <c r="O22" s="31">
        <v>-7.5522799999999997</v>
      </c>
      <c r="P22" s="34"/>
    </row>
    <row r="23" spans="1:16" ht="29" x14ac:dyDescent="0.35">
      <c r="A23" s="31"/>
      <c r="B23" s="31" t="s">
        <v>124</v>
      </c>
      <c r="D23" s="35">
        <v>5.735722</v>
      </c>
      <c r="F23" s="32">
        <v>0.01</v>
      </c>
      <c r="G23" s="31">
        <v>-55.242550000000001</v>
      </c>
      <c r="H23" s="31">
        <v>-55.242550000000001</v>
      </c>
      <c r="I23" s="34"/>
      <c r="M23" s="32">
        <v>0.9</v>
      </c>
      <c r="N23" s="31">
        <v>-7.5522799999999997</v>
      </c>
      <c r="O23" s="31" t="s">
        <v>144</v>
      </c>
      <c r="P23" s="31" t="s">
        <v>145</v>
      </c>
    </row>
    <row r="24" spans="1:16" ht="43.5" x14ac:dyDescent="0.35">
      <c r="A24" s="32">
        <v>0.75</v>
      </c>
      <c r="B24" s="31">
        <v>-4.7114399999999996</v>
      </c>
      <c r="C24" s="31">
        <v>-2.7951400000000001E-2</v>
      </c>
      <c r="D24" s="34"/>
      <c r="F24" s="32">
        <v>0.05</v>
      </c>
      <c r="G24" s="31">
        <v>-55.242550000000001</v>
      </c>
      <c r="H24" s="31">
        <v>-12.11206</v>
      </c>
      <c r="I24" s="34"/>
      <c r="M24" s="32">
        <v>0.95</v>
      </c>
      <c r="N24" s="31">
        <v>-6.0812799999999996</v>
      </c>
      <c r="O24" s="31" t="s">
        <v>146</v>
      </c>
      <c r="P24" s="31" t="s">
        <v>147</v>
      </c>
    </row>
    <row r="25" spans="1:16" ht="43.5" x14ac:dyDescent="0.35">
      <c r="A25" s="32">
        <v>0.9</v>
      </c>
      <c r="B25" s="31">
        <v>-2.81725</v>
      </c>
      <c r="C25" s="31" t="s">
        <v>140</v>
      </c>
      <c r="D25" s="31">
        <v>32.898510000000002</v>
      </c>
      <c r="F25" s="32">
        <v>0.1</v>
      </c>
      <c r="G25" s="31">
        <v>-55.242550000000001</v>
      </c>
      <c r="H25" s="31" t="s">
        <v>150</v>
      </c>
      <c r="I25" s="31" t="s">
        <v>151</v>
      </c>
      <c r="M25" s="32">
        <v>0.99</v>
      </c>
      <c r="N25" s="31">
        <v>-4.3732899999999999</v>
      </c>
      <c r="O25" s="31" t="s">
        <v>148</v>
      </c>
      <c r="P25" s="31" t="s">
        <v>149</v>
      </c>
    </row>
    <row r="26" spans="1:16" ht="43.5" x14ac:dyDescent="0.35">
      <c r="A26" s="32">
        <v>0.95</v>
      </c>
      <c r="B26" s="31">
        <v>-0.7865453</v>
      </c>
      <c r="C26" s="31" t="s">
        <v>141</v>
      </c>
      <c r="D26" s="31">
        <v>-1.6004119999999999</v>
      </c>
      <c r="F26" s="32">
        <v>0.25</v>
      </c>
      <c r="G26" s="31">
        <v>-12.11206</v>
      </c>
      <c r="H26" s="31" t="s">
        <v>152</v>
      </c>
      <c r="I26" s="31" t="s">
        <v>151</v>
      </c>
    </row>
    <row r="27" spans="1:16" ht="58" x14ac:dyDescent="0.35">
      <c r="A27" s="32">
        <v>0.99</v>
      </c>
      <c r="B27" s="31">
        <v>0.64378999999999997</v>
      </c>
      <c r="C27" s="31" t="s">
        <v>127</v>
      </c>
      <c r="D27" s="31">
        <v>7.7877190000000001</v>
      </c>
      <c r="F27" s="32">
        <v>0.5</v>
      </c>
      <c r="G27" s="31">
        <v>-9.8710249999999995</v>
      </c>
      <c r="H27" s="31" t="s">
        <v>94</v>
      </c>
      <c r="I27" s="31">
        <v>-17.2302</v>
      </c>
      <c r="M27" s="31" t="s">
        <v>116</v>
      </c>
      <c r="N27" s="31" t="s">
        <v>117</v>
      </c>
      <c r="O27" s="31" t="s">
        <v>118</v>
      </c>
      <c r="P27" s="33"/>
    </row>
    <row r="28" spans="1:16" ht="29" x14ac:dyDescent="0.35">
      <c r="F28" s="31"/>
      <c r="G28" s="31" t="s">
        <v>124</v>
      </c>
      <c r="H28" s="31">
        <v>18.685089999999999</v>
      </c>
      <c r="I28" s="31">
        <v>18.685089999999999</v>
      </c>
      <c r="M28" s="31"/>
      <c r="N28" s="31"/>
      <c r="P28" s="34"/>
    </row>
    <row r="29" spans="1:16" ht="29" x14ac:dyDescent="0.35">
      <c r="F29" s="32">
        <v>0.75</v>
      </c>
      <c r="G29" s="31">
        <v>-8.2801799999999997</v>
      </c>
      <c r="H29" s="31">
        <v>-10.576420000000001</v>
      </c>
      <c r="I29" s="34"/>
      <c r="M29" s="31" t="s">
        <v>119</v>
      </c>
      <c r="N29" s="31" t="s">
        <v>120</v>
      </c>
      <c r="P29" s="34"/>
    </row>
    <row r="30" spans="1:16" ht="29" x14ac:dyDescent="0.35">
      <c r="F30" s="32">
        <v>0.9</v>
      </c>
      <c r="G30" s="31">
        <v>-8.0043799999999994</v>
      </c>
      <c r="H30" s="31" t="s">
        <v>153</v>
      </c>
      <c r="I30" s="31" t="s">
        <v>154</v>
      </c>
      <c r="M30" s="32">
        <v>0.01</v>
      </c>
      <c r="N30" s="31">
        <v>-38.287880000000001</v>
      </c>
      <c r="O30" s="31">
        <v>-38.287880000000001</v>
      </c>
      <c r="P30" s="34"/>
    </row>
    <row r="31" spans="1:16" ht="43.5" x14ac:dyDescent="0.35">
      <c r="F31" s="32">
        <v>0.95</v>
      </c>
      <c r="G31" s="31">
        <v>-8.0043799999999994</v>
      </c>
      <c r="H31" s="31" t="s">
        <v>155</v>
      </c>
      <c r="I31" s="31" t="s">
        <v>156</v>
      </c>
      <c r="M31" s="32">
        <v>0.05</v>
      </c>
      <c r="N31" s="31">
        <v>-26.457159999999998</v>
      </c>
      <c r="O31" s="31">
        <v>-26.457159999999998</v>
      </c>
      <c r="P31" s="34"/>
    </row>
    <row r="32" spans="1:16" ht="43.5" x14ac:dyDescent="0.35">
      <c r="F32" s="32">
        <v>0.99</v>
      </c>
      <c r="G32" s="31">
        <v>-8.0043799999999994</v>
      </c>
      <c r="H32" s="31" t="s">
        <v>157</v>
      </c>
      <c r="I32" s="31" t="s">
        <v>158</v>
      </c>
      <c r="M32" s="32">
        <v>0.1</v>
      </c>
      <c r="N32" s="31">
        <v>-23.52007</v>
      </c>
      <c r="O32" s="31" t="s">
        <v>137</v>
      </c>
      <c r="P32" s="31" t="s">
        <v>159</v>
      </c>
    </row>
    <row r="33" spans="1:16" ht="58" x14ac:dyDescent="0.35">
      <c r="A33" s="31"/>
      <c r="B33" s="31"/>
      <c r="C33" s="36"/>
      <c r="D33" s="36"/>
      <c r="E33" s="33"/>
      <c r="M33" s="32">
        <v>0.25</v>
      </c>
      <c r="N33" s="31">
        <v>-18.981819999999999</v>
      </c>
      <c r="O33" s="31" t="s">
        <v>139</v>
      </c>
      <c r="P33" s="31" t="s">
        <v>159</v>
      </c>
    </row>
    <row r="34" spans="1:16" x14ac:dyDescent="0.35">
      <c r="A34" s="31" t="s">
        <v>119</v>
      </c>
      <c r="B34" s="31" t="s">
        <v>120</v>
      </c>
      <c r="E34" s="34"/>
      <c r="M34" s="32">
        <v>0.5</v>
      </c>
      <c r="N34" s="31">
        <v>-15.71293</v>
      </c>
      <c r="O34" s="31" t="s">
        <v>94</v>
      </c>
      <c r="P34" s="35">
        <v>-15.30622</v>
      </c>
    </row>
    <row r="35" spans="1:16" ht="29" x14ac:dyDescent="0.35">
      <c r="A35" s="32">
        <v>0.01</v>
      </c>
      <c r="B35" s="31">
        <v>-15.955399999999999</v>
      </c>
      <c r="C35" s="31">
        <v>-15.955399999999999</v>
      </c>
      <c r="E35" s="34"/>
      <c r="M35" s="31"/>
      <c r="N35" s="31" t="s">
        <v>124</v>
      </c>
      <c r="O35" s="31">
        <v>7.0760189999999996</v>
      </c>
      <c r="P35" s="35">
        <v>7.0760189999999996</v>
      </c>
    </row>
    <row r="36" spans="1:16" x14ac:dyDescent="0.35">
      <c r="A36" s="32">
        <v>0.05</v>
      </c>
      <c r="B36" s="31">
        <v>-12.98301</v>
      </c>
      <c r="C36" s="31">
        <v>-15.84782</v>
      </c>
      <c r="E36" s="34"/>
      <c r="M36" s="32">
        <v>0.75</v>
      </c>
      <c r="N36" s="31">
        <v>-10.30368</v>
      </c>
      <c r="O36" s="31">
        <v>-7.5522799999999997</v>
      </c>
      <c r="P36" s="34"/>
    </row>
    <row r="37" spans="1:16" ht="29" x14ac:dyDescent="0.35">
      <c r="A37" s="32">
        <v>0.1</v>
      </c>
      <c r="B37" s="31">
        <v>-11.3</v>
      </c>
      <c r="C37" s="31">
        <v>-15.56169</v>
      </c>
      <c r="D37" s="31" t="s">
        <v>164</v>
      </c>
      <c r="E37" s="31">
        <v>139</v>
      </c>
      <c r="M37" s="32">
        <v>0.9</v>
      </c>
      <c r="N37" s="31">
        <v>-7.5214299999999996</v>
      </c>
      <c r="O37" s="31" t="s">
        <v>144</v>
      </c>
      <c r="P37" s="31" t="s">
        <v>160</v>
      </c>
    </row>
    <row r="38" spans="1:16" ht="43.5" x14ac:dyDescent="0.35">
      <c r="A38" s="32">
        <v>0.25</v>
      </c>
      <c r="B38" s="31">
        <v>-8.2985600000000002</v>
      </c>
      <c r="C38" s="31">
        <v>-14.801349999999999</v>
      </c>
      <c r="D38" s="31" t="s">
        <v>165</v>
      </c>
      <c r="E38" s="31">
        <v>139</v>
      </c>
      <c r="M38" s="32">
        <v>0.95</v>
      </c>
      <c r="N38" s="31">
        <v>-6.0812799999999996</v>
      </c>
      <c r="O38" s="31" t="s">
        <v>146</v>
      </c>
      <c r="P38" s="31" t="s">
        <v>161</v>
      </c>
    </row>
    <row r="39" spans="1:16" ht="29" x14ac:dyDescent="0.35">
      <c r="A39" s="32">
        <v>0.5</v>
      </c>
      <c r="B39" s="31">
        <v>-6.3931899999999997</v>
      </c>
      <c r="C39" s="31" t="s">
        <v>94</v>
      </c>
      <c r="D39" s="31">
        <v>-6.6312040000000003</v>
      </c>
      <c r="E39" s="34"/>
      <c r="M39" s="32">
        <v>0.99</v>
      </c>
      <c r="N39" s="31">
        <v>-4.3732899999999999</v>
      </c>
      <c r="O39" s="31" t="s">
        <v>148</v>
      </c>
      <c r="P39" s="31" t="s">
        <v>162</v>
      </c>
    </row>
    <row r="40" spans="1:16" x14ac:dyDescent="0.35">
      <c r="A40" s="31"/>
      <c r="B40" s="31" t="s">
        <v>166</v>
      </c>
      <c r="C40" s="31" t="s">
        <v>111</v>
      </c>
      <c r="D40" s="31">
        <v>3.4450590000000001</v>
      </c>
      <c r="E40" s="34"/>
    </row>
    <row r="41" spans="1:16" x14ac:dyDescent="0.35">
      <c r="A41" s="32">
        <v>0.75</v>
      </c>
      <c r="B41" s="31">
        <v>-4.5656999999999996</v>
      </c>
      <c r="C41" s="31">
        <v>-2.7951400000000001E-2</v>
      </c>
      <c r="E41" s="34"/>
    </row>
    <row r="42" spans="1:16" x14ac:dyDescent="0.35">
      <c r="A42" s="32">
        <v>0.9</v>
      </c>
      <c r="B42" s="31">
        <v>-2.81725</v>
      </c>
      <c r="C42" s="31">
        <v>0</v>
      </c>
      <c r="D42" s="31" t="s">
        <v>167</v>
      </c>
      <c r="E42" s="31">
        <v>11.86843</v>
      </c>
    </row>
    <row r="43" spans="1:16" ht="29" x14ac:dyDescent="0.35">
      <c r="A43" s="32">
        <v>0.95</v>
      </c>
      <c r="B43" s="31">
        <v>-0.73770999999999998</v>
      </c>
      <c r="C43" s="31">
        <v>0.64378999999999997</v>
      </c>
      <c r="D43" s="31" t="s">
        <v>168</v>
      </c>
      <c r="E43" s="31">
        <v>-0.36161720000000003</v>
      </c>
    </row>
    <row r="44" spans="1:16" x14ac:dyDescent="0.35">
      <c r="A44" s="32">
        <v>0.99</v>
      </c>
      <c r="B44" s="31">
        <v>1.0513600000000001</v>
      </c>
      <c r="C44" s="31">
        <v>1.0513600000000001</v>
      </c>
      <c r="D44" s="31" t="s">
        <v>169</v>
      </c>
      <c r="E44" s="31">
        <v>3.276484</v>
      </c>
    </row>
    <row r="46" spans="1:16" ht="58" x14ac:dyDescent="0.35">
      <c r="A46" s="31" t="s">
        <v>116</v>
      </c>
      <c r="B46" s="31" t="s">
        <v>117</v>
      </c>
      <c r="C46" s="31" t="s">
        <v>118</v>
      </c>
      <c r="D46" s="33"/>
    </row>
    <row r="47" spans="1:16" x14ac:dyDescent="0.35">
      <c r="A47" s="31"/>
      <c r="B47" s="31"/>
      <c r="D47" s="34"/>
    </row>
    <row r="48" spans="1:16" x14ac:dyDescent="0.35">
      <c r="A48" s="31" t="s">
        <v>119</v>
      </c>
      <c r="B48" s="31" t="s">
        <v>120</v>
      </c>
      <c r="D48" s="34"/>
    </row>
    <row r="49" spans="1:10" x14ac:dyDescent="0.35">
      <c r="A49" s="32">
        <v>0.01</v>
      </c>
      <c r="B49" s="31">
        <v>-12.392899999999999</v>
      </c>
      <c r="C49" s="31">
        <v>-12.392899999999999</v>
      </c>
      <c r="D49" s="34"/>
    </row>
    <row r="50" spans="1:10" x14ac:dyDescent="0.35">
      <c r="A50" s="32">
        <v>0.05</v>
      </c>
      <c r="B50" s="31">
        <v>-11.287380000000001</v>
      </c>
      <c r="C50" s="31">
        <v>-11.287380000000001</v>
      </c>
      <c r="D50" s="34"/>
    </row>
    <row r="51" spans="1:10" ht="58" x14ac:dyDescent="0.35">
      <c r="A51" s="32">
        <v>0.1</v>
      </c>
      <c r="B51" s="31">
        <v>-9.2864799999999992</v>
      </c>
      <c r="C51" s="31" t="s">
        <v>170</v>
      </c>
      <c r="D51" s="31" t="s">
        <v>171</v>
      </c>
      <c r="G51" s="31" t="s">
        <v>116</v>
      </c>
      <c r="H51" s="31" t="s">
        <v>117</v>
      </c>
      <c r="I51" s="31" t="s">
        <v>118</v>
      </c>
      <c r="J51" s="33"/>
    </row>
    <row r="52" spans="1:10" ht="43.5" x14ac:dyDescent="0.35">
      <c r="A52" s="32">
        <v>0.25</v>
      </c>
      <c r="B52" s="31">
        <v>-7.6286199999999997</v>
      </c>
      <c r="C52" s="31" t="s">
        <v>172</v>
      </c>
      <c r="D52" s="31" t="s">
        <v>171</v>
      </c>
      <c r="G52" s="31"/>
      <c r="H52" s="31"/>
      <c r="J52" s="34"/>
    </row>
    <row r="53" spans="1:10" ht="29" x14ac:dyDescent="0.35">
      <c r="A53" s="32">
        <v>0.5</v>
      </c>
      <c r="B53" s="31">
        <v>-5.6898200000000001</v>
      </c>
      <c r="C53" s="31" t="s">
        <v>94</v>
      </c>
      <c r="D53" s="31">
        <v>-5.9389539999999998</v>
      </c>
      <c r="G53" s="31" t="s">
        <v>119</v>
      </c>
      <c r="H53" s="31" t="s">
        <v>120</v>
      </c>
      <c r="J53" s="34"/>
    </row>
    <row r="54" spans="1:10" ht="29" x14ac:dyDescent="0.35">
      <c r="A54" s="31"/>
      <c r="B54" s="31" t="s">
        <v>124</v>
      </c>
      <c r="C54" s="31">
        <v>2.7608329999999999</v>
      </c>
      <c r="D54" s="31">
        <v>2.7608329999999999</v>
      </c>
      <c r="G54" s="32">
        <v>0.01</v>
      </c>
      <c r="H54" s="31">
        <v>-15.955399999999999</v>
      </c>
      <c r="I54" s="31">
        <v>-15.955399999999999</v>
      </c>
      <c r="J54" s="34"/>
    </row>
    <row r="55" spans="1:10" x14ac:dyDescent="0.35">
      <c r="A55" s="32">
        <v>0.75</v>
      </c>
      <c r="B55" s="31">
        <v>-4.2795699999999997</v>
      </c>
      <c r="C55" s="31">
        <v>-3.6129500000000001</v>
      </c>
      <c r="D55" s="34"/>
      <c r="G55" s="32">
        <v>0.05</v>
      </c>
      <c r="H55" s="31">
        <v>-13.08719</v>
      </c>
      <c r="I55" s="31">
        <v>-15.84782</v>
      </c>
      <c r="J55" s="34"/>
    </row>
    <row r="56" spans="1:10" ht="43.5" x14ac:dyDescent="0.35">
      <c r="A56" s="32">
        <v>0.9</v>
      </c>
      <c r="B56" s="31">
        <v>-3.6129500000000001</v>
      </c>
      <c r="C56" s="31" t="s">
        <v>132</v>
      </c>
      <c r="D56" s="31" t="s">
        <v>173</v>
      </c>
      <c r="G56" s="32">
        <v>0.1</v>
      </c>
      <c r="H56" s="31">
        <v>-11.82949</v>
      </c>
      <c r="I56" s="31" t="s">
        <v>175</v>
      </c>
      <c r="J56" s="31" t="s">
        <v>176</v>
      </c>
    </row>
    <row r="57" spans="1:10" ht="58" x14ac:dyDescent="0.35">
      <c r="A57" s="32">
        <v>0.95</v>
      </c>
      <c r="B57" s="31">
        <v>-0.14621000000000001</v>
      </c>
      <c r="C57" s="31" t="s">
        <v>134</v>
      </c>
      <c r="D57" s="31" t="s">
        <v>174</v>
      </c>
      <c r="G57" s="32">
        <v>0.25</v>
      </c>
      <c r="H57" s="31">
        <v>-8.7089099999999995</v>
      </c>
      <c r="I57" s="31" t="s">
        <v>177</v>
      </c>
      <c r="J57" s="31" t="s">
        <v>176</v>
      </c>
    </row>
    <row r="58" spans="1:10" ht="29" x14ac:dyDescent="0.35">
      <c r="A58" s="32">
        <v>0.99</v>
      </c>
      <c r="B58" s="31">
        <v>1.0513600000000001</v>
      </c>
      <c r="C58" s="31" t="s">
        <v>136</v>
      </c>
      <c r="D58" s="31">
        <v>3.893157</v>
      </c>
      <c r="G58" s="32">
        <v>0.5</v>
      </c>
      <c r="H58" s="31">
        <v>-6.6955340000000003</v>
      </c>
      <c r="I58" s="31" t="s">
        <v>94</v>
      </c>
      <c r="J58" s="35">
        <v>-6.8299060000000003</v>
      </c>
    </row>
    <row r="59" spans="1:10" ht="29" x14ac:dyDescent="0.35">
      <c r="G59" s="31"/>
      <c r="H59" s="31" t="s">
        <v>124</v>
      </c>
      <c r="I59" s="31">
        <v>3.60433</v>
      </c>
      <c r="J59" s="35">
        <v>3.60433</v>
      </c>
    </row>
    <row r="60" spans="1:10" x14ac:dyDescent="0.35">
      <c r="G60" s="32">
        <v>0.75</v>
      </c>
      <c r="H60" s="31">
        <v>-4.5828499999999996</v>
      </c>
      <c r="I60" s="31">
        <v>-0.14921999999999999</v>
      </c>
      <c r="J60" s="34"/>
    </row>
    <row r="61" spans="1:10" ht="43.5" x14ac:dyDescent="0.35">
      <c r="G61" s="32">
        <v>0.9</v>
      </c>
      <c r="H61" s="31">
        <v>-2.3511099999999998</v>
      </c>
      <c r="I61" s="31" t="s">
        <v>178</v>
      </c>
      <c r="J61" s="31" t="s">
        <v>179</v>
      </c>
    </row>
    <row r="62" spans="1:10" ht="43.5" x14ac:dyDescent="0.35">
      <c r="G62" s="32">
        <v>0.95</v>
      </c>
      <c r="H62" s="31">
        <v>-0.77737999999999996</v>
      </c>
      <c r="I62" s="31" t="s">
        <v>180</v>
      </c>
      <c r="J62" s="31">
        <v>-0.34926699999999999</v>
      </c>
    </row>
    <row r="63" spans="1:10" ht="29" x14ac:dyDescent="0.35">
      <c r="G63" s="32">
        <v>0.99</v>
      </c>
      <c r="H63" s="31">
        <v>0.64378999999999997</v>
      </c>
      <c r="I63" s="31" t="s">
        <v>181</v>
      </c>
      <c r="J63" s="31">
        <v>3.026065</v>
      </c>
    </row>
    <row r="69" spans="1:11" ht="58" x14ac:dyDescent="0.35">
      <c r="A69" s="31" t="s">
        <v>116</v>
      </c>
      <c r="B69" s="31" t="s">
        <v>117</v>
      </c>
      <c r="C69" s="31" t="s">
        <v>118</v>
      </c>
      <c r="D69" s="33"/>
    </row>
    <row r="70" spans="1:11" x14ac:dyDescent="0.35">
      <c r="A70" s="31"/>
      <c r="B70" s="31"/>
      <c r="D70" s="34"/>
    </row>
    <row r="71" spans="1:11" x14ac:dyDescent="0.35">
      <c r="A71" s="31" t="s">
        <v>119</v>
      </c>
      <c r="B71" s="31" t="s">
        <v>120</v>
      </c>
      <c r="D71" s="34"/>
    </row>
    <row r="72" spans="1:11" x14ac:dyDescent="0.35">
      <c r="A72" s="32">
        <v>0.01</v>
      </c>
      <c r="B72" s="31">
        <v>-15.84782</v>
      </c>
      <c r="C72" s="31">
        <v>-15.955399999999999</v>
      </c>
      <c r="D72" s="34"/>
    </row>
    <row r="73" spans="1:11" x14ac:dyDescent="0.35">
      <c r="A73" s="32">
        <v>0.05</v>
      </c>
      <c r="B73" s="31">
        <v>-12.58911</v>
      </c>
      <c r="C73" s="31">
        <v>-15.84782</v>
      </c>
      <c r="D73" s="34"/>
    </row>
    <row r="74" spans="1:11" ht="43.5" x14ac:dyDescent="0.35">
      <c r="A74" s="32">
        <v>0.1</v>
      </c>
      <c r="B74" s="31">
        <v>-11.287380000000001</v>
      </c>
      <c r="C74" s="31" t="s">
        <v>175</v>
      </c>
      <c r="D74" s="31" t="s">
        <v>182</v>
      </c>
      <c r="G74" s="31"/>
      <c r="H74" s="31"/>
      <c r="I74" s="36"/>
      <c r="J74" s="36"/>
      <c r="K74" s="33"/>
    </row>
    <row r="75" spans="1:11" ht="58" x14ac:dyDescent="0.35">
      <c r="A75" s="32">
        <v>0.25</v>
      </c>
      <c r="B75" s="31">
        <v>-8.2985600000000002</v>
      </c>
      <c r="C75" s="31" t="s">
        <v>177</v>
      </c>
      <c r="D75" s="31" t="s">
        <v>182</v>
      </c>
      <c r="G75" s="31" t="s">
        <v>119</v>
      </c>
      <c r="H75" s="31" t="s">
        <v>120</v>
      </c>
      <c r="K75" s="34"/>
    </row>
    <row r="76" spans="1:11" x14ac:dyDescent="0.35">
      <c r="A76" s="32">
        <v>0.5</v>
      </c>
      <c r="B76" s="31">
        <v>-6.3888499999999997</v>
      </c>
      <c r="C76" s="31" t="s">
        <v>94</v>
      </c>
      <c r="D76" s="31">
        <v>-6.6076790000000001</v>
      </c>
      <c r="G76" s="32">
        <v>0.01</v>
      </c>
      <c r="H76" s="31">
        <v>-15.84782</v>
      </c>
      <c r="I76" s="31">
        <v>-15.955399999999999</v>
      </c>
      <c r="K76" s="34"/>
    </row>
    <row r="77" spans="1:11" ht="29" x14ac:dyDescent="0.35">
      <c r="A77" s="31"/>
      <c r="B77" s="31" t="s">
        <v>124</v>
      </c>
      <c r="C77" s="31">
        <v>3.4257170000000001</v>
      </c>
      <c r="D77" s="31">
        <v>3.4257170000000001</v>
      </c>
      <c r="G77" s="32">
        <v>0.05</v>
      </c>
      <c r="H77" s="31">
        <v>-13.08719</v>
      </c>
      <c r="I77" s="31">
        <v>-15.84782</v>
      </c>
      <c r="K77" s="34"/>
    </row>
    <row r="78" spans="1:11" x14ac:dyDescent="0.35">
      <c r="A78" s="32">
        <v>0.75</v>
      </c>
      <c r="B78" s="31">
        <v>-4.5202879999999999</v>
      </c>
      <c r="C78" s="31">
        <v>-2.7951400000000001E-2</v>
      </c>
      <c r="D78" s="34"/>
      <c r="G78" s="32">
        <v>0.1</v>
      </c>
      <c r="H78" s="31">
        <v>-11.528</v>
      </c>
      <c r="I78" s="31">
        <v>-15.56169</v>
      </c>
      <c r="J78" s="31" t="s">
        <v>164</v>
      </c>
      <c r="K78" s="31">
        <v>111</v>
      </c>
    </row>
    <row r="79" spans="1:11" ht="29" x14ac:dyDescent="0.35">
      <c r="A79" s="32">
        <v>0.9</v>
      </c>
      <c r="B79" s="31">
        <v>-2.8237700000000001</v>
      </c>
      <c r="C79" s="31" t="s">
        <v>140</v>
      </c>
      <c r="D79" s="31">
        <v>11.73554</v>
      </c>
      <c r="G79" s="32">
        <v>0.25</v>
      </c>
      <c r="H79" s="31">
        <v>-8.6239699999999999</v>
      </c>
      <c r="I79" s="31">
        <v>-14.801349999999999</v>
      </c>
      <c r="J79" s="31" t="s">
        <v>165</v>
      </c>
      <c r="K79" s="31">
        <v>111</v>
      </c>
    </row>
    <row r="80" spans="1:11" ht="43.5" x14ac:dyDescent="0.35">
      <c r="A80" s="32">
        <v>0.95</v>
      </c>
      <c r="B80" s="31">
        <v>-0.77737999999999996</v>
      </c>
      <c r="C80" s="31" t="s">
        <v>141</v>
      </c>
      <c r="D80" s="31">
        <v>-0.37501980000000001</v>
      </c>
      <c r="G80" s="32">
        <v>0.5</v>
      </c>
      <c r="H80" s="31">
        <v>-6.6208999999999998</v>
      </c>
      <c r="I80" s="31" t="s">
        <v>94</v>
      </c>
      <c r="J80" s="31">
        <v>-6.7944399999999998</v>
      </c>
      <c r="K80" s="34"/>
    </row>
    <row r="81" spans="1:11" ht="29" x14ac:dyDescent="0.35">
      <c r="A81" s="32">
        <v>0.99</v>
      </c>
      <c r="B81" s="31">
        <v>0.64378999999999997</v>
      </c>
      <c r="C81" s="31" t="s">
        <v>136</v>
      </c>
      <c r="D81" s="31">
        <v>3.2953540000000001</v>
      </c>
      <c r="G81" s="31"/>
      <c r="H81" s="31" t="s">
        <v>166</v>
      </c>
      <c r="I81" s="31" t="s">
        <v>111</v>
      </c>
      <c r="J81" s="31">
        <v>3.578103</v>
      </c>
      <c r="K81" s="34"/>
    </row>
    <row r="82" spans="1:11" x14ac:dyDescent="0.35">
      <c r="G82" s="32">
        <v>0.75</v>
      </c>
      <c r="H82" s="31">
        <v>-4.5202879999999999</v>
      </c>
      <c r="I82" s="31">
        <v>-0.14921999999999999</v>
      </c>
      <c r="K82" s="34"/>
    </row>
    <row r="83" spans="1:11" x14ac:dyDescent="0.35">
      <c r="G83" s="32">
        <v>0.9</v>
      </c>
      <c r="H83" s="31">
        <v>-2.81725</v>
      </c>
      <c r="I83" s="31">
        <v>-2.7951400000000001E-2</v>
      </c>
      <c r="J83" s="31" t="s">
        <v>167</v>
      </c>
      <c r="K83" s="31">
        <v>12.802820000000001</v>
      </c>
    </row>
    <row r="84" spans="1:11" ht="29" x14ac:dyDescent="0.35">
      <c r="G84" s="32">
        <v>0.95</v>
      </c>
      <c r="H84" s="31">
        <v>-0.77737999999999996</v>
      </c>
      <c r="I84" s="31">
        <v>0</v>
      </c>
      <c r="J84" s="31" t="s">
        <v>168</v>
      </c>
      <c r="K84" s="31">
        <v>-0.36871470000000001</v>
      </c>
    </row>
    <row r="85" spans="1:11" x14ac:dyDescent="0.35">
      <c r="G85" s="32">
        <v>0.99</v>
      </c>
      <c r="H85" s="31">
        <v>0</v>
      </c>
      <c r="I85" s="31">
        <v>0.64378999999999997</v>
      </c>
      <c r="J85" s="31" t="s">
        <v>169</v>
      </c>
      <c r="K85" s="31">
        <v>3.052219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6483-098D-4B3D-8661-531F940D7152}">
  <dimension ref="A2:G11"/>
  <sheetViews>
    <sheetView workbookViewId="0">
      <selection activeCell="I15" sqref="I15"/>
    </sheetView>
  </sheetViews>
  <sheetFormatPr defaultRowHeight="14.5" x14ac:dyDescent="0.35"/>
  <cols>
    <col min="1" max="1" width="25.90625" customWidth="1"/>
  </cols>
  <sheetData>
    <row r="2" spans="1:7" x14ac:dyDescent="0.35">
      <c r="A2" t="s">
        <v>95</v>
      </c>
      <c r="B2" s="15" t="s">
        <v>94</v>
      </c>
      <c r="C2" s="15" t="s">
        <v>93</v>
      </c>
      <c r="D2" s="15" t="s">
        <v>78</v>
      </c>
      <c r="E2" s="15" t="s">
        <v>92</v>
      </c>
      <c r="F2" s="15" t="s">
        <v>91</v>
      </c>
      <c r="G2" t="s">
        <v>90</v>
      </c>
    </row>
    <row r="4" spans="1:7" x14ac:dyDescent="0.35">
      <c r="A4" t="s">
        <v>87</v>
      </c>
      <c r="B4" s="10">
        <v>-4.7584939999999998</v>
      </c>
      <c r="C4" s="10">
        <v>5.3715250000000001</v>
      </c>
      <c r="D4" s="10">
        <v>-4.8007220000000004</v>
      </c>
      <c r="E4" s="10">
        <v>-15.45575</v>
      </c>
      <c r="F4" s="10">
        <v>9.3905700000000003</v>
      </c>
      <c r="G4" s="13">
        <v>32</v>
      </c>
    </row>
    <row r="5" spans="1:7" x14ac:dyDescent="0.35">
      <c r="A5" t="s">
        <v>86</v>
      </c>
      <c r="B5" s="10">
        <v>2.5102600000000002</v>
      </c>
      <c r="C5" s="10">
        <v>3.1506069999999999</v>
      </c>
      <c r="D5" s="10">
        <v>1.8544849999999999</v>
      </c>
      <c r="E5" s="10">
        <v>-4.2025220000000001</v>
      </c>
      <c r="F5" s="10">
        <v>8.4722139999999992</v>
      </c>
      <c r="G5" s="13">
        <v>32</v>
      </c>
    </row>
    <row r="6" spans="1:7" x14ac:dyDescent="0.35">
      <c r="A6" t="s">
        <v>84</v>
      </c>
      <c r="B6" s="10">
        <v>1.36439</v>
      </c>
      <c r="C6" s="10">
        <v>4.0988309999999997</v>
      </c>
      <c r="D6" s="10">
        <v>0.18954109999999999</v>
      </c>
      <c r="E6" s="10">
        <v>-4.4756530000000003</v>
      </c>
      <c r="F6" s="10">
        <v>17.131250000000001</v>
      </c>
      <c r="G6" s="13">
        <v>32</v>
      </c>
    </row>
    <row r="7" spans="1:7" x14ac:dyDescent="0.35">
      <c r="A7" t="s">
        <v>82</v>
      </c>
      <c r="B7" s="10">
        <v>-11.470890000000001</v>
      </c>
      <c r="C7" s="10">
        <v>6.4548839999999998</v>
      </c>
      <c r="D7" s="10">
        <v>-10.673719999999999</v>
      </c>
      <c r="E7" s="10">
        <v>-23.69586</v>
      </c>
      <c r="F7" s="10">
        <v>-0.96835139999999997</v>
      </c>
      <c r="G7" s="13">
        <v>32</v>
      </c>
    </row>
    <row r="8" spans="1:7" x14ac:dyDescent="0.35">
      <c r="A8" t="s">
        <v>81</v>
      </c>
      <c r="B8" s="10">
        <v>1.38619</v>
      </c>
      <c r="C8" s="10">
        <v>2.0649359999999999</v>
      </c>
      <c r="D8" s="10">
        <v>1.0368250000000001</v>
      </c>
      <c r="E8" s="10">
        <v>-1.6213</v>
      </c>
      <c r="F8" s="10">
        <v>7.4287510000000001</v>
      </c>
      <c r="G8" s="13">
        <v>32</v>
      </c>
    </row>
    <row r="9" spans="1:7" x14ac:dyDescent="0.35">
      <c r="A9" t="s">
        <v>105</v>
      </c>
      <c r="B9" s="10">
        <v>1.4515629999999999</v>
      </c>
      <c r="C9" s="10">
        <v>2.187506</v>
      </c>
      <c r="D9" s="10">
        <v>0.80064999999999997</v>
      </c>
      <c r="E9" s="10">
        <v>-2.7993000000000001</v>
      </c>
      <c r="F9" s="10">
        <v>5.5223000000000004</v>
      </c>
      <c r="G9" s="13">
        <v>32</v>
      </c>
    </row>
    <row r="11" spans="1:7" x14ac:dyDescent="0.35">
      <c r="D1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F3A6CE927834FA5F933A7F5F16E10" ma:contentTypeVersion="10" ma:contentTypeDescription="Create a new document." ma:contentTypeScope="" ma:versionID="f234881abf83217afe70decd36d92c9d">
  <xsd:schema xmlns:xsd="http://www.w3.org/2001/XMLSchema" xmlns:xs="http://www.w3.org/2001/XMLSchema" xmlns:p="http://schemas.microsoft.com/office/2006/metadata/properties" xmlns:ns3="86e29117-e53d-44f1-a240-6b819dd83995" xmlns:ns4="5183cafb-0ed2-4067-9527-fe42d5010cff" targetNamespace="http://schemas.microsoft.com/office/2006/metadata/properties" ma:root="true" ma:fieldsID="17a935da0efee15b1881d6db4ef638b2" ns3:_="" ns4:_="">
    <xsd:import namespace="86e29117-e53d-44f1-a240-6b819dd83995"/>
    <xsd:import namespace="5183cafb-0ed2-4067-9527-fe42d5010c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29117-e53d-44f1-a240-6b819dd83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3cafb-0ed2-4067-9527-fe42d5010c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9ECD95-2660-4115-98D6-D895C33A5394}">
  <ds:schemaRefs>
    <ds:schemaRef ds:uri="86e29117-e53d-44f1-a240-6b819dd8399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183cafb-0ed2-4067-9527-fe42d5010cff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AAC3E3-B477-4404-9C33-D4D6EFC6B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732825-ADF9-42AF-A450-CD73CE290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29117-e53d-44f1-a240-6b819dd83995"/>
    <ds:schemaRef ds:uri="5183cafb-0ed2-4067-9527-fe42d5010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Table 1_large travel</vt:lpstr>
      <vt:lpstr>Table 2A "exporters"</vt:lpstr>
      <vt:lpstr>Table 2B "importers"</vt:lpstr>
      <vt:lpstr>Table 3_CA_2019</vt:lpstr>
      <vt:lpstr>Table 4_GDPPC-IIP_2019</vt:lpstr>
      <vt:lpstr>Table_5_transp</vt:lpstr>
      <vt:lpstr>Table_6_tourism_growth</vt:lpstr>
      <vt:lpstr>Sheet1</vt:lpstr>
      <vt:lpstr>Data_adjustment</vt:lpstr>
      <vt:lpstr>Fig_2_adjust_2020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 Milesi-Ferretti</dc:creator>
  <cp:lastModifiedBy>Gian Maria Milesi-Ferretti</cp:lastModifiedBy>
  <dcterms:created xsi:type="dcterms:W3CDTF">2021-07-26T17:48:29Z</dcterms:created>
  <dcterms:modified xsi:type="dcterms:W3CDTF">2021-07-29T17:48:09Z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0x010100874F3A6CE927834FA5F933A7F5F16E10</vt:lpwstr>
  </property>
</Properties>
</file>