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tourism/data/"/>
    </mc:Choice>
  </mc:AlternateContent>
  <xr:revisionPtr revIDLastSave="0" documentId="8_{BE8EFF47-2312-E943-BF43-368F5EE8A9B3}" xr6:coauthVersionLast="47" xr6:coauthVersionMax="47" xr10:uidLastSave="{00000000-0000-0000-0000-000000000000}"/>
  <bookViews>
    <workbookView xWindow="0" yWindow="500" windowWidth="29200" windowHeight="15920" activeTab="7" xr2:uid="{AFF4729F-041D-4372-8C6D-3246B2E7546E}"/>
  </bookViews>
  <sheets>
    <sheet name="Table &quot;exporters&quot;" sheetId="1" r:id="rId1"/>
    <sheet name="Table &quot;importers&quot;" sheetId="2" r:id="rId2"/>
    <sheet name="Table_transp" sheetId="4" r:id="rId3"/>
    <sheet name="Table_large travel" sheetId="3" r:id="rId4"/>
    <sheet name="Table_CA_2019" sheetId="5" r:id="rId5"/>
    <sheet name="Table_GDPPC-IIP_2019" sheetId="6" r:id="rId6"/>
    <sheet name="Chart_adjust_2020" sheetId="8" r:id="rId7"/>
    <sheet name="Data_adjustment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3" l="1"/>
  <c r="D42" i="3"/>
  <c r="B42" i="3"/>
  <c r="C41" i="3"/>
  <c r="D41" i="3"/>
  <c r="B41" i="3"/>
</calcChain>
</file>

<file path=xl/sharedStrings.xml><?xml version="1.0" encoding="utf-8"?>
<sst xmlns="http://schemas.openxmlformats.org/spreadsheetml/2006/main" count="151" uniqueCount="105">
  <si>
    <t>billions USD</t>
  </si>
  <si>
    <t>pct of GDP</t>
  </si>
  <si>
    <t>United States</t>
  </si>
  <si>
    <t>Spain</t>
  </si>
  <si>
    <t>Thailand</t>
  </si>
  <si>
    <t>China, P.R.: Macao</t>
  </si>
  <si>
    <t>Turkey</t>
  </si>
  <si>
    <t>Italy</t>
  </si>
  <si>
    <t>Japan</t>
  </si>
  <si>
    <t>France</t>
  </si>
  <si>
    <t>Greece</t>
  </si>
  <si>
    <t>Travel balance</t>
  </si>
  <si>
    <t>Portugal</t>
  </si>
  <si>
    <t>China, P.R.: Mainland</t>
  </si>
  <si>
    <t>Germany</t>
  </si>
  <si>
    <t>Russian Federation</t>
  </si>
  <si>
    <t>United Kingdom</t>
  </si>
  <si>
    <t>Korea, Rep. of</t>
  </si>
  <si>
    <t>Kuwait</t>
  </si>
  <si>
    <t>Brazil</t>
  </si>
  <si>
    <t>Norway</t>
  </si>
  <si>
    <t>Canada</t>
  </si>
  <si>
    <t>Belgium</t>
  </si>
  <si>
    <t>Turks and Caicos Islands</t>
  </si>
  <si>
    <t>Sint Maarten, Kingdom of the Netherlands</t>
  </si>
  <si>
    <t>Andorra, Principality of</t>
  </si>
  <si>
    <t>Maldives</t>
  </si>
  <si>
    <t>Aruba, Kingdom of the Netherlands</t>
  </si>
  <si>
    <t>Antigua and Barbuda</t>
  </si>
  <si>
    <t>St. Lucia</t>
  </si>
  <si>
    <t>Grenada</t>
  </si>
  <si>
    <t>Anguilla</t>
  </si>
  <si>
    <t>Palau, Rep. of</t>
  </si>
  <si>
    <t>St. Kitts and Nevis</t>
  </si>
  <si>
    <t>Seychelles</t>
  </si>
  <si>
    <t>Vanuatu</t>
  </si>
  <si>
    <t>St. Vincent and the Grenadines</t>
  </si>
  <si>
    <t>Dominica</t>
  </si>
  <si>
    <t>Bahamas, The</t>
  </si>
  <si>
    <t>Belize</t>
  </si>
  <si>
    <t>Montenegro</t>
  </si>
  <si>
    <t>Samoa</t>
  </si>
  <si>
    <t>Barbados</t>
  </si>
  <si>
    <t>Cabo Verde</t>
  </si>
  <si>
    <t>Jamaica</t>
  </si>
  <si>
    <t>Croatia, Rep. of</t>
  </si>
  <si>
    <t>Fiji, Rep. of</t>
  </si>
  <si>
    <t>Cambodia</t>
  </si>
  <si>
    <t>Georgia</t>
  </si>
  <si>
    <t>São Tomé and Príncipe, Dem. Rep. of</t>
  </si>
  <si>
    <t>Kosovo, Rep. of</t>
  </si>
  <si>
    <t>Cayman Islands</t>
  </si>
  <si>
    <t>Malta</t>
  </si>
  <si>
    <t>Jordan</t>
  </si>
  <si>
    <t>Mauritius</t>
  </si>
  <si>
    <t>Dominican Rep.</t>
  </si>
  <si>
    <t>Curaçao, Kingdom of the Netherlands</t>
  </si>
  <si>
    <t>Cyprus</t>
  </si>
  <si>
    <t>French Polynesia</t>
  </si>
  <si>
    <t>Panama</t>
  </si>
  <si>
    <t>Bahrain, Kingdom of</t>
  </si>
  <si>
    <t>Iceland</t>
  </si>
  <si>
    <t>not in sample:</t>
  </si>
  <si>
    <t>Sample countries</t>
  </si>
  <si>
    <t>Population (millions)</t>
  </si>
  <si>
    <t>GDP (billions US$)</t>
  </si>
  <si>
    <t>Travel balance (pct of GDP)</t>
  </si>
  <si>
    <t>avg 2015-19</t>
  </si>
  <si>
    <t>Belarus, Rep. of</t>
  </si>
  <si>
    <t>China, P.R.: Hong Kong</t>
  </si>
  <si>
    <t>Latvia</t>
  </si>
  <si>
    <t>Lithuania</t>
  </si>
  <si>
    <t>Ukraine</t>
  </si>
  <si>
    <t>United Arab Emirates</t>
  </si>
  <si>
    <t>Transportation</t>
  </si>
  <si>
    <t>Balance</t>
  </si>
  <si>
    <t>2015-19</t>
  </si>
  <si>
    <t>mean</t>
  </si>
  <si>
    <t>Median</t>
  </si>
  <si>
    <t>Economies with largest net international transportation revenues in percent of GDP</t>
  </si>
  <si>
    <t>Balance on secondary income</t>
  </si>
  <si>
    <t>Balance on primary income</t>
  </si>
  <si>
    <t>Balance on travel</t>
  </si>
  <si>
    <t xml:space="preserve">      Balance on transportation</t>
  </si>
  <si>
    <t>Balance on services net of travel</t>
  </si>
  <si>
    <t xml:space="preserve">      Oil balance</t>
  </si>
  <si>
    <t>Balance on goods</t>
  </si>
  <si>
    <t>Current account</t>
  </si>
  <si>
    <t>75th percentile</t>
  </si>
  <si>
    <t>25th percentile</t>
  </si>
  <si>
    <t>Observations</t>
  </si>
  <si>
    <t>Max</t>
  </si>
  <si>
    <t>Min</t>
  </si>
  <si>
    <t>STD</t>
  </si>
  <si>
    <t>Mean</t>
  </si>
  <si>
    <t>High tourism revenues (&gt;5% of GDP)</t>
  </si>
  <si>
    <t>percent of GDP, 2015-19 averages</t>
  </si>
  <si>
    <t>Tourism-dependent economies: stylized facts</t>
  </si>
  <si>
    <t>GDP per capita</t>
  </si>
  <si>
    <t>Negative net travel revenues</t>
  </si>
  <si>
    <t>Positive tourism revenues (&gt;0, &lt;5% of GDP)</t>
  </si>
  <si>
    <t>GDP per capita in 2019</t>
  </si>
  <si>
    <t>IIP in 2019 (percent of GDP)</t>
  </si>
  <si>
    <t>Standard deviation</t>
  </si>
  <si>
    <t>Size and creditor position: tourism-dependent economies and other economies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</si>
</sst>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</borders>
  <cellStyleXfs count="3">
    <xf numFmtId="0" fontId="0" fillId="0" borderId="0"/>
    <xf numFmtId="0" fontId="1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2" fontId="2" fillId="0" borderId="0" xfId="1" applyNumberFormat="1" applyFont="1" applyAlignment="1" applyProtection="1">
      <alignment vertical="top"/>
      <protection locked="0"/>
    </xf>
    <xf numFmtId="0" fontId="3" fillId="2" borderId="0" xfId="1" applyFont="1" applyFill="1" applyAlignment="1" applyProtection="1">
      <alignment horizontal="right" vertical="top" wrapText="1"/>
      <protection locked="0"/>
    </xf>
    <xf numFmtId="0" fontId="2" fillId="0" borderId="0" xfId="1" applyFont="1" applyAlignment="1" applyProtection="1">
      <alignment horizontal="right" vertical="center" wrapText="1"/>
      <protection locked="0"/>
    </xf>
    <xf numFmtId="164" fontId="2" fillId="0" borderId="0" xfId="1" applyNumberFormat="1" applyFont="1" applyAlignment="1" applyProtection="1">
      <alignment vertical="top"/>
      <protection locked="0"/>
    </xf>
    <xf numFmtId="2" fontId="3" fillId="0" borderId="0" xfId="1" applyNumberFormat="1" applyFont="1" applyFill="1" applyAlignment="1" applyProtection="1">
      <alignment vertical="top"/>
      <protection locked="0"/>
    </xf>
    <xf numFmtId="2" fontId="3" fillId="0" borderId="0" xfId="1" applyNumberFormat="1" applyFont="1" applyAlignment="1" applyProtection="1">
      <alignment vertical="top"/>
      <protection locked="0"/>
    </xf>
    <xf numFmtId="0" fontId="1" fillId="0" borderId="0" xfId="1" applyProtection="1">
      <protection locked="0"/>
    </xf>
    <xf numFmtId="2" fontId="2" fillId="0" borderId="0" xfId="1" applyNumberFormat="1" applyFont="1" applyBorder="1" applyAlignment="1" applyProtection="1">
      <alignment vertical="top"/>
      <protection locked="0"/>
    </xf>
    <xf numFmtId="2" fontId="2" fillId="0" borderId="0" xfId="1" applyNumberFormat="1" applyFont="1" applyFill="1" applyAlignment="1" applyProtection="1">
      <alignment vertical="top"/>
      <protection locked="0"/>
    </xf>
    <xf numFmtId="164" fontId="0" fillId="0" borderId="0" xfId="0" applyNumberFormat="1"/>
    <xf numFmtId="164" fontId="2" fillId="0" borderId="1" xfId="1" applyNumberFormat="1" applyFont="1" applyBorder="1" applyAlignment="1" applyProtection="1">
      <alignment vertical="top"/>
      <protection locked="0"/>
    </xf>
    <xf numFmtId="2" fontId="4" fillId="0" borderId="0" xfId="1" applyNumberFormat="1" applyFont="1" applyAlignment="1" applyProtection="1">
      <alignment vertical="top"/>
      <protection locked="0"/>
    </xf>
    <xf numFmtId="1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9" fontId="0" fillId="0" borderId="0" xfId="2" applyFont="1"/>
    <xf numFmtId="0" fontId="0" fillId="3" borderId="0" xfId="0" applyFill="1"/>
    <xf numFmtId="0" fontId="0" fillId="3" borderId="0" xfId="0" applyFill="1" applyAlignment="1">
      <alignment horizontal="right" wrapText="1"/>
    </xf>
    <xf numFmtId="9" fontId="0" fillId="3" borderId="0" xfId="2" applyFont="1" applyFill="1"/>
    <xf numFmtId="1" fontId="0" fillId="3" borderId="0" xfId="0" applyNumberFormat="1" applyFill="1"/>
    <xf numFmtId="164" fontId="0" fillId="3" borderId="0" xfId="0" applyNumberForma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3">
    <cellStyle name="Normal" xfId="0" builtinId="0"/>
    <cellStyle name="Normal 2" xfId="1" xr:uid="{35DD7A42-7563-4866-B6DF-05A83F27863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Tourism-dependent economies:</a:t>
            </a:r>
          </a:p>
          <a:p>
            <a:pPr>
              <a:defRPr/>
            </a:pPr>
            <a:r>
              <a:rPr lang="en-US"/>
              <a:t>median external adjustment in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Data_adjustment!$A$4:$A$9</c:f>
              <c:strCache>
                <c:ptCount val="6"/>
                <c:pt idx="0">
                  <c:v>Current account</c:v>
                </c:pt>
                <c:pt idx="1">
                  <c:v>Balance on goods</c:v>
                </c:pt>
                <c:pt idx="2">
                  <c:v>Balance on services net of travel</c:v>
                </c:pt>
                <c:pt idx="3">
                  <c:v>Balance on travel</c:v>
                </c:pt>
                <c:pt idx="4">
                  <c:v>Balance on primary income</c:v>
                </c:pt>
                <c:pt idx="5">
                  <c:v>Balance on secondary income</c:v>
                </c:pt>
              </c:strCache>
            </c:strRef>
          </c:cat>
          <c:val>
            <c:numRef>
              <c:f>Data_adjustment!$D$4:$D$9</c:f>
              <c:numCache>
                <c:formatCode>0.0</c:formatCode>
                <c:ptCount val="6"/>
                <c:pt idx="0">
                  <c:v>-4.8007220000000004</c:v>
                </c:pt>
                <c:pt idx="1">
                  <c:v>1.8544849999999999</c:v>
                </c:pt>
                <c:pt idx="2">
                  <c:v>0.18954109999999999</c:v>
                </c:pt>
                <c:pt idx="3">
                  <c:v>-10.673719999999999</c:v>
                </c:pt>
                <c:pt idx="4">
                  <c:v>1.0368250000000001</c:v>
                </c:pt>
                <c:pt idx="5">
                  <c:v>0.80064999999999997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3-4DC1-975A-1D48423E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971184"/>
        <c:axId val="363557056"/>
      </c:barChart>
      <c:catAx>
        <c:axId val="7589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57056"/>
        <c:crosses val="autoZero"/>
        <c:auto val="1"/>
        <c:lblAlgn val="ctr"/>
        <c:lblOffset val="100"/>
        <c:noMultiLvlLbl val="0"/>
      </c:catAx>
      <c:valAx>
        <c:axId val="36355705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71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260D30-DA38-4E4C-B57E-1AF7B7B63B0D}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275" cy="62917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410F0-7235-4C1D-9D60-3E1A4287ED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6576-5B5D-4148-9969-188885C0292E}">
  <dimension ref="A1:C13"/>
  <sheetViews>
    <sheetView workbookViewId="0">
      <selection activeCell="J6" sqref="J6"/>
    </sheetView>
  </sheetViews>
  <sheetFormatPr baseColWidth="10" defaultColWidth="8.83203125" defaultRowHeight="15" x14ac:dyDescent="0.2"/>
  <cols>
    <col min="1" max="1" width="17.1640625" customWidth="1"/>
  </cols>
  <sheetData>
    <row r="1" spans="1:3" ht="24" x14ac:dyDescent="0.2">
      <c r="A1" s="1"/>
      <c r="B1" s="2" t="s">
        <v>11</v>
      </c>
      <c r="C1" s="2" t="s">
        <v>11</v>
      </c>
    </row>
    <row r="2" spans="1:3" x14ac:dyDescent="0.2">
      <c r="A2" s="1"/>
      <c r="B2" s="2" t="s">
        <v>0</v>
      </c>
      <c r="C2" s="2" t="s">
        <v>1</v>
      </c>
    </row>
    <row r="3" spans="1:3" x14ac:dyDescent="0.2">
      <c r="A3" s="1"/>
      <c r="B3" s="3" t="s">
        <v>67</v>
      </c>
      <c r="C3" s="3" t="s">
        <v>67</v>
      </c>
    </row>
    <row r="4" spans="1:3" x14ac:dyDescent="0.2">
      <c r="A4" s="1" t="s">
        <v>2</v>
      </c>
      <c r="B4" s="4">
        <v>75.737399999999994</v>
      </c>
      <c r="C4" s="4">
        <v>0.38873398644367063</v>
      </c>
    </row>
    <row r="5" spans="1:3" x14ac:dyDescent="0.2">
      <c r="A5" s="1" t="s">
        <v>3</v>
      </c>
      <c r="B5" s="4">
        <v>50.720290359810413</v>
      </c>
      <c r="C5" s="4">
        <v>3.8682783684908535</v>
      </c>
    </row>
    <row r="6" spans="1:3" x14ac:dyDescent="0.2">
      <c r="A6" s="1" t="s">
        <v>4</v>
      </c>
      <c r="B6" s="4">
        <v>40.570215680993435</v>
      </c>
      <c r="C6" s="4">
        <v>8.7262991641330387</v>
      </c>
    </row>
    <row r="7" spans="1:3" x14ac:dyDescent="0.2">
      <c r="A7" s="1" t="s">
        <v>5</v>
      </c>
      <c r="B7" s="4">
        <v>34.205849942891589</v>
      </c>
      <c r="C7" s="4">
        <v>67.930134460146263</v>
      </c>
    </row>
    <row r="8" spans="1:3" x14ac:dyDescent="0.2">
      <c r="A8" s="1" t="s">
        <v>6</v>
      </c>
      <c r="B8" s="4">
        <v>19.8414</v>
      </c>
      <c r="C8" s="4">
        <v>2.4291867050663392</v>
      </c>
    </row>
    <row r="9" spans="1:3" x14ac:dyDescent="0.2">
      <c r="A9" s="1" t="s">
        <v>7</v>
      </c>
      <c r="B9" s="4">
        <v>17.071459937583374</v>
      </c>
      <c r="C9" s="4">
        <v>0.87136954759939977</v>
      </c>
    </row>
    <row r="10" spans="1:3" x14ac:dyDescent="0.2">
      <c r="A10" s="1" t="s">
        <v>8</v>
      </c>
      <c r="B10" s="4">
        <v>16.746855023969896</v>
      </c>
      <c r="C10" s="4">
        <v>0.33702707378814167</v>
      </c>
    </row>
    <row r="11" spans="1:3" x14ac:dyDescent="0.2">
      <c r="A11" s="1" t="s">
        <v>9</v>
      </c>
      <c r="B11" s="4">
        <v>15.590022322144378</v>
      </c>
      <c r="C11" s="4">
        <v>0.60185413524494669</v>
      </c>
    </row>
    <row r="12" spans="1:3" x14ac:dyDescent="0.2">
      <c r="A12" s="1" t="s">
        <v>10</v>
      </c>
      <c r="B12" s="4">
        <v>14.815409664560892</v>
      </c>
      <c r="C12" s="4">
        <v>7.3461562244860756</v>
      </c>
    </row>
    <row r="13" spans="1:3" x14ac:dyDescent="0.2">
      <c r="A13" s="1" t="s">
        <v>12</v>
      </c>
      <c r="B13" s="4">
        <v>12.384988991718338</v>
      </c>
      <c r="C13" s="4">
        <v>5.5386213839232239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0F65-0CEA-4BC5-8ED6-BB4FF0DBAFE8}">
  <dimension ref="A1:C13"/>
  <sheetViews>
    <sheetView workbookViewId="0">
      <selection activeCell="F5" sqref="F5"/>
    </sheetView>
  </sheetViews>
  <sheetFormatPr baseColWidth="10" defaultColWidth="8.83203125" defaultRowHeight="15" x14ac:dyDescent="0.2"/>
  <cols>
    <col min="1" max="1" width="17.1640625" customWidth="1"/>
    <col min="2" max="2" width="10.1640625" customWidth="1"/>
    <col min="3" max="3" width="9" customWidth="1"/>
  </cols>
  <sheetData>
    <row r="1" spans="1:3" ht="24" x14ac:dyDescent="0.2">
      <c r="B1" s="2" t="s">
        <v>11</v>
      </c>
      <c r="C1" s="2" t="s">
        <v>11</v>
      </c>
    </row>
    <row r="2" spans="1:3" x14ac:dyDescent="0.2">
      <c r="B2" s="2" t="s">
        <v>0</v>
      </c>
      <c r="C2" s="2" t="s">
        <v>1</v>
      </c>
    </row>
    <row r="3" spans="1:3" x14ac:dyDescent="0.2">
      <c r="B3" s="3" t="s">
        <v>67</v>
      </c>
      <c r="C3" s="3" t="s">
        <v>67</v>
      </c>
    </row>
    <row r="4" spans="1:3" x14ac:dyDescent="0.2">
      <c r="A4" s="1" t="s">
        <v>13</v>
      </c>
      <c r="B4" s="4">
        <v>-217.10518739666094</v>
      </c>
      <c r="C4" s="4">
        <v>-1.7400955186952298</v>
      </c>
    </row>
    <row r="5" spans="1:3" x14ac:dyDescent="0.2">
      <c r="A5" s="1" t="s">
        <v>14</v>
      </c>
      <c r="B5" s="4">
        <v>-47.273291665567356</v>
      </c>
      <c r="C5" s="4">
        <v>-1.2861100090851072</v>
      </c>
    </row>
    <row r="6" spans="1:3" x14ac:dyDescent="0.2">
      <c r="A6" s="1" t="s">
        <v>15</v>
      </c>
      <c r="B6" s="4">
        <v>-22.532162</v>
      </c>
      <c r="C6" s="4">
        <v>-1.4965723553551267</v>
      </c>
    </row>
    <row r="7" spans="1:3" x14ac:dyDescent="0.2">
      <c r="A7" s="1" t="s">
        <v>16</v>
      </c>
      <c r="B7" s="4">
        <v>-18.604860196510174</v>
      </c>
      <c r="C7" s="4">
        <v>-0.66573950581603858</v>
      </c>
    </row>
    <row r="8" spans="1:3" x14ac:dyDescent="0.2">
      <c r="A8" s="1" t="s">
        <v>17</v>
      </c>
      <c r="B8" s="4">
        <v>-13.518060000000002</v>
      </c>
      <c r="C8" s="4">
        <v>-0.84260537020054616</v>
      </c>
    </row>
    <row r="9" spans="1:3" x14ac:dyDescent="0.2">
      <c r="A9" s="1" t="s">
        <v>18</v>
      </c>
      <c r="B9" s="4">
        <v>-12.970579271803425</v>
      </c>
      <c r="C9" s="4">
        <v>-10.466828374082532</v>
      </c>
    </row>
    <row r="10" spans="1:3" x14ac:dyDescent="0.2">
      <c r="A10" s="1" t="s">
        <v>19</v>
      </c>
      <c r="B10" s="4">
        <v>-11.424419830390004</v>
      </c>
      <c r="C10" s="4">
        <v>-0.60248310656852266</v>
      </c>
    </row>
    <row r="11" spans="1:3" x14ac:dyDescent="0.2">
      <c r="A11" s="1" t="s">
        <v>20</v>
      </c>
      <c r="B11" s="4">
        <v>-10.54387126284667</v>
      </c>
      <c r="C11" s="4">
        <v>-2.6445857158507806</v>
      </c>
    </row>
    <row r="12" spans="1:3" x14ac:dyDescent="0.2">
      <c r="A12" s="1" t="s">
        <v>21</v>
      </c>
      <c r="B12" s="4">
        <v>-9.7388528247056314</v>
      </c>
      <c r="C12" s="4">
        <v>-0.60109979544601511</v>
      </c>
    </row>
    <row r="13" spans="1:3" x14ac:dyDescent="0.2">
      <c r="A13" s="1" t="s">
        <v>22</v>
      </c>
      <c r="B13" s="4">
        <v>-7.8375167799863714</v>
      </c>
      <c r="C13" s="4">
        <v>-1.5432295436698589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D584-3AA7-477E-8AE4-0DD69A91E032}">
  <dimension ref="A1:B200"/>
  <sheetViews>
    <sheetView workbookViewId="0">
      <selection activeCell="H6" sqref="H6"/>
    </sheetView>
  </sheetViews>
  <sheetFormatPr baseColWidth="10" defaultColWidth="8.83203125" defaultRowHeight="15" x14ac:dyDescent="0.2"/>
  <cols>
    <col min="1" max="1" width="23.83203125" style="1" customWidth="1"/>
    <col min="2" max="2" width="14.33203125" style="7" customWidth="1"/>
  </cols>
  <sheetData>
    <row r="1" spans="1:2" ht="16" x14ac:dyDescent="0.2">
      <c r="A1" s="12" t="s">
        <v>79</v>
      </c>
    </row>
    <row r="2" spans="1:2" x14ac:dyDescent="0.2">
      <c r="B2" s="3" t="s">
        <v>74</v>
      </c>
    </row>
    <row r="3" spans="1:2" x14ac:dyDescent="0.2">
      <c r="B3" s="3" t="s">
        <v>1</v>
      </c>
    </row>
    <row r="4" spans="1:2" x14ac:dyDescent="0.2">
      <c r="B4" s="3" t="s">
        <v>75</v>
      </c>
    </row>
    <row r="5" spans="1:2" x14ac:dyDescent="0.2">
      <c r="B5" s="2" t="s">
        <v>76</v>
      </c>
    </row>
    <row r="6" spans="1:2" x14ac:dyDescent="0.2">
      <c r="A6" s="1" t="s">
        <v>59</v>
      </c>
      <c r="B6" s="4">
        <v>7.0160379932140611</v>
      </c>
    </row>
    <row r="7" spans="1:2" x14ac:dyDescent="0.2">
      <c r="A7" s="1" t="s">
        <v>57</v>
      </c>
      <c r="B7" s="4">
        <v>5.9485074187079601</v>
      </c>
    </row>
    <row r="8" spans="1:2" x14ac:dyDescent="0.2">
      <c r="A8" s="1" t="s">
        <v>71</v>
      </c>
      <c r="B8" s="11">
        <v>5.1204749911959739</v>
      </c>
    </row>
    <row r="9" spans="1:2" x14ac:dyDescent="0.2">
      <c r="A9" s="1" t="s">
        <v>61</v>
      </c>
      <c r="B9" s="4">
        <v>4.9184804413390042</v>
      </c>
    </row>
    <row r="10" spans="1:2" x14ac:dyDescent="0.2">
      <c r="A10" s="1" t="s">
        <v>70</v>
      </c>
      <c r="B10" s="4">
        <v>4.3485991674098523</v>
      </c>
    </row>
    <row r="11" spans="1:2" x14ac:dyDescent="0.2">
      <c r="A11" s="1" t="s">
        <v>69</v>
      </c>
      <c r="B11" s="4">
        <v>3.7569446794271428</v>
      </c>
    </row>
    <row r="12" spans="1:2" x14ac:dyDescent="0.2">
      <c r="A12" s="1" t="s">
        <v>68</v>
      </c>
      <c r="B12" s="4">
        <v>3.3441612719013563</v>
      </c>
    </row>
    <row r="13" spans="1:2" x14ac:dyDescent="0.2">
      <c r="A13" s="1" t="s">
        <v>72</v>
      </c>
      <c r="B13" s="4">
        <v>3.2104974633661691</v>
      </c>
    </row>
    <row r="14" spans="1:2" x14ac:dyDescent="0.2">
      <c r="A14" s="1" t="s">
        <v>73</v>
      </c>
      <c r="B14" s="4">
        <v>3.1652758935326522</v>
      </c>
    </row>
    <row r="15" spans="1:2" x14ac:dyDescent="0.2">
      <c r="A15" s="1" t="s">
        <v>10</v>
      </c>
      <c r="B15" s="4">
        <v>2.8373919457960826</v>
      </c>
    </row>
    <row r="16" spans="1:2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8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</sheetData>
  <sortState xmlns:xlrd2="http://schemas.microsoft.com/office/spreadsheetml/2017/richdata2" ref="A2:B200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4C79-82CA-4BF3-8CF0-A42D32042EC4}">
  <dimension ref="A1:D50"/>
  <sheetViews>
    <sheetView topLeftCell="A17" workbookViewId="0">
      <selection activeCell="B41" sqref="B41"/>
    </sheetView>
  </sheetViews>
  <sheetFormatPr baseColWidth="10" defaultColWidth="8.83203125" defaultRowHeight="15" x14ac:dyDescent="0.2"/>
  <cols>
    <col min="1" max="1" width="26.5" customWidth="1"/>
    <col min="2" max="2" width="10.33203125" customWidth="1"/>
    <col min="4" max="4" width="10.5" customWidth="1"/>
  </cols>
  <sheetData>
    <row r="1" spans="1:4" ht="24" x14ac:dyDescent="0.2">
      <c r="A1" s="1"/>
      <c r="B1" s="2" t="s">
        <v>66</v>
      </c>
      <c r="C1" s="2" t="s">
        <v>64</v>
      </c>
      <c r="D1" s="2" t="s">
        <v>65</v>
      </c>
    </row>
    <row r="2" spans="1:4" x14ac:dyDescent="0.2">
      <c r="A2" s="6" t="s">
        <v>63</v>
      </c>
      <c r="B2" s="3" t="s">
        <v>67</v>
      </c>
      <c r="C2" s="3">
        <v>2019</v>
      </c>
      <c r="D2" s="3">
        <v>2019</v>
      </c>
    </row>
    <row r="3" spans="1:4" x14ac:dyDescent="0.2">
      <c r="A3" s="1" t="s">
        <v>5</v>
      </c>
      <c r="B3" s="4">
        <v>67.930134460146263</v>
      </c>
      <c r="C3" s="1">
        <v>0.68</v>
      </c>
      <c r="D3" s="4">
        <v>55.154034599635715</v>
      </c>
    </row>
    <row r="4" spans="1:4" x14ac:dyDescent="0.2">
      <c r="A4" s="1" t="s">
        <v>25</v>
      </c>
      <c r="B4" s="4">
        <v>54.422865772358897</v>
      </c>
      <c r="C4" s="1">
        <v>7.7142000000000002E-2</v>
      </c>
      <c r="D4" s="4">
        <v>3.1551076475507958</v>
      </c>
    </row>
    <row r="5" spans="1:4" x14ac:dyDescent="0.2">
      <c r="A5" s="1" t="s">
        <v>26</v>
      </c>
      <c r="B5" s="4">
        <v>51.874196341724712</v>
      </c>
      <c r="C5" s="1">
        <v>0.372</v>
      </c>
      <c r="D5" s="4">
        <v>5.6319177003723295</v>
      </c>
    </row>
    <row r="6" spans="1:4" x14ac:dyDescent="0.2">
      <c r="A6" s="1" t="s">
        <v>27</v>
      </c>
      <c r="B6" s="4">
        <v>48.78376973831292</v>
      </c>
      <c r="C6" s="1">
        <v>0.112</v>
      </c>
      <c r="D6" s="4">
        <v>3.3416341739058324</v>
      </c>
    </row>
    <row r="7" spans="1:4" x14ac:dyDescent="0.2">
      <c r="A7" s="1" t="s">
        <v>28</v>
      </c>
      <c r="B7" s="4">
        <v>46.310440110633465</v>
      </c>
      <c r="C7" s="1">
        <v>9.7000000000000003E-2</v>
      </c>
      <c r="D7" s="4">
        <v>1.6619592592592591</v>
      </c>
    </row>
    <row r="8" spans="1:4" x14ac:dyDescent="0.2">
      <c r="A8" s="1" t="s">
        <v>29</v>
      </c>
      <c r="B8" s="4">
        <v>42.690670934685158</v>
      </c>
      <c r="C8" s="1">
        <v>0.18</v>
      </c>
      <c r="D8" s="4">
        <v>2.1187915464671665</v>
      </c>
    </row>
    <row r="9" spans="1:4" x14ac:dyDescent="0.2">
      <c r="A9" s="1" t="s">
        <v>30</v>
      </c>
      <c r="B9" s="4">
        <v>40.933380524003205</v>
      </c>
      <c r="C9" s="1">
        <v>0.112</v>
      </c>
      <c r="D9" s="4">
        <v>1.2050169994221624</v>
      </c>
    </row>
    <row r="10" spans="1:4" x14ac:dyDescent="0.2">
      <c r="A10" s="1" t="s">
        <v>32</v>
      </c>
      <c r="B10" s="4">
        <v>37.80357401561308</v>
      </c>
      <c r="C10" s="1">
        <v>1.7000000000000001E-2</v>
      </c>
      <c r="D10" s="4">
        <v>0.28042940625000001</v>
      </c>
    </row>
    <row r="11" spans="1:4" x14ac:dyDescent="0.2">
      <c r="A11" s="1" t="s">
        <v>33</v>
      </c>
      <c r="B11" s="4">
        <v>29.184731185530865</v>
      </c>
      <c r="C11" s="1">
        <v>5.7000000000000002E-2</v>
      </c>
      <c r="D11" s="4">
        <v>1.1639085744788999</v>
      </c>
    </row>
    <row r="12" spans="1:4" x14ac:dyDescent="0.2">
      <c r="A12" s="1" t="s">
        <v>34</v>
      </c>
      <c r="B12" s="4">
        <v>28.808808649853312</v>
      </c>
      <c r="C12" s="1">
        <v>9.6000000000000002E-2</v>
      </c>
      <c r="D12" s="4">
        <v>1.5800768394649225</v>
      </c>
    </row>
    <row r="13" spans="1:4" x14ac:dyDescent="0.2">
      <c r="A13" s="1" t="s">
        <v>35</v>
      </c>
      <c r="B13" s="4">
        <v>28.029657202706129</v>
      </c>
      <c r="C13" s="1">
        <v>0.29299999999999998</v>
      </c>
      <c r="D13" s="4">
        <v>0.92359608895041967</v>
      </c>
    </row>
    <row r="14" spans="1:4" x14ac:dyDescent="0.2">
      <c r="A14" s="1" t="s">
        <v>36</v>
      </c>
      <c r="B14" s="4">
        <v>24.957625968211211</v>
      </c>
      <c r="C14" s="1">
        <v>0.11</v>
      </c>
      <c r="D14" s="4">
        <v>0.82471851851851841</v>
      </c>
    </row>
    <row r="15" spans="1:4" x14ac:dyDescent="0.2">
      <c r="A15" s="1" t="s">
        <v>37</v>
      </c>
      <c r="B15" s="4">
        <v>24.19915495212669</v>
      </c>
      <c r="C15" s="1">
        <v>7.4999999999999997E-2</v>
      </c>
      <c r="D15" s="4">
        <v>0.57852048148148139</v>
      </c>
    </row>
    <row r="16" spans="1:4" x14ac:dyDescent="0.2">
      <c r="A16" s="1" t="s">
        <v>38</v>
      </c>
      <c r="B16" s="4">
        <v>23.426060338983973</v>
      </c>
      <c r="C16" s="1">
        <v>0.38100000000000001</v>
      </c>
      <c r="D16" s="4">
        <v>13.578799999999999</v>
      </c>
    </row>
    <row r="17" spans="1:4" x14ac:dyDescent="0.2">
      <c r="A17" s="1" t="s">
        <v>39</v>
      </c>
      <c r="B17" s="4">
        <v>20.970349597414291</v>
      </c>
      <c r="C17" s="1">
        <v>0.40799999999999997</v>
      </c>
      <c r="D17" s="4">
        <v>1.9825185406134</v>
      </c>
    </row>
    <row r="18" spans="1:4" x14ac:dyDescent="0.2">
      <c r="A18" s="1" t="s">
        <v>40</v>
      </c>
      <c r="B18" s="4">
        <v>20.519983638199051</v>
      </c>
      <c r="C18" s="1">
        <v>0.623</v>
      </c>
      <c r="D18" s="4">
        <v>5.5428131458303209</v>
      </c>
    </row>
    <row r="19" spans="1:4" x14ac:dyDescent="0.2">
      <c r="A19" s="1" t="s">
        <v>41</v>
      </c>
      <c r="B19" s="4">
        <v>20.518964002216507</v>
      </c>
      <c r="C19" s="1">
        <v>0.20100000000000001</v>
      </c>
      <c r="D19" s="4">
        <v>0.85225658584127795</v>
      </c>
    </row>
    <row r="20" spans="1:4" x14ac:dyDescent="0.2">
      <c r="A20" s="1" t="s">
        <v>42</v>
      </c>
      <c r="B20" s="4">
        <v>19.655198810262576</v>
      </c>
      <c r="C20" s="1">
        <v>0.28699999999999998</v>
      </c>
      <c r="D20" s="4">
        <v>5.2979588617104501</v>
      </c>
    </row>
    <row r="21" spans="1:4" x14ac:dyDescent="0.2">
      <c r="A21" s="1" t="s">
        <v>43</v>
      </c>
      <c r="B21" s="4">
        <v>18.863590913688778</v>
      </c>
      <c r="C21" s="1">
        <v>0.55000000000000004</v>
      </c>
      <c r="D21" s="4">
        <v>1.9818461711964659</v>
      </c>
    </row>
    <row r="22" spans="1:4" x14ac:dyDescent="0.2">
      <c r="A22" s="1" t="s">
        <v>44</v>
      </c>
      <c r="B22" s="4">
        <v>17.526765654825013</v>
      </c>
      <c r="C22" s="1">
        <v>2.734</v>
      </c>
      <c r="D22" s="4">
        <v>15.807932888968995</v>
      </c>
    </row>
    <row r="23" spans="1:4" x14ac:dyDescent="0.2">
      <c r="A23" s="1" t="s">
        <v>45</v>
      </c>
      <c r="B23" s="4">
        <v>15.615972357211408</v>
      </c>
      <c r="C23" s="1">
        <v>4.0679999999999996</v>
      </c>
      <c r="D23" s="4">
        <v>60.752171540493542</v>
      </c>
    </row>
    <row r="24" spans="1:4" x14ac:dyDescent="0.2">
      <c r="A24" s="1" t="s">
        <v>46</v>
      </c>
      <c r="B24" s="4">
        <v>15.039183722225999</v>
      </c>
      <c r="C24" s="1">
        <v>0.89500000000000002</v>
      </c>
      <c r="D24" s="4">
        <v>5.4972580042428421</v>
      </c>
    </row>
    <row r="25" spans="1:4" x14ac:dyDescent="0.2">
      <c r="A25" s="1" t="s">
        <v>47</v>
      </c>
      <c r="B25" s="4">
        <v>13.861384589203558</v>
      </c>
      <c r="C25" s="1">
        <v>15.6</v>
      </c>
      <c r="D25" s="4">
        <v>26.727593461374745</v>
      </c>
    </row>
    <row r="26" spans="1:4" x14ac:dyDescent="0.2">
      <c r="A26" s="1" t="s">
        <v>48</v>
      </c>
      <c r="B26" s="4">
        <v>13.149106851576454</v>
      </c>
      <c r="C26" s="1">
        <v>3.7240000000000002</v>
      </c>
      <c r="D26" s="4">
        <v>17.476842102993885</v>
      </c>
    </row>
    <row r="27" spans="1:4" x14ac:dyDescent="0.2">
      <c r="A27" s="1" t="s">
        <v>49</v>
      </c>
      <c r="B27" s="4">
        <v>12.441988834685356</v>
      </c>
      <c r="C27" s="1">
        <v>0.21299999999999999</v>
      </c>
      <c r="D27" s="4">
        <v>0.4218140803669676</v>
      </c>
    </row>
    <row r="28" spans="1:4" x14ac:dyDescent="0.2">
      <c r="A28" s="1" t="s">
        <v>50</v>
      </c>
      <c r="B28" s="4">
        <v>12.393707069492546</v>
      </c>
      <c r="C28" s="1">
        <v>1.8</v>
      </c>
      <c r="D28" s="4">
        <v>7.9533552117448307</v>
      </c>
    </row>
    <row r="29" spans="1:4" x14ac:dyDescent="0.2">
      <c r="A29" s="1" t="s">
        <v>52</v>
      </c>
      <c r="B29" s="4">
        <v>9.122894701715115</v>
      </c>
      <c r="C29" s="1">
        <v>0.49399999999999999</v>
      </c>
      <c r="D29" s="4">
        <v>15.214920017147165</v>
      </c>
    </row>
    <row r="30" spans="1:4" x14ac:dyDescent="0.2">
      <c r="A30" s="1" t="s">
        <v>4</v>
      </c>
      <c r="B30" s="4">
        <v>8.7262991641330387</v>
      </c>
      <c r="C30" s="1">
        <v>69.626000000000005</v>
      </c>
      <c r="D30" s="4">
        <v>544.20954952918362</v>
      </c>
    </row>
    <row r="31" spans="1:4" x14ac:dyDescent="0.2">
      <c r="A31" s="1" t="s">
        <v>53</v>
      </c>
      <c r="B31" s="4">
        <v>8.2046387247601285</v>
      </c>
      <c r="C31" s="1">
        <v>10.07</v>
      </c>
      <c r="D31" s="4">
        <v>44.565751751798686</v>
      </c>
    </row>
    <row r="32" spans="1:4" x14ac:dyDescent="0.2">
      <c r="A32" s="1" t="s">
        <v>54</v>
      </c>
      <c r="B32" s="4">
        <v>8.1907939958705605</v>
      </c>
      <c r="C32" s="1">
        <v>1.2669999999999999</v>
      </c>
      <c r="D32" s="4">
        <v>14.048423918124824</v>
      </c>
    </row>
    <row r="33" spans="1:4" x14ac:dyDescent="0.2">
      <c r="A33" s="1" t="s">
        <v>55</v>
      </c>
      <c r="B33" s="4">
        <v>8.0623293936444256</v>
      </c>
      <c r="C33" s="1">
        <v>10.358000000000001</v>
      </c>
      <c r="D33" s="4">
        <v>89.031619777110421</v>
      </c>
    </row>
    <row r="34" spans="1:4" x14ac:dyDescent="0.2">
      <c r="A34" s="1" t="s">
        <v>57</v>
      </c>
      <c r="B34" s="4">
        <v>7.6027123016297669</v>
      </c>
      <c r="C34" s="1">
        <v>0.876</v>
      </c>
      <c r="D34" s="4">
        <v>24.952593909616546</v>
      </c>
    </row>
    <row r="35" spans="1:4" x14ac:dyDescent="0.2">
      <c r="A35" s="1" t="s">
        <v>10</v>
      </c>
      <c r="B35" s="4">
        <v>7.3461562244860756</v>
      </c>
      <c r="C35" s="1">
        <v>10.725</v>
      </c>
      <c r="D35" s="4">
        <v>205.34883886842613</v>
      </c>
    </row>
    <row r="36" spans="1:4" x14ac:dyDescent="0.2">
      <c r="A36" s="1" t="s">
        <v>12</v>
      </c>
      <c r="B36" s="4">
        <v>5.5386213839232239</v>
      </c>
      <c r="C36" s="1">
        <v>10.286</v>
      </c>
      <c r="D36" s="4">
        <v>239.53710912982544</v>
      </c>
    </row>
    <row r="37" spans="1:4" x14ac:dyDescent="0.2">
      <c r="A37" s="1" t="s">
        <v>59</v>
      </c>
      <c r="B37" s="4">
        <v>5.2515834542103743</v>
      </c>
      <c r="C37" s="1">
        <v>4.2190000000000003</v>
      </c>
      <c r="D37" s="4">
        <v>66.787866841095592</v>
      </c>
    </row>
    <row r="38" spans="1:4" x14ac:dyDescent="0.2">
      <c r="A38" s="1" t="s">
        <v>60</v>
      </c>
      <c r="B38" s="4">
        <v>5.2090756832364296</v>
      </c>
      <c r="C38" s="1">
        <v>1.484</v>
      </c>
      <c r="D38" s="4">
        <v>38.473723404255317</v>
      </c>
    </row>
    <row r="39" spans="1:4" x14ac:dyDescent="0.2">
      <c r="A39" s="1" t="s">
        <v>61</v>
      </c>
      <c r="B39" s="4">
        <v>5.1634574951397969</v>
      </c>
      <c r="C39" s="1">
        <v>0.35699999999999998</v>
      </c>
      <c r="D39" s="4">
        <v>24.836710978851144</v>
      </c>
    </row>
    <row r="40" spans="1:4" x14ac:dyDescent="0.2">
      <c r="A40" s="1"/>
      <c r="B40" s="4"/>
      <c r="C40" s="1"/>
      <c r="D40" s="1"/>
    </row>
    <row r="41" spans="1:4" x14ac:dyDescent="0.2">
      <c r="A41" s="9" t="s">
        <v>77</v>
      </c>
      <c r="B41" s="4">
        <f>AVERAGE(B3:B39)</f>
        <v>22.387292669152441</v>
      </c>
      <c r="C41" s="1">
        <f t="shared" ref="C41:D41" si="0">AVERAGE(C3:C39)</f>
        <v>4.1493011351351354</v>
      </c>
      <c r="D41" s="4">
        <f t="shared" si="0"/>
        <v>41.851350825853245</v>
      </c>
    </row>
    <row r="42" spans="1:4" x14ac:dyDescent="0.2">
      <c r="A42" s="9" t="s">
        <v>78</v>
      </c>
      <c r="B42" s="4">
        <f>MEDIAN(B3:B39)</f>
        <v>18.863590913688778</v>
      </c>
      <c r="C42" s="4">
        <f t="shared" ref="C42:D42" si="1">MEDIAN(C3:C39)</f>
        <v>0.49399999999999999</v>
      </c>
      <c r="D42" s="4">
        <f t="shared" si="1"/>
        <v>5.6319177003723295</v>
      </c>
    </row>
    <row r="43" spans="1:4" x14ac:dyDescent="0.2">
      <c r="A43" s="9"/>
      <c r="D43" s="10"/>
    </row>
    <row r="44" spans="1:4" x14ac:dyDescent="0.2">
      <c r="A44" s="5" t="s">
        <v>62</v>
      </c>
      <c r="D44" s="10"/>
    </row>
    <row r="45" spans="1:4" x14ac:dyDescent="0.2">
      <c r="A45" s="1" t="s">
        <v>23</v>
      </c>
      <c r="B45" s="4">
        <v>64.756210402315816</v>
      </c>
      <c r="C45" s="1">
        <v>5.8559999999999999</v>
      </c>
      <c r="D45" s="4">
        <v>1.1974200000000002</v>
      </c>
    </row>
    <row r="46" spans="1:4" x14ac:dyDescent="0.2">
      <c r="A46" s="1" t="s">
        <v>24</v>
      </c>
      <c r="B46" s="4">
        <v>60.207974676378726</v>
      </c>
      <c r="C46" s="1">
        <v>4.1486000000000002E-2</v>
      </c>
      <c r="D46" s="4">
        <v>1.0089999999999999</v>
      </c>
    </row>
    <row r="47" spans="1:4" x14ac:dyDescent="0.2">
      <c r="A47" s="1" t="s">
        <v>31</v>
      </c>
      <c r="B47" s="4">
        <v>38.940448139497711</v>
      </c>
      <c r="C47" s="1">
        <v>1.4730999999999999E-2</v>
      </c>
      <c r="D47" s="4">
        <v>0.37958518518518519</v>
      </c>
    </row>
    <row r="48" spans="1:4" x14ac:dyDescent="0.2">
      <c r="A48" s="1" t="s">
        <v>51</v>
      </c>
      <c r="B48" s="4">
        <v>11.317765119694657</v>
      </c>
      <c r="C48" s="1">
        <v>6.4173999999999995E-2</v>
      </c>
      <c r="D48" s="4">
        <v>6.0201840000000004</v>
      </c>
    </row>
    <row r="49" spans="1:4" x14ac:dyDescent="0.2">
      <c r="A49" s="1" t="s">
        <v>56</v>
      </c>
      <c r="B49" s="4">
        <v>7.8640318001519294</v>
      </c>
      <c r="C49" s="1">
        <v>0.16342400000000001</v>
      </c>
      <c r="D49" s="4">
        <v>3.1017877094972</v>
      </c>
    </row>
    <row r="50" spans="1:4" x14ac:dyDescent="0.2">
      <c r="A50" s="1" t="s">
        <v>58</v>
      </c>
      <c r="B50" s="4">
        <v>6.0610415390536456</v>
      </c>
      <c r="C50" s="1">
        <v>0.27928399999999998</v>
      </c>
      <c r="D50" s="4">
        <v>6.02336768898674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02254-0EAF-4023-AD37-78D369F7FDA1}">
  <dimension ref="A1:K16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6640625" customWidth="1"/>
    <col min="5" max="5" width="8.83203125" bestFit="1" customWidth="1"/>
    <col min="6" max="6" width="9.1640625" customWidth="1"/>
    <col min="10" max="11" width="9.6640625" style="17" customWidth="1"/>
  </cols>
  <sheetData>
    <row r="1" spans="1:11" x14ac:dyDescent="0.2">
      <c r="A1" s="22" t="s">
        <v>97</v>
      </c>
      <c r="B1" s="22"/>
      <c r="C1" s="22"/>
      <c r="D1" s="22"/>
      <c r="E1" s="22"/>
      <c r="F1" s="22"/>
      <c r="G1" s="22"/>
    </row>
    <row r="2" spans="1:11" x14ac:dyDescent="0.2">
      <c r="A2" s="22"/>
      <c r="B2" s="22"/>
      <c r="C2" s="22"/>
      <c r="D2" s="22"/>
      <c r="E2" s="22"/>
      <c r="F2" s="22"/>
      <c r="G2" s="22"/>
    </row>
    <row r="3" spans="1:11" ht="24" x14ac:dyDescent="0.3">
      <c r="A3" s="22" t="s">
        <v>96</v>
      </c>
      <c r="B3" s="22"/>
      <c r="C3" s="22"/>
      <c r="D3" s="22"/>
      <c r="E3" s="22"/>
      <c r="F3" s="22"/>
      <c r="G3" s="22"/>
    </row>
    <row r="4" spans="1:11" ht="33" customHeight="1" x14ac:dyDescent="0.2">
      <c r="A4" t="s">
        <v>95</v>
      </c>
      <c r="B4" s="15" t="s">
        <v>94</v>
      </c>
      <c r="C4" s="15" t="s">
        <v>93</v>
      </c>
      <c r="D4" s="15" t="s">
        <v>78</v>
      </c>
      <c r="E4" s="15" t="s">
        <v>92</v>
      </c>
      <c r="F4" s="15" t="s">
        <v>91</v>
      </c>
      <c r="G4" t="s">
        <v>90</v>
      </c>
      <c r="J4" s="18" t="s">
        <v>89</v>
      </c>
      <c r="K4" s="18" t="s">
        <v>88</v>
      </c>
    </row>
    <row r="6" spans="1:11" x14ac:dyDescent="0.2">
      <c r="A6" t="s">
        <v>87</v>
      </c>
      <c r="B6" s="10">
        <v>-4.5876789999999996</v>
      </c>
      <c r="C6" s="10">
        <v>10.26746</v>
      </c>
      <c r="D6" s="10">
        <v>-5.7366140000000003</v>
      </c>
      <c r="E6" s="10">
        <v>-21.493580000000001</v>
      </c>
      <c r="F6" s="10">
        <v>29.4709</v>
      </c>
      <c r="G6" s="13">
        <v>37</v>
      </c>
      <c r="H6" s="13"/>
      <c r="I6" s="13"/>
      <c r="J6" s="21">
        <v>-9.1211490000000008</v>
      </c>
      <c r="K6" s="21">
        <v>0.15737709999999999</v>
      </c>
    </row>
    <row r="7" spans="1:11" x14ac:dyDescent="0.2">
      <c r="A7" t="s">
        <v>86</v>
      </c>
      <c r="B7" s="10">
        <v>-24.41798</v>
      </c>
      <c r="C7" s="10">
        <v>12.62007</v>
      </c>
      <c r="D7" s="10">
        <v>-24.05799</v>
      </c>
      <c r="E7" s="10">
        <v>-49.694090000000003</v>
      </c>
      <c r="F7" s="10">
        <v>6.3263150000000001</v>
      </c>
      <c r="G7" s="13">
        <v>37</v>
      </c>
      <c r="H7" s="13"/>
      <c r="I7" s="13"/>
      <c r="J7" s="21">
        <v>-31.998329999999999</v>
      </c>
      <c r="K7" s="21">
        <v>-17.405329999999999</v>
      </c>
    </row>
    <row r="8" spans="1:11" x14ac:dyDescent="0.2">
      <c r="A8" t="s">
        <v>85</v>
      </c>
      <c r="B8" s="10">
        <v>-4.280837</v>
      </c>
      <c r="C8" s="10">
        <v>3.4099840000000001</v>
      </c>
      <c r="D8" s="10">
        <v>-4.2733499999999998</v>
      </c>
      <c r="E8" s="10">
        <v>-7.8391999999999999</v>
      </c>
      <c r="F8" s="10">
        <v>11.2728</v>
      </c>
      <c r="G8" s="13">
        <v>30</v>
      </c>
      <c r="H8" s="13"/>
      <c r="I8" s="13"/>
      <c r="J8" s="21">
        <v>-6.4551999999999996</v>
      </c>
      <c r="K8" s="21">
        <v>-3.4205000000000001</v>
      </c>
    </row>
    <row r="9" spans="1:11" x14ac:dyDescent="0.2">
      <c r="A9" t="s">
        <v>84</v>
      </c>
      <c r="B9" s="10">
        <v>-2.7765759999999999</v>
      </c>
      <c r="C9" s="10">
        <v>7.3322190000000003</v>
      </c>
      <c r="D9" s="10">
        <v>-2.2351610000000002</v>
      </c>
      <c r="E9" s="10">
        <v>-15.64955</v>
      </c>
      <c r="F9" s="10">
        <v>19.380279999999999</v>
      </c>
      <c r="G9" s="13">
        <v>37</v>
      </c>
      <c r="H9" s="13"/>
      <c r="I9" s="13"/>
      <c r="J9" s="21">
        <v>-8.4079200000000007</v>
      </c>
      <c r="K9" s="21">
        <v>-0.121809</v>
      </c>
    </row>
    <row r="10" spans="1:11" x14ac:dyDescent="0.2">
      <c r="A10" t="s">
        <v>83</v>
      </c>
      <c r="B10" s="10">
        <v>-1.216467</v>
      </c>
      <c r="C10" s="10">
        <v>3.3146309999999999</v>
      </c>
      <c r="D10" s="10">
        <v>-1.6351169999999999</v>
      </c>
      <c r="E10" s="10">
        <v>-6.7463620000000004</v>
      </c>
      <c r="F10" s="10">
        <v>7.0160210000000003</v>
      </c>
      <c r="G10" s="13">
        <v>37</v>
      </c>
      <c r="H10" s="13"/>
      <c r="I10" s="13"/>
      <c r="J10" s="21">
        <v>-3.6483340000000002</v>
      </c>
      <c r="K10" s="21">
        <v>1.031175</v>
      </c>
    </row>
    <row r="11" spans="1:11" x14ac:dyDescent="0.2">
      <c r="A11" t="s">
        <v>82</v>
      </c>
      <c r="B11" s="10">
        <v>22.443249999999999</v>
      </c>
      <c r="C11" s="10">
        <v>16.229939999999999</v>
      </c>
      <c r="D11" s="10">
        <v>18.86138</v>
      </c>
      <c r="E11" s="10">
        <v>5.1634890000000002</v>
      </c>
      <c r="F11" s="10">
        <v>67.930210000000002</v>
      </c>
      <c r="G11" s="13">
        <v>37</v>
      </c>
      <c r="H11" s="13"/>
      <c r="I11" s="13"/>
      <c r="J11" s="21">
        <v>8.7264870000000005</v>
      </c>
      <c r="K11" s="21">
        <v>28.808450000000001</v>
      </c>
    </row>
    <row r="12" spans="1:11" x14ac:dyDescent="0.2">
      <c r="A12" t="s">
        <v>81</v>
      </c>
      <c r="B12" s="10">
        <v>-3.3293300000000001</v>
      </c>
      <c r="C12" s="10">
        <v>4.6862880000000002</v>
      </c>
      <c r="D12" s="10">
        <v>-3.8566660000000001</v>
      </c>
      <c r="E12" s="10">
        <v>-10.895709999999999</v>
      </c>
      <c r="F12" s="10">
        <v>10.982430000000001</v>
      </c>
      <c r="G12" s="13">
        <v>37</v>
      </c>
      <c r="H12" s="13"/>
      <c r="I12" s="13"/>
      <c r="J12" s="21">
        <v>-6.3358749999999997</v>
      </c>
      <c r="K12" s="21">
        <v>-0.91140620000000006</v>
      </c>
    </row>
    <row r="13" spans="1:11" x14ac:dyDescent="0.2">
      <c r="A13" t="s">
        <v>80</v>
      </c>
      <c r="B13" s="10">
        <v>3.5475319999999999</v>
      </c>
      <c r="C13" s="10">
        <v>7.14642</v>
      </c>
      <c r="D13" s="10">
        <v>1.6071</v>
      </c>
      <c r="E13" s="10">
        <v>-10.4657</v>
      </c>
      <c r="F13" s="10">
        <v>19.175999999999998</v>
      </c>
      <c r="G13" s="13">
        <v>37</v>
      </c>
      <c r="H13" s="13"/>
      <c r="I13" s="13"/>
      <c r="J13" s="21">
        <v>-1.1786000000000001</v>
      </c>
      <c r="K13" s="21">
        <v>7.1471999999999998</v>
      </c>
    </row>
    <row r="14" spans="1:11" x14ac:dyDescent="0.2">
      <c r="G14" s="13"/>
      <c r="H14" s="13"/>
      <c r="I14" s="13"/>
    </row>
    <row r="15" spans="1:11" ht="47.5" customHeight="1" x14ac:dyDescent="0.2"/>
    <row r="16" spans="1:11" ht="33" customHeight="1" x14ac:dyDescent="0.2"/>
  </sheetData>
  <mergeCells count="2">
    <mergeCell ref="A1:G2"/>
    <mergeCell ref="A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106B-1FDC-408D-A1CE-169E26EA0682}">
  <dimension ref="A1:K10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37.83203125" customWidth="1"/>
    <col min="2" max="2" width="24.6640625" customWidth="1"/>
    <col min="6" max="6" width="8.83203125" bestFit="1" customWidth="1"/>
    <col min="7" max="7" width="9.33203125" bestFit="1" customWidth="1"/>
    <col min="10" max="10" width="11.6640625" style="17" customWidth="1"/>
    <col min="11" max="11" width="10.5" style="17" customWidth="1"/>
  </cols>
  <sheetData>
    <row r="1" spans="1:11" ht="47.5" customHeight="1" x14ac:dyDescent="0.3">
      <c r="A1" s="23" t="s">
        <v>104</v>
      </c>
      <c r="B1" s="23"/>
      <c r="C1" s="23"/>
      <c r="D1" s="23"/>
      <c r="E1" s="23"/>
      <c r="F1" s="23"/>
      <c r="G1" s="23"/>
      <c r="H1" s="24"/>
    </row>
    <row r="2" spans="1:11" ht="33" customHeight="1" x14ac:dyDescent="0.2">
      <c r="C2" s="15" t="s">
        <v>94</v>
      </c>
      <c r="D2" s="14" t="s">
        <v>103</v>
      </c>
      <c r="E2" s="15" t="s">
        <v>78</v>
      </c>
      <c r="F2" s="15" t="s">
        <v>92</v>
      </c>
      <c r="G2" s="15" t="s">
        <v>91</v>
      </c>
      <c r="H2" t="s">
        <v>90</v>
      </c>
      <c r="J2" s="18" t="s">
        <v>89</v>
      </c>
      <c r="K2" s="18" t="s">
        <v>88</v>
      </c>
    </row>
    <row r="3" spans="1:11" x14ac:dyDescent="0.2">
      <c r="H3" s="13"/>
      <c r="I3" s="13"/>
    </row>
    <row r="4" spans="1:11" x14ac:dyDescent="0.2">
      <c r="A4" t="s">
        <v>95</v>
      </c>
      <c r="B4" t="s">
        <v>102</v>
      </c>
      <c r="C4" s="16">
        <v>-0.70717839999999998</v>
      </c>
      <c r="D4" s="16">
        <v>0.78898889999999999</v>
      </c>
      <c r="E4" s="16">
        <v>-0.90618829999999995</v>
      </c>
      <c r="F4" s="16">
        <v>-1.695724</v>
      </c>
      <c r="G4" s="16">
        <v>1.7113400000000001</v>
      </c>
      <c r="H4" s="13">
        <v>35</v>
      </c>
      <c r="I4" s="13"/>
      <c r="J4" s="19">
        <v>-1.2530779999999999</v>
      </c>
      <c r="K4" s="19">
        <v>-0.30907410000000002</v>
      </c>
    </row>
    <row r="5" spans="1:11" x14ac:dyDescent="0.2">
      <c r="A5" t="s">
        <v>100</v>
      </c>
      <c r="B5" t="s">
        <v>102</v>
      </c>
      <c r="C5" s="16">
        <v>-0.40667500000000001</v>
      </c>
      <c r="D5" s="16">
        <v>0.83152700000000002</v>
      </c>
      <c r="E5" s="16">
        <v>-0.45686909999999997</v>
      </c>
      <c r="F5" s="16">
        <v>-3.6250239999999998</v>
      </c>
      <c r="G5" s="16">
        <v>4.2902050000000003</v>
      </c>
      <c r="H5" s="13">
        <v>81</v>
      </c>
      <c r="I5" s="13"/>
      <c r="J5" s="19">
        <v>-0.60493540000000001</v>
      </c>
      <c r="K5" s="19">
        <v>-0.20440050000000001</v>
      </c>
    </row>
    <row r="6" spans="1:11" x14ac:dyDescent="0.2">
      <c r="A6" t="s">
        <v>99</v>
      </c>
      <c r="B6" t="s">
        <v>102</v>
      </c>
      <c r="C6" s="16">
        <v>0.56184029999999996</v>
      </c>
      <c r="D6" s="16">
        <v>2.4021270000000001</v>
      </c>
      <c r="E6" s="16">
        <v>-0.1236809</v>
      </c>
      <c r="F6" s="16">
        <v>-3.3680620000000001</v>
      </c>
      <c r="G6" s="16">
        <v>11.5679</v>
      </c>
      <c r="H6" s="13">
        <v>66</v>
      </c>
      <c r="I6" s="13"/>
      <c r="J6" s="19">
        <v>-0.47168919999999998</v>
      </c>
      <c r="K6" s="19">
        <v>0.67241960000000001</v>
      </c>
    </row>
    <row r="7" spans="1:11" x14ac:dyDescent="0.2">
      <c r="C7" s="16"/>
      <c r="D7" s="16"/>
      <c r="E7" s="16"/>
      <c r="F7" s="16"/>
      <c r="G7" s="16"/>
      <c r="H7" s="13"/>
      <c r="I7" s="13"/>
      <c r="J7" s="19"/>
      <c r="K7" s="19"/>
    </row>
    <row r="8" spans="1:11" x14ac:dyDescent="0.2">
      <c r="A8" t="s">
        <v>95</v>
      </c>
      <c r="B8" t="s">
        <v>101</v>
      </c>
      <c r="C8" s="13">
        <v>17262.68</v>
      </c>
      <c r="D8" s="13">
        <v>17300.330000000002</v>
      </c>
      <c r="E8" s="13">
        <v>11771.05</v>
      </c>
      <c r="F8" s="13">
        <v>1713.307</v>
      </c>
      <c r="G8" s="13">
        <v>81108.87</v>
      </c>
      <c r="H8" s="13">
        <v>37</v>
      </c>
      <c r="I8" s="13"/>
      <c r="J8" s="20">
        <v>5781.9790000000003</v>
      </c>
      <c r="K8" s="20">
        <v>20419.47</v>
      </c>
    </row>
    <row r="9" spans="1:11" x14ac:dyDescent="0.2">
      <c r="A9" t="s">
        <v>100</v>
      </c>
      <c r="B9" t="s">
        <v>98</v>
      </c>
      <c r="C9" s="13">
        <v>12133.42</v>
      </c>
      <c r="D9" s="13">
        <v>18625.05</v>
      </c>
      <c r="E9" s="13">
        <v>4605.1869999999999</v>
      </c>
      <c r="F9" s="13">
        <v>309.71370000000002</v>
      </c>
      <c r="G9" s="13">
        <v>115818.8</v>
      </c>
      <c r="H9" s="13">
        <v>81</v>
      </c>
      <c r="I9" s="13"/>
      <c r="J9" s="17">
        <v>1323.42</v>
      </c>
      <c r="K9" s="17">
        <v>15726.8</v>
      </c>
    </row>
    <row r="10" spans="1:11" x14ac:dyDescent="0.2">
      <c r="A10" t="s">
        <v>99</v>
      </c>
      <c r="B10" t="s">
        <v>98</v>
      </c>
      <c r="C10" s="13">
        <v>17276.689999999999</v>
      </c>
      <c r="D10" s="13">
        <v>22992.16</v>
      </c>
      <c r="E10" s="13">
        <v>5686.6710000000003</v>
      </c>
      <c r="F10" s="13">
        <v>257.43689999999998</v>
      </c>
      <c r="G10" s="13">
        <v>85686.93</v>
      </c>
      <c r="H10" s="13">
        <v>67</v>
      </c>
      <c r="I10" s="13"/>
      <c r="J10" s="20">
        <v>1954.096</v>
      </c>
      <c r="K10" s="20">
        <v>28341.81</v>
      </c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6483-098D-4B3D-8661-531F940D7152}">
  <dimension ref="A2:G11"/>
  <sheetViews>
    <sheetView tabSelected="1" workbookViewId="0">
      <selection activeCell="E19" sqref="E19"/>
    </sheetView>
  </sheetViews>
  <sheetFormatPr baseColWidth="10" defaultColWidth="8.83203125" defaultRowHeight="15" x14ac:dyDescent="0.2"/>
  <cols>
    <col min="1" max="1" width="25.83203125" customWidth="1"/>
  </cols>
  <sheetData>
    <row r="2" spans="1:7" x14ac:dyDescent="0.2">
      <c r="A2" t="s">
        <v>95</v>
      </c>
      <c r="B2" s="15" t="s">
        <v>94</v>
      </c>
      <c r="C2" s="15" t="s">
        <v>93</v>
      </c>
      <c r="D2" s="15" t="s">
        <v>78</v>
      </c>
      <c r="E2" s="15" t="s">
        <v>92</v>
      </c>
      <c r="F2" s="15" t="s">
        <v>91</v>
      </c>
      <c r="G2" t="s">
        <v>90</v>
      </c>
    </row>
    <row r="4" spans="1:7" x14ac:dyDescent="0.2">
      <c r="A4" t="s">
        <v>87</v>
      </c>
      <c r="B4" s="10">
        <v>-4.7584939999999998</v>
      </c>
      <c r="C4" s="10">
        <v>5.3715250000000001</v>
      </c>
      <c r="D4" s="10">
        <v>-4.8007220000000004</v>
      </c>
      <c r="E4" s="10">
        <v>-15.45575</v>
      </c>
      <c r="F4" s="10">
        <v>9.3905700000000003</v>
      </c>
      <c r="G4" s="13">
        <v>32</v>
      </c>
    </row>
    <row r="5" spans="1:7" x14ac:dyDescent="0.2">
      <c r="A5" t="s">
        <v>86</v>
      </c>
      <c r="B5" s="10">
        <v>2.5102600000000002</v>
      </c>
      <c r="C5" s="10">
        <v>3.1506069999999999</v>
      </c>
      <c r="D5" s="10">
        <v>1.8544849999999999</v>
      </c>
      <c r="E5" s="10">
        <v>-4.2025220000000001</v>
      </c>
      <c r="F5" s="10">
        <v>8.4722139999999992</v>
      </c>
      <c r="G5" s="13">
        <v>32</v>
      </c>
    </row>
    <row r="6" spans="1:7" x14ac:dyDescent="0.2">
      <c r="A6" t="s">
        <v>84</v>
      </c>
      <c r="B6" s="10">
        <v>1.36439</v>
      </c>
      <c r="C6" s="10">
        <v>4.0988309999999997</v>
      </c>
      <c r="D6" s="10">
        <v>0.18954109999999999</v>
      </c>
      <c r="E6" s="10">
        <v>-4.4756530000000003</v>
      </c>
      <c r="F6" s="10">
        <v>17.131250000000001</v>
      </c>
      <c r="G6" s="13">
        <v>32</v>
      </c>
    </row>
    <row r="7" spans="1:7" x14ac:dyDescent="0.2">
      <c r="A7" t="s">
        <v>82</v>
      </c>
      <c r="B7" s="10">
        <v>-11.470890000000001</v>
      </c>
      <c r="C7" s="10">
        <v>6.4548839999999998</v>
      </c>
      <c r="D7" s="10">
        <v>-10.673719999999999</v>
      </c>
      <c r="E7" s="10">
        <v>-23.69586</v>
      </c>
      <c r="F7" s="10">
        <v>-0.96835139999999997</v>
      </c>
      <c r="G7" s="13">
        <v>32</v>
      </c>
    </row>
    <row r="8" spans="1:7" x14ac:dyDescent="0.2">
      <c r="A8" t="s">
        <v>81</v>
      </c>
      <c r="B8" s="10">
        <v>1.38619</v>
      </c>
      <c r="C8" s="10">
        <v>2.0649359999999999</v>
      </c>
      <c r="D8" s="10">
        <v>1.0368250000000001</v>
      </c>
      <c r="E8" s="10">
        <v>-1.6213</v>
      </c>
      <c r="F8" s="10">
        <v>7.4287510000000001</v>
      </c>
      <c r="G8" s="13">
        <v>32</v>
      </c>
    </row>
    <row r="9" spans="1:7" x14ac:dyDescent="0.2">
      <c r="A9" t="s">
        <v>80</v>
      </c>
      <c r="B9" s="10">
        <v>1.4515629999999999</v>
      </c>
      <c r="C9" s="10">
        <v>2.187506</v>
      </c>
      <c r="D9" s="10">
        <v>0.80064999999999997</v>
      </c>
      <c r="E9" s="10">
        <v>-2.7993000000000001</v>
      </c>
      <c r="F9" s="10">
        <v>5.5223000000000004</v>
      </c>
      <c r="G9" s="13">
        <v>32</v>
      </c>
    </row>
    <row r="11" spans="1:7" x14ac:dyDescent="0.2">
      <c r="D11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4F3A6CE927834FA5F933A7F5F16E10" ma:contentTypeVersion="10" ma:contentTypeDescription="Create a new document." ma:contentTypeScope="" ma:versionID="f234881abf83217afe70decd36d92c9d">
  <xsd:schema xmlns:xsd="http://www.w3.org/2001/XMLSchema" xmlns:xs="http://www.w3.org/2001/XMLSchema" xmlns:p="http://schemas.microsoft.com/office/2006/metadata/properties" xmlns:ns3="86e29117-e53d-44f1-a240-6b819dd83995" xmlns:ns4="5183cafb-0ed2-4067-9527-fe42d5010cff" targetNamespace="http://schemas.microsoft.com/office/2006/metadata/properties" ma:root="true" ma:fieldsID="17a935da0efee15b1881d6db4ef638b2" ns3:_="" ns4:_="">
    <xsd:import namespace="86e29117-e53d-44f1-a240-6b819dd83995"/>
    <xsd:import namespace="5183cafb-0ed2-4067-9527-fe42d5010c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e29117-e53d-44f1-a240-6b819dd839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83cafb-0ed2-4067-9527-fe42d5010cf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ECD95-2660-4115-98D6-D895C33A5394}">
  <ds:schemaRefs>
    <ds:schemaRef ds:uri="http://purl.org/dc/dcmitype/"/>
    <ds:schemaRef ds:uri="5183cafb-0ed2-4067-9527-fe42d5010cff"/>
    <ds:schemaRef ds:uri="http://schemas.openxmlformats.org/package/2006/metadata/core-properties"/>
    <ds:schemaRef ds:uri="http://schemas.microsoft.com/office/2006/metadata/properties"/>
    <ds:schemaRef ds:uri="86e29117-e53d-44f1-a240-6b819dd83995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3AAC3E3-B477-4404-9C33-D4D6EFC6BF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732825-ADF9-42AF-A450-CD73CE2906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e29117-e53d-44f1-a240-6b819dd83995"/>
    <ds:schemaRef ds:uri="5183cafb-0ed2-4067-9527-fe42d5010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Table "exporters"</vt:lpstr>
      <vt:lpstr>Table "importers"</vt:lpstr>
      <vt:lpstr>Table_transp</vt:lpstr>
      <vt:lpstr>Table_large travel</vt:lpstr>
      <vt:lpstr>Table_CA_2019</vt:lpstr>
      <vt:lpstr>Table_GDPPC-IIP_2019</vt:lpstr>
      <vt:lpstr>Data_adjustment</vt:lpstr>
      <vt:lpstr>Chart_adjust_2020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Maria Milesi-Ferretti</dc:creator>
  <cp:lastModifiedBy>Microsoft Office User</cp:lastModifiedBy>
  <dcterms:created xsi:type="dcterms:W3CDTF">2021-07-26T17:48:29Z</dcterms:created>
  <dcterms:modified xsi:type="dcterms:W3CDTF">2021-07-27T23:59:45Z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0x010100874F3A6CE927834FA5F933A7F5F16E10</vt:lpwstr>
  </property>
</Properties>
</file>