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co\Desktop\"/>
    </mc:Choice>
  </mc:AlternateContent>
  <xr:revisionPtr revIDLastSave="0" documentId="13_ncr:1_{9C448258-9B09-4E18-8B32-8B981582C58C}" xr6:coauthVersionLast="47" xr6:coauthVersionMax="47" xr10:uidLastSave="{00000000-0000-0000-0000-000000000000}"/>
  <bookViews>
    <workbookView xWindow="4575" yWindow="600" windowWidth="21600" windowHeight="11385" xr2:uid="{0ED0C74B-65A5-4A05-AD5F-132F7B1DE4E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 a="1"/>
  <c r="H18" i="1" s="1"/>
  <c r="I15" i="1"/>
  <c r="J10" i="1"/>
  <c r="J11" i="1"/>
  <c r="J12" i="1"/>
  <c r="J9" i="1"/>
  <c r="I10" i="1"/>
  <c r="I11" i="1"/>
  <c r="I12" i="1"/>
  <c r="I9" i="1"/>
  <c r="I18" i="1" l="1"/>
  <c r="J18" i="1" s="1"/>
  <c r="I20" i="1"/>
  <c r="J20" i="1" s="1"/>
  <c r="I21" i="1"/>
  <c r="J21" i="1" s="1"/>
  <c r="I19" i="1"/>
  <c r="J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<sst xmlns="http://schemas.openxmlformats.org/spreadsheetml/2006/main" count="15" uniqueCount="15">
  <si>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Strike Price</t>
  </si>
  <si>
    <t>Calls</t>
  </si>
  <si>
    <t>Cost (USD)</t>
  </si>
  <si>
    <t>Purchase</t>
  </si>
  <si>
    <t>Hypothetical Price</t>
  </si>
  <si>
    <t>Number of Contracts</t>
  </si>
  <si>
    <t>Profit/Contract</t>
  </si>
  <si>
    <t>TotalProfit</t>
  </si>
  <si>
    <t>PER CONTRACT</t>
  </si>
  <si>
    <t>Number of Contracts:</t>
  </si>
  <si>
    <t>Total Cost</t>
  </si>
  <si>
    <t>Current Price</t>
  </si>
  <si>
    <t>Note: If Negative Profit, cost is:</t>
  </si>
  <si>
    <t>For a fixed Cost of :</t>
  </si>
  <si>
    <t>Profit for fixed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</si>
</sst>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17</xdr:row>
      <xdr:rowOff>66675</xdr:rowOff>
    </xdr:from>
    <xdr:to>
      <xdr:col>7</xdr:col>
      <xdr:colOff>0</xdr:colOff>
      <xdr:row>17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1FC5E66-1798-8F2F-151A-E1CEF4247047}"/>
            </a:ext>
          </a:extLst>
        </xdr:cNvPr>
        <xdr:cNvCxnSpPr/>
      </xdr:nvCxnSpPr>
      <xdr:spPr>
        <a:xfrm>
          <a:off x="3648075" y="3314700"/>
          <a:ext cx="619125" cy="28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10</xdr:row>
      <xdr:rowOff>19050</xdr:rowOff>
    </xdr:from>
    <xdr:to>
      <xdr:col>9</xdr:col>
      <xdr:colOff>114300</xdr:colOff>
      <xdr:row>17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B31A225-07D0-4E39-8EA6-8819149F11DA}"/>
            </a:ext>
          </a:extLst>
        </xdr:cNvPr>
        <xdr:cNvCxnSpPr/>
      </xdr:nvCxnSpPr>
      <xdr:spPr>
        <a:xfrm flipV="1">
          <a:off x="2990850" y="1933575"/>
          <a:ext cx="2828925" cy="1362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FB30-1A41-495F-B31D-46A12DEDB139}">
  <dimension ref="D2:Q21"/>
  <sheetViews>
    <sheetView tabSelected="1" workbookViewId="0">
      <selection activeCell="N10" sqref="N10"/>
    </sheetView>
  </sheetViews>
  <sheetFormatPr defaultRowHeight="15" x14ac:dyDescent="0.25"/>
  <cols>
    <col min="8" max="8" width="10.85546875" bestFit="1" customWidth="1"/>
    <col min="9" max="9" width="10.7109375" bestFit="1" customWidth="1"/>
    <col min="11" max="11" width="14.28515625" bestFit="1" customWidth="1"/>
    <col min="12" max="12" width="9.5703125" customWidth="1"/>
    <col min="16" max="16" width="19.7109375" bestFit="1" customWidth="1"/>
  </cols>
  <sheetData>
    <row r="2" spans="7:17" x14ac:dyDescent="0.25">
      <c r="P2" t="s">
        <v>11</v>
      </c>
      <c r="Q2" s="6">
        <v>5</v>
      </c>
    </row>
    <row r="3" spans="7:17" x14ac:dyDescent="0.25">
      <c r="P3" t="s">
        <v>4</v>
      </c>
      <c r="Q3" s="2">
        <v>50</v>
      </c>
    </row>
    <row r="5" spans="7:17" x14ac:dyDescent="0.25">
      <c r="P5" t="s">
        <v>5</v>
      </c>
      <c r="Q5" s="2">
        <v>9</v>
      </c>
    </row>
    <row r="6" spans="7:17" x14ac:dyDescent="0.25">
      <c r="G6" t="s">
        <v>8</v>
      </c>
    </row>
    <row r="7" spans="7:17" ht="15.75" x14ac:dyDescent="0.25">
      <c r="H7" s="1"/>
      <c r="I7" t="s">
        <v>3</v>
      </c>
    </row>
    <row r="8" spans="7:17" x14ac:dyDescent="0.25">
      <c r="G8" t="s">
        <v>1</v>
      </c>
      <c r="H8" s="3" t="s">
        <v>0</v>
      </c>
      <c r="I8" t="s">
        <v>2</v>
      </c>
      <c r="J8" t="s">
        <v>6</v>
      </c>
    </row>
    <row r="9" spans="7:17" x14ac:dyDescent="0.25">
      <c r="G9" s="2">
        <v>1.49</v>
      </c>
      <c r="H9">
        <v>10</v>
      </c>
      <c r="I9" s="4">
        <f>G9*100</f>
        <v>149</v>
      </c>
      <c r="J9">
        <f>($Q$3-H9)*100-I9</f>
        <v>3851</v>
      </c>
    </row>
    <row r="10" spans="7:17" x14ac:dyDescent="0.25">
      <c r="G10" s="2">
        <v>1.23</v>
      </c>
      <c r="H10">
        <v>12.5</v>
      </c>
      <c r="I10" s="4">
        <f>G10*100</f>
        <v>123</v>
      </c>
      <c r="J10">
        <f>($Q$3-H10)*100-I10</f>
        <v>3627</v>
      </c>
    </row>
    <row r="11" spans="7:17" x14ac:dyDescent="0.25">
      <c r="G11" s="2">
        <v>1.07</v>
      </c>
      <c r="H11">
        <v>15</v>
      </c>
      <c r="I11" s="4">
        <f>G11*100</f>
        <v>107</v>
      </c>
      <c r="J11">
        <f>($Q$3-H11)*100-I11</f>
        <v>3393</v>
      </c>
    </row>
    <row r="12" spans="7:17" x14ac:dyDescent="0.25">
      <c r="G12" s="2">
        <v>0.94</v>
      </c>
      <c r="H12">
        <v>17.5</v>
      </c>
      <c r="I12" s="4">
        <f>G12*100</f>
        <v>94</v>
      </c>
      <c r="J12">
        <f>($Q$3-H12)*100-I12</f>
        <v>3156</v>
      </c>
    </row>
    <row r="15" spans="7:17" x14ac:dyDescent="0.25">
      <c r="G15" t="s">
        <v>9</v>
      </c>
      <c r="I15">
        <f>Q5</f>
        <v>9</v>
      </c>
    </row>
    <row r="16" spans="7:17" x14ac:dyDescent="0.25">
      <c r="J16" t="s">
        <v>13</v>
      </c>
      <c r="L16" s="2">
        <v>1000</v>
      </c>
    </row>
    <row r="17" spans="4:10" x14ac:dyDescent="0.25">
      <c r="H17" t="s">
        <v>10</v>
      </c>
      <c r="I17" t="s">
        <v>7</v>
      </c>
      <c r="J17" s="7" t="s">
        <v>14</v>
      </c>
    </row>
    <row r="18" spans="4:10" x14ac:dyDescent="0.25">
      <c r="D18" s="7" t="s">
        <v>12</v>
      </c>
      <c r="H18" s="5" cm="1">
        <f t="array" ref="H18:H21">I9:I12*$Q$5</f>
        <v>1341</v>
      </c>
      <c r="I18">
        <f>J9*$Q$5-H18</f>
        <v>33318</v>
      </c>
      <c r="J18" s="5">
        <f>$L$16/H18*I18</f>
        <v>24845.637583892618</v>
      </c>
    </row>
    <row r="19" spans="4:10" x14ac:dyDescent="0.25">
      <c r="H19" s="5">
        <v>1107</v>
      </c>
      <c r="I19">
        <f>J10*$Q$5-H19</f>
        <v>31536</v>
      </c>
      <c r="J19" s="5">
        <f>$L$16/H19*I19</f>
        <v>28487.804878048781</v>
      </c>
    </row>
    <row r="20" spans="4:10" x14ac:dyDescent="0.25">
      <c r="H20" s="5">
        <v>963</v>
      </c>
      <c r="I20">
        <f>J11*$Q$5-H20</f>
        <v>29574</v>
      </c>
      <c r="J20" s="5">
        <f>$L$16/H20*I20</f>
        <v>30710.280373831774</v>
      </c>
    </row>
    <row r="21" spans="4:10" x14ac:dyDescent="0.25">
      <c r="H21" s="5">
        <v>846</v>
      </c>
      <c r="I21">
        <f>J12*$Q$5-H21</f>
        <v>27558</v>
      </c>
      <c r="J21" s="5">
        <f>$L$16/H21*I21</f>
        <v>32574.468085106382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tan</dc:creator>
  <cp:lastModifiedBy>malcolm tan</cp:lastModifiedBy>
  <dcterms:created xsi:type="dcterms:W3CDTF">2024-03-13T14:48:39Z</dcterms:created>
  <dcterms:modified xsi:type="dcterms:W3CDTF">2024-03-14T01:30:53Z</dcterms:modified>
</cp:coreProperties>
</file>