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2022\Raw Data Files\"/>
    </mc:Choice>
  </mc:AlternateContent>
  <xr:revisionPtr revIDLastSave="0" documentId="8_{7F08D9A9-5CF5-4875-B72C-44904D21F35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20805_MVAB_DNP" sheetId="7" r:id="rId1"/>
    <sheet name="QAQC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8" i="8" l="1"/>
  <c r="H108" i="8"/>
  <c r="E108" i="8"/>
  <c r="K106" i="8"/>
  <c r="H106" i="8"/>
  <c r="E106" i="8"/>
  <c r="K104" i="8"/>
  <c r="H104" i="8"/>
  <c r="E104" i="8"/>
  <c r="K102" i="8"/>
  <c r="H102" i="8"/>
  <c r="E102" i="8"/>
  <c r="K100" i="8"/>
  <c r="H100" i="8"/>
  <c r="E100" i="8"/>
  <c r="K98" i="8"/>
  <c r="H98" i="8"/>
  <c r="E98" i="8"/>
  <c r="K96" i="8"/>
  <c r="H96" i="8"/>
  <c r="E96" i="8"/>
  <c r="K94" i="8"/>
  <c r="H94" i="8"/>
  <c r="E94" i="8"/>
  <c r="K92" i="8"/>
  <c r="H92" i="8"/>
  <c r="E92" i="8"/>
  <c r="K90" i="8"/>
  <c r="H90" i="8"/>
  <c r="E90" i="8"/>
  <c r="K87" i="8"/>
  <c r="H87" i="8"/>
  <c r="E87" i="8"/>
  <c r="K85" i="8"/>
  <c r="H85" i="8"/>
  <c r="E85" i="8"/>
  <c r="K83" i="8"/>
  <c r="H83" i="8"/>
  <c r="E83" i="8"/>
  <c r="K81" i="8"/>
  <c r="H81" i="8"/>
  <c r="E81" i="8"/>
  <c r="K79" i="8"/>
  <c r="H79" i="8"/>
  <c r="E79" i="8"/>
  <c r="K77" i="8"/>
  <c r="H77" i="8"/>
  <c r="E77" i="8"/>
  <c r="K75" i="8"/>
  <c r="H75" i="8"/>
  <c r="E75" i="8"/>
  <c r="K73" i="8"/>
  <c r="H73" i="8"/>
  <c r="E73" i="8"/>
  <c r="K71" i="8"/>
  <c r="H71" i="8"/>
  <c r="E71" i="8"/>
  <c r="K69" i="8"/>
  <c r="H69" i="8"/>
  <c r="E69" i="8"/>
  <c r="K67" i="8"/>
  <c r="H67" i="8"/>
  <c r="E67" i="8"/>
  <c r="K42" i="8"/>
  <c r="H42" i="8"/>
  <c r="E42" i="8"/>
  <c r="K41" i="8"/>
  <c r="H41" i="8"/>
  <c r="E41" i="8"/>
  <c r="K40" i="8"/>
  <c r="H40" i="8"/>
  <c r="E40" i="8"/>
  <c r="K39" i="8"/>
  <c r="H39" i="8"/>
  <c r="E39" i="8"/>
  <c r="K38" i="8"/>
  <c r="H38" i="8"/>
  <c r="E38" i="8"/>
  <c r="K37" i="8"/>
  <c r="H37" i="8"/>
  <c r="E37" i="8"/>
  <c r="K36" i="8"/>
  <c r="H36" i="8"/>
  <c r="E36" i="8"/>
  <c r="K35" i="8"/>
  <c r="H35" i="8"/>
  <c r="E35" i="8"/>
  <c r="K34" i="8"/>
  <c r="H34" i="8"/>
  <c r="E34" i="8"/>
  <c r="K33" i="8"/>
  <c r="H33" i="8"/>
  <c r="E33" i="8"/>
  <c r="K32" i="8"/>
  <c r="H32" i="8"/>
  <c r="E32" i="8"/>
  <c r="K31" i="8"/>
  <c r="H31" i="8"/>
  <c r="E31" i="8"/>
  <c r="K30" i="8"/>
  <c r="H30" i="8"/>
  <c r="E30" i="8"/>
  <c r="K29" i="8"/>
  <c r="H29" i="8"/>
  <c r="E29" i="8"/>
  <c r="K28" i="8"/>
  <c r="H28" i="8"/>
  <c r="E28" i="8"/>
  <c r="K27" i="8"/>
  <c r="H27" i="8"/>
  <c r="E27" i="8"/>
  <c r="K26" i="8"/>
  <c r="H26" i="8"/>
  <c r="E26" i="8"/>
  <c r="K25" i="8"/>
  <c r="H25" i="8"/>
  <c r="E25" i="8"/>
  <c r="K24" i="8"/>
  <c r="H24" i="8"/>
  <c r="E24" i="8"/>
  <c r="K23" i="8"/>
  <c r="H23" i="8"/>
  <c r="E23" i="8"/>
  <c r="K22" i="8"/>
  <c r="H22" i="8"/>
  <c r="E22" i="8"/>
  <c r="K21" i="8"/>
  <c r="H21" i="8"/>
  <c r="E21" i="8"/>
  <c r="K20" i="8"/>
  <c r="H20" i="8"/>
  <c r="E20" i="8"/>
  <c r="K19" i="8"/>
  <c r="H19" i="8"/>
  <c r="E19" i="8"/>
  <c r="H17" i="8"/>
  <c r="K16" i="8"/>
  <c r="E16" i="8"/>
</calcChain>
</file>

<file path=xl/sharedStrings.xml><?xml version="1.0" encoding="utf-8"?>
<sst xmlns="http://schemas.openxmlformats.org/spreadsheetml/2006/main" count="933" uniqueCount="42">
  <si>
    <t>Sample ID</t>
  </si>
  <si>
    <t>Sample Type</t>
  </si>
  <si>
    <t>Analyte Name</t>
  </si>
  <si>
    <t>Calibration equation</t>
  </si>
  <si>
    <t>BLANK</t>
  </si>
  <si>
    <t>Calibration Standard</t>
  </si>
  <si>
    <t>Phosphorus</t>
  </si>
  <si>
    <t>Ammonia</t>
  </si>
  <si>
    <t>Nitrate/Nitrite</t>
  </si>
  <si>
    <t>Conc = 131 * Area - 0.283</t>
  </si>
  <si>
    <t>Conc = 43.4 * Area + 3.31</t>
  </si>
  <si>
    <t>Conc = 0.0485 * Area^2 + 72.5 * Area - 3.21</t>
  </si>
  <si>
    <t>BLK</t>
  </si>
  <si>
    <t>Unknown</t>
  </si>
  <si>
    <t>LCS 150 PO4/NO3</t>
  </si>
  <si>
    <t>Check Standard</t>
  </si>
  <si>
    <t>LCS 123 NH3</t>
  </si>
  <si>
    <t>Duplicate Set</t>
  </si>
  <si>
    <t>Spike Set</t>
  </si>
  <si>
    <t>20220721_MVAB_1</t>
  </si>
  <si>
    <t>20220721_MVAB_1$ +100</t>
  </si>
  <si>
    <t>12$ +100</t>
  </si>
  <si>
    <t>21$ +100</t>
  </si>
  <si>
    <t>24$ +100</t>
  </si>
  <si>
    <t>44$ +100</t>
  </si>
  <si>
    <t>49$ +100</t>
  </si>
  <si>
    <t>64$ +100</t>
  </si>
  <si>
    <t>69$ +100</t>
  </si>
  <si>
    <t>74$ +100</t>
  </si>
  <si>
    <t>90$ +100</t>
  </si>
  <si>
    <t>Concentration (ug/L)</t>
  </si>
  <si>
    <t>PERCENT RECOVERY</t>
  </si>
  <si>
    <t>BLANK AVERAGE</t>
  </si>
  <si>
    <t>SPIKE RECOVERY</t>
  </si>
  <si>
    <t>ANALYTICAL DUP RPD</t>
  </si>
  <si>
    <t>5 NOT USED</t>
  </si>
  <si>
    <t>10 NOT USED</t>
  </si>
  <si>
    <t>5 PPB MDL</t>
  </si>
  <si>
    <t>Method Detection Limit</t>
  </si>
  <si>
    <t>AVE</t>
  </si>
  <si>
    <t>SD</t>
  </si>
  <si>
    <t>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</si>
</sst>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BD12-0D46-4213-8C18-9C07BFE271C1}">
  <dimension ref="A1:J101"/>
  <sheetViews>
    <sheetView tabSelected="1" workbookViewId="0"/>
  </sheetViews>
  <sheetFormatPr defaultRowHeight="15" x14ac:dyDescent="0.25"/>
  <cols>
    <col min="1" max="1" width="30.28515625" style="1" customWidth="1"/>
    <col min="2" max="2" width="19.7109375" style="1" customWidth="1"/>
    <col min="3" max="3" width="12.140625" style="1" customWidth="1"/>
    <col min="4" max="4" width="14.140625" style="1" customWidth="1"/>
    <col min="5" max="5" width="10.7109375" style="1" customWidth="1"/>
    <col min="6" max="6" width="9.85546875" style="1" customWidth="1"/>
    <col min="7" max="7" width="14.140625" style="1" customWidth="1"/>
    <col min="8" max="8" width="10.7109375" style="1" customWidth="1"/>
    <col min="9" max="9" width="14.7109375" style="1" customWidth="1"/>
    <col min="10" max="10" width="13.7109375" style="1" customWidth="1"/>
    <col min="11" max="11" width="10.7109375" style="1" customWidth="1"/>
    <col min="12" max="16384" width="9.140625" style="1"/>
  </cols>
  <sheetData>
    <row r="1" spans="1:10" s="3" customFormat="1" ht="30" x14ac:dyDescent="0.25">
      <c r="A1" s="3" t="s">
        <v>0</v>
      </c>
      <c r="B1" s="3" t="s">
        <v>1</v>
      </c>
      <c r="C1" s="3" t="s">
        <v>2</v>
      </c>
      <c r="D1" s="3" t="s">
        <v>30</v>
      </c>
      <c r="F1" s="3" t="s">
        <v>2</v>
      </c>
      <c r="G1" s="3" t="s">
        <v>30</v>
      </c>
      <c r="I1" s="3" t="s">
        <v>2</v>
      </c>
      <c r="J1" s="3" t="s">
        <v>30</v>
      </c>
    </row>
    <row r="2" spans="1:10" x14ac:dyDescent="0.25">
      <c r="A2" s="1" t="s">
        <v>19</v>
      </c>
      <c r="B2" s="1" t="s">
        <v>18</v>
      </c>
      <c r="C2" s="1" t="s">
        <v>6</v>
      </c>
      <c r="D2" s="1">
        <v>2.11</v>
      </c>
      <c r="F2" s="1" t="s">
        <v>7</v>
      </c>
      <c r="G2" s="1">
        <v>40</v>
      </c>
      <c r="I2" s="1" t="s">
        <v>8</v>
      </c>
      <c r="J2" s="1">
        <v>12.1</v>
      </c>
    </row>
    <row r="3" spans="1:10" x14ac:dyDescent="0.25">
      <c r="A3" s="1">
        <v>2</v>
      </c>
      <c r="B3" s="1" t="s">
        <v>13</v>
      </c>
      <c r="C3" s="1" t="s">
        <v>6</v>
      </c>
      <c r="D3" s="1">
        <v>2.04</v>
      </c>
      <c r="F3" s="1" t="s">
        <v>7</v>
      </c>
      <c r="G3" s="1">
        <v>30.8</v>
      </c>
      <c r="I3" s="1" t="s">
        <v>8</v>
      </c>
      <c r="J3" s="1">
        <v>11.5</v>
      </c>
    </row>
    <row r="4" spans="1:10" x14ac:dyDescent="0.25">
      <c r="A4" s="1">
        <v>3</v>
      </c>
      <c r="B4" s="1" t="s">
        <v>13</v>
      </c>
      <c r="C4" s="1" t="s">
        <v>6</v>
      </c>
      <c r="D4" s="1">
        <v>2.0299999999999998</v>
      </c>
      <c r="F4" s="1" t="s">
        <v>7</v>
      </c>
      <c r="G4" s="1">
        <v>38.1</v>
      </c>
      <c r="I4" s="1" t="s">
        <v>8</v>
      </c>
      <c r="J4" s="1">
        <v>12.9</v>
      </c>
    </row>
    <row r="5" spans="1:10" x14ac:dyDescent="0.25">
      <c r="A5" s="1">
        <v>4</v>
      </c>
      <c r="B5" s="1" t="s">
        <v>13</v>
      </c>
      <c r="C5" s="1" t="s">
        <v>6</v>
      </c>
      <c r="D5" s="1">
        <v>1.44</v>
      </c>
      <c r="F5" s="1" t="s">
        <v>7</v>
      </c>
      <c r="G5" s="1">
        <v>42.3</v>
      </c>
      <c r="I5" s="1" t="s">
        <v>8</v>
      </c>
      <c r="J5" s="1">
        <v>13.1</v>
      </c>
    </row>
    <row r="6" spans="1:10" x14ac:dyDescent="0.25">
      <c r="A6" s="1">
        <v>5</v>
      </c>
      <c r="B6" s="1" t="s">
        <v>17</v>
      </c>
      <c r="C6" s="1" t="s">
        <v>6</v>
      </c>
      <c r="D6" s="1">
        <v>2.23</v>
      </c>
      <c r="F6" s="1" t="s">
        <v>7</v>
      </c>
      <c r="G6" s="1">
        <v>50.7</v>
      </c>
      <c r="I6" s="1" t="s">
        <v>8</v>
      </c>
      <c r="J6" s="1">
        <v>14.8</v>
      </c>
    </row>
    <row r="7" spans="1:10" x14ac:dyDescent="0.25">
      <c r="A7" s="1">
        <v>5</v>
      </c>
      <c r="B7" s="1" t="s">
        <v>17</v>
      </c>
      <c r="C7" s="1" t="s">
        <v>6</v>
      </c>
      <c r="D7" s="1">
        <v>2.0299999999999998</v>
      </c>
      <c r="F7" s="1" t="s">
        <v>7</v>
      </c>
      <c r="G7" s="1">
        <v>50</v>
      </c>
      <c r="I7" s="1" t="s">
        <v>8</v>
      </c>
      <c r="J7" s="1">
        <v>14.5</v>
      </c>
    </row>
    <row r="8" spans="1:10" x14ac:dyDescent="0.25">
      <c r="A8" s="1">
        <v>6</v>
      </c>
      <c r="B8" s="1" t="s">
        <v>13</v>
      </c>
      <c r="C8" s="1" t="s">
        <v>6</v>
      </c>
      <c r="D8" s="1">
        <v>1.35</v>
      </c>
      <c r="F8" s="1" t="s">
        <v>7</v>
      </c>
      <c r="G8" s="1">
        <v>40.799999999999997</v>
      </c>
      <c r="I8" s="1" t="s">
        <v>8</v>
      </c>
      <c r="J8" s="1">
        <v>14.5</v>
      </c>
    </row>
    <row r="9" spans="1:10" x14ac:dyDescent="0.25">
      <c r="A9" s="1">
        <v>7</v>
      </c>
      <c r="B9" s="1" t="s">
        <v>13</v>
      </c>
      <c r="C9" s="1" t="s">
        <v>6</v>
      </c>
      <c r="D9" s="1">
        <v>2.67</v>
      </c>
      <c r="F9" s="1" t="s">
        <v>7</v>
      </c>
      <c r="G9" s="1">
        <v>9.5500000000000007</v>
      </c>
      <c r="I9" s="1" t="s">
        <v>8</v>
      </c>
      <c r="J9" s="1">
        <v>38.4</v>
      </c>
    </row>
    <row r="10" spans="1:10" x14ac:dyDescent="0.25">
      <c r="A10" s="1">
        <v>8</v>
      </c>
      <c r="B10" s="1" t="s">
        <v>17</v>
      </c>
      <c r="C10" s="1" t="s">
        <v>6</v>
      </c>
      <c r="D10" s="1">
        <v>2.19</v>
      </c>
      <c r="F10" s="1" t="s">
        <v>7</v>
      </c>
      <c r="G10" s="1">
        <v>4.41</v>
      </c>
      <c r="I10" s="1" t="s">
        <v>8</v>
      </c>
      <c r="J10" s="1">
        <v>34.200000000000003</v>
      </c>
    </row>
    <row r="11" spans="1:10" x14ac:dyDescent="0.25">
      <c r="A11" s="1">
        <v>8</v>
      </c>
      <c r="B11" s="1" t="s">
        <v>17</v>
      </c>
      <c r="C11" s="1" t="s">
        <v>6</v>
      </c>
      <c r="D11" s="1">
        <v>2.19</v>
      </c>
      <c r="F11" s="1" t="s">
        <v>7</v>
      </c>
      <c r="G11" s="1">
        <v>2.99</v>
      </c>
      <c r="I11" s="1" t="s">
        <v>8</v>
      </c>
      <c r="J11" s="1">
        <v>34.4</v>
      </c>
    </row>
    <row r="12" spans="1:10" x14ac:dyDescent="0.25">
      <c r="A12" s="1">
        <v>9</v>
      </c>
      <c r="B12" s="1" t="s">
        <v>13</v>
      </c>
      <c r="C12" s="1" t="s">
        <v>6</v>
      </c>
      <c r="D12" s="1">
        <v>2.11</v>
      </c>
      <c r="F12" s="1" t="s">
        <v>7</v>
      </c>
      <c r="G12" s="1">
        <v>26.4</v>
      </c>
      <c r="I12" s="1" t="s">
        <v>8</v>
      </c>
      <c r="J12" s="1">
        <v>40.299999999999997</v>
      </c>
    </row>
    <row r="13" spans="1:10" x14ac:dyDescent="0.25">
      <c r="A13" s="1">
        <v>10</v>
      </c>
      <c r="B13" s="1" t="s">
        <v>13</v>
      </c>
      <c r="C13" s="1" t="s">
        <v>6</v>
      </c>
      <c r="D13" s="1">
        <v>3.48</v>
      </c>
      <c r="F13" s="1" t="s">
        <v>7</v>
      </c>
      <c r="G13" s="1">
        <v>6.68</v>
      </c>
      <c r="I13" s="1" t="s">
        <v>8</v>
      </c>
      <c r="J13" s="1">
        <v>35.9</v>
      </c>
    </row>
    <row r="14" spans="1:10" x14ac:dyDescent="0.25">
      <c r="A14" s="1">
        <v>11</v>
      </c>
      <c r="B14" s="1" t="s">
        <v>13</v>
      </c>
      <c r="C14" s="1" t="s">
        <v>6</v>
      </c>
      <c r="D14" s="1">
        <v>1.85</v>
      </c>
      <c r="F14" s="1" t="s">
        <v>7</v>
      </c>
      <c r="G14" s="1">
        <v>23.6</v>
      </c>
      <c r="I14" s="1" t="s">
        <v>8</v>
      </c>
      <c r="J14" s="1">
        <v>41.1</v>
      </c>
    </row>
    <row r="15" spans="1:10" x14ac:dyDescent="0.25">
      <c r="A15" s="1">
        <v>12</v>
      </c>
      <c r="B15" s="1" t="s">
        <v>18</v>
      </c>
      <c r="C15" s="1" t="s">
        <v>6</v>
      </c>
      <c r="D15" s="1">
        <v>2.3199999999999998</v>
      </c>
      <c r="F15" s="1" t="s">
        <v>7</v>
      </c>
      <c r="G15" s="1">
        <v>3.98</v>
      </c>
      <c r="I15" s="1" t="s">
        <v>8</v>
      </c>
      <c r="J15" s="1">
        <v>53.4</v>
      </c>
    </row>
    <row r="16" spans="1:10" x14ac:dyDescent="0.25">
      <c r="A16" s="1">
        <v>13</v>
      </c>
      <c r="B16" s="1" t="s">
        <v>13</v>
      </c>
      <c r="C16" s="1" t="s">
        <v>6</v>
      </c>
      <c r="D16" s="1">
        <v>16.8</v>
      </c>
      <c r="F16" s="1" t="s">
        <v>7</v>
      </c>
      <c r="G16" s="1">
        <v>579</v>
      </c>
      <c r="I16" s="1" t="s">
        <v>8</v>
      </c>
      <c r="J16" s="1">
        <v>5580</v>
      </c>
    </row>
    <row r="17" spans="1:10" x14ac:dyDescent="0.25">
      <c r="A17" s="1">
        <v>14</v>
      </c>
      <c r="B17" s="1" t="s">
        <v>13</v>
      </c>
      <c r="C17" s="1" t="s">
        <v>6</v>
      </c>
      <c r="D17" s="1">
        <v>11.4</v>
      </c>
      <c r="F17" s="1" t="s">
        <v>7</v>
      </c>
      <c r="G17" s="1">
        <v>766</v>
      </c>
      <c r="I17" s="1" t="s">
        <v>8</v>
      </c>
      <c r="J17" s="1">
        <v>5580</v>
      </c>
    </row>
    <row r="18" spans="1:10" x14ac:dyDescent="0.25">
      <c r="A18" s="1">
        <v>15</v>
      </c>
      <c r="B18" s="1" t="s">
        <v>13</v>
      </c>
      <c r="C18" s="1" t="s">
        <v>6</v>
      </c>
      <c r="D18" s="1">
        <v>31.5</v>
      </c>
      <c r="F18" s="1" t="s">
        <v>7</v>
      </c>
      <c r="G18" s="1">
        <v>852</v>
      </c>
      <c r="I18" s="1" t="s">
        <v>8</v>
      </c>
      <c r="J18" s="1">
        <v>5340</v>
      </c>
    </row>
    <row r="19" spans="1:10" x14ac:dyDescent="0.25">
      <c r="A19" s="1">
        <v>16</v>
      </c>
      <c r="B19" s="1" t="s">
        <v>13</v>
      </c>
      <c r="C19" s="1" t="s">
        <v>6</v>
      </c>
      <c r="D19" s="1">
        <v>14.6</v>
      </c>
      <c r="F19" s="1" t="s">
        <v>7</v>
      </c>
      <c r="G19" s="1">
        <v>764</v>
      </c>
      <c r="I19" s="1" t="s">
        <v>8</v>
      </c>
      <c r="J19" s="1">
        <v>5610</v>
      </c>
    </row>
    <row r="20" spans="1:10" x14ac:dyDescent="0.25">
      <c r="A20" s="1">
        <v>17</v>
      </c>
      <c r="B20" s="1" t="s">
        <v>13</v>
      </c>
      <c r="C20" s="1" t="s">
        <v>6</v>
      </c>
      <c r="D20" s="1">
        <v>27.1</v>
      </c>
      <c r="F20" s="1" t="s">
        <v>7</v>
      </c>
      <c r="G20" s="1">
        <v>582</v>
      </c>
      <c r="I20" s="1" t="s">
        <v>8</v>
      </c>
      <c r="J20" s="1">
        <v>5290</v>
      </c>
    </row>
    <row r="21" spans="1:10" x14ac:dyDescent="0.25">
      <c r="A21" s="1">
        <v>18</v>
      </c>
      <c r="B21" s="1" t="s">
        <v>13</v>
      </c>
      <c r="C21" s="1" t="s">
        <v>6</v>
      </c>
      <c r="D21" s="1">
        <v>22.9</v>
      </c>
      <c r="F21" s="1" t="s">
        <v>7</v>
      </c>
      <c r="G21" s="1">
        <v>760</v>
      </c>
      <c r="I21" s="1" t="s">
        <v>8</v>
      </c>
      <c r="J21" s="1">
        <v>5530</v>
      </c>
    </row>
    <row r="22" spans="1:10" x14ac:dyDescent="0.25">
      <c r="A22" s="1">
        <v>19</v>
      </c>
      <c r="B22" s="1" t="s">
        <v>17</v>
      </c>
      <c r="C22" s="1" t="s">
        <v>6</v>
      </c>
      <c r="D22" s="1">
        <v>9.4700000000000006</v>
      </c>
      <c r="F22" s="1" t="s">
        <v>7</v>
      </c>
      <c r="G22" s="1">
        <v>75.7</v>
      </c>
      <c r="I22" s="1" t="s">
        <v>8</v>
      </c>
      <c r="J22" s="1">
        <v>2810</v>
      </c>
    </row>
    <row r="23" spans="1:10" x14ac:dyDescent="0.25">
      <c r="A23" s="1">
        <v>19</v>
      </c>
      <c r="B23" s="1" t="s">
        <v>17</v>
      </c>
      <c r="C23" s="1" t="s">
        <v>6</v>
      </c>
      <c r="D23" s="1">
        <v>9.08</v>
      </c>
      <c r="F23" s="1" t="s">
        <v>7</v>
      </c>
      <c r="G23" s="1">
        <v>72.8</v>
      </c>
      <c r="I23" s="1" t="s">
        <v>8</v>
      </c>
      <c r="J23" s="1">
        <v>2800</v>
      </c>
    </row>
    <row r="24" spans="1:10" x14ac:dyDescent="0.25">
      <c r="A24" s="1">
        <v>20</v>
      </c>
      <c r="B24" s="1" t="s">
        <v>13</v>
      </c>
      <c r="C24" s="1" t="s">
        <v>6</v>
      </c>
      <c r="D24" s="1">
        <v>9.51</v>
      </c>
      <c r="F24" s="1" t="s">
        <v>7</v>
      </c>
      <c r="G24" s="1">
        <v>67.900000000000006</v>
      </c>
      <c r="I24" s="1" t="s">
        <v>8</v>
      </c>
      <c r="J24" s="1">
        <v>2820</v>
      </c>
    </row>
    <row r="25" spans="1:10" x14ac:dyDescent="0.25">
      <c r="A25" s="1">
        <v>21</v>
      </c>
      <c r="B25" s="1" t="s">
        <v>18</v>
      </c>
      <c r="C25" s="1" t="s">
        <v>6</v>
      </c>
      <c r="D25" s="1">
        <v>11.9</v>
      </c>
      <c r="F25" s="1" t="s">
        <v>7</v>
      </c>
      <c r="G25" s="1">
        <v>77.099999999999994</v>
      </c>
      <c r="I25" s="1" t="s">
        <v>8</v>
      </c>
      <c r="J25" s="1">
        <v>2820</v>
      </c>
    </row>
    <row r="26" spans="1:10" x14ac:dyDescent="0.25">
      <c r="A26" s="1">
        <v>22</v>
      </c>
      <c r="B26" s="1" t="s">
        <v>13</v>
      </c>
      <c r="C26" s="1" t="s">
        <v>6</v>
      </c>
      <c r="D26" s="1">
        <v>9.56</v>
      </c>
      <c r="F26" s="1" t="s">
        <v>7</v>
      </c>
      <c r="G26" s="1">
        <v>84.4</v>
      </c>
      <c r="I26" s="1" t="s">
        <v>8</v>
      </c>
      <c r="J26" s="1">
        <v>2840</v>
      </c>
    </row>
    <row r="27" spans="1:10" x14ac:dyDescent="0.25">
      <c r="A27" s="1">
        <v>23</v>
      </c>
      <c r="B27" s="1" t="s">
        <v>13</v>
      </c>
      <c r="C27" s="1" t="s">
        <v>6</v>
      </c>
      <c r="D27" s="1">
        <v>9.94</v>
      </c>
      <c r="F27" s="1" t="s">
        <v>7</v>
      </c>
      <c r="G27" s="1">
        <v>54.5</v>
      </c>
      <c r="I27" s="1" t="s">
        <v>8</v>
      </c>
      <c r="J27" s="1">
        <v>2820</v>
      </c>
    </row>
    <row r="28" spans="1:10" x14ac:dyDescent="0.25">
      <c r="A28" s="1">
        <v>24</v>
      </c>
      <c r="B28" s="1" t="s">
        <v>18</v>
      </c>
      <c r="C28" s="1" t="s">
        <v>6</v>
      </c>
      <c r="D28" s="1">
        <v>13.5</v>
      </c>
      <c r="F28" s="1" t="s">
        <v>7</v>
      </c>
      <c r="G28" s="1">
        <v>67.400000000000006</v>
      </c>
      <c r="I28" s="1" t="s">
        <v>8</v>
      </c>
      <c r="J28" s="1">
        <v>2860</v>
      </c>
    </row>
    <row r="29" spans="1:10" x14ac:dyDescent="0.25">
      <c r="A29" s="1">
        <v>25</v>
      </c>
      <c r="B29" s="1" t="s">
        <v>13</v>
      </c>
      <c r="C29" s="1" t="s">
        <v>6</v>
      </c>
      <c r="D29" s="1">
        <v>2.77</v>
      </c>
      <c r="F29" s="1" t="s">
        <v>7</v>
      </c>
      <c r="G29" s="1">
        <v>29</v>
      </c>
      <c r="I29" s="1" t="s">
        <v>8</v>
      </c>
      <c r="J29" s="1">
        <v>28.8</v>
      </c>
    </row>
    <row r="30" spans="1:10" x14ac:dyDescent="0.25">
      <c r="A30" s="1">
        <v>26</v>
      </c>
      <c r="B30" s="1" t="s">
        <v>13</v>
      </c>
      <c r="C30" s="1" t="s">
        <v>6</v>
      </c>
      <c r="D30" s="1">
        <v>3.2</v>
      </c>
      <c r="F30" s="1" t="s">
        <v>7</v>
      </c>
      <c r="G30" s="1">
        <v>34.799999999999997</v>
      </c>
      <c r="I30" s="1" t="s">
        <v>8</v>
      </c>
      <c r="J30" s="1">
        <v>29.5</v>
      </c>
    </row>
    <row r="31" spans="1:10" x14ac:dyDescent="0.25">
      <c r="A31" s="1">
        <v>27</v>
      </c>
      <c r="B31" s="1" t="s">
        <v>13</v>
      </c>
      <c r="C31" s="1" t="s">
        <v>6</v>
      </c>
      <c r="D31" s="1">
        <v>3.82</v>
      </c>
      <c r="F31" s="1" t="s">
        <v>7</v>
      </c>
      <c r="G31" s="1">
        <v>35.5</v>
      </c>
      <c r="I31" s="1" t="s">
        <v>8</v>
      </c>
      <c r="J31" s="1">
        <v>33.1</v>
      </c>
    </row>
    <row r="32" spans="1:10" x14ac:dyDescent="0.25">
      <c r="A32" s="1">
        <v>28</v>
      </c>
      <c r="B32" s="1" t="s">
        <v>13</v>
      </c>
      <c r="C32" s="1" t="s">
        <v>6</v>
      </c>
      <c r="D32" s="1">
        <v>2.96</v>
      </c>
      <c r="F32" s="1" t="s">
        <v>7</v>
      </c>
      <c r="G32" s="1">
        <v>31</v>
      </c>
      <c r="I32" s="1" t="s">
        <v>8</v>
      </c>
      <c r="J32" s="1">
        <v>30.2</v>
      </c>
    </row>
    <row r="33" spans="1:10" x14ac:dyDescent="0.25">
      <c r="A33" s="1">
        <v>29</v>
      </c>
      <c r="B33" s="1" t="s">
        <v>13</v>
      </c>
      <c r="C33" s="1" t="s">
        <v>6</v>
      </c>
      <c r="D33" s="1">
        <v>2.0499999999999998</v>
      </c>
      <c r="F33" s="1" t="s">
        <v>7</v>
      </c>
      <c r="G33" s="1">
        <v>22.9</v>
      </c>
      <c r="I33" s="1" t="s">
        <v>8</v>
      </c>
      <c r="J33" s="1">
        <v>30.4</v>
      </c>
    </row>
    <row r="34" spans="1:10" x14ac:dyDescent="0.25">
      <c r="A34" s="1">
        <v>30</v>
      </c>
      <c r="B34" s="1" t="s">
        <v>13</v>
      </c>
      <c r="C34" s="1" t="s">
        <v>6</v>
      </c>
      <c r="D34" s="1">
        <v>2.52</v>
      </c>
      <c r="F34" s="1" t="s">
        <v>7</v>
      </c>
      <c r="G34" s="1">
        <v>9.2899999999999991</v>
      </c>
      <c r="I34" s="1" t="s">
        <v>8</v>
      </c>
      <c r="J34" s="1">
        <v>31.9</v>
      </c>
    </row>
    <row r="35" spans="1:10" x14ac:dyDescent="0.25">
      <c r="A35" s="1">
        <v>31</v>
      </c>
      <c r="B35" s="1" t="s">
        <v>17</v>
      </c>
      <c r="C35" s="1" t="s">
        <v>6</v>
      </c>
      <c r="D35" s="1">
        <v>2.39</v>
      </c>
      <c r="F35" s="1" t="s">
        <v>7</v>
      </c>
      <c r="G35" s="1">
        <v>4.63</v>
      </c>
      <c r="I35" s="1" t="s">
        <v>8</v>
      </c>
      <c r="J35" s="1">
        <v>256</v>
      </c>
    </row>
    <row r="36" spans="1:10" x14ac:dyDescent="0.25">
      <c r="A36" s="1">
        <v>31</v>
      </c>
      <c r="B36" s="1" t="s">
        <v>17</v>
      </c>
      <c r="C36" s="1" t="s">
        <v>6</v>
      </c>
      <c r="D36" s="1">
        <v>2.88</v>
      </c>
      <c r="F36" s="1" t="s">
        <v>7</v>
      </c>
      <c r="G36" s="1">
        <v>4.66</v>
      </c>
      <c r="I36" s="1" t="s">
        <v>8</v>
      </c>
      <c r="J36" s="1">
        <v>255</v>
      </c>
    </row>
    <row r="37" spans="1:10" x14ac:dyDescent="0.25">
      <c r="A37" s="1">
        <v>32</v>
      </c>
      <c r="B37" s="1" t="s">
        <v>13</v>
      </c>
      <c r="C37" s="1" t="s">
        <v>6</v>
      </c>
      <c r="D37" s="1">
        <v>2.74</v>
      </c>
      <c r="F37" s="1" t="s">
        <v>7</v>
      </c>
      <c r="G37" s="1">
        <v>4.62</v>
      </c>
      <c r="I37" s="1" t="s">
        <v>8</v>
      </c>
      <c r="J37" s="1">
        <v>287</v>
      </c>
    </row>
    <row r="38" spans="1:10" x14ac:dyDescent="0.25">
      <c r="A38" s="1">
        <v>33</v>
      </c>
      <c r="B38" s="1" t="s">
        <v>13</v>
      </c>
      <c r="C38" s="1" t="s">
        <v>6</v>
      </c>
      <c r="D38" s="1">
        <v>2.5299999999999998</v>
      </c>
      <c r="F38" s="1" t="s">
        <v>7</v>
      </c>
      <c r="G38" s="1">
        <v>6.17</v>
      </c>
      <c r="I38" s="1" t="s">
        <v>8</v>
      </c>
      <c r="J38" s="1">
        <v>186</v>
      </c>
    </row>
    <row r="39" spans="1:10" x14ac:dyDescent="0.25">
      <c r="A39" s="1">
        <v>34</v>
      </c>
      <c r="B39" s="1" t="s">
        <v>13</v>
      </c>
      <c r="C39" s="1" t="s">
        <v>6</v>
      </c>
      <c r="D39" s="1">
        <v>2.34</v>
      </c>
      <c r="F39" s="1" t="s">
        <v>7</v>
      </c>
      <c r="G39" s="1">
        <v>3.07</v>
      </c>
      <c r="I39" s="1" t="s">
        <v>8</v>
      </c>
      <c r="J39" s="1">
        <v>286</v>
      </c>
    </row>
    <row r="40" spans="1:10" x14ac:dyDescent="0.25">
      <c r="A40" s="1">
        <v>35</v>
      </c>
      <c r="B40" s="1" t="s">
        <v>13</v>
      </c>
      <c r="C40" s="1" t="s">
        <v>6</v>
      </c>
      <c r="D40" s="1">
        <v>1.8</v>
      </c>
      <c r="F40" s="1" t="s">
        <v>7</v>
      </c>
      <c r="G40" s="1">
        <v>6.31</v>
      </c>
      <c r="I40" s="1" t="s">
        <v>8</v>
      </c>
      <c r="J40" s="1">
        <v>285</v>
      </c>
    </row>
    <row r="41" spans="1:10" x14ac:dyDescent="0.25">
      <c r="A41" s="1">
        <v>36</v>
      </c>
      <c r="B41" s="1" t="s">
        <v>13</v>
      </c>
      <c r="C41" s="1" t="s">
        <v>6</v>
      </c>
      <c r="D41" s="1">
        <v>2.62</v>
      </c>
      <c r="F41" s="1" t="s">
        <v>7</v>
      </c>
      <c r="G41" s="1">
        <v>3.07</v>
      </c>
      <c r="I41" s="1" t="s">
        <v>8</v>
      </c>
      <c r="J41" s="1">
        <v>274</v>
      </c>
    </row>
    <row r="42" spans="1:10" x14ac:dyDescent="0.25">
      <c r="A42" s="1">
        <v>37</v>
      </c>
      <c r="B42" s="1" t="s">
        <v>13</v>
      </c>
      <c r="C42" s="1" t="s">
        <v>6</v>
      </c>
      <c r="D42" s="1">
        <v>43.6</v>
      </c>
      <c r="F42" s="1" t="s">
        <v>7</v>
      </c>
      <c r="G42" s="1">
        <v>4.7</v>
      </c>
      <c r="I42" s="1" t="s">
        <v>8</v>
      </c>
      <c r="J42" s="1">
        <v>-3.73</v>
      </c>
    </row>
    <row r="43" spans="1:10" x14ac:dyDescent="0.25">
      <c r="A43" s="1">
        <v>38</v>
      </c>
      <c r="B43" s="1" t="s">
        <v>13</v>
      </c>
      <c r="C43" s="1" t="s">
        <v>6</v>
      </c>
      <c r="D43" s="1">
        <v>45.1</v>
      </c>
      <c r="F43" s="1" t="s">
        <v>7</v>
      </c>
      <c r="G43" s="1">
        <v>6.79</v>
      </c>
      <c r="I43" s="1" t="s">
        <v>8</v>
      </c>
      <c r="J43" s="1">
        <v>-1.72</v>
      </c>
    </row>
    <row r="44" spans="1:10" x14ac:dyDescent="0.25">
      <c r="A44" s="1">
        <v>39</v>
      </c>
      <c r="B44" s="1" t="s">
        <v>13</v>
      </c>
      <c r="C44" s="1" t="s">
        <v>6</v>
      </c>
      <c r="D44" s="1">
        <v>43.2</v>
      </c>
      <c r="F44" s="1" t="s">
        <v>7</v>
      </c>
      <c r="G44" s="1">
        <v>5.15</v>
      </c>
      <c r="I44" s="1" t="s">
        <v>8</v>
      </c>
      <c r="J44" s="1">
        <v>-0.25700000000000001</v>
      </c>
    </row>
    <row r="45" spans="1:10" x14ac:dyDescent="0.25">
      <c r="A45" s="1">
        <v>40</v>
      </c>
      <c r="B45" s="1" t="s">
        <v>13</v>
      </c>
      <c r="C45" s="1" t="s">
        <v>6</v>
      </c>
      <c r="D45" s="1">
        <v>41.7</v>
      </c>
      <c r="F45" s="1" t="s">
        <v>7</v>
      </c>
      <c r="G45" s="1">
        <v>6.89</v>
      </c>
      <c r="I45" s="1" t="s">
        <v>8</v>
      </c>
      <c r="J45" s="1">
        <v>-0.93600000000000005</v>
      </c>
    </row>
    <row r="46" spans="1:10" x14ac:dyDescent="0.25">
      <c r="A46" s="1">
        <v>41</v>
      </c>
      <c r="B46" s="1" t="s">
        <v>13</v>
      </c>
      <c r="C46" s="1" t="s">
        <v>6</v>
      </c>
      <c r="D46" s="1">
        <v>36.9</v>
      </c>
      <c r="F46" s="1" t="s">
        <v>7</v>
      </c>
      <c r="G46" s="1">
        <v>7.22</v>
      </c>
      <c r="I46" s="1" t="s">
        <v>8</v>
      </c>
      <c r="J46" s="1">
        <v>2.14</v>
      </c>
    </row>
    <row r="47" spans="1:10" x14ac:dyDescent="0.25">
      <c r="A47" s="1">
        <v>42</v>
      </c>
      <c r="B47" s="1" t="s">
        <v>13</v>
      </c>
      <c r="C47" s="1" t="s">
        <v>6</v>
      </c>
      <c r="D47" s="1">
        <v>24.3</v>
      </c>
      <c r="F47" s="1" t="s">
        <v>7</v>
      </c>
      <c r="G47" s="1">
        <v>6.26</v>
      </c>
      <c r="I47" s="1" t="s">
        <v>8</v>
      </c>
      <c r="J47" s="1">
        <v>-1.07</v>
      </c>
    </row>
    <row r="48" spans="1:10" x14ac:dyDescent="0.25">
      <c r="A48" s="1">
        <v>43</v>
      </c>
      <c r="B48" s="1" t="s">
        <v>13</v>
      </c>
      <c r="C48" s="1" t="s">
        <v>6</v>
      </c>
      <c r="D48" s="1">
        <v>4.45</v>
      </c>
      <c r="F48" s="1" t="s">
        <v>7</v>
      </c>
      <c r="G48" s="1">
        <v>19.100000000000001</v>
      </c>
      <c r="I48" s="1" t="s">
        <v>8</v>
      </c>
      <c r="J48" s="1">
        <v>5140</v>
      </c>
    </row>
    <row r="49" spans="1:10" x14ac:dyDescent="0.25">
      <c r="A49" s="1">
        <v>44</v>
      </c>
      <c r="B49" s="1" t="s">
        <v>18</v>
      </c>
      <c r="C49" s="1" t="s">
        <v>6</v>
      </c>
      <c r="D49" s="1">
        <v>3.71</v>
      </c>
      <c r="F49" s="1" t="s">
        <v>7</v>
      </c>
      <c r="G49" s="1">
        <v>24</v>
      </c>
      <c r="I49" s="1" t="s">
        <v>8</v>
      </c>
      <c r="J49" s="1">
        <v>5180</v>
      </c>
    </row>
    <row r="50" spans="1:10" x14ac:dyDescent="0.25">
      <c r="A50" s="1">
        <v>45</v>
      </c>
      <c r="B50" s="1" t="s">
        <v>13</v>
      </c>
      <c r="C50" s="1" t="s">
        <v>6</v>
      </c>
      <c r="D50" s="1">
        <v>4.55</v>
      </c>
      <c r="F50" s="1" t="s">
        <v>7</v>
      </c>
      <c r="G50" s="1">
        <v>39.5</v>
      </c>
      <c r="I50" s="1" t="s">
        <v>8</v>
      </c>
      <c r="J50" s="1">
        <v>5140</v>
      </c>
    </row>
    <row r="51" spans="1:10" x14ac:dyDescent="0.25">
      <c r="A51" s="1">
        <v>46</v>
      </c>
      <c r="B51" s="1" t="s">
        <v>17</v>
      </c>
      <c r="C51" s="1" t="s">
        <v>6</v>
      </c>
      <c r="D51" s="1">
        <v>4.46</v>
      </c>
      <c r="F51" s="1" t="s">
        <v>7</v>
      </c>
      <c r="G51" s="1">
        <v>14.9</v>
      </c>
      <c r="I51" s="1" t="s">
        <v>8</v>
      </c>
      <c r="J51" s="1">
        <v>4560</v>
      </c>
    </row>
    <row r="52" spans="1:10" x14ac:dyDescent="0.25">
      <c r="A52" s="1">
        <v>46</v>
      </c>
      <c r="B52" s="1" t="s">
        <v>17</v>
      </c>
      <c r="C52" s="1" t="s">
        <v>6</v>
      </c>
      <c r="D52" s="1">
        <v>4.04</v>
      </c>
      <c r="F52" s="1" t="s">
        <v>7</v>
      </c>
      <c r="G52" s="1">
        <v>15.3</v>
      </c>
      <c r="I52" s="1" t="s">
        <v>8</v>
      </c>
      <c r="J52" s="1">
        <v>4560</v>
      </c>
    </row>
    <row r="53" spans="1:10" x14ac:dyDescent="0.25">
      <c r="A53" s="1">
        <v>47</v>
      </c>
      <c r="B53" s="1" t="s">
        <v>13</v>
      </c>
      <c r="C53" s="1" t="s">
        <v>6</v>
      </c>
      <c r="D53" s="1">
        <v>4.3600000000000003</v>
      </c>
      <c r="F53" s="1" t="s">
        <v>7</v>
      </c>
      <c r="G53" s="1">
        <v>24.5</v>
      </c>
      <c r="I53" s="1" t="s">
        <v>8</v>
      </c>
      <c r="J53" s="1">
        <v>5120</v>
      </c>
    </row>
    <row r="54" spans="1:10" x14ac:dyDescent="0.25">
      <c r="A54" s="1">
        <v>48</v>
      </c>
      <c r="B54" s="1" t="s">
        <v>13</v>
      </c>
      <c r="C54" s="1" t="s">
        <v>6</v>
      </c>
      <c r="D54" s="1">
        <v>3.15</v>
      </c>
      <c r="F54" s="1" t="s">
        <v>7</v>
      </c>
      <c r="G54" s="1">
        <v>16.8</v>
      </c>
      <c r="I54" s="1" t="s">
        <v>8</v>
      </c>
      <c r="J54" s="1">
        <v>5170</v>
      </c>
    </row>
    <row r="55" spans="1:10" x14ac:dyDescent="0.25">
      <c r="A55" s="1">
        <v>49</v>
      </c>
      <c r="B55" s="1" t="s">
        <v>18</v>
      </c>
      <c r="C55" s="1" t="s">
        <v>6</v>
      </c>
      <c r="D55" s="1">
        <v>3.07</v>
      </c>
      <c r="F55" s="1" t="s">
        <v>7</v>
      </c>
      <c r="G55" s="1">
        <v>361</v>
      </c>
      <c r="I55" s="1" t="s">
        <v>8</v>
      </c>
      <c r="J55" s="1">
        <v>7580</v>
      </c>
    </row>
    <row r="56" spans="1:10" x14ac:dyDescent="0.25">
      <c r="A56" s="1">
        <v>50</v>
      </c>
      <c r="B56" s="1" t="s">
        <v>13</v>
      </c>
      <c r="C56" s="1" t="s">
        <v>6</v>
      </c>
      <c r="D56" s="1">
        <v>4.82</v>
      </c>
      <c r="F56" s="1" t="s">
        <v>7</v>
      </c>
      <c r="G56" s="1">
        <v>359</v>
      </c>
      <c r="I56" s="1" t="s">
        <v>8</v>
      </c>
      <c r="J56" s="1">
        <v>7600</v>
      </c>
    </row>
    <row r="57" spans="1:10" x14ac:dyDescent="0.25">
      <c r="A57" s="1">
        <v>51</v>
      </c>
      <c r="B57" s="1" t="s">
        <v>13</v>
      </c>
      <c r="C57" s="1" t="s">
        <v>6</v>
      </c>
      <c r="D57" s="1">
        <v>3.09</v>
      </c>
      <c r="F57" s="1" t="s">
        <v>7</v>
      </c>
      <c r="G57" s="1">
        <v>327</v>
      </c>
      <c r="I57" s="1" t="s">
        <v>8</v>
      </c>
      <c r="J57" s="1">
        <v>7560</v>
      </c>
    </row>
    <row r="58" spans="1:10" x14ac:dyDescent="0.25">
      <c r="A58" s="1">
        <v>52</v>
      </c>
      <c r="B58" s="1" t="s">
        <v>17</v>
      </c>
      <c r="C58" s="1" t="s">
        <v>6</v>
      </c>
      <c r="D58" s="1">
        <v>3.63</v>
      </c>
      <c r="F58" s="1" t="s">
        <v>7</v>
      </c>
      <c r="G58" s="1">
        <v>336</v>
      </c>
      <c r="I58" s="1" t="s">
        <v>8</v>
      </c>
      <c r="J58" s="1">
        <v>7610</v>
      </c>
    </row>
    <row r="59" spans="1:10" x14ac:dyDescent="0.25">
      <c r="A59" s="1">
        <v>52</v>
      </c>
      <c r="B59" s="1" t="s">
        <v>17</v>
      </c>
      <c r="C59" s="1" t="s">
        <v>6</v>
      </c>
      <c r="D59" s="1">
        <v>3.06</v>
      </c>
      <c r="F59" s="1" t="s">
        <v>7</v>
      </c>
      <c r="G59" s="1">
        <v>335</v>
      </c>
      <c r="I59" s="1" t="s">
        <v>8</v>
      </c>
      <c r="J59" s="1">
        <v>7620</v>
      </c>
    </row>
    <row r="60" spans="1:10" x14ac:dyDescent="0.25">
      <c r="A60" s="1">
        <v>53</v>
      </c>
      <c r="B60" s="1" t="s">
        <v>13</v>
      </c>
      <c r="C60" s="1" t="s">
        <v>6</v>
      </c>
      <c r="D60" s="1">
        <v>3.84</v>
      </c>
      <c r="F60" s="1" t="s">
        <v>7</v>
      </c>
      <c r="G60" s="1">
        <v>320</v>
      </c>
      <c r="I60" s="1" t="s">
        <v>8</v>
      </c>
      <c r="J60" s="1">
        <v>7590</v>
      </c>
    </row>
    <row r="61" spans="1:10" x14ac:dyDescent="0.25">
      <c r="A61" s="1">
        <v>54</v>
      </c>
      <c r="B61" s="1" t="s">
        <v>13</v>
      </c>
      <c r="C61" s="1" t="s">
        <v>6</v>
      </c>
      <c r="D61" s="1">
        <v>3.01</v>
      </c>
      <c r="F61" s="1" t="s">
        <v>7</v>
      </c>
      <c r="G61" s="1">
        <v>271</v>
      </c>
      <c r="I61" s="1" t="s">
        <v>8</v>
      </c>
      <c r="J61" s="1">
        <v>6610</v>
      </c>
    </row>
    <row r="62" spans="1:10" x14ac:dyDescent="0.25">
      <c r="A62" s="1">
        <v>55</v>
      </c>
      <c r="B62" s="1" t="s">
        <v>13</v>
      </c>
      <c r="C62" s="1" t="s">
        <v>6</v>
      </c>
      <c r="D62" s="1">
        <v>2.81</v>
      </c>
      <c r="F62" s="1" t="s">
        <v>7</v>
      </c>
      <c r="G62" s="1">
        <v>23.5</v>
      </c>
      <c r="I62" s="1" t="s">
        <v>8</v>
      </c>
      <c r="J62" s="1">
        <v>40.700000000000003</v>
      </c>
    </row>
    <row r="63" spans="1:10" x14ac:dyDescent="0.25">
      <c r="A63" s="1">
        <v>56</v>
      </c>
      <c r="B63" s="1" t="s">
        <v>13</v>
      </c>
      <c r="C63" s="1" t="s">
        <v>6</v>
      </c>
      <c r="D63" s="1">
        <v>4.17</v>
      </c>
      <c r="F63" s="1" t="s">
        <v>7</v>
      </c>
      <c r="G63" s="1">
        <v>23.6</v>
      </c>
      <c r="I63" s="1" t="s">
        <v>8</v>
      </c>
      <c r="J63" s="1">
        <v>33.700000000000003</v>
      </c>
    </row>
    <row r="64" spans="1:10" x14ac:dyDescent="0.25">
      <c r="A64" s="1">
        <v>57</v>
      </c>
      <c r="B64" s="1" t="s">
        <v>17</v>
      </c>
      <c r="C64" s="1" t="s">
        <v>6</v>
      </c>
      <c r="D64" s="1">
        <v>4.0199999999999996</v>
      </c>
      <c r="F64" s="1" t="s">
        <v>7</v>
      </c>
      <c r="G64" s="1">
        <v>23.6</v>
      </c>
      <c r="I64" s="1" t="s">
        <v>8</v>
      </c>
      <c r="J64" s="1">
        <v>36.5</v>
      </c>
    </row>
    <row r="65" spans="1:10" x14ac:dyDescent="0.25">
      <c r="A65" s="1">
        <v>57</v>
      </c>
      <c r="B65" s="1" t="s">
        <v>17</v>
      </c>
      <c r="C65" s="1" t="s">
        <v>6</v>
      </c>
      <c r="D65" s="1">
        <v>3.63</v>
      </c>
      <c r="F65" s="1" t="s">
        <v>7</v>
      </c>
      <c r="G65" s="1">
        <v>23</v>
      </c>
      <c r="I65" s="1" t="s">
        <v>8</v>
      </c>
      <c r="J65" s="1">
        <v>36.799999999999997</v>
      </c>
    </row>
    <row r="66" spans="1:10" x14ac:dyDescent="0.25">
      <c r="A66" s="1">
        <v>58</v>
      </c>
      <c r="B66" s="1" t="s">
        <v>13</v>
      </c>
      <c r="C66" s="1" t="s">
        <v>6</v>
      </c>
      <c r="D66" s="1">
        <v>3.25</v>
      </c>
      <c r="F66" s="1" t="s">
        <v>7</v>
      </c>
      <c r="G66" s="1">
        <v>15.9</v>
      </c>
      <c r="I66" s="1" t="s">
        <v>8</v>
      </c>
      <c r="J66" s="1">
        <v>37.4</v>
      </c>
    </row>
    <row r="67" spans="1:10" x14ac:dyDescent="0.25">
      <c r="A67" s="1">
        <v>59</v>
      </c>
      <c r="B67" s="1" t="s">
        <v>13</v>
      </c>
      <c r="C67" s="1" t="s">
        <v>6</v>
      </c>
      <c r="D67" s="1">
        <v>3.92</v>
      </c>
      <c r="F67" s="1" t="s">
        <v>7</v>
      </c>
      <c r="G67" s="1">
        <v>13</v>
      </c>
      <c r="I67" s="1" t="s">
        <v>8</v>
      </c>
      <c r="J67" s="1">
        <v>41.5</v>
      </c>
    </row>
    <row r="68" spans="1:10" x14ac:dyDescent="0.25">
      <c r="A68" s="1">
        <v>60</v>
      </c>
      <c r="B68" s="1" t="s">
        <v>13</v>
      </c>
      <c r="C68" s="1" t="s">
        <v>6</v>
      </c>
      <c r="D68" s="1">
        <v>3.41</v>
      </c>
      <c r="F68" s="1" t="s">
        <v>7</v>
      </c>
      <c r="G68" s="1">
        <v>13.3</v>
      </c>
      <c r="I68" s="1" t="s">
        <v>8</v>
      </c>
      <c r="J68" s="1">
        <v>98.3</v>
      </c>
    </row>
    <row r="69" spans="1:10" x14ac:dyDescent="0.25">
      <c r="A69" s="1">
        <v>61</v>
      </c>
      <c r="B69" s="1" t="s">
        <v>13</v>
      </c>
      <c r="C69" s="1" t="s">
        <v>6</v>
      </c>
      <c r="D69" s="1">
        <v>6.61</v>
      </c>
      <c r="F69" s="1" t="s">
        <v>7</v>
      </c>
      <c r="G69" s="1">
        <v>1.91</v>
      </c>
      <c r="I69" s="1" t="s">
        <v>8</v>
      </c>
      <c r="J69" s="1">
        <v>7170</v>
      </c>
    </row>
    <row r="70" spans="1:10" x14ac:dyDescent="0.25">
      <c r="A70" s="1">
        <v>62</v>
      </c>
      <c r="B70" s="1" t="s">
        <v>13</v>
      </c>
      <c r="C70" s="1" t="s">
        <v>6</v>
      </c>
      <c r="D70" s="1">
        <v>9.56</v>
      </c>
      <c r="F70" s="1" t="s">
        <v>7</v>
      </c>
      <c r="G70" s="1">
        <v>13</v>
      </c>
      <c r="I70" s="1" t="s">
        <v>8</v>
      </c>
      <c r="J70" s="1">
        <v>6830</v>
      </c>
    </row>
    <row r="71" spans="1:10" x14ac:dyDescent="0.25">
      <c r="A71" s="1">
        <v>63</v>
      </c>
      <c r="B71" s="1" t="s">
        <v>13</v>
      </c>
      <c r="C71" s="1" t="s">
        <v>6</v>
      </c>
      <c r="D71" s="1">
        <v>8.34</v>
      </c>
      <c r="F71" s="1" t="s">
        <v>7</v>
      </c>
      <c r="G71" s="1">
        <v>3.69</v>
      </c>
      <c r="I71" s="1" t="s">
        <v>8</v>
      </c>
      <c r="J71" s="1">
        <v>7140</v>
      </c>
    </row>
    <row r="72" spans="1:10" x14ac:dyDescent="0.25">
      <c r="A72" s="1">
        <v>64</v>
      </c>
      <c r="B72" s="1" t="s">
        <v>18</v>
      </c>
      <c r="C72" s="1" t="s">
        <v>6</v>
      </c>
      <c r="D72" s="1">
        <v>7.85</v>
      </c>
      <c r="F72" s="1" t="s">
        <v>7</v>
      </c>
      <c r="G72" s="1">
        <v>11.1</v>
      </c>
      <c r="I72" s="1" t="s">
        <v>8</v>
      </c>
      <c r="J72" s="1">
        <v>6160</v>
      </c>
    </row>
    <row r="73" spans="1:10" x14ac:dyDescent="0.25">
      <c r="A73" s="1">
        <v>65</v>
      </c>
      <c r="B73" s="1" t="s">
        <v>13</v>
      </c>
      <c r="C73" s="1" t="s">
        <v>6</v>
      </c>
      <c r="D73" s="1">
        <v>4.1900000000000004</v>
      </c>
      <c r="F73" s="1" t="s">
        <v>7</v>
      </c>
      <c r="G73" s="1">
        <v>1.1599999999999999</v>
      </c>
      <c r="I73" s="1" t="s">
        <v>8</v>
      </c>
      <c r="J73" s="1">
        <v>3360</v>
      </c>
    </row>
    <row r="74" spans="1:10" x14ac:dyDescent="0.25">
      <c r="A74" s="1">
        <v>66</v>
      </c>
      <c r="B74" s="1" t="s">
        <v>13</v>
      </c>
      <c r="C74" s="1" t="s">
        <v>6</v>
      </c>
      <c r="D74" s="1">
        <v>7.18</v>
      </c>
      <c r="F74" s="1" t="s">
        <v>7</v>
      </c>
      <c r="G74" s="1">
        <v>1.65</v>
      </c>
      <c r="I74" s="1" t="s">
        <v>8</v>
      </c>
      <c r="J74" s="1">
        <v>6250</v>
      </c>
    </row>
    <row r="75" spans="1:10" x14ac:dyDescent="0.25">
      <c r="A75" s="1">
        <v>67</v>
      </c>
      <c r="B75" s="1" t="s">
        <v>17</v>
      </c>
      <c r="C75" s="1" t="s">
        <v>6</v>
      </c>
      <c r="D75" s="1">
        <v>3.6</v>
      </c>
      <c r="F75" s="1" t="s">
        <v>7</v>
      </c>
      <c r="G75" s="1">
        <v>14.1</v>
      </c>
      <c r="I75" s="1" t="s">
        <v>8</v>
      </c>
      <c r="J75" s="1">
        <v>935</v>
      </c>
    </row>
    <row r="76" spans="1:10" x14ac:dyDescent="0.25">
      <c r="A76" s="1">
        <v>67</v>
      </c>
      <c r="B76" s="1" t="s">
        <v>17</v>
      </c>
      <c r="C76" s="1" t="s">
        <v>6</v>
      </c>
      <c r="D76" s="1">
        <v>4.26</v>
      </c>
      <c r="F76" s="1" t="s">
        <v>7</v>
      </c>
      <c r="G76" s="1">
        <v>13.2</v>
      </c>
      <c r="I76" s="1" t="s">
        <v>8</v>
      </c>
      <c r="J76" s="1">
        <v>944</v>
      </c>
    </row>
    <row r="77" spans="1:10" x14ac:dyDescent="0.25">
      <c r="A77" s="1">
        <v>68</v>
      </c>
      <c r="B77" s="1" t="s">
        <v>13</v>
      </c>
      <c r="C77" s="1" t="s">
        <v>6</v>
      </c>
      <c r="D77" s="1">
        <v>3.55</v>
      </c>
      <c r="F77" s="1" t="s">
        <v>7</v>
      </c>
      <c r="G77" s="1">
        <v>16.3</v>
      </c>
      <c r="I77" s="1" t="s">
        <v>8</v>
      </c>
      <c r="J77" s="1">
        <v>283</v>
      </c>
    </row>
    <row r="78" spans="1:10" x14ac:dyDescent="0.25">
      <c r="A78" s="1">
        <v>69</v>
      </c>
      <c r="B78" s="1" t="s">
        <v>18</v>
      </c>
      <c r="C78" s="1" t="s">
        <v>6</v>
      </c>
      <c r="D78" s="1">
        <v>1.86</v>
      </c>
      <c r="F78" s="1" t="s">
        <v>7</v>
      </c>
      <c r="G78" s="1">
        <v>31.8</v>
      </c>
      <c r="I78" s="1" t="s">
        <v>8</v>
      </c>
      <c r="J78" s="1">
        <v>1220</v>
      </c>
    </row>
    <row r="79" spans="1:10" x14ac:dyDescent="0.25">
      <c r="A79" s="1">
        <v>70</v>
      </c>
      <c r="B79" s="1" t="s">
        <v>13</v>
      </c>
      <c r="C79" s="1" t="s">
        <v>6</v>
      </c>
      <c r="D79" s="1">
        <v>2.68</v>
      </c>
      <c r="F79" s="1" t="s">
        <v>7</v>
      </c>
      <c r="G79" s="1">
        <v>12.2</v>
      </c>
      <c r="I79" s="1" t="s">
        <v>8</v>
      </c>
      <c r="J79" s="1">
        <v>1200</v>
      </c>
    </row>
    <row r="80" spans="1:10" x14ac:dyDescent="0.25">
      <c r="A80" s="1">
        <v>71</v>
      </c>
      <c r="B80" s="1" t="s">
        <v>13</v>
      </c>
      <c r="C80" s="1" t="s">
        <v>6</v>
      </c>
      <c r="D80" s="1">
        <v>2.99</v>
      </c>
      <c r="F80" s="1" t="s">
        <v>7</v>
      </c>
      <c r="G80" s="1">
        <v>14.6</v>
      </c>
      <c r="I80" s="1" t="s">
        <v>8</v>
      </c>
      <c r="J80" s="1">
        <v>1210</v>
      </c>
    </row>
    <row r="81" spans="1:10" x14ac:dyDescent="0.25">
      <c r="A81" s="1">
        <v>72</v>
      </c>
      <c r="B81" s="1" t="s">
        <v>13</v>
      </c>
      <c r="C81" s="1" t="s">
        <v>6</v>
      </c>
      <c r="D81" s="1">
        <v>2.96</v>
      </c>
      <c r="F81" s="1" t="s">
        <v>7</v>
      </c>
      <c r="G81" s="1">
        <v>24.8</v>
      </c>
      <c r="I81" s="1" t="s">
        <v>8</v>
      </c>
      <c r="J81" s="1">
        <v>1190</v>
      </c>
    </row>
    <row r="82" spans="1:10" x14ac:dyDescent="0.25">
      <c r="A82" s="1">
        <v>73</v>
      </c>
      <c r="B82" s="1" t="s">
        <v>13</v>
      </c>
      <c r="C82" s="1" t="s">
        <v>6</v>
      </c>
      <c r="D82" s="1">
        <v>4.91</v>
      </c>
      <c r="F82" s="1" t="s">
        <v>7</v>
      </c>
      <c r="G82" s="1">
        <v>5.83</v>
      </c>
      <c r="I82" s="1" t="s">
        <v>8</v>
      </c>
      <c r="J82" s="1">
        <v>14.7</v>
      </c>
    </row>
    <row r="83" spans="1:10" x14ac:dyDescent="0.25">
      <c r="A83" s="1">
        <v>74</v>
      </c>
      <c r="B83" s="1" t="s">
        <v>18</v>
      </c>
      <c r="C83" s="1" t="s">
        <v>6</v>
      </c>
      <c r="D83" s="1">
        <v>5.34</v>
      </c>
      <c r="F83" s="1" t="s">
        <v>7</v>
      </c>
      <c r="G83" s="1">
        <v>4.41</v>
      </c>
      <c r="I83" s="1" t="s">
        <v>8</v>
      </c>
      <c r="J83" s="1">
        <v>18.5</v>
      </c>
    </row>
    <row r="84" spans="1:10" x14ac:dyDescent="0.25">
      <c r="A84" s="1">
        <v>75</v>
      </c>
      <c r="B84" s="1" t="s">
        <v>13</v>
      </c>
      <c r="C84" s="1" t="s">
        <v>6</v>
      </c>
      <c r="D84" s="1">
        <v>4.95</v>
      </c>
      <c r="F84" s="1" t="s">
        <v>7</v>
      </c>
      <c r="G84" s="1">
        <v>5.39</v>
      </c>
      <c r="I84" s="1" t="s">
        <v>8</v>
      </c>
      <c r="J84" s="1">
        <v>11.1</v>
      </c>
    </row>
    <row r="85" spans="1:10" x14ac:dyDescent="0.25">
      <c r="A85" s="1">
        <v>76</v>
      </c>
      <c r="B85" s="1" t="s">
        <v>13</v>
      </c>
      <c r="C85" s="1" t="s">
        <v>6</v>
      </c>
      <c r="D85" s="1">
        <v>3.69</v>
      </c>
      <c r="F85" s="1" t="s">
        <v>7</v>
      </c>
      <c r="G85" s="1">
        <v>4.12</v>
      </c>
      <c r="I85" s="1" t="s">
        <v>8</v>
      </c>
      <c r="J85" s="1">
        <v>15.9</v>
      </c>
    </row>
    <row r="86" spans="1:10" x14ac:dyDescent="0.25">
      <c r="A86" s="1">
        <v>77</v>
      </c>
      <c r="B86" s="1" t="s">
        <v>13</v>
      </c>
      <c r="C86" s="1" t="s">
        <v>6</v>
      </c>
      <c r="D86" s="1">
        <v>3.9</v>
      </c>
      <c r="F86" s="1" t="s">
        <v>7</v>
      </c>
      <c r="G86" s="1">
        <v>2.37</v>
      </c>
      <c r="I86" s="1" t="s">
        <v>8</v>
      </c>
      <c r="J86" s="1">
        <v>18.8</v>
      </c>
    </row>
    <row r="87" spans="1:10" x14ac:dyDescent="0.25">
      <c r="A87" s="1">
        <v>78</v>
      </c>
      <c r="B87" s="1" t="s">
        <v>13</v>
      </c>
      <c r="C87" s="1" t="s">
        <v>6</v>
      </c>
      <c r="D87" s="1">
        <v>4.13</v>
      </c>
      <c r="F87" s="1" t="s">
        <v>7</v>
      </c>
      <c r="G87" s="1">
        <v>3.2</v>
      </c>
      <c r="I87" s="1" t="s">
        <v>8</v>
      </c>
      <c r="J87" s="1">
        <v>26.8</v>
      </c>
    </row>
    <row r="88" spans="1:10" x14ac:dyDescent="0.25">
      <c r="A88" s="1">
        <v>79</v>
      </c>
      <c r="B88" s="1" t="s">
        <v>13</v>
      </c>
      <c r="C88" s="1" t="s">
        <v>6</v>
      </c>
      <c r="D88" s="1">
        <v>3.64</v>
      </c>
      <c r="F88" s="1" t="s">
        <v>7</v>
      </c>
      <c r="G88" s="1">
        <v>15.2</v>
      </c>
      <c r="I88" s="1" t="s">
        <v>8</v>
      </c>
      <c r="J88" s="1">
        <v>1670</v>
      </c>
    </row>
    <row r="89" spans="1:10" x14ac:dyDescent="0.25">
      <c r="A89" s="1">
        <v>80</v>
      </c>
      <c r="B89" s="1" t="s">
        <v>17</v>
      </c>
      <c r="C89" s="1" t="s">
        <v>6</v>
      </c>
      <c r="D89" s="1">
        <v>4.03</v>
      </c>
      <c r="F89" s="1" t="s">
        <v>7</v>
      </c>
      <c r="G89" s="1">
        <v>26.2</v>
      </c>
      <c r="I89" s="1" t="s">
        <v>8</v>
      </c>
      <c r="J89" s="1">
        <v>1720</v>
      </c>
    </row>
    <row r="90" spans="1:10" x14ac:dyDescent="0.25">
      <c r="A90" s="1">
        <v>80</v>
      </c>
      <c r="B90" s="1" t="s">
        <v>17</v>
      </c>
      <c r="C90" s="1" t="s">
        <v>6</v>
      </c>
      <c r="D90" s="1">
        <v>4.26</v>
      </c>
      <c r="F90" s="1" t="s">
        <v>7</v>
      </c>
      <c r="G90" s="1">
        <v>25.9</v>
      </c>
      <c r="I90" s="1" t="s">
        <v>8</v>
      </c>
      <c r="J90" s="1">
        <v>1720</v>
      </c>
    </row>
    <row r="91" spans="1:10" x14ac:dyDescent="0.25">
      <c r="A91" s="1">
        <v>81</v>
      </c>
      <c r="B91" s="1" t="s">
        <v>13</v>
      </c>
      <c r="C91" s="1" t="s">
        <v>6</v>
      </c>
      <c r="D91" s="1">
        <v>4.0599999999999996</v>
      </c>
      <c r="F91" s="1" t="s">
        <v>7</v>
      </c>
      <c r="G91" s="1">
        <v>17.600000000000001</v>
      </c>
      <c r="I91" s="1" t="s">
        <v>8</v>
      </c>
      <c r="J91" s="1">
        <v>1820</v>
      </c>
    </row>
    <row r="92" spans="1:10" x14ac:dyDescent="0.25">
      <c r="A92" s="1">
        <v>82</v>
      </c>
      <c r="B92" s="1" t="s">
        <v>13</v>
      </c>
      <c r="C92" s="1" t="s">
        <v>6</v>
      </c>
      <c r="D92" s="1">
        <v>3.14</v>
      </c>
      <c r="F92" s="1" t="s">
        <v>7</v>
      </c>
      <c r="G92" s="1">
        <v>5.64</v>
      </c>
      <c r="I92" s="1" t="s">
        <v>8</v>
      </c>
      <c r="J92" s="1">
        <v>1730</v>
      </c>
    </row>
    <row r="93" spans="1:10" x14ac:dyDescent="0.25">
      <c r="A93" s="1">
        <v>83</v>
      </c>
      <c r="B93" s="1" t="s">
        <v>17</v>
      </c>
      <c r="C93" s="1" t="s">
        <v>6</v>
      </c>
      <c r="D93" s="1">
        <v>3.26</v>
      </c>
      <c r="F93" s="1" t="s">
        <v>7</v>
      </c>
      <c r="G93" s="1">
        <v>15.3</v>
      </c>
      <c r="I93" s="1" t="s">
        <v>8</v>
      </c>
      <c r="J93" s="1">
        <v>1810</v>
      </c>
    </row>
    <row r="94" spans="1:10" x14ac:dyDescent="0.25">
      <c r="A94" s="1">
        <v>83</v>
      </c>
      <c r="B94" s="1" t="s">
        <v>17</v>
      </c>
      <c r="C94" s="1" t="s">
        <v>6</v>
      </c>
      <c r="D94" s="1">
        <v>4.17</v>
      </c>
      <c r="F94" s="1" t="s">
        <v>7</v>
      </c>
      <c r="G94" s="1">
        <v>15.5</v>
      </c>
      <c r="I94" s="1" t="s">
        <v>8</v>
      </c>
      <c r="J94" s="1">
        <v>1810</v>
      </c>
    </row>
    <row r="95" spans="1:10" x14ac:dyDescent="0.25">
      <c r="A95" s="1">
        <v>84</v>
      </c>
      <c r="B95" s="1" t="s">
        <v>13</v>
      </c>
      <c r="C95" s="1" t="s">
        <v>6</v>
      </c>
      <c r="D95" s="1">
        <v>3.73</v>
      </c>
      <c r="F95" s="1" t="s">
        <v>7</v>
      </c>
      <c r="G95" s="1">
        <v>17</v>
      </c>
      <c r="I95" s="1" t="s">
        <v>8</v>
      </c>
      <c r="J95" s="1">
        <v>1780</v>
      </c>
    </row>
    <row r="96" spans="1:10" x14ac:dyDescent="0.25">
      <c r="A96" s="1">
        <v>85</v>
      </c>
      <c r="B96" s="1" t="s">
        <v>13</v>
      </c>
      <c r="C96" s="1" t="s">
        <v>6</v>
      </c>
      <c r="D96" s="1">
        <v>2.95</v>
      </c>
      <c r="F96" s="1" t="s">
        <v>7</v>
      </c>
      <c r="G96" s="1">
        <v>15.6</v>
      </c>
      <c r="I96" s="1" t="s">
        <v>8</v>
      </c>
      <c r="J96" s="1">
        <v>27</v>
      </c>
    </row>
    <row r="97" spans="1:10" x14ac:dyDescent="0.25">
      <c r="A97" s="1">
        <v>86</v>
      </c>
      <c r="B97" s="1" t="s">
        <v>13</v>
      </c>
      <c r="C97" s="1" t="s">
        <v>6</v>
      </c>
      <c r="D97" s="1">
        <v>2.88</v>
      </c>
      <c r="F97" s="1" t="s">
        <v>7</v>
      </c>
      <c r="G97" s="1">
        <v>9.8000000000000007</v>
      </c>
      <c r="I97" s="1" t="s">
        <v>8</v>
      </c>
      <c r="J97" s="1">
        <v>25.5</v>
      </c>
    </row>
    <row r="98" spans="1:10" x14ac:dyDescent="0.25">
      <c r="A98" s="1">
        <v>87</v>
      </c>
      <c r="B98" s="1" t="s">
        <v>13</v>
      </c>
      <c r="C98" s="1" t="s">
        <v>6</v>
      </c>
      <c r="D98" s="1">
        <v>2.84</v>
      </c>
      <c r="F98" s="1" t="s">
        <v>7</v>
      </c>
      <c r="G98" s="1">
        <v>5.62</v>
      </c>
      <c r="I98" s="1" t="s">
        <v>8</v>
      </c>
      <c r="J98" s="1">
        <v>27.7</v>
      </c>
    </row>
    <row r="99" spans="1:10" x14ac:dyDescent="0.25">
      <c r="A99" s="1">
        <v>88</v>
      </c>
      <c r="B99" s="1" t="s">
        <v>13</v>
      </c>
      <c r="C99" s="1" t="s">
        <v>6</v>
      </c>
      <c r="D99" s="1">
        <v>2.15</v>
      </c>
      <c r="F99" s="1" t="s">
        <v>7</v>
      </c>
      <c r="G99" s="1">
        <v>2.21</v>
      </c>
      <c r="I99" s="1" t="s">
        <v>8</v>
      </c>
      <c r="J99" s="1">
        <v>25.3</v>
      </c>
    </row>
    <row r="100" spans="1:10" x14ac:dyDescent="0.25">
      <c r="A100" s="1">
        <v>89</v>
      </c>
      <c r="B100" s="1" t="s">
        <v>13</v>
      </c>
      <c r="C100" s="1" t="s">
        <v>6</v>
      </c>
      <c r="D100" s="1">
        <v>3.3</v>
      </c>
      <c r="F100" s="1" t="s">
        <v>7</v>
      </c>
      <c r="G100" s="1">
        <v>4.0599999999999996</v>
      </c>
      <c r="I100" s="1" t="s">
        <v>8</v>
      </c>
      <c r="J100" s="1">
        <v>38.299999999999997</v>
      </c>
    </row>
    <row r="101" spans="1:10" x14ac:dyDescent="0.25">
      <c r="A101" s="1">
        <v>90</v>
      </c>
      <c r="B101" s="1" t="s">
        <v>18</v>
      </c>
      <c r="C101" s="1" t="s">
        <v>6</v>
      </c>
      <c r="D101" s="1">
        <v>2.94</v>
      </c>
      <c r="F101" s="1" t="s">
        <v>7</v>
      </c>
      <c r="G101" s="1">
        <v>5.05</v>
      </c>
      <c r="I101" s="1" t="s">
        <v>8</v>
      </c>
      <c r="J101" s="1">
        <v>44.6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D127-746B-4F23-A9A9-991E129D2C13}">
  <dimension ref="A1:N117"/>
  <sheetViews>
    <sheetView workbookViewId="0"/>
  </sheetViews>
  <sheetFormatPr defaultRowHeight="15" x14ac:dyDescent="0.25"/>
  <cols>
    <col min="1" max="1" width="30.28515625" style="1" customWidth="1"/>
    <col min="2" max="2" width="19.7109375" style="1" customWidth="1"/>
    <col min="3" max="3" width="12.140625" style="1" customWidth="1"/>
    <col min="4" max="4" width="14.140625" style="1" customWidth="1"/>
    <col min="5" max="5" width="23.7109375" style="1" customWidth="1"/>
    <col min="6" max="6" width="9.85546875" style="1" customWidth="1"/>
    <col min="7" max="7" width="14.140625" style="1" customWidth="1"/>
    <col min="8" max="8" width="23.140625" style="1" customWidth="1"/>
    <col min="9" max="9" width="14.7109375" style="1" customWidth="1"/>
    <col min="10" max="10" width="13.7109375" style="1" customWidth="1"/>
    <col min="11" max="11" width="38.5703125" style="1" customWidth="1"/>
    <col min="12" max="16384" width="9.140625" style="1"/>
  </cols>
  <sheetData>
    <row r="1" spans="1:11" s="3" customFormat="1" ht="30" x14ac:dyDescent="0.25">
      <c r="A1" s="3" t="s">
        <v>0</v>
      </c>
      <c r="B1" s="3" t="s">
        <v>1</v>
      </c>
      <c r="C1" s="3" t="s">
        <v>2</v>
      </c>
      <c r="D1" s="3" t="s">
        <v>30</v>
      </c>
      <c r="E1" s="3" t="s">
        <v>3</v>
      </c>
      <c r="F1" s="3" t="s">
        <v>2</v>
      </c>
      <c r="G1" s="3" t="s">
        <v>30</v>
      </c>
      <c r="H1" s="3" t="s">
        <v>3</v>
      </c>
      <c r="I1" s="3" t="s">
        <v>2</v>
      </c>
      <c r="J1" s="3" t="s">
        <v>30</v>
      </c>
      <c r="K1" s="3" t="s">
        <v>3</v>
      </c>
    </row>
    <row r="2" spans="1:11" x14ac:dyDescent="0.25">
      <c r="A2" s="1" t="s">
        <v>4</v>
      </c>
      <c r="B2" s="1" t="s">
        <v>5</v>
      </c>
      <c r="C2" s="1" t="s">
        <v>6</v>
      </c>
      <c r="D2" s="1">
        <v>0</v>
      </c>
      <c r="E2" s="1" t="s">
        <v>9</v>
      </c>
      <c r="F2" s="1" t="s">
        <v>7</v>
      </c>
      <c r="G2" s="1">
        <v>0</v>
      </c>
      <c r="H2" s="1" t="s">
        <v>10</v>
      </c>
      <c r="I2" s="1" t="s">
        <v>8</v>
      </c>
      <c r="J2" s="1">
        <v>0</v>
      </c>
      <c r="K2" s="1" t="s">
        <v>11</v>
      </c>
    </row>
    <row r="3" spans="1:11" x14ac:dyDescent="0.25">
      <c r="A3" s="1">
        <v>5</v>
      </c>
      <c r="B3" s="1" t="s">
        <v>5</v>
      </c>
      <c r="C3" s="1" t="s">
        <v>6</v>
      </c>
      <c r="D3" s="1">
        <v>5</v>
      </c>
      <c r="F3" s="1" t="s">
        <v>7</v>
      </c>
      <c r="G3" s="5" t="s">
        <v>35</v>
      </c>
      <c r="I3" s="1" t="s">
        <v>8</v>
      </c>
      <c r="J3" s="5" t="s">
        <v>35</v>
      </c>
    </row>
    <row r="4" spans="1:11" x14ac:dyDescent="0.25">
      <c r="A4" s="1">
        <v>10</v>
      </c>
      <c r="B4" s="1" t="s">
        <v>5</v>
      </c>
      <c r="C4" s="1" t="s">
        <v>6</v>
      </c>
      <c r="D4" s="1">
        <v>10</v>
      </c>
      <c r="F4" s="1" t="s">
        <v>7</v>
      </c>
      <c r="G4" s="5" t="s">
        <v>36</v>
      </c>
      <c r="I4" s="1" t="s">
        <v>8</v>
      </c>
      <c r="J4" s="5" t="s">
        <v>36</v>
      </c>
    </row>
    <row r="5" spans="1:11" x14ac:dyDescent="0.25">
      <c r="A5" s="1">
        <v>25</v>
      </c>
      <c r="B5" s="1" t="s">
        <v>5</v>
      </c>
      <c r="C5" s="1" t="s">
        <v>6</v>
      </c>
      <c r="D5" s="1">
        <v>25</v>
      </c>
      <c r="F5" s="1" t="s">
        <v>7</v>
      </c>
      <c r="G5" s="1">
        <v>25</v>
      </c>
      <c r="I5" s="1" t="s">
        <v>8</v>
      </c>
      <c r="J5" s="1">
        <v>25</v>
      </c>
    </row>
    <row r="6" spans="1:11" x14ac:dyDescent="0.25">
      <c r="A6" s="1">
        <v>50</v>
      </c>
      <c r="B6" s="1" t="s">
        <v>5</v>
      </c>
      <c r="C6" s="1" t="s">
        <v>6</v>
      </c>
      <c r="D6" s="1">
        <v>50</v>
      </c>
      <c r="F6" s="1" t="s">
        <v>7</v>
      </c>
      <c r="G6" s="1">
        <v>50</v>
      </c>
      <c r="I6" s="1" t="s">
        <v>8</v>
      </c>
      <c r="J6" s="1">
        <v>50</v>
      </c>
    </row>
    <row r="7" spans="1:11" x14ac:dyDescent="0.25">
      <c r="A7" s="1">
        <v>75</v>
      </c>
      <c r="B7" s="1" t="s">
        <v>5</v>
      </c>
      <c r="C7" s="1" t="s">
        <v>6</v>
      </c>
      <c r="D7" s="1">
        <v>75</v>
      </c>
      <c r="F7" s="1" t="s">
        <v>7</v>
      </c>
      <c r="G7" s="1">
        <v>75</v>
      </c>
      <c r="I7" s="1" t="s">
        <v>8</v>
      </c>
      <c r="J7" s="1">
        <v>75</v>
      </c>
    </row>
    <row r="8" spans="1:11" x14ac:dyDescent="0.25">
      <c r="A8" s="1">
        <v>100</v>
      </c>
      <c r="B8" s="1" t="s">
        <v>5</v>
      </c>
      <c r="C8" s="1" t="s">
        <v>6</v>
      </c>
      <c r="D8" s="1">
        <v>100</v>
      </c>
      <c r="F8" s="1" t="s">
        <v>7</v>
      </c>
      <c r="G8" s="1">
        <v>100</v>
      </c>
      <c r="I8" s="1" t="s">
        <v>8</v>
      </c>
      <c r="J8" s="1">
        <v>100</v>
      </c>
    </row>
    <row r="9" spans="1:11" x14ac:dyDescent="0.25">
      <c r="A9" s="1">
        <v>200</v>
      </c>
      <c r="B9" s="1" t="s">
        <v>5</v>
      </c>
      <c r="C9" s="1" t="s">
        <v>6</v>
      </c>
      <c r="D9" s="1">
        <v>200</v>
      </c>
      <c r="F9" s="1" t="s">
        <v>7</v>
      </c>
      <c r="G9" s="1">
        <v>200</v>
      </c>
      <c r="I9" s="1" t="s">
        <v>8</v>
      </c>
      <c r="J9" s="1">
        <v>200</v>
      </c>
    </row>
    <row r="10" spans="1:11" x14ac:dyDescent="0.25">
      <c r="A10" s="1">
        <v>300</v>
      </c>
      <c r="B10" s="1" t="s">
        <v>5</v>
      </c>
      <c r="C10" s="1" t="s">
        <v>6</v>
      </c>
      <c r="D10" s="1">
        <v>300</v>
      </c>
      <c r="F10" s="1" t="s">
        <v>7</v>
      </c>
      <c r="G10" s="1">
        <v>300</v>
      </c>
      <c r="I10" s="1" t="s">
        <v>8</v>
      </c>
      <c r="J10" s="1">
        <v>300</v>
      </c>
    </row>
    <row r="11" spans="1:11" x14ac:dyDescent="0.25">
      <c r="A11" s="1">
        <v>400</v>
      </c>
      <c r="B11" s="1" t="s">
        <v>5</v>
      </c>
      <c r="C11" s="1" t="s">
        <v>6</v>
      </c>
      <c r="D11" s="1">
        <v>400</v>
      </c>
      <c r="F11" s="1" t="s">
        <v>7</v>
      </c>
      <c r="G11" s="1">
        <v>400</v>
      </c>
      <c r="I11" s="1" t="s">
        <v>8</v>
      </c>
      <c r="J11" s="1">
        <v>400</v>
      </c>
    </row>
    <row r="12" spans="1:11" x14ac:dyDescent="0.25">
      <c r="A12" s="1">
        <v>500</v>
      </c>
      <c r="B12" s="1" t="s">
        <v>5</v>
      </c>
      <c r="C12" s="1" t="s">
        <v>6</v>
      </c>
      <c r="D12" s="1">
        <v>500</v>
      </c>
      <c r="F12" s="1" t="s">
        <v>7</v>
      </c>
      <c r="G12" s="1">
        <v>500</v>
      </c>
      <c r="I12" s="1" t="s">
        <v>8</v>
      </c>
      <c r="J12" s="1">
        <v>500</v>
      </c>
    </row>
    <row r="13" spans="1:11" x14ac:dyDescent="0.25">
      <c r="A13" s="1">
        <v>750</v>
      </c>
      <c r="B13" s="1" t="s">
        <v>5</v>
      </c>
      <c r="C13" s="1" t="s">
        <v>6</v>
      </c>
      <c r="D13" s="1">
        <v>750</v>
      </c>
      <c r="F13" s="1" t="s">
        <v>7</v>
      </c>
      <c r="G13" s="1">
        <v>750</v>
      </c>
      <c r="I13" s="1" t="s">
        <v>8</v>
      </c>
      <c r="J13" s="1">
        <v>750</v>
      </c>
    </row>
    <row r="14" spans="1:11" x14ac:dyDescent="0.25">
      <c r="A14" s="1">
        <v>1000</v>
      </c>
      <c r="B14" s="1" t="s">
        <v>5</v>
      </c>
      <c r="C14" s="1" t="s">
        <v>6</v>
      </c>
      <c r="D14" s="1">
        <v>1000</v>
      </c>
      <c r="F14" s="1" t="s">
        <v>7</v>
      </c>
      <c r="G14" s="1">
        <v>1000</v>
      </c>
      <c r="I14" s="1" t="s">
        <v>8</v>
      </c>
      <c r="J14" s="1">
        <v>1000</v>
      </c>
    </row>
    <row r="15" spans="1:11" x14ac:dyDescent="0.25">
      <c r="E15" s="2" t="s">
        <v>31</v>
      </c>
      <c r="K15" s="2" t="s">
        <v>31</v>
      </c>
    </row>
    <row r="16" spans="1:11" x14ac:dyDescent="0.25">
      <c r="A16" s="1" t="s">
        <v>14</v>
      </c>
      <c r="B16" s="1" t="s">
        <v>15</v>
      </c>
      <c r="C16" s="1" t="s">
        <v>6</v>
      </c>
      <c r="D16" s="1">
        <v>155</v>
      </c>
      <c r="E16" s="4">
        <f>D16/150*100</f>
        <v>103.33333333333334</v>
      </c>
      <c r="H16" s="2" t="s">
        <v>31</v>
      </c>
      <c r="I16" s="1" t="s">
        <v>8</v>
      </c>
      <c r="J16" s="1">
        <v>151</v>
      </c>
      <c r="K16" s="4">
        <f>J16/150*100</f>
        <v>100.66666666666666</v>
      </c>
    </row>
    <row r="17" spans="1:11" x14ac:dyDescent="0.25">
      <c r="A17" s="1" t="s">
        <v>16</v>
      </c>
      <c r="B17" s="1" t="s">
        <v>15</v>
      </c>
      <c r="F17" s="1" t="s">
        <v>7</v>
      </c>
      <c r="G17" s="1">
        <v>125</v>
      </c>
      <c r="H17" s="4">
        <f>G17/123*100</f>
        <v>101.62601626016261</v>
      </c>
    </row>
    <row r="18" spans="1:11" x14ac:dyDescent="0.25">
      <c r="E18" s="2" t="s">
        <v>31</v>
      </c>
      <c r="H18" s="2" t="s">
        <v>31</v>
      </c>
      <c r="K18" s="2" t="s">
        <v>31</v>
      </c>
    </row>
    <row r="19" spans="1:11" x14ac:dyDescent="0.25">
      <c r="A19" s="1">
        <v>5</v>
      </c>
      <c r="B19" s="1" t="s">
        <v>15</v>
      </c>
      <c r="C19" s="1" t="s">
        <v>6</v>
      </c>
      <c r="D19" s="1">
        <v>5.41</v>
      </c>
      <c r="E19" s="4">
        <f>D19/A19*100</f>
        <v>108.2</v>
      </c>
      <c r="F19" s="1" t="s">
        <v>7</v>
      </c>
      <c r="G19" s="1">
        <v>7.91</v>
      </c>
      <c r="H19" s="4">
        <f>G19/A19*100</f>
        <v>158.20000000000002</v>
      </c>
      <c r="I19" s="1" t="s">
        <v>8</v>
      </c>
      <c r="J19" s="1">
        <v>7.76</v>
      </c>
      <c r="K19" s="4">
        <f>J19/A19*100</f>
        <v>155.20000000000002</v>
      </c>
    </row>
    <row r="20" spans="1:11" x14ac:dyDescent="0.25">
      <c r="A20" s="1">
        <v>10</v>
      </c>
      <c r="B20" s="1" t="s">
        <v>15</v>
      </c>
      <c r="C20" s="1" t="s">
        <v>6</v>
      </c>
      <c r="D20" s="1">
        <v>9.65</v>
      </c>
      <c r="E20" s="4">
        <f t="shared" ref="E20:E42" si="0">D20/A20*100</f>
        <v>96.500000000000014</v>
      </c>
      <c r="F20" s="1" t="s">
        <v>7</v>
      </c>
      <c r="G20" s="1">
        <v>14.1</v>
      </c>
      <c r="H20" s="4">
        <f t="shared" ref="H20:H42" si="1">G20/A20*100</f>
        <v>141</v>
      </c>
      <c r="I20" s="1" t="s">
        <v>8</v>
      </c>
      <c r="J20" s="1">
        <v>16.3</v>
      </c>
      <c r="K20" s="4">
        <f t="shared" ref="K20:K42" si="2">J20/A20*100</f>
        <v>163</v>
      </c>
    </row>
    <row r="21" spans="1:11" x14ac:dyDescent="0.25">
      <c r="A21" s="1">
        <v>25</v>
      </c>
      <c r="B21" s="1" t="s">
        <v>15</v>
      </c>
      <c r="C21" s="1" t="s">
        <v>6</v>
      </c>
      <c r="D21" s="1">
        <v>24.8</v>
      </c>
      <c r="E21" s="4">
        <f t="shared" si="0"/>
        <v>99.2</v>
      </c>
      <c r="F21" s="1" t="s">
        <v>7</v>
      </c>
      <c r="G21" s="1">
        <v>30.4</v>
      </c>
      <c r="H21" s="4">
        <f t="shared" si="1"/>
        <v>121.6</v>
      </c>
      <c r="I21" s="1" t="s">
        <v>8</v>
      </c>
      <c r="J21" s="1">
        <v>23</v>
      </c>
      <c r="K21" s="4">
        <f t="shared" si="2"/>
        <v>92</v>
      </c>
    </row>
    <row r="22" spans="1:11" x14ac:dyDescent="0.25">
      <c r="A22" s="1">
        <v>50</v>
      </c>
      <c r="B22" s="1" t="s">
        <v>15</v>
      </c>
      <c r="C22" s="1" t="s">
        <v>6</v>
      </c>
      <c r="D22" s="1">
        <v>49.3</v>
      </c>
      <c r="E22" s="4">
        <f t="shared" si="0"/>
        <v>98.6</v>
      </c>
      <c r="F22" s="1" t="s">
        <v>7</v>
      </c>
      <c r="G22" s="1">
        <v>53.2</v>
      </c>
      <c r="H22" s="4">
        <f t="shared" si="1"/>
        <v>106.4</v>
      </c>
      <c r="I22" s="1" t="s">
        <v>8</v>
      </c>
      <c r="J22" s="1">
        <v>48.9</v>
      </c>
      <c r="K22" s="4">
        <f t="shared" si="2"/>
        <v>97.8</v>
      </c>
    </row>
    <row r="23" spans="1:11" x14ac:dyDescent="0.25">
      <c r="A23" s="1">
        <v>75</v>
      </c>
      <c r="B23" s="1" t="s">
        <v>15</v>
      </c>
      <c r="C23" s="1" t="s">
        <v>6</v>
      </c>
      <c r="D23" s="1">
        <v>75.400000000000006</v>
      </c>
      <c r="E23" s="4">
        <f t="shared" si="0"/>
        <v>100.53333333333335</v>
      </c>
      <c r="F23" s="1" t="s">
        <v>7</v>
      </c>
      <c r="G23" s="1">
        <v>79.400000000000006</v>
      </c>
      <c r="H23" s="4">
        <f t="shared" si="1"/>
        <v>105.86666666666666</v>
      </c>
      <c r="I23" s="1" t="s">
        <v>8</v>
      </c>
      <c r="J23" s="1">
        <v>72.599999999999994</v>
      </c>
      <c r="K23" s="4">
        <f t="shared" si="2"/>
        <v>96.8</v>
      </c>
    </row>
    <row r="24" spans="1:11" x14ac:dyDescent="0.25">
      <c r="A24" s="1">
        <v>100</v>
      </c>
      <c r="B24" s="1" t="s">
        <v>15</v>
      </c>
      <c r="C24" s="1" t="s">
        <v>6</v>
      </c>
      <c r="D24" s="1">
        <v>99.7</v>
      </c>
      <c r="E24" s="4">
        <f t="shared" si="0"/>
        <v>99.7</v>
      </c>
      <c r="F24" s="1" t="s">
        <v>7</v>
      </c>
      <c r="G24" s="1">
        <v>105</v>
      </c>
      <c r="H24" s="4">
        <f t="shared" si="1"/>
        <v>105</v>
      </c>
      <c r="I24" s="1" t="s">
        <v>8</v>
      </c>
      <c r="J24" s="1">
        <v>97.3</v>
      </c>
      <c r="K24" s="4">
        <f t="shared" si="2"/>
        <v>97.3</v>
      </c>
    </row>
    <row r="25" spans="1:11" x14ac:dyDescent="0.25">
      <c r="A25" s="1">
        <v>200</v>
      </c>
      <c r="B25" s="1" t="s">
        <v>15</v>
      </c>
      <c r="C25" s="1" t="s">
        <v>6</v>
      </c>
      <c r="D25" s="1">
        <v>200</v>
      </c>
      <c r="E25" s="4">
        <f t="shared" si="0"/>
        <v>100</v>
      </c>
      <c r="F25" s="1" t="s">
        <v>7</v>
      </c>
      <c r="G25" s="1">
        <v>203</v>
      </c>
      <c r="H25" s="4">
        <f t="shared" si="1"/>
        <v>101.49999999999999</v>
      </c>
      <c r="I25" s="1" t="s">
        <v>8</v>
      </c>
      <c r="J25" s="1">
        <v>196</v>
      </c>
      <c r="K25" s="4">
        <f t="shared" si="2"/>
        <v>98</v>
      </c>
    </row>
    <row r="26" spans="1:11" x14ac:dyDescent="0.25">
      <c r="A26" s="1">
        <v>300</v>
      </c>
      <c r="B26" s="1" t="s">
        <v>15</v>
      </c>
      <c r="C26" s="1" t="s">
        <v>6</v>
      </c>
      <c r="D26" s="1">
        <v>301</v>
      </c>
      <c r="E26" s="4">
        <f t="shared" si="0"/>
        <v>100.33333333333334</v>
      </c>
      <c r="F26" s="1" t="s">
        <v>7</v>
      </c>
      <c r="G26" s="1">
        <v>305</v>
      </c>
      <c r="H26" s="4">
        <f t="shared" si="1"/>
        <v>101.66666666666666</v>
      </c>
      <c r="I26" s="1" t="s">
        <v>8</v>
      </c>
      <c r="J26" s="1">
        <v>296</v>
      </c>
      <c r="K26" s="4">
        <f t="shared" si="2"/>
        <v>98.666666666666671</v>
      </c>
    </row>
    <row r="27" spans="1:11" x14ac:dyDescent="0.25">
      <c r="A27" s="1">
        <v>400</v>
      </c>
      <c r="B27" s="1" t="s">
        <v>15</v>
      </c>
      <c r="C27" s="1" t="s">
        <v>6</v>
      </c>
      <c r="D27" s="1">
        <v>400</v>
      </c>
      <c r="E27" s="4">
        <f t="shared" si="0"/>
        <v>100</v>
      </c>
      <c r="F27" s="1" t="s">
        <v>7</v>
      </c>
      <c r="G27" s="1">
        <v>403</v>
      </c>
      <c r="H27" s="4">
        <f t="shared" si="1"/>
        <v>100.75</v>
      </c>
      <c r="I27" s="1" t="s">
        <v>8</v>
      </c>
      <c r="J27" s="1">
        <v>394</v>
      </c>
      <c r="K27" s="4">
        <f t="shared" si="2"/>
        <v>98.5</v>
      </c>
    </row>
    <row r="28" spans="1:11" x14ac:dyDescent="0.25">
      <c r="A28" s="1">
        <v>500</v>
      </c>
      <c r="B28" s="1" t="s">
        <v>15</v>
      </c>
      <c r="C28" s="1" t="s">
        <v>6</v>
      </c>
      <c r="D28" s="1">
        <v>505</v>
      </c>
      <c r="E28" s="4">
        <f t="shared" si="0"/>
        <v>101</v>
      </c>
      <c r="F28" s="1" t="s">
        <v>7</v>
      </c>
      <c r="G28" s="1">
        <v>507</v>
      </c>
      <c r="H28" s="4">
        <f t="shared" si="1"/>
        <v>101.4</v>
      </c>
      <c r="I28" s="1" t="s">
        <v>8</v>
      </c>
      <c r="J28" s="1">
        <v>494</v>
      </c>
      <c r="K28" s="4">
        <f t="shared" si="2"/>
        <v>98.8</v>
      </c>
    </row>
    <row r="29" spans="1:11" x14ac:dyDescent="0.25">
      <c r="A29" s="1">
        <v>750</v>
      </c>
      <c r="B29" s="1" t="s">
        <v>15</v>
      </c>
      <c r="C29" s="1" t="s">
        <v>6</v>
      </c>
      <c r="D29" s="1">
        <v>749</v>
      </c>
      <c r="E29" s="4">
        <f t="shared" si="0"/>
        <v>99.866666666666674</v>
      </c>
      <c r="F29" s="1" t="s">
        <v>7</v>
      </c>
      <c r="G29" s="1">
        <v>753</v>
      </c>
      <c r="H29" s="4">
        <f t="shared" si="1"/>
        <v>100.4</v>
      </c>
      <c r="I29" s="1" t="s">
        <v>8</v>
      </c>
      <c r="J29" s="1">
        <v>751</v>
      </c>
      <c r="K29" s="4">
        <f t="shared" si="2"/>
        <v>100.13333333333334</v>
      </c>
    </row>
    <row r="30" spans="1:11" x14ac:dyDescent="0.25">
      <c r="A30" s="1">
        <v>1000</v>
      </c>
      <c r="B30" s="1" t="s">
        <v>15</v>
      </c>
      <c r="C30" s="1" t="s">
        <v>6</v>
      </c>
      <c r="D30" s="1">
        <v>999</v>
      </c>
      <c r="E30" s="4">
        <f t="shared" si="0"/>
        <v>99.9</v>
      </c>
      <c r="F30" s="1" t="s">
        <v>7</v>
      </c>
      <c r="G30" s="1">
        <v>1000</v>
      </c>
      <c r="H30" s="4">
        <f t="shared" si="1"/>
        <v>100</v>
      </c>
      <c r="I30" s="1" t="s">
        <v>8</v>
      </c>
      <c r="J30" s="1">
        <v>976</v>
      </c>
      <c r="K30" s="4">
        <f t="shared" si="2"/>
        <v>97.6</v>
      </c>
    </row>
    <row r="31" spans="1:11" x14ac:dyDescent="0.25">
      <c r="A31" s="1">
        <v>5</v>
      </c>
      <c r="B31" s="1" t="s">
        <v>15</v>
      </c>
      <c r="C31" s="1" t="s">
        <v>6</v>
      </c>
      <c r="D31" s="1">
        <v>5.73</v>
      </c>
      <c r="E31" s="4">
        <f t="shared" si="0"/>
        <v>114.60000000000001</v>
      </c>
      <c r="F31" s="1" t="s">
        <v>7</v>
      </c>
      <c r="G31" s="1">
        <v>8.59</v>
      </c>
      <c r="H31" s="4">
        <f t="shared" si="1"/>
        <v>171.8</v>
      </c>
      <c r="I31" s="1" t="s">
        <v>8</v>
      </c>
      <c r="J31" s="1">
        <v>8.5399999999999991</v>
      </c>
      <c r="K31" s="4">
        <f t="shared" si="2"/>
        <v>170.79999999999998</v>
      </c>
    </row>
    <row r="32" spans="1:11" x14ac:dyDescent="0.25">
      <c r="A32" s="1">
        <v>10</v>
      </c>
      <c r="B32" s="1" t="s">
        <v>15</v>
      </c>
      <c r="C32" s="1" t="s">
        <v>6</v>
      </c>
      <c r="D32" s="1">
        <v>9.83</v>
      </c>
      <c r="E32" s="4">
        <f t="shared" si="0"/>
        <v>98.3</v>
      </c>
      <c r="F32" s="1" t="s">
        <v>7</v>
      </c>
      <c r="G32" s="1">
        <v>15.1</v>
      </c>
      <c r="H32" s="4">
        <f t="shared" si="1"/>
        <v>151</v>
      </c>
      <c r="I32" s="1" t="s">
        <v>8</v>
      </c>
      <c r="J32" s="1">
        <v>13</v>
      </c>
      <c r="K32" s="4">
        <f t="shared" si="2"/>
        <v>130</v>
      </c>
    </row>
    <row r="33" spans="1:11" x14ac:dyDescent="0.25">
      <c r="A33" s="1">
        <v>25</v>
      </c>
      <c r="B33" s="1" t="s">
        <v>15</v>
      </c>
      <c r="C33" s="1" t="s">
        <v>6</v>
      </c>
      <c r="D33" s="1">
        <v>24.8</v>
      </c>
      <c r="E33" s="4">
        <f t="shared" si="0"/>
        <v>99.2</v>
      </c>
      <c r="F33" s="1" t="s">
        <v>7</v>
      </c>
      <c r="G33" s="1">
        <v>31.2</v>
      </c>
      <c r="H33" s="4">
        <f t="shared" si="1"/>
        <v>124.8</v>
      </c>
      <c r="I33" s="1" t="s">
        <v>8</v>
      </c>
      <c r="J33" s="1">
        <v>22.9</v>
      </c>
      <c r="K33" s="4">
        <f t="shared" si="2"/>
        <v>91.6</v>
      </c>
    </row>
    <row r="34" spans="1:11" x14ac:dyDescent="0.25">
      <c r="A34" s="1">
        <v>50</v>
      </c>
      <c r="B34" s="1" t="s">
        <v>15</v>
      </c>
      <c r="C34" s="1" t="s">
        <v>6</v>
      </c>
      <c r="D34" s="1">
        <v>50.1</v>
      </c>
      <c r="E34" s="4">
        <f t="shared" si="0"/>
        <v>100.2</v>
      </c>
      <c r="F34" s="1" t="s">
        <v>7</v>
      </c>
      <c r="G34" s="1">
        <v>55.4</v>
      </c>
      <c r="H34" s="4">
        <f t="shared" si="1"/>
        <v>110.79999999999998</v>
      </c>
      <c r="I34" s="1" t="s">
        <v>8</v>
      </c>
      <c r="J34" s="1">
        <v>48</v>
      </c>
      <c r="K34" s="4">
        <f t="shared" si="2"/>
        <v>96</v>
      </c>
    </row>
    <row r="35" spans="1:11" x14ac:dyDescent="0.25">
      <c r="A35" s="1">
        <v>75</v>
      </c>
      <c r="B35" s="1" t="s">
        <v>15</v>
      </c>
      <c r="C35" s="1" t="s">
        <v>6</v>
      </c>
      <c r="D35" s="1">
        <v>74.900000000000006</v>
      </c>
      <c r="E35" s="4">
        <f t="shared" si="0"/>
        <v>99.866666666666674</v>
      </c>
      <c r="F35" s="1" t="s">
        <v>7</v>
      </c>
      <c r="G35" s="1">
        <v>82.6</v>
      </c>
      <c r="H35" s="4">
        <f t="shared" si="1"/>
        <v>110.13333333333333</v>
      </c>
      <c r="I35" s="1" t="s">
        <v>8</v>
      </c>
      <c r="J35" s="1">
        <v>71.599999999999994</v>
      </c>
      <c r="K35" s="4">
        <f t="shared" si="2"/>
        <v>95.466666666666654</v>
      </c>
    </row>
    <row r="36" spans="1:11" x14ac:dyDescent="0.25">
      <c r="A36" s="1">
        <v>100</v>
      </c>
      <c r="B36" s="1" t="s">
        <v>15</v>
      </c>
      <c r="C36" s="1" t="s">
        <v>6</v>
      </c>
      <c r="D36" s="1">
        <v>99.7</v>
      </c>
      <c r="E36" s="4">
        <f t="shared" si="0"/>
        <v>99.7</v>
      </c>
      <c r="F36" s="1" t="s">
        <v>7</v>
      </c>
      <c r="G36" s="1">
        <v>108</v>
      </c>
      <c r="H36" s="4">
        <f t="shared" si="1"/>
        <v>108</v>
      </c>
      <c r="I36" s="1" t="s">
        <v>8</v>
      </c>
      <c r="J36" s="1">
        <v>95.3</v>
      </c>
      <c r="K36" s="4">
        <f t="shared" si="2"/>
        <v>95.3</v>
      </c>
    </row>
    <row r="37" spans="1:11" x14ac:dyDescent="0.25">
      <c r="A37" s="1">
        <v>200</v>
      </c>
      <c r="B37" s="1" t="s">
        <v>15</v>
      </c>
      <c r="C37" s="1" t="s">
        <v>6</v>
      </c>
      <c r="D37" s="1">
        <v>198</v>
      </c>
      <c r="E37" s="4">
        <f t="shared" si="0"/>
        <v>99</v>
      </c>
      <c r="F37" s="1" t="s">
        <v>7</v>
      </c>
      <c r="G37" s="1">
        <v>210</v>
      </c>
      <c r="H37" s="4">
        <f t="shared" si="1"/>
        <v>105</v>
      </c>
      <c r="I37" s="1" t="s">
        <v>8</v>
      </c>
      <c r="J37" s="1">
        <v>195</v>
      </c>
      <c r="K37" s="4">
        <f t="shared" si="2"/>
        <v>97.5</v>
      </c>
    </row>
    <row r="38" spans="1:11" x14ac:dyDescent="0.25">
      <c r="A38" s="1">
        <v>300</v>
      </c>
      <c r="B38" s="1" t="s">
        <v>15</v>
      </c>
      <c r="C38" s="1" t="s">
        <v>6</v>
      </c>
      <c r="D38" s="1">
        <v>297</v>
      </c>
      <c r="E38" s="4">
        <f t="shared" si="0"/>
        <v>99</v>
      </c>
      <c r="F38" s="1" t="s">
        <v>7</v>
      </c>
      <c r="G38" s="1">
        <v>315</v>
      </c>
      <c r="H38" s="4">
        <f t="shared" si="1"/>
        <v>105</v>
      </c>
      <c r="I38" s="1" t="s">
        <v>8</v>
      </c>
      <c r="J38" s="1">
        <v>293</v>
      </c>
      <c r="K38" s="4">
        <f t="shared" si="2"/>
        <v>97.666666666666671</v>
      </c>
    </row>
    <row r="39" spans="1:11" x14ac:dyDescent="0.25">
      <c r="A39" s="1">
        <v>400</v>
      </c>
      <c r="B39" s="1" t="s">
        <v>15</v>
      </c>
      <c r="C39" s="1" t="s">
        <v>6</v>
      </c>
      <c r="D39" s="1">
        <v>397</v>
      </c>
      <c r="E39" s="4">
        <f t="shared" si="0"/>
        <v>99.25</v>
      </c>
      <c r="F39" s="1" t="s">
        <v>7</v>
      </c>
      <c r="G39" s="1">
        <v>415</v>
      </c>
      <c r="H39" s="4">
        <f t="shared" si="1"/>
        <v>103.75000000000001</v>
      </c>
      <c r="I39" s="1" t="s">
        <v>8</v>
      </c>
      <c r="J39" s="1">
        <v>390</v>
      </c>
      <c r="K39" s="4">
        <f t="shared" si="2"/>
        <v>97.5</v>
      </c>
    </row>
    <row r="40" spans="1:11" x14ac:dyDescent="0.25">
      <c r="A40" s="1">
        <v>500</v>
      </c>
      <c r="B40" s="1" t="s">
        <v>15</v>
      </c>
      <c r="C40" s="1" t="s">
        <v>6</v>
      </c>
      <c r="D40" s="1">
        <v>498</v>
      </c>
      <c r="E40" s="4">
        <f t="shared" si="0"/>
        <v>99.6</v>
      </c>
      <c r="F40" s="1" t="s">
        <v>7</v>
      </c>
      <c r="G40" s="1">
        <v>522</v>
      </c>
      <c r="H40" s="4">
        <f t="shared" si="1"/>
        <v>104.4</v>
      </c>
      <c r="I40" s="1" t="s">
        <v>8</v>
      </c>
      <c r="J40" s="1">
        <v>488</v>
      </c>
      <c r="K40" s="4">
        <f t="shared" si="2"/>
        <v>97.6</v>
      </c>
    </row>
    <row r="41" spans="1:11" x14ac:dyDescent="0.25">
      <c r="A41" s="1">
        <v>750</v>
      </c>
      <c r="B41" s="1" t="s">
        <v>15</v>
      </c>
      <c r="C41" s="1" t="s">
        <v>6</v>
      </c>
      <c r="D41" s="1">
        <v>745</v>
      </c>
      <c r="E41" s="4">
        <f t="shared" si="0"/>
        <v>99.333333333333329</v>
      </c>
      <c r="F41" s="1" t="s">
        <v>7</v>
      </c>
      <c r="G41" s="1">
        <v>774</v>
      </c>
      <c r="H41" s="4">
        <f t="shared" si="1"/>
        <v>103.2</v>
      </c>
      <c r="I41" s="1" t="s">
        <v>8</v>
      </c>
      <c r="J41" s="1">
        <v>746</v>
      </c>
      <c r="K41" s="4">
        <f t="shared" si="2"/>
        <v>99.466666666666669</v>
      </c>
    </row>
    <row r="42" spans="1:11" x14ac:dyDescent="0.25">
      <c r="A42" s="1">
        <v>1000</v>
      </c>
      <c r="B42" s="1" t="s">
        <v>15</v>
      </c>
      <c r="C42" s="1" t="s">
        <v>6</v>
      </c>
      <c r="D42" s="1">
        <v>994</v>
      </c>
      <c r="E42" s="4">
        <f t="shared" si="0"/>
        <v>99.4</v>
      </c>
      <c r="F42" s="1" t="s">
        <v>7</v>
      </c>
      <c r="G42" s="1">
        <v>1030</v>
      </c>
      <c r="H42" s="4">
        <f t="shared" si="1"/>
        <v>103</v>
      </c>
      <c r="I42" s="1" t="s">
        <v>8</v>
      </c>
      <c r="J42" s="1">
        <v>969</v>
      </c>
      <c r="K42" s="4">
        <f t="shared" si="2"/>
        <v>96.899999999999991</v>
      </c>
    </row>
    <row r="44" spans="1:11" x14ac:dyDescent="0.25">
      <c r="A44" s="1" t="s">
        <v>12</v>
      </c>
      <c r="B44" s="1" t="s">
        <v>13</v>
      </c>
      <c r="C44" s="1" t="s">
        <v>6</v>
      </c>
      <c r="D44" s="1">
        <v>0.374</v>
      </c>
      <c r="F44" s="1" t="s">
        <v>7</v>
      </c>
      <c r="G44" s="1">
        <v>5.66</v>
      </c>
      <c r="I44" s="1" t="s">
        <v>8</v>
      </c>
      <c r="J44" s="1">
        <v>3.76</v>
      </c>
    </row>
    <row r="45" spans="1:11" x14ac:dyDescent="0.25">
      <c r="A45" s="1" t="s">
        <v>12</v>
      </c>
      <c r="B45" s="1" t="s">
        <v>13</v>
      </c>
      <c r="C45" s="1" t="s">
        <v>6</v>
      </c>
      <c r="D45" s="1">
        <v>0.434</v>
      </c>
      <c r="F45" s="1" t="s">
        <v>7</v>
      </c>
      <c r="G45" s="1">
        <v>3.13</v>
      </c>
      <c r="I45" s="1" t="s">
        <v>8</v>
      </c>
      <c r="J45" s="1">
        <v>3.78</v>
      </c>
    </row>
    <row r="46" spans="1:11" x14ac:dyDescent="0.25">
      <c r="A46" s="1" t="s">
        <v>12</v>
      </c>
      <c r="B46" s="1" t="s">
        <v>13</v>
      </c>
      <c r="C46" s="1" t="s">
        <v>6</v>
      </c>
      <c r="D46" s="1">
        <v>-0.17399999999999999</v>
      </c>
      <c r="F46" s="1" t="s">
        <v>7</v>
      </c>
      <c r="G46" s="1">
        <v>3.25</v>
      </c>
      <c r="I46" s="1" t="s">
        <v>8</v>
      </c>
      <c r="J46" s="1">
        <v>3.63</v>
      </c>
    </row>
    <row r="47" spans="1:11" x14ac:dyDescent="0.25">
      <c r="A47" s="1" t="s">
        <v>12</v>
      </c>
      <c r="B47" s="1" t="s">
        <v>13</v>
      </c>
      <c r="C47" s="1" t="s">
        <v>6</v>
      </c>
      <c r="D47" s="1">
        <v>0.8</v>
      </c>
      <c r="F47" s="1" t="s">
        <v>7</v>
      </c>
      <c r="G47" s="1">
        <v>4.0199999999999996</v>
      </c>
      <c r="I47" s="1" t="s">
        <v>8</v>
      </c>
      <c r="J47" s="1">
        <v>3.77</v>
      </c>
    </row>
    <row r="48" spans="1:11" x14ac:dyDescent="0.25">
      <c r="A48" s="1" t="s">
        <v>12</v>
      </c>
      <c r="B48" s="1" t="s">
        <v>13</v>
      </c>
      <c r="C48" s="1" t="s">
        <v>6</v>
      </c>
      <c r="D48" s="1">
        <v>6.2100000000000002E-2</v>
      </c>
      <c r="F48" s="1" t="s">
        <v>7</v>
      </c>
      <c r="G48" s="1">
        <v>4.5999999999999996</v>
      </c>
      <c r="I48" s="1" t="s">
        <v>8</v>
      </c>
      <c r="J48" s="1">
        <v>3.51</v>
      </c>
    </row>
    <row r="49" spans="1:10" x14ac:dyDescent="0.25">
      <c r="A49" s="1" t="s">
        <v>12</v>
      </c>
      <c r="B49" s="1" t="s">
        <v>13</v>
      </c>
      <c r="C49" s="1" t="s">
        <v>6</v>
      </c>
      <c r="D49" s="1">
        <v>0.17399999999999999</v>
      </c>
      <c r="F49" s="1" t="s">
        <v>7</v>
      </c>
      <c r="G49" s="1">
        <v>5.31</v>
      </c>
      <c r="I49" s="1" t="s">
        <v>8</v>
      </c>
      <c r="J49" s="1">
        <v>3.37</v>
      </c>
    </row>
    <row r="50" spans="1:10" x14ac:dyDescent="0.25">
      <c r="A50" s="1" t="s">
        <v>12</v>
      </c>
      <c r="B50" s="1" t="s">
        <v>13</v>
      </c>
      <c r="C50" s="1" t="s">
        <v>6</v>
      </c>
      <c r="D50" s="1">
        <v>0.104</v>
      </c>
      <c r="F50" s="1" t="s">
        <v>7</v>
      </c>
      <c r="G50" s="1">
        <v>4.17</v>
      </c>
      <c r="I50" s="1" t="s">
        <v>8</v>
      </c>
      <c r="J50" s="1">
        <v>3.65</v>
      </c>
    </row>
    <row r="51" spans="1:10" x14ac:dyDescent="0.25">
      <c r="A51" s="1" t="s">
        <v>12</v>
      </c>
      <c r="B51" s="1" t="s">
        <v>13</v>
      </c>
      <c r="C51" s="1" t="s">
        <v>6</v>
      </c>
      <c r="D51" s="1">
        <v>0.65400000000000003</v>
      </c>
      <c r="F51" s="1" t="s">
        <v>7</v>
      </c>
      <c r="G51" s="1">
        <v>4.88</v>
      </c>
      <c r="I51" s="1" t="s">
        <v>8</v>
      </c>
      <c r="J51" s="1">
        <v>3.46</v>
      </c>
    </row>
    <row r="52" spans="1:10" x14ac:dyDescent="0.25">
      <c r="A52" s="1" t="s">
        <v>12</v>
      </c>
      <c r="B52" s="1" t="s">
        <v>13</v>
      </c>
      <c r="C52" s="1" t="s">
        <v>6</v>
      </c>
      <c r="D52" s="1">
        <v>0.11600000000000001</v>
      </c>
      <c r="F52" s="1" t="s">
        <v>7</v>
      </c>
      <c r="G52" s="1">
        <v>1.6</v>
      </c>
      <c r="I52" s="1" t="s">
        <v>8</v>
      </c>
      <c r="J52" s="1">
        <v>4.12</v>
      </c>
    </row>
    <row r="53" spans="1:10" x14ac:dyDescent="0.25">
      <c r="A53" s="1" t="s">
        <v>12</v>
      </c>
      <c r="B53" s="1" t="s">
        <v>13</v>
      </c>
      <c r="C53" s="1" t="s">
        <v>6</v>
      </c>
      <c r="D53" s="1">
        <v>0.73599999999999999</v>
      </c>
      <c r="F53" s="1" t="s">
        <v>7</v>
      </c>
      <c r="G53" s="1">
        <v>6.27</v>
      </c>
      <c r="I53" s="1" t="s">
        <v>8</v>
      </c>
      <c r="J53" s="1">
        <v>3.21</v>
      </c>
    </row>
    <row r="54" spans="1:10" x14ac:dyDescent="0.25">
      <c r="A54" s="1" t="s">
        <v>12</v>
      </c>
      <c r="B54" s="1" t="s">
        <v>13</v>
      </c>
      <c r="C54" s="1" t="s">
        <v>6</v>
      </c>
      <c r="D54" s="1">
        <v>0.65700000000000003</v>
      </c>
      <c r="F54" s="1" t="s">
        <v>7</v>
      </c>
      <c r="G54" s="1">
        <v>9.1199999999999992</v>
      </c>
      <c r="I54" s="1" t="s">
        <v>8</v>
      </c>
      <c r="J54" s="1">
        <v>-2.96</v>
      </c>
    </row>
    <row r="55" spans="1:10" x14ac:dyDescent="0.25">
      <c r="A55" s="1" t="s">
        <v>12</v>
      </c>
      <c r="B55" s="1" t="s">
        <v>13</v>
      </c>
      <c r="C55" s="1" t="s">
        <v>6</v>
      </c>
      <c r="D55" s="1">
        <v>0.79200000000000004</v>
      </c>
      <c r="F55" s="1" t="s">
        <v>7</v>
      </c>
      <c r="G55" s="1">
        <v>10.1</v>
      </c>
      <c r="I55" s="1" t="s">
        <v>8</v>
      </c>
      <c r="J55" s="1">
        <v>3.25</v>
      </c>
    </row>
    <row r="56" spans="1:10" x14ac:dyDescent="0.25">
      <c r="A56" s="1" t="s">
        <v>12</v>
      </c>
      <c r="B56" s="1" t="s">
        <v>13</v>
      </c>
      <c r="C56" s="1" t="s">
        <v>6</v>
      </c>
      <c r="D56" s="1">
        <v>0.184</v>
      </c>
      <c r="F56" s="1" t="s">
        <v>7</v>
      </c>
      <c r="G56" s="1">
        <v>3.96</v>
      </c>
      <c r="I56" s="1" t="s">
        <v>8</v>
      </c>
      <c r="J56" s="1">
        <v>3.56</v>
      </c>
    </row>
    <row r="57" spans="1:10" x14ac:dyDescent="0.25">
      <c r="A57" s="1" t="s">
        <v>12</v>
      </c>
      <c r="B57" s="1" t="s">
        <v>13</v>
      </c>
      <c r="C57" s="1" t="s">
        <v>6</v>
      </c>
      <c r="D57" s="1">
        <v>1.04</v>
      </c>
      <c r="F57" s="1" t="s">
        <v>7</v>
      </c>
      <c r="G57" s="1">
        <v>4.87</v>
      </c>
      <c r="I57" s="1" t="s">
        <v>8</v>
      </c>
      <c r="J57" s="1">
        <v>3.98</v>
      </c>
    </row>
    <row r="58" spans="1:10" x14ac:dyDescent="0.25">
      <c r="A58" s="1" t="s">
        <v>12</v>
      </c>
      <c r="B58" s="1" t="s">
        <v>13</v>
      </c>
      <c r="C58" s="1" t="s">
        <v>6</v>
      </c>
      <c r="D58" s="1">
        <v>-0.50700000000000001</v>
      </c>
      <c r="F58" s="1" t="s">
        <v>7</v>
      </c>
      <c r="G58" s="1">
        <v>5.23</v>
      </c>
      <c r="I58" s="1" t="s">
        <v>8</v>
      </c>
      <c r="J58" s="1">
        <v>4.05</v>
      </c>
    </row>
    <row r="59" spans="1:10" x14ac:dyDescent="0.25">
      <c r="A59" s="1" t="s">
        <v>12</v>
      </c>
      <c r="B59" s="1" t="s">
        <v>13</v>
      </c>
      <c r="C59" s="1" t="s">
        <v>6</v>
      </c>
      <c r="D59" s="1">
        <v>5.37</v>
      </c>
      <c r="F59" s="1" t="s">
        <v>7</v>
      </c>
      <c r="G59" s="1">
        <v>6.06</v>
      </c>
      <c r="I59" s="1" t="s">
        <v>8</v>
      </c>
      <c r="J59" s="1">
        <v>4.21</v>
      </c>
    </row>
    <row r="60" spans="1:10" x14ac:dyDescent="0.25">
      <c r="A60" s="1" t="s">
        <v>12</v>
      </c>
      <c r="B60" s="1" t="s">
        <v>13</v>
      </c>
      <c r="C60" s="1" t="s">
        <v>6</v>
      </c>
      <c r="D60" s="1">
        <v>0.96</v>
      </c>
      <c r="F60" s="1" t="s">
        <v>7</v>
      </c>
      <c r="G60" s="1">
        <v>4.53</v>
      </c>
      <c r="I60" s="1" t="s">
        <v>8</v>
      </c>
      <c r="J60" s="1">
        <v>-1.05</v>
      </c>
    </row>
    <row r="61" spans="1:10" x14ac:dyDescent="0.25">
      <c r="A61" s="1" t="s">
        <v>12</v>
      </c>
      <c r="B61" s="1" t="s">
        <v>13</v>
      </c>
      <c r="C61" s="1" t="s">
        <v>6</v>
      </c>
      <c r="D61" s="1">
        <v>0.439</v>
      </c>
      <c r="F61" s="1" t="s">
        <v>7</v>
      </c>
      <c r="G61" s="1">
        <v>5.17</v>
      </c>
      <c r="I61" s="1" t="s">
        <v>8</v>
      </c>
      <c r="J61" s="1">
        <v>-1.17</v>
      </c>
    </row>
    <row r="62" spans="1:10" x14ac:dyDescent="0.25">
      <c r="A62" s="1" t="s">
        <v>12</v>
      </c>
      <c r="B62" s="1" t="s">
        <v>13</v>
      </c>
      <c r="C62" s="1" t="s">
        <v>6</v>
      </c>
      <c r="D62" s="1">
        <v>-0.71599999999999997</v>
      </c>
      <c r="F62" s="1" t="s">
        <v>7</v>
      </c>
      <c r="G62" s="1">
        <v>2.78</v>
      </c>
      <c r="I62" s="1" t="s">
        <v>8</v>
      </c>
      <c r="J62" s="1">
        <v>-0.50900000000000001</v>
      </c>
    </row>
    <row r="63" spans="1:10" x14ac:dyDescent="0.25">
      <c r="A63" s="1" t="s">
        <v>12</v>
      </c>
      <c r="B63" s="1" t="s">
        <v>13</v>
      </c>
      <c r="C63" s="1" t="s">
        <v>6</v>
      </c>
      <c r="D63" s="1">
        <v>0.54200000000000004</v>
      </c>
      <c r="F63" s="1" t="s">
        <v>7</v>
      </c>
      <c r="G63" s="1">
        <v>6.35</v>
      </c>
      <c r="I63" s="1" t="s">
        <v>8</v>
      </c>
      <c r="J63" s="1">
        <v>-0.78900000000000003</v>
      </c>
    </row>
    <row r="64" spans="1:10" x14ac:dyDescent="0.25">
      <c r="A64" s="1" t="s">
        <v>12</v>
      </c>
      <c r="B64" s="1" t="s">
        <v>13</v>
      </c>
      <c r="C64" s="1" t="s">
        <v>6</v>
      </c>
      <c r="D64" s="1">
        <v>6.6799999999999998E-2</v>
      </c>
      <c r="F64" s="1" t="s">
        <v>7</v>
      </c>
      <c r="G64" s="1">
        <v>4.32</v>
      </c>
      <c r="I64" s="1" t="s">
        <v>8</v>
      </c>
      <c r="J64" s="1">
        <v>-0.53200000000000003</v>
      </c>
    </row>
    <row r="65" spans="1:11" x14ac:dyDescent="0.25">
      <c r="A65" s="1" t="s">
        <v>12</v>
      </c>
      <c r="B65" s="1" t="s">
        <v>13</v>
      </c>
      <c r="C65" s="1" t="s">
        <v>6</v>
      </c>
      <c r="D65" s="1">
        <v>0.81399999999999995</v>
      </c>
      <c r="F65" s="1" t="s">
        <v>7</v>
      </c>
      <c r="G65" s="1">
        <v>5.0599999999999996</v>
      </c>
      <c r="I65" s="1" t="s">
        <v>8</v>
      </c>
      <c r="J65" s="1">
        <v>-1.19</v>
      </c>
    </row>
    <row r="66" spans="1:11" x14ac:dyDescent="0.25">
      <c r="A66" s="1" t="s">
        <v>12</v>
      </c>
      <c r="B66" s="1" t="s">
        <v>13</v>
      </c>
      <c r="C66" s="1" t="s">
        <v>6</v>
      </c>
      <c r="D66" s="1">
        <v>0.56000000000000005</v>
      </c>
      <c r="E66" s="2" t="s">
        <v>32</v>
      </c>
      <c r="F66" s="1" t="s">
        <v>7</v>
      </c>
      <c r="G66" s="1">
        <v>4.88</v>
      </c>
      <c r="H66" s="2" t="s">
        <v>32</v>
      </c>
      <c r="I66" s="1" t="s">
        <v>8</v>
      </c>
      <c r="J66" s="1">
        <v>-0.53300000000000003</v>
      </c>
      <c r="K66" s="2" t="s">
        <v>32</v>
      </c>
    </row>
    <row r="67" spans="1:11" x14ac:dyDescent="0.25">
      <c r="A67" s="1" t="s">
        <v>12</v>
      </c>
      <c r="B67" s="1" t="s">
        <v>13</v>
      </c>
      <c r="C67" s="1" t="s">
        <v>6</v>
      </c>
      <c r="D67" s="1">
        <v>1.1200000000000001</v>
      </c>
      <c r="E67" s="6">
        <f>AVERAGE(D44:D67)</f>
        <v>0.60841250000000002</v>
      </c>
      <c r="F67" s="1" t="s">
        <v>7</v>
      </c>
      <c r="G67" s="1">
        <v>8.19</v>
      </c>
      <c r="H67" s="6">
        <f>AVERAGE(G44:G67)</f>
        <v>5.1462499999999993</v>
      </c>
      <c r="I67" s="1" t="s">
        <v>8</v>
      </c>
      <c r="J67" s="1">
        <v>-3.32</v>
      </c>
      <c r="K67" s="6">
        <f>AVERAGE(J44:J67)</f>
        <v>1.8023749999999998</v>
      </c>
    </row>
    <row r="68" spans="1:11" x14ac:dyDescent="0.25">
      <c r="E68" s="2" t="s">
        <v>33</v>
      </c>
      <c r="H68" s="2" t="s">
        <v>33</v>
      </c>
      <c r="K68" s="2" t="s">
        <v>33</v>
      </c>
    </row>
    <row r="69" spans="1:11" x14ac:dyDescent="0.25">
      <c r="A69" s="1" t="s">
        <v>19</v>
      </c>
      <c r="B69" s="1" t="s">
        <v>18</v>
      </c>
      <c r="C69" s="1" t="s">
        <v>6</v>
      </c>
      <c r="D69" s="1">
        <v>2.11</v>
      </c>
      <c r="E69" s="4">
        <f t="shared" ref="E69" si="3">(D70-D69)/100*100</f>
        <v>118.89</v>
      </c>
      <c r="F69" s="1" t="s">
        <v>7</v>
      </c>
      <c r="G69" s="1">
        <v>40</v>
      </c>
      <c r="H69" s="4">
        <f t="shared" ref="H69" si="4">(G70-G69)/100*100</f>
        <v>149</v>
      </c>
      <c r="I69" s="1" t="s">
        <v>8</v>
      </c>
      <c r="J69" s="1">
        <v>12.1</v>
      </c>
      <c r="K69" s="4">
        <f t="shared" ref="K69" si="5">(J70-J69)/100*100</f>
        <v>96.9</v>
      </c>
    </row>
    <row r="70" spans="1:11" x14ac:dyDescent="0.25">
      <c r="A70" s="1" t="s">
        <v>20</v>
      </c>
      <c r="B70" s="1" t="s">
        <v>18</v>
      </c>
      <c r="C70" s="1" t="s">
        <v>6</v>
      </c>
      <c r="D70" s="1">
        <v>121</v>
      </c>
      <c r="E70" s="4"/>
      <c r="F70" s="1" t="s">
        <v>7</v>
      </c>
      <c r="G70" s="1">
        <v>189</v>
      </c>
      <c r="H70" s="4"/>
      <c r="I70" s="1" t="s">
        <v>8</v>
      </c>
      <c r="J70" s="1">
        <v>109</v>
      </c>
      <c r="K70" s="4"/>
    </row>
    <row r="71" spans="1:11" x14ac:dyDescent="0.25">
      <c r="A71" s="1">
        <v>12</v>
      </c>
      <c r="B71" s="1" t="s">
        <v>18</v>
      </c>
      <c r="C71" s="1" t="s">
        <v>6</v>
      </c>
      <c r="D71" s="1">
        <v>2.3199999999999998</v>
      </c>
      <c r="E71" s="4">
        <f t="shared" ref="E71" si="6">(D72-D71)/100*100</f>
        <v>100.68</v>
      </c>
      <c r="F71" s="1" t="s">
        <v>7</v>
      </c>
      <c r="G71" s="1">
        <v>3.98</v>
      </c>
      <c r="H71" s="4">
        <f t="shared" ref="H71" si="7">(G72-G71)/100*100</f>
        <v>82.22</v>
      </c>
      <c r="I71" s="1" t="s">
        <v>8</v>
      </c>
      <c r="J71" s="1">
        <v>53.4</v>
      </c>
      <c r="K71" s="4">
        <f t="shared" ref="K71" si="8">(J72-J71)/100*100</f>
        <v>102.60000000000001</v>
      </c>
    </row>
    <row r="72" spans="1:11" x14ac:dyDescent="0.25">
      <c r="A72" s="1" t="s">
        <v>21</v>
      </c>
      <c r="B72" s="1" t="s">
        <v>18</v>
      </c>
      <c r="C72" s="1" t="s">
        <v>6</v>
      </c>
      <c r="D72" s="1">
        <v>103</v>
      </c>
      <c r="E72" s="4"/>
      <c r="F72" s="1" t="s">
        <v>7</v>
      </c>
      <c r="G72" s="1">
        <v>86.2</v>
      </c>
      <c r="H72" s="4"/>
      <c r="I72" s="1" t="s">
        <v>8</v>
      </c>
      <c r="J72" s="1">
        <v>156</v>
      </c>
      <c r="K72" s="4"/>
    </row>
    <row r="73" spans="1:11" x14ac:dyDescent="0.25">
      <c r="A73" s="1">
        <v>21</v>
      </c>
      <c r="B73" s="1" t="s">
        <v>18</v>
      </c>
      <c r="C73" s="1" t="s">
        <v>6</v>
      </c>
      <c r="D73" s="1">
        <v>11.9</v>
      </c>
      <c r="E73" s="4">
        <f t="shared" ref="E73" si="9">(D74-D73)/100*100</f>
        <v>124.1</v>
      </c>
      <c r="F73" s="1" t="s">
        <v>7</v>
      </c>
      <c r="G73" s="1">
        <v>77.099999999999994</v>
      </c>
      <c r="H73" s="4">
        <f t="shared" ref="H73" si="10">(G74-G73)/100*100</f>
        <v>118.9</v>
      </c>
      <c r="I73" s="1" t="s">
        <v>8</v>
      </c>
      <c r="J73" s="1">
        <v>2820</v>
      </c>
      <c r="K73" s="4">
        <f t="shared" ref="K73" si="11">(J74-J73)/100*100</f>
        <v>60</v>
      </c>
    </row>
    <row r="74" spans="1:11" x14ac:dyDescent="0.25">
      <c r="A74" s="1" t="s">
        <v>22</v>
      </c>
      <c r="B74" s="1" t="s">
        <v>18</v>
      </c>
      <c r="C74" s="1" t="s">
        <v>6</v>
      </c>
      <c r="D74" s="1">
        <v>136</v>
      </c>
      <c r="E74" s="4"/>
      <c r="F74" s="1" t="s">
        <v>7</v>
      </c>
      <c r="G74" s="1">
        <v>196</v>
      </c>
      <c r="H74" s="4"/>
      <c r="I74" s="1" t="s">
        <v>8</v>
      </c>
      <c r="J74" s="1">
        <v>2880</v>
      </c>
      <c r="K74" s="4"/>
    </row>
    <row r="75" spans="1:11" x14ac:dyDescent="0.25">
      <c r="A75" s="1">
        <v>24</v>
      </c>
      <c r="B75" s="1" t="s">
        <v>18</v>
      </c>
      <c r="C75" s="1" t="s">
        <v>6</v>
      </c>
      <c r="D75" s="1">
        <v>13.5</v>
      </c>
      <c r="E75" s="4">
        <f t="shared" ref="E75" si="12">(D76-D75)/100*100</f>
        <v>125.49999999999999</v>
      </c>
      <c r="F75" s="1" t="s">
        <v>7</v>
      </c>
      <c r="G75" s="1">
        <v>67.400000000000006</v>
      </c>
      <c r="H75" s="4">
        <f t="shared" ref="H75" si="13">(G76-G75)/100*100</f>
        <v>96.6</v>
      </c>
      <c r="I75" s="1" t="s">
        <v>8</v>
      </c>
      <c r="J75" s="1">
        <v>2860</v>
      </c>
      <c r="K75" s="4">
        <f t="shared" ref="K75" si="14">(J76-J75)/100*100</f>
        <v>50</v>
      </c>
    </row>
    <row r="76" spans="1:11" x14ac:dyDescent="0.25">
      <c r="A76" s="1" t="s">
        <v>23</v>
      </c>
      <c r="B76" s="1" t="s">
        <v>18</v>
      </c>
      <c r="C76" s="1" t="s">
        <v>6</v>
      </c>
      <c r="D76" s="1">
        <v>139</v>
      </c>
      <c r="E76" s="4"/>
      <c r="F76" s="1" t="s">
        <v>7</v>
      </c>
      <c r="G76" s="1">
        <v>164</v>
      </c>
      <c r="H76" s="4"/>
      <c r="I76" s="1" t="s">
        <v>8</v>
      </c>
      <c r="J76" s="1">
        <v>2910</v>
      </c>
      <c r="K76" s="4"/>
    </row>
    <row r="77" spans="1:11" x14ac:dyDescent="0.25">
      <c r="A77" s="1">
        <v>44</v>
      </c>
      <c r="B77" s="1" t="s">
        <v>18</v>
      </c>
      <c r="C77" s="1" t="s">
        <v>6</v>
      </c>
      <c r="D77" s="1">
        <v>3.71</v>
      </c>
      <c r="E77" s="4">
        <f t="shared" ref="E77" si="15">(D78-D77)/100*100</f>
        <v>112.29</v>
      </c>
      <c r="F77" s="1" t="s">
        <v>7</v>
      </c>
      <c r="G77" s="1">
        <v>24</v>
      </c>
      <c r="H77" s="4">
        <f t="shared" ref="H77" si="16">(G78-G77)/100*100</f>
        <v>140</v>
      </c>
      <c r="I77" s="1" t="s">
        <v>8</v>
      </c>
      <c r="J77" s="1">
        <v>5180</v>
      </c>
      <c r="K77" s="4">
        <f t="shared" ref="K77" si="17">(J78-J77)/100*100</f>
        <v>30</v>
      </c>
    </row>
    <row r="78" spans="1:11" x14ac:dyDescent="0.25">
      <c r="A78" s="1" t="s">
        <v>24</v>
      </c>
      <c r="B78" s="1" t="s">
        <v>18</v>
      </c>
      <c r="C78" s="1" t="s">
        <v>6</v>
      </c>
      <c r="D78" s="1">
        <v>116</v>
      </c>
      <c r="E78" s="4"/>
      <c r="F78" s="1" t="s">
        <v>7</v>
      </c>
      <c r="G78" s="1">
        <v>164</v>
      </c>
      <c r="H78" s="4"/>
      <c r="I78" s="1" t="s">
        <v>8</v>
      </c>
      <c r="J78" s="1">
        <v>5210</v>
      </c>
      <c r="K78" s="4"/>
    </row>
    <row r="79" spans="1:11" x14ac:dyDescent="0.25">
      <c r="A79" s="1">
        <v>49</v>
      </c>
      <c r="B79" s="1" t="s">
        <v>18</v>
      </c>
      <c r="C79" s="1" t="s">
        <v>6</v>
      </c>
      <c r="D79" s="1">
        <v>3.07</v>
      </c>
      <c r="E79" s="4">
        <f t="shared" ref="E79" si="18">(D80-D79)/100*100</f>
        <v>88.830000000000013</v>
      </c>
      <c r="F79" s="1" t="s">
        <v>7</v>
      </c>
      <c r="G79" s="1">
        <v>361</v>
      </c>
      <c r="H79" s="4">
        <f t="shared" ref="H79" si="19">(G80-G79)/100*100</f>
        <v>99</v>
      </c>
      <c r="I79" s="1" t="s">
        <v>8</v>
      </c>
      <c r="J79" s="1">
        <v>7580</v>
      </c>
      <c r="K79" s="4">
        <f t="shared" ref="K79" si="20">(J80-J79)/100*100</f>
        <v>-10</v>
      </c>
    </row>
    <row r="80" spans="1:11" x14ac:dyDescent="0.25">
      <c r="A80" s="1" t="s">
        <v>25</v>
      </c>
      <c r="B80" s="1" t="s">
        <v>18</v>
      </c>
      <c r="C80" s="1" t="s">
        <v>6</v>
      </c>
      <c r="D80" s="1">
        <v>91.9</v>
      </c>
      <c r="E80" s="4"/>
      <c r="F80" s="1" t="s">
        <v>7</v>
      </c>
      <c r="G80" s="1">
        <v>460</v>
      </c>
      <c r="H80" s="4"/>
      <c r="I80" s="1" t="s">
        <v>8</v>
      </c>
      <c r="J80" s="1">
        <v>7570</v>
      </c>
      <c r="K80" s="4"/>
    </row>
    <row r="81" spans="1:11" x14ac:dyDescent="0.25">
      <c r="A81" s="1">
        <v>64</v>
      </c>
      <c r="B81" s="1" t="s">
        <v>18</v>
      </c>
      <c r="C81" s="1" t="s">
        <v>6</v>
      </c>
      <c r="D81" s="1">
        <v>7.85</v>
      </c>
      <c r="E81" s="4">
        <f t="shared" ref="E81" si="21">(D82-D81)/100*100</f>
        <v>102.15</v>
      </c>
      <c r="F81" s="1" t="s">
        <v>7</v>
      </c>
      <c r="G81" s="1">
        <v>11.1</v>
      </c>
      <c r="H81" s="4">
        <f t="shared" ref="H81" si="22">(G82-G81)/100*100</f>
        <v>114.9</v>
      </c>
      <c r="I81" s="1" t="s">
        <v>8</v>
      </c>
      <c r="J81" s="1">
        <v>6160</v>
      </c>
      <c r="K81" s="4">
        <f t="shared" ref="K81" si="23">(J82-J81)/100*100</f>
        <v>40</v>
      </c>
    </row>
    <row r="82" spans="1:11" x14ac:dyDescent="0.25">
      <c r="A82" s="1" t="s">
        <v>26</v>
      </c>
      <c r="B82" s="1" t="s">
        <v>18</v>
      </c>
      <c r="C82" s="1" t="s">
        <v>6</v>
      </c>
      <c r="D82" s="1">
        <v>110</v>
      </c>
      <c r="E82" s="4"/>
      <c r="F82" s="1" t="s">
        <v>7</v>
      </c>
      <c r="G82" s="1">
        <v>126</v>
      </c>
      <c r="H82" s="4"/>
      <c r="I82" s="1" t="s">
        <v>8</v>
      </c>
      <c r="J82" s="1">
        <v>6200</v>
      </c>
      <c r="K82" s="4"/>
    </row>
    <row r="83" spans="1:11" x14ac:dyDescent="0.25">
      <c r="A83" s="1">
        <v>69</v>
      </c>
      <c r="B83" s="1" t="s">
        <v>18</v>
      </c>
      <c r="C83" s="1" t="s">
        <v>6</v>
      </c>
      <c r="D83" s="1">
        <v>1.86</v>
      </c>
      <c r="E83" s="4">
        <f t="shared" ref="E83" si="24">(D84-D83)/100*100</f>
        <v>92.64</v>
      </c>
      <c r="F83" s="1" t="s">
        <v>7</v>
      </c>
      <c r="G83" s="1">
        <v>31.8</v>
      </c>
      <c r="H83" s="4">
        <f t="shared" ref="H83" si="25">(G84-G83)/100*100</f>
        <v>113.20000000000002</v>
      </c>
      <c r="I83" s="1" t="s">
        <v>8</v>
      </c>
      <c r="J83" s="1">
        <v>1220</v>
      </c>
      <c r="K83" s="4">
        <f t="shared" ref="K83" si="26">(J84-J83)/100*100</f>
        <v>110.00000000000001</v>
      </c>
    </row>
    <row r="84" spans="1:11" x14ac:dyDescent="0.25">
      <c r="A84" s="1" t="s">
        <v>27</v>
      </c>
      <c r="B84" s="1" t="s">
        <v>18</v>
      </c>
      <c r="C84" s="1" t="s">
        <v>6</v>
      </c>
      <c r="D84" s="1">
        <v>94.5</v>
      </c>
      <c r="E84" s="4"/>
      <c r="F84" s="1" t="s">
        <v>7</v>
      </c>
      <c r="G84" s="1">
        <v>145</v>
      </c>
      <c r="H84" s="4"/>
      <c r="I84" s="1" t="s">
        <v>8</v>
      </c>
      <c r="J84" s="1">
        <v>1330</v>
      </c>
      <c r="K84" s="4"/>
    </row>
    <row r="85" spans="1:11" x14ac:dyDescent="0.25">
      <c r="A85" s="1">
        <v>74</v>
      </c>
      <c r="B85" s="1" t="s">
        <v>18</v>
      </c>
      <c r="C85" s="1" t="s">
        <v>6</v>
      </c>
      <c r="D85" s="1">
        <v>5.34</v>
      </c>
      <c r="E85" s="4">
        <f t="shared" ref="E85" si="27">(D86-D85)/100*100</f>
        <v>88.36</v>
      </c>
      <c r="F85" s="1" t="s">
        <v>7</v>
      </c>
      <c r="G85" s="1">
        <v>4.41</v>
      </c>
      <c r="H85" s="4">
        <f t="shared" ref="H85" si="28">(G86-G85)/100*100</f>
        <v>97.59</v>
      </c>
      <c r="I85" s="1" t="s">
        <v>8</v>
      </c>
      <c r="J85" s="1">
        <v>18.5</v>
      </c>
      <c r="K85" s="4">
        <f t="shared" ref="K85" si="29">(J86-J85)/100*100</f>
        <v>117.5</v>
      </c>
    </row>
    <row r="86" spans="1:11" x14ac:dyDescent="0.25">
      <c r="A86" s="1" t="s">
        <v>28</v>
      </c>
      <c r="B86" s="1" t="s">
        <v>18</v>
      </c>
      <c r="C86" s="1" t="s">
        <v>6</v>
      </c>
      <c r="D86" s="1">
        <v>93.7</v>
      </c>
      <c r="E86" s="4"/>
      <c r="F86" s="1" t="s">
        <v>7</v>
      </c>
      <c r="G86" s="1">
        <v>102</v>
      </c>
      <c r="H86" s="4"/>
      <c r="I86" s="1" t="s">
        <v>8</v>
      </c>
      <c r="J86" s="1">
        <v>136</v>
      </c>
      <c r="K86" s="4"/>
    </row>
    <row r="87" spans="1:11" x14ac:dyDescent="0.25">
      <c r="A87" s="1">
        <v>90</v>
      </c>
      <c r="B87" s="1" t="s">
        <v>18</v>
      </c>
      <c r="C87" s="1" t="s">
        <v>6</v>
      </c>
      <c r="D87" s="1">
        <v>2.94</v>
      </c>
      <c r="E87" s="4">
        <f t="shared" ref="E87" si="30">(D88-D87)/100*100</f>
        <v>82.86</v>
      </c>
      <c r="F87" s="1" t="s">
        <v>7</v>
      </c>
      <c r="G87" s="1">
        <v>5.05</v>
      </c>
      <c r="H87" s="4">
        <f t="shared" ref="H87" si="31">(G88-G87)/100*100</f>
        <v>97.95</v>
      </c>
      <c r="I87" s="1" t="s">
        <v>8</v>
      </c>
      <c r="J87" s="1">
        <v>44.6</v>
      </c>
      <c r="K87" s="4">
        <f t="shared" ref="K87" si="32">(J88-J87)/100*100</f>
        <v>114.4</v>
      </c>
    </row>
    <row r="88" spans="1:11" x14ac:dyDescent="0.25">
      <c r="A88" s="1" t="s">
        <v>29</v>
      </c>
      <c r="B88" s="1" t="s">
        <v>18</v>
      </c>
      <c r="C88" s="1" t="s">
        <v>6</v>
      </c>
      <c r="D88" s="1">
        <v>85.8</v>
      </c>
      <c r="E88" s="4"/>
      <c r="F88" s="1" t="s">
        <v>7</v>
      </c>
      <c r="G88" s="1">
        <v>103</v>
      </c>
      <c r="H88" s="4"/>
      <c r="I88" s="1" t="s">
        <v>8</v>
      </c>
      <c r="J88" s="1">
        <v>159</v>
      </c>
      <c r="K88" s="4"/>
    </row>
    <row r="89" spans="1:11" x14ac:dyDescent="0.25">
      <c r="E89" s="2" t="s">
        <v>34</v>
      </c>
      <c r="H89" s="2" t="s">
        <v>34</v>
      </c>
      <c r="K89" s="2" t="s">
        <v>34</v>
      </c>
    </row>
    <row r="90" spans="1:11" x14ac:dyDescent="0.25">
      <c r="A90" s="1">
        <v>5</v>
      </c>
      <c r="B90" s="1" t="s">
        <v>17</v>
      </c>
      <c r="C90" s="1" t="s">
        <v>6</v>
      </c>
      <c r="D90" s="1">
        <v>2.23</v>
      </c>
      <c r="E90" s="6">
        <f t="shared" ref="E90" si="33">(D90-D91)/((D90+D91)/2)*100</f>
        <v>9.3896713615023568</v>
      </c>
      <c r="F90" s="1" t="s">
        <v>7</v>
      </c>
      <c r="G90" s="1">
        <v>50.7</v>
      </c>
      <c r="H90" s="6">
        <f t="shared" ref="H90" si="34">(G90-G91)/((G90+G91)/2)*100</f>
        <v>1.3902681231380394</v>
      </c>
      <c r="I90" s="1" t="s">
        <v>8</v>
      </c>
      <c r="J90" s="1">
        <v>14.8</v>
      </c>
      <c r="K90" s="6">
        <f t="shared" ref="K90" si="35">(J90-J91)/((J90+J91)/2)*100</f>
        <v>2.047781569965875</v>
      </c>
    </row>
    <row r="91" spans="1:11" x14ac:dyDescent="0.25">
      <c r="A91" s="1">
        <v>5</v>
      </c>
      <c r="B91" s="1" t="s">
        <v>17</v>
      </c>
      <c r="C91" s="1" t="s">
        <v>6</v>
      </c>
      <c r="D91" s="1">
        <v>2.0299999999999998</v>
      </c>
      <c r="E91" s="6"/>
      <c r="F91" s="1" t="s">
        <v>7</v>
      </c>
      <c r="G91" s="1">
        <v>50</v>
      </c>
      <c r="H91" s="6"/>
      <c r="I91" s="1" t="s">
        <v>8</v>
      </c>
      <c r="J91" s="1">
        <v>14.5</v>
      </c>
      <c r="K91" s="6"/>
    </row>
    <row r="92" spans="1:11" x14ac:dyDescent="0.25">
      <c r="A92" s="1">
        <v>8</v>
      </c>
      <c r="B92" s="1" t="s">
        <v>17</v>
      </c>
      <c r="C92" s="1" t="s">
        <v>6</v>
      </c>
      <c r="D92" s="1">
        <v>2.19</v>
      </c>
      <c r="E92" s="6">
        <f t="shared" ref="E92" si="36">(D92-D93)/((D92+D93)/2)*100</f>
        <v>0</v>
      </c>
      <c r="F92" s="1" t="s">
        <v>7</v>
      </c>
      <c r="G92" s="1">
        <v>4.41</v>
      </c>
      <c r="H92" s="6">
        <f t="shared" ref="H92" si="37">(G92-G93)/((G92+G93)/2)*100</f>
        <v>38.378378378378372</v>
      </c>
      <c r="I92" s="1" t="s">
        <v>8</v>
      </c>
      <c r="J92" s="1">
        <v>34.200000000000003</v>
      </c>
      <c r="K92" s="6">
        <f t="shared" ref="K92" si="38">(J92-J93)/((J92+J93)/2)*100</f>
        <v>-0.58309037900873395</v>
      </c>
    </row>
    <row r="93" spans="1:11" x14ac:dyDescent="0.25">
      <c r="A93" s="1">
        <v>8</v>
      </c>
      <c r="B93" s="1" t="s">
        <v>17</v>
      </c>
      <c r="C93" s="1" t="s">
        <v>6</v>
      </c>
      <c r="D93" s="1">
        <v>2.19</v>
      </c>
      <c r="E93" s="6"/>
      <c r="F93" s="1" t="s">
        <v>7</v>
      </c>
      <c r="G93" s="1">
        <v>2.99</v>
      </c>
      <c r="H93" s="6"/>
      <c r="I93" s="1" t="s">
        <v>8</v>
      </c>
      <c r="J93" s="1">
        <v>34.4</v>
      </c>
      <c r="K93" s="6"/>
    </row>
    <row r="94" spans="1:11" x14ac:dyDescent="0.25">
      <c r="A94" s="1">
        <v>19</v>
      </c>
      <c r="B94" s="1" t="s">
        <v>17</v>
      </c>
      <c r="C94" s="1" t="s">
        <v>6</v>
      </c>
      <c r="D94" s="1">
        <v>9.4700000000000006</v>
      </c>
      <c r="E94" s="6">
        <f t="shared" ref="E94" si="39">(D94-D95)/((D94+D95)/2)*100</f>
        <v>4.2048517520215691</v>
      </c>
      <c r="F94" s="1" t="s">
        <v>7</v>
      </c>
      <c r="G94" s="1">
        <v>75.7</v>
      </c>
      <c r="H94" s="6">
        <f t="shared" ref="H94" si="40">(G94-G95)/((G94+G95)/2)*100</f>
        <v>3.9057239057239133</v>
      </c>
      <c r="I94" s="1" t="s">
        <v>8</v>
      </c>
      <c r="J94" s="1">
        <v>2810</v>
      </c>
      <c r="K94" s="6">
        <f t="shared" ref="K94" si="41">(J94-J95)/((J94+J95)/2)*100</f>
        <v>0.35650623885918004</v>
      </c>
    </row>
    <row r="95" spans="1:11" x14ac:dyDescent="0.25">
      <c r="A95" s="1">
        <v>19</v>
      </c>
      <c r="B95" s="1" t="s">
        <v>17</v>
      </c>
      <c r="C95" s="1" t="s">
        <v>6</v>
      </c>
      <c r="D95" s="1">
        <v>9.08</v>
      </c>
      <c r="E95" s="6"/>
      <c r="F95" s="1" t="s">
        <v>7</v>
      </c>
      <c r="G95" s="1">
        <v>72.8</v>
      </c>
      <c r="H95" s="6"/>
      <c r="I95" s="1" t="s">
        <v>8</v>
      </c>
      <c r="J95" s="1">
        <v>2800</v>
      </c>
      <c r="K95" s="6"/>
    </row>
    <row r="96" spans="1:11" x14ac:dyDescent="0.25">
      <c r="A96" s="1">
        <v>31</v>
      </c>
      <c r="B96" s="1" t="s">
        <v>17</v>
      </c>
      <c r="C96" s="1" t="s">
        <v>6</v>
      </c>
      <c r="D96" s="1">
        <v>2.39</v>
      </c>
      <c r="E96" s="6">
        <f t="shared" ref="E96" si="42">(D96-D97)/((D96+D97)/2)*100</f>
        <v>-18.595825426944966</v>
      </c>
      <c r="F96" s="1" t="s">
        <v>7</v>
      </c>
      <c r="G96" s="1">
        <v>4.63</v>
      </c>
      <c r="H96" s="6">
        <f t="shared" ref="H96" si="43">(G96-G97)/((G96+G97)/2)*100</f>
        <v>-0.64585575888052205</v>
      </c>
      <c r="I96" s="1" t="s">
        <v>8</v>
      </c>
      <c r="J96" s="1">
        <v>256</v>
      </c>
      <c r="K96" s="6">
        <f t="shared" ref="K96" si="44">(J96-J97)/((J96+J97)/2)*100</f>
        <v>0.39138943248532287</v>
      </c>
    </row>
    <row r="97" spans="1:12" x14ac:dyDescent="0.25">
      <c r="A97" s="1">
        <v>31</v>
      </c>
      <c r="B97" s="1" t="s">
        <v>17</v>
      </c>
      <c r="C97" s="1" t="s">
        <v>6</v>
      </c>
      <c r="D97" s="1">
        <v>2.88</v>
      </c>
      <c r="E97" s="6"/>
      <c r="F97" s="1" t="s">
        <v>7</v>
      </c>
      <c r="G97" s="1">
        <v>4.66</v>
      </c>
      <c r="H97" s="6"/>
      <c r="I97" s="1" t="s">
        <v>8</v>
      </c>
      <c r="J97" s="1">
        <v>255</v>
      </c>
      <c r="K97" s="6"/>
    </row>
    <row r="98" spans="1:12" x14ac:dyDescent="0.25">
      <c r="A98" s="1">
        <v>46</v>
      </c>
      <c r="B98" s="1" t="s">
        <v>17</v>
      </c>
      <c r="C98" s="1" t="s">
        <v>6</v>
      </c>
      <c r="D98" s="1">
        <v>4.46</v>
      </c>
      <c r="E98" s="6">
        <f t="shared" ref="E98" si="45">(D98-D99)/((D98+D99)/2)*100</f>
        <v>9.8823529411764692</v>
      </c>
      <c r="F98" s="1" t="s">
        <v>7</v>
      </c>
      <c r="G98" s="1">
        <v>14.9</v>
      </c>
      <c r="H98" s="6">
        <f t="shared" ref="H98" si="46">(G98-G99)/((G98+G99)/2)*100</f>
        <v>-2.6490066225165583</v>
      </c>
      <c r="I98" s="1" t="s">
        <v>8</v>
      </c>
      <c r="J98" s="1">
        <v>4560</v>
      </c>
      <c r="K98" s="6">
        <f t="shared" ref="K98" si="47">(J98-J99)/((J98+J99)/2)*100</f>
        <v>0</v>
      </c>
    </row>
    <row r="99" spans="1:12" x14ac:dyDescent="0.25">
      <c r="A99" s="1">
        <v>46</v>
      </c>
      <c r="B99" s="1" t="s">
        <v>17</v>
      </c>
      <c r="C99" s="1" t="s">
        <v>6</v>
      </c>
      <c r="D99" s="1">
        <v>4.04</v>
      </c>
      <c r="E99" s="6"/>
      <c r="F99" s="1" t="s">
        <v>7</v>
      </c>
      <c r="G99" s="1">
        <v>15.3</v>
      </c>
      <c r="H99" s="6"/>
      <c r="I99" s="1" t="s">
        <v>8</v>
      </c>
      <c r="J99" s="1">
        <v>4560</v>
      </c>
      <c r="K99" s="6"/>
    </row>
    <row r="100" spans="1:12" x14ac:dyDescent="0.25">
      <c r="A100" s="1">
        <v>52</v>
      </c>
      <c r="B100" s="1" t="s">
        <v>17</v>
      </c>
      <c r="C100" s="1" t="s">
        <v>6</v>
      </c>
      <c r="D100" s="1">
        <v>3.63</v>
      </c>
      <c r="E100" s="6">
        <f t="shared" ref="E100" si="48">(D100-D101)/((D100+D101)/2)*100</f>
        <v>17.040358744394617</v>
      </c>
      <c r="F100" s="1" t="s">
        <v>7</v>
      </c>
      <c r="G100" s="1">
        <v>336</v>
      </c>
      <c r="H100" s="6">
        <f t="shared" ref="H100" si="49">(G100-G101)/((G100+G101)/2)*100</f>
        <v>0.29806259314456035</v>
      </c>
      <c r="I100" s="1" t="s">
        <v>8</v>
      </c>
      <c r="J100" s="1">
        <v>7610</v>
      </c>
      <c r="K100" s="6">
        <f t="shared" ref="K100" si="50">(J100-J101)/((J100+J101)/2)*100</f>
        <v>-0.13131976362442546</v>
      </c>
    </row>
    <row r="101" spans="1:12" x14ac:dyDescent="0.25">
      <c r="A101" s="1">
        <v>52</v>
      </c>
      <c r="B101" s="1" t="s">
        <v>17</v>
      </c>
      <c r="C101" s="1" t="s">
        <v>6</v>
      </c>
      <c r="D101" s="1">
        <v>3.06</v>
      </c>
      <c r="E101" s="6"/>
      <c r="F101" s="1" t="s">
        <v>7</v>
      </c>
      <c r="G101" s="1">
        <v>335</v>
      </c>
      <c r="H101" s="6"/>
      <c r="I101" s="1" t="s">
        <v>8</v>
      </c>
      <c r="J101" s="1">
        <v>7620</v>
      </c>
      <c r="K101" s="6"/>
    </row>
    <row r="102" spans="1:12" x14ac:dyDescent="0.25">
      <c r="A102" s="1">
        <v>57</v>
      </c>
      <c r="B102" s="1" t="s">
        <v>17</v>
      </c>
      <c r="C102" s="1" t="s">
        <v>6</v>
      </c>
      <c r="D102" s="1">
        <v>4.0199999999999996</v>
      </c>
      <c r="E102" s="6">
        <f t="shared" ref="E102" si="51">(D102-D103)/((D102+D103)/2)*100</f>
        <v>10.196078431372541</v>
      </c>
      <c r="F102" s="1" t="s">
        <v>7</v>
      </c>
      <c r="G102" s="1">
        <v>23.6</v>
      </c>
      <c r="H102" s="6">
        <f t="shared" ref="H102" si="52">(G102-G103)/((G102+G103)/2)*100</f>
        <v>2.5751072961373449</v>
      </c>
      <c r="I102" s="1" t="s">
        <v>8</v>
      </c>
      <c r="J102" s="1">
        <v>36.5</v>
      </c>
      <c r="K102" s="6">
        <f t="shared" ref="K102" si="53">(J102-J103)/((J102+J103)/2)*100</f>
        <v>-0.81855388813096097</v>
      </c>
    </row>
    <row r="103" spans="1:12" x14ac:dyDescent="0.25">
      <c r="A103" s="1">
        <v>57</v>
      </c>
      <c r="B103" s="1" t="s">
        <v>17</v>
      </c>
      <c r="C103" s="1" t="s">
        <v>6</v>
      </c>
      <c r="D103" s="1">
        <v>3.63</v>
      </c>
      <c r="E103" s="6"/>
      <c r="F103" s="1" t="s">
        <v>7</v>
      </c>
      <c r="G103" s="1">
        <v>23</v>
      </c>
      <c r="H103" s="6"/>
      <c r="I103" s="1" t="s">
        <v>8</v>
      </c>
      <c r="J103" s="1">
        <v>36.799999999999997</v>
      </c>
      <c r="K103" s="6"/>
    </row>
    <row r="104" spans="1:12" x14ac:dyDescent="0.25">
      <c r="A104" s="1">
        <v>67</v>
      </c>
      <c r="B104" s="1" t="s">
        <v>17</v>
      </c>
      <c r="C104" s="1" t="s">
        <v>6</v>
      </c>
      <c r="D104" s="1">
        <v>3.6</v>
      </c>
      <c r="E104" s="6">
        <f t="shared" ref="E104" si="54">(D104-D105)/((D104+D105)/2)*100</f>
        <v>-16.793893129770986</v>
      </c>
      <c r="F104" s="1" t="s">
        <v>7</v>
      </c>
      <c r="G104" s="1">
        <v>14.1</v>
      </c>
      <c r="H104" s="6">
        <f t="shared" ref="H104" si="55">(G104-G105)/((G104+G105)/2)*100</f>
        <v>6.5934065934065966</v>
      </c>
      <c r="I104" s="1" t="s">
        <v>8</v>
      </c>
      <c r="J104" s="1">
        <v>935</v>
      </c>
      <c r="K104" s="6">
        <f t="shared" ref="K104" si="56">(J104-J105)/((J104+J105)/2)*100</f>
        <v>-0.95795635976583282</v>
      </c>
    </row>
    <row r="105" spans="1:12" x14ac:dyDescent="0.25">
      <c r="A105" s="1">
        <v>67</v>
      </c>
      <c r="B105" s="1" t="s">
        <v>17</v>
      </c>
      <c r="C105" s="1" t="s">
        <v>6</v>
      </c>
      <c r="D105" s="1">
        <v>4.26</v>
      </c>
      <c r="E105" s="6"/>
      <c r="F105" s="1" t="s">
        <v>7</v>
      </c>
      <c r="G105" s="1">
        <v>13.2</v>
      </c>
      <c r="H105" s="6"/>
      <c r="I105" s="1" t="s">
        <v>8</v>
      </c>
      <c r="J105" s="1">
        <v>944</v>
      </c>
      <c r="K105" s="6"/>
    </row>
    <row r="106" spans="1:12" x14ac:dyDescent="0.25">
      <c r="A106" s="1">
        <v>80</v>
      </c>
      <c r="B106" s="1" t="s">
        <v>17</v>
      </c>
      <c r="C106" s="1" t="s">
        <v>6</v>
      </c>
      <c r="D106" s="1">
        <v>4.03</v>
      </c>
      <c r="E106" s="6">
        <f t="shared" ref="E106" si="57">(D106-D107)/((D106+D107)/2)*100</f>
        <v>-5.5488540410132581</v>
      </c>
      <c r="F106" s="1" t="s">
        <v>7</v>
      </c>
      <c r="G106" s="1">
        <v>26.2</v>
      </c>
      <c r="H106" s="6">
        <f t="shared" ref="H106" si="58">(G106-G107)/((G106+G107)/2)*100</f>
        <v>1.1516314779270662</v>
      </c>
      <c r="I106" s="1" t="s">
        <v>8</v>
      </c>
      <c r="J106" s="1">
        <v>1720</v>
      </c>
      <c r="K106" s="6">
        <f t="shared" ref="K106" si="59">(J106-J107)/((J106+J107)/2)*100</f>
        <v>0</v>
      </c>
    </row>
    <row r="107" spans="1:12" x14ac:dyDescent="0.25">
      <c r="A107" s="1">
        <v>80</v>
      </c>
      <c r="B107" s="1" t="s">
        <v>17</v>
      </c>
      <c r="C107" s="1" t="s">
        <v>6</v>
      </c>
      <c r="D107" s="1">
        <v>4.26</v>
      </c>
      <c r="E107" s="6"/>
      <c r="F107" s="1" t="s">
        <v>7</v>
      </c>
      <c r="G107" s="1">
        <v>25.9</v>
      </c>
      <c r="H107" s="6"/>
      <c r="I107" s="1" t="s">
        <v>8</v>
      </c>
      <c r="J107" s="1">
        <v>1720</v>
      </c>
      <c r="K107" s="6"/>
    </row>
    <row r="108" spans="1:12" x14ac:dyDescent="0.25">
      <c r="A108" s="1">
        <v>83</v>
      </c>
      <c r="B108" s="1" t="s">
        <v>17</v>
      </c>
      <c r="C108" s="1" t="s">
        <v>6</v>
      </c>
      <c r="D108" s="1">
        <v>3.26</v>
      </c>
      <c r="E108" s="6">
        <f t="shared" ref="E108" si="60">(D108-D109)/((D108+D109)/2)*100</f>
        <v>-24.495289367429347</v>
      </c>
      <c r="F108" s="1" t="s">
        <v>7</v>
      </c>
      <c r="G108" s="1">
        <v>15.3</v>
      </c>
      <c r="H108" s="6">
        <f t="shared" ref="H108" si="61">(G108-G109)/((G108+G109)/2)*100</f>
        <v>-1.298701298701294</v>
      </c>
      <c r="I108" s="1" t="s">
        <v>8</v>
      </c>
      <c r="J108" s="1">
        <v>1810</v>
      </c>
      <c r="K108" s="6">
        <f t="shared" ref="K108" si="62">(J108-J109)/((J108+J109)/2)*100</f>
        <v>0</v>
      </c>
    </row>
    <row r="109" spans="1:12" x14ac:dyDescent="0.25">
      <c r="A109" s="1">
        <v>83</v>
      </c>
      <c r="B109" s="1" t="s">
        <v>17</v>
      </c>
      <c r="C109" s="1" t="s">
        <v>6</v>
      </c>
      <c r="D109" s="1">
        <v>4.17</v>
      </c>
      <c r="E109" s="6"/>
      <c r="F109" s="1" t="s">
        <v>7</v>
      </c>
      <c r="G109" s="1">
        <v>15.5</v>
      </c>
      <c r="H109" s="6"/>
      <c r="I109" s="1" t="s">
        <v>8</v>
      </c>
      <c r="J109" s="1">
        <v>1810</v>
      </c>
      <c r="K109" s="6"/>
    </row>
    <row r="111" spans="1:12" x14ac:dyDescent="0.25">
      <c r="A111" s="1" t="s">
        <v>37</v>
      </c>
      <c r="B111" s="1" t="s">
        <v>38</v>
      </c>
      <c r="C111" s="1" t="s">
        <v>6</v>
      </c>
      <c r="D111" s="1">
        <v>5.89</v>
      </c>
      <c r="G111" s="1" t="s">
        <v>7</v>
      </c>
      <c r="H111" s="1">
        <v>3.75</v>
      </c>
      <c r="K111" s="1" t="s">
        <v>8</v>
      </c>
      <c r="L111" s="1">
        <v>5.76</v>
      </c>
    </row>
    <row r="112" spans="1:12" x14ac:dyDescent="0.25">
      <c r="A112" s="1" t="s">
        <v>37</v>
      </c>
      <c r="B112" s="1" t="s">
        <v>38</v>
      </c>
      <c r="C112" s="1" t="s">
        <v>6</v>
      </c>
      <c r="D112" s="1">
        <v>5.01</v>
      </c>
      <c r="G112" s="1" t="s">
        <v>7</v>
      </c>
      <c r="H112" s="1">
        <v>3.17</v>
      </c>
      <c r="K112" s="1" t="s">
        <v>8</v>
      </c>
      <c r="L112" s="1">
        <v>5.53</v>
      </c>
    </row>
    <row r="113" spans="1:14" x14ac:dyDescent="0.25">
      <c r="A113" s="1" t="s">
        <v>37</v>
      </c>
      <c r="B113" s="1" t="s">
        <v>38</v>
      </c>
      <c r="C113" s="1" t="s">
        <v>6</v>
      </c>
      <c r="D113" s="1">
        <v>5.14</v>
      </c>
      <c r="G113" s="1" t="s">
        <v>7</v>
      </c>
      <c r="H113" s="1">
        <v>4.0199999999999996</v>
      </c>
      <c r="K113" s="1" t="s">
        <v>8</v>
      </c>
      <c r="L113" s="1">
        <v>6</v>
      </c>
    </row>
    <row r="114" spans="1:14" x14ac:dyDescent="0.25">
      <c r="A114" s="1" t="s">
        <v>37</v>
      </c>
      <c r="B114" s="1" t="s">
        <v>38</v>
      </c>
      <c r="C114" s="1" t="s">
        <v>6</v>
      </c>
      <c r="D114" s="1">
        <v>5.18</v>
      </c>
      <c r="G114" s="1" t="s">
        <v>7</v>
      </c>
      <c r="H114" s="1">
        <v>3.29</v>
      </c>
      <c r="K114" s="1" t="s">
        <v>8</v>
      </c>
      <c r="L114" s="1">
        <v>5.46</v>
      </c>
    </row>
    <row r="115" spans="1:14" x14ac:dyDescent="0.25">
      <c r="A115" s="1" t="s">
        <v>37</v>
      </c>
      <c r="B115" s="1" t="s">
        <v>38</v>
      </c>
      <c r="C115" s="1" t="s">
        <v>6</v>
      </c>
      <c r="D115" s="1">
        <v>5.22</v>
      </c>
      <c r="E115" s="1">
        <v>5.18</v>
      </c>
      <c r="F115" s="1" t="s">
        <v>39</v>
      </c>
      <c r="G115" s="1" t="s">
        <v>7</v>
      </c>
      <c r="H115" s="1">
        <v>4.38</v>
      </c>
      <c r="I115" s="1">
        <v>3.78</v>
      </c>
      <c r="J115" s="1" t="s">
        <v>39</v>
      </c>
      <c r="K115" s="1" t="s">
        <v>8</v>
      </c>
      <c r="L115" s="1">
        <v>5.66</v>
      </c>
      <c r="M115" s="1">
        <v>5.79</v>
      </c>
      <c r="N115" s="1" t="s">
        <v>39</v>
      </c>
    </row>
    <row r="116" spans="1:14" x14ac:dyDescent="0.25">
      <c r="A116" s="1" t="s">
        <v>37</v>
      </c>
      <c r="B116" s="1" t="s">
        <v>38</v>
      </c>
      <c r="C116" s="1" t="s">
        <v>6</v>
      </c>
      <c r="D116" s="1">
        <v>4.9800000000000004</v>
      </c>
      <c r="E116" s="1">
        <v>0.34</v>
      </c>
      <c r="F116" s="1" t="s">
        <v>40</v>
      </c>
      <c r="G116" s="1" t="s">
        <v>7</v>
      </c>
      <c r="H116" s="1">
        <v>3.86</v>
      </c>
      <c r="I116" s="1">
        <v>0.42</v>
      </c>
      <c r="J116" s="1" t="s">
        <v>40</v>
      </c>
      <c r="K116" s="1" t="s">
        <v>8</v>
      </c>
      <c r="L116" s="1">
        <v>6</v>
      </c>
      <c r="M116" s="1">
        <v>0.26</v>
      </c>
      <c r="N116" s="1" t="s">
        <v>40</v>
      </c>
    </row>
    <row r="117" spans="1:14" x14ac:dyDescent="0.25">
      <c r="A117" s="1" t="s">
        <v>37</v>
      </c>
      <c r="B117" s="1" t="s">
        <v>38</v>
      </c>
      <c r="C117" s="1" t="s">
        <v>6</v>
      </c>
      <c r="D117" s="1">
        <v>4.82</v>
      </c>
      <c r="E117" s="1">
        <v>1.08</v>
      </c>
      <c r="F117" s="1" t="s">
        <v>41</v>
      </c>
      <c r="G117" s="1" t="s">
        <v>7</v>
      </c>
      <c r="H117" s="1">
        <v>3.98</v>
      </c>
      <c r="I117" s="1">
        <v>1.33</v>
      </c>
      <c r="J117" s="1" t="s">
        <v>41</v>
      </c>
      <c r="K117" s="1" t="s">
        <v>8</v>
      </c>
      <c r="L117" s="1">
        <v>6.12</v>
      </c>
      <c r="M117" s="1">
        <v>0.8</v>
      </c>
      <c r="N117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20220805_MVAB_DNP</vt:lpstr>
      <vt:lpstr>QAQC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Back, Jeff</dc:creator>
  <cp:lastModifiedBy>Malcolm Barnard</cp:lastModifiedBy>
  <dcterms:created xsi:type="dcterms:W3CDTF">2022-08-05T20:42:07Z</dcterms:created>
  <dcterms:modified xsi:type="dcterms:W3CDTF">2022-09-15T01:43:47Z</dcterms:modified>
</cp:coreProperties>
</file>