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lco\MSLCVit\2023\Raw Data Files\"/>
    </mc:Choice>
  </mc:AlternateContent>
  <xr:revisionPtr revIDLastSave="0" documentId="8_{DAB68B10-0117-4F64-BF15-FF3BC0F82DD9}" xr6:coauthVersionLast="47" xr6:coauthVersionMax="47" xr10:uidLastSave="{00000000-0000-0000-0000-000000000000}"/>
  <bookViews>
    <workbookView xWindow="-28920" yWindow="5790" windowWidth="29040" windowHeight="15720" xr2:uid="{00000000-000D-0000-FFFF-FFFF00000000}"/>
  </bookViews>
  <sheets>
    <sheet name="20230929_MISSISSIPPI BIOASSAY_L" sheetId="1" r:id="rId1"/>
    <sheet name="20230929_LC_TN" sheetId="3" r:id="rId2"/>
    <sheet name="QAQ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9" i="2" l="1"/>
  <c r="E170" i="2" s="1"/>
  <c r="E168" i="2"/>
  <c r="E162" i="2"/>
  <c r="E161" i="2"/>
  <c r="E160" i="2"/>
  <c r="E112" i="2"/>
  <c r="E114" i="2"/>
  <c r="E116" i="2"/>
  <c r="E118" i="2"/>
  <c r="E120" i="2"/>
  <c r="E122" i="2"/>
  <c r="E124" i="2"/>
  <c r="E126" i="2"/>
  <c r="E128" i="2"/>
  <c r="E130" i="2"/>
  <c r="E132" i="2"/>
  <c r="E134" i="2"/>
  <c r="E136" i="2"/>
  <c r="E138" i="2"/>
  <c r="E140" i="2"/>
  <c r="E142" i="2"/>
  <c r="E144" i="2"/>
  <c r="E146" i="2"/>
  <c r="E148" i="2"/>
  <c r="E151" i="2"/>
  <c r="E153" i="2"/>
  <c r="E110" i="2"/>
  <c r="E67" i="2"/>
  <c r="E69" i="2"/>
  <c r="E71" i="2"/>
  <c r="E73" i="2"/>
  <c r="E75" i="2"/>
  <c r="E77" i="2"/>
  <c r="E79" i="2"/>
  <c r="E81" i="2"/>
  <c r="E83" i="2"/>
  <c r="E85" i="2"/>
  <c r="E87" i="2"/>
  <c r="E89" i="2"/>
  <c r="E91" i="2"/>
  <c r="E93" i="2"/>
  <c r="E95" i="2"/>
  <c r="E97" i="2"/>
  <c r="E99" i="2"/>
  <c r="E101" i="2"/>
  <c r="E103" i="2"/>
  <c r="E105" i="2"/>
  <c r="E107" i="2"/>
  <c r="E65" i="2"/>
  <c r="E63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19" i="2"/>
  <c r="E17" i="2"/>
  <c r="E16" i="2"/>
</calcChain>
</file>

<file path=xl/sharedStrings.xml><?xml version="1.0" encoding="utf-8"?>
<sst xmlns="http://schemas.openxmlformats.org/spreadsheetml/2006/main" count="878" uniqueCount="67">
  <si>
    <t>Sample ID</t>
  </si>
  <si>
    <t>Sample Type</t>
  </si>
  <si>
    <t>Analyte Name</t>
  </si>
  <si>
    <t>Calibration equation</t>
  </si>
  <si>
    <t>BLANK</t>
  </si>
  <si>
    <t>Calibration Standard</t>
  </si>
  <si>
    <t>Conc = 0.349 * Area^2 + 77.5 * Area - 14.0</t>
  </si>
  <si>
    <t>BLK</t>
  </si>
  <si>
    <t>Unknown</t>
  </si>
  <si>
    <t>LCS NO3</t>
  </si>
  <si>
    <t>Check Standard</t>
  </si>
  <si>
    <t>5 PPB MDL</t>
  </si>
  <si>
    <t>Method Detection Limit</t>
  </si>
  <si>
    <t>10 PPB MDL</t>
  </si>
  <si>
    <t>20230719_MS2_1_TN</t>
  </si>
  <si>
    <t>Spike Set</t>
  </si>
  <si>
    <t>4$ +100</t>
  </si>
  <si>
    <t>Duplicate Set</t>
  </si>
  <si>
    <t>14$ +100</t>
  </si>
  <si>
    <t>21$ +100</t>
  </si>
  <si>
    <t>24$ +100</t>
  </si>
  <si>
    <t>37$ +100</t>
  </si>
  <si>
    <t>51$ +100</t>
  </si>
  <si>
    <t>64$ +100</t>
  </si>
  <si>
    <t>67$ +100</t>
  </si>
  <si>
    <t>75$ +100</t>
  </si>
  <si>
    <t>88$ +100</t>
  </si>
  <si>
    <t>20230719_MS2_1_TDN</t>
  </si>
  <si>
    <t>2$ +100</t>
  </si>
  <si>
    <t>11$ +100</t>
  </si>
  <si>
    <t>27$ +100</t>
  </si>
  <si>
    <t>34$ +100</t>
  </si>
  <si>
    <t>40$ +100</t>
  </si>
  <si>
    <t>49$ +100</t>
  </si>
  <si>
    <t>56$ +100</t>
  </si>
  <si>
    <t>61$ +100</t>
  </si>
  <si>
    <t>76$ +100</t>
  </si>
  <si>
    <t>83$ +100</t>
  </si>
  <si>
    <t>20230717_LC01_TN</t>
  </si>
  <si>
    <t>LC02</t>
  </si>
  <si>
    <t>LC03</t>
  </si>
  <si>
    <t>LC04</t>
  </si>
  <si>
    <t>LC05</t>
  </si>
  <si>
    <t>LC05$ +100</t>
  </si>
  <si>
    <t>LC06</t>
  </si>
  <si>
    <t>LC06 DUP</t>
  </si>
  <si>
    <t>LC07</t>
  </si>
  <si>
    <t>LC08</t>
  </si>
  <si>
    <t>LC09</t>
  </si>
  <si>
    <t>LC10</t>
  </si>
  <si>
    <t>LC11</t>
  </si>
  <si>
    <t>LC12</t>
  </si>
  <si>
    <t>LC12$ +100</t>
  </si>
  <si>
    <t>LC13</t>
  </si>
  <si>
    <t>LC14</t>
  </si>
  <si>
    <t>LC15</t>
  </si>
  <si>
    <t>Total Nitrogen</t>
  </si>
  <si>
    <t>Concentration (ug/L)</t>
  </si>
  <si>
    <t>Total Dissolved Nitrogen</t>
  </si>
  <si>
    <t>PERCENT RECOVERY</t>
  </si>
  <si>
    <t>&gt; +/-10%</t>
  </si>
  <si>
    <t>BLANK AVERAGE</t>
  </si>
  <si>
    <t>SPIKE RECOVERY</t>
  </si>
  <si>
    <t>ANALYTICAL DUP RPD</t>
  </si>
  <si>
    <t>AVE</t>
  </si>
  <si>
    <t>SD</t>
  </si>
  <si>
    <t>MDL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</si>
</sst>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left"/>
    </xf>
    <xf numFmtId="0" fontId="16" fillId="0" borderId="0" xfId="0" applyFont="1" applyAlignment="1">
      <alignment horizontal="left"/>
    </xf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164" fontId="0" fillId="0" borderId="0" xfId="0" applyNumberFormat="1" applyAlignment="1">
      <alignment horizontal="left"/>
    </xf>
    <xf numFmtId="0" fontId="18" fillId="0" borderId="0" xfId="0" applyFont="1" applyAlignment="1">
      <alignment horizontal="left"/>
    </xf>
    <xf numFmtId="2" fontId="0" fillId="0" borderId="0" xfId="0" applyNumberFormat="1" applyAlignment="1">
      <alignment horizontal="left"/>
    </xf>
    <xf numFmtId="2" fontId="0" fillId="0" borderId="0" xfId="0" applyNumberFormat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03"/>
  <sheetViews>
    <sheetView tabSelected="1" workbookViewId="0">
      <selection activeCell="E9" sqref="E9"/>
    </sheetView>
  </sheetViews>
  <sheetFormatPr defaultRowHeight="15" x14ac:dyDescent="0.25"/>
  <cols>
    <col min="1" max="1" width="21.140625" style="1" customWidth="1"/>
    <col min="2" max="2" width="23.7109375" style="1" customWidth="1"/>
    <col min="3" max="3" width="25.140625" style="1" customWidth="1"/>
    <col min="4" max="4" width="14.140625" style="1" customWidth="1"/>
    <col min="5" max="5" width="37.85546875" style="1" customWidth="1"/>
    <col min="6" max="16384" width="9.140625" style="1"/>
  </cols>
  <sheetData>
    <row r="1" spans="1:4" s="4" customFormat="1" ht="30" x14ac:dyDescent="0.25">
      <c r="A1" s="4" t="s">
        <v>0</v>
      </c>
      <c r="B1" s="4" t="s">
        <v>1</v>
      </c>
      <c r="C1" s="4" t="s">
        <v>2</v>
      </c>
      <c r="D1" s="4" t="s">
        <v>57</v>
      </c>
    </row>
    <row r="2" spans="1:4" x14ac:dyDescent="0.25">
      <c r="A2" s="1" t="s">
        <v>14</v>
      </c>
      <c r="B2" s="1" t="s">
        <v>8</v>
      </c>
      <c r="C2" s="1" t="s">
        <v>56</v>
      </c>
      <c r="D2" s="1">
        <v>577</v>
      </c>
    </row>
    <row r="3" spans="1:4" x14ac:dyDescent="0.25">
      <c r="A3" s="1">
        <v>2</v>
      </c>
      <c r="B3" s="1" t="s">
        <v>8</v>
      </c>
      <c r="C3" s="1" t="s">
        <v>56</v>
      </c>
      <c r="D3" s="1">
        <v>559</v>
      </c>
    </row>
    <row r="4" spans="1:4" x14ac:dyDescent="0.25">
      <c r="A4" s="1">
        <v>3</v>
      </c>
      <c r="B4" s="1" t="s">
        <v>8</v>
      </c>
      <c r="C4" s="1" t="s">
        <v>56</v>
      </c>
      <c r="D4" s="1">
        <v>565</v>
      </c>
    </row>
    <row r="5" spans="1:4" x14ac:dyDescent="0.25">
      <c r="A5" s="1">
        <v>4</v>
      </c>
      <c r="B5" s="1" t="s">
        <v>15</v>
      </c>
      <c r="C5" s="1" t="s">
        <v>56</v>
      </c>
      <c r="D5" s="1">
        <v>562</v>
      </c>
    </row>
    <row r="6" spans="1:4" x14ac:dyDescent="0.25">
      <c r="A6" s="1">
        <v>5</v>
      </c>
      <c r="B6" s="1" t="s">
        <v>8</v>
      </c>
      <c r="C6" s="1" t="s">
        <v>56</v>
      </c>
      <c r="D6" s="1">
        <v>588</v>
      </c>
    </row>
    <row r="7" spans="1:4" x14ac:dyDescent="0.25">
      <c r="A7" s="1">
        <v>6</v>
      </c>
      <c r="B7" s="1" t="s">
        <v>17</v>
      </c>
      <c r="C7" s="1" t="s">
        <v>56</v>
      </c>
      <c r="D7" s="1">
        <v>563</v>
      </c>
    </row>
    <row r="8" spans="1:4" x14ac:dyDescent="0.25">
      <c r="A8" s="1">
        <v>6</v>
      </c>
      <c r="B8" s="1" t="s">
        <v>17</v>
      </c>
      <c r="C8" s="1" t="s">
        <v>56</v>
      </c>
      <c r="D8" s="1">
        <v>559</v>
      </c>
    </row>
    <row r="9" spans="1:4" x14ac:dyDescent="0.25">
      <c r="A9" s="1">
        <v>7</v>
      </c>
      <c r="B9" s="1" t="s">
        <v>8</v>
      </c>
      <c r="C9" s="1" t="s">
        <v>56</v>
      </c>
      <c r="D9" s="1">
        <v>524</v>
      </c>
    </row>
    <row r="10" spans="1:4" x14ac:dyDescent="0.25">
      <c r="A10" s="1">
        <v>8</v>
      </c>
      <c r="B10" s="1" t="s">
        <v>8</v>
      </c>
      <c r="C10" s="1" t="s">
        <v>56</v>
      </c>
      <c r="D10" s="1">
        <v>506</v>
      </c>
    </row>
    <row r="11" spans="1:4" x14ac:dyDescent="0.25">
      <c r="A11" s="1">
        <v>9</v>
      </c>
      <c r="B11" s="1" t="s">
        <v>8</v>
      </c>
      <c r="C11" s="1" t="s">
        <v>56</v>
      </c>
      <c r="D11" s="1">
        <v>535</v>
      </c>
    </row>
    <row r="12" spans="1:4" x14ac:dyDescent="0.25">
      <c r="A12" s="1">
        <v>10</v>
      </c>
      <c r="B12" s="1" t="s">
        <v>8</v>
      </c>
      <c r="C12" s="1" t="s">
        <v>56</v>
      </c>
      <c r="D12" s="1">
        <v>573</v>
      </c>
    </row>
    <row r="13" spans="1:4" x14ac:dyDescent="0.25">
      <c r="A13" s="1">
        <v>11</v>
      </c>
      <c r="B13" s="1" t="s">
        <v>8</v>
      </c>
      <c r="C13" s="1" t="s">
        <v>56</v>
      </c>
      <c r="D13" s="1">
        <v>601</v>
      </c>
    </row>
    <row r="14" spans="1:4" x14ac:dyDescent="0.25">
      <c r="A14" s="1">
        <v>12</v>
      </c>
      <c r="B14" s="1" t="s">
        <v>17</v>
      </c>
      <c r="C14" s="1" t="s">
        <v>56</v>
      </c>
      <c r="D14" s="1">
        <v>526</v>
      </c>
    </row>
    <row r="15" spans="1:4" x14ac:dyDescent="0.25">
      <c r="A15" s="1">
        <v>12</v>
      </c>
      <c r="B15" s="1" t="s">
        <v>17</v>
      </c>
      <c r="C15" s="1" t="s">
        <v>56</v>
      </c>
      <c r="D15" s="1">
        <v>525</v>
      </c>
    </row>
    <row r="16" spans="1:4" x14ac:dyDescent="0.25">
      <c r="A16" s="1">
        <v>13</v>
      </c>
      <c r="B16" s="1" t="s">
        <v>8</v>
      </c>
      <c r="C16" s="1" t="s">
        <v>56</v>
      </c>
      <c r="D16" s="1">
        <v>873</v>
      </c>
    </row>
    <row r="17" spans="1:4" x14ac:dyDescent="0.25">
      <c r="A17" s="1">
        <v>14</v>
      </c>
      <c r="B17" s="1" t="s">
        <v>15</v>
      </c>
      <c r="C17" s="1" t="s">
        <v>56</v>
      </c>
      <c r="D17" s="1">
        <v>839</v>
      </c>
    </row>
    <row r="18" spans="1:4" x14ac:dyDescent="0.25">
      <c r="A18" s="1">
        <v>15</v>
      </c>
      <c r="B18" s="1" t="s">
        <v>8</v>
      </c>
      <c r="C18" s="1" t="s">
        <v>56</v>
      </c>
      <c r="D18" s="1">
        <v>901</v>
      </c>
    </row>
    <row r="19" spans="1:4" x14ac:dyDescent="0.25">
      <c r="A19" s="1">
        <v>16</v>
      </c>
      <c r="B19" s="1" t="s">
        <v>8</v>
      </c>
      <c r="C19" s="1" t="s">
        <v>56</v>
      </c>
      <c r="D19" s="1">
        <v>875</v>
      </c>
    </row>
    <row r="20" spans="1:4" x14ac:dyDescent="0.25">
      <c r="A20" s="1">
        <v>17</v>
      </c>
      <c r="B20" s="1" t="s">
        <v>8</v>
      </c>
      <c r="C20" s="1" t="s">
        <v>56</v>
      </c>
      <c r="D20" s="1">
        <v>888</v>
      </c>
    </row>
    <row r="21" spans="1:4" x14ac:dyDescent="0.25">
      <c r="A21" s="1">
        <v>18</v>
      </c>
      <c r="B21" s="1" t="s">
        <v>8</v>
      </c>
      <c r="C21" s="1" t="s">
        <v>56</v>
      </c>
      <c r="D21" s="1">
        <v>939</v>
      </c>
    </row>
    <row r="22" spans="1:4" x14ac:dyDescent="0.25">
      <c r="A22" s="1">
        <v>19</v>
      </c>
      <c r="B22" s="1" t="s">
        <v>8</v>
      </c>
      <c r="C22" s="1" t="s">
        <v>56</v>
      </c>
      <c r="D22" s="1">
        <v>1310</v>
      </c>
    </row>
    <row r="23" spans="1:4" x14ac:dyDescent="0.25">
      <c r="A23" s="1">
        <v>20</v>
      </c>
      <c r="B23" s="1" t="s">
        <v>8</v>
      </c>
      <c r="C23" s="1" t="s">
        <v>56</v>
      </c>
      <c r="D23" s="1">
        <v>839</v>
      </c>
    </row>
    <row r="24" spans="1:4" x14ac:dyDescent="0.25">
      <c r="A24" s="1">
        <v>21</v>
      </c>
      <c r="B24" s="1" t="s">
        <v>15</v>
      </c>
      <c r="C24" s="1" t="s">
        <v>56</v>
      </c>
      <c r="D24" s="1">
        <v>1350</v>
      </c>
    </row>
    <row r="25" spans="1:4" x14ac:dyDescent="0.25">
      <c r="A25" s="1" t="s">
        <v>19</v>
      </c>
      <c r="B25" s="1" t="s">
        <v>15</v>
      </c>
      <c r="C25" s="1" t="s">
        <v>56</v>
      </c>
      <c r="D25" s="1">
        <v>1490</v>
      </c>
    </row>
    <row r="26" spans="1:4" x14ac:dyDescent="0.25">
      <c r="A26" s="1">
        <v>22</v>
      </c>
      <c r="B26" s="1" t="s">
        <v>8</v>
      </c>
      <c r="C26" s="1" t="s">
        <v>56</v>
      </c>
      <c r="D26" s="1">
        <v>1280</v>
      </c>
    </row>
    <row r="27" spans="1:4" x14ac:dyDescent="0.25">
      <c r="A27" s="1">
        <v>23</v>
      </c>
      <c r="B27" s="1" t="s">
        <v>17</v>
      </c>
      <c r="C27" s="1" t="s">
        <v>56</v>
      </c>
      <c r="D27" s="1">
        <v>1320</v>
      </c>
    </row>
    <row r="28" spans="1:4" x14ac:dyDescent="0.25">
      <c r="A28" s="1">
        <v>23</v>
      </c>
      <c r="B28" s="1" t="s">
        <v>17</v>
      </c>
      <c r="C28" s="1" t="s">
        <v>56</v>
      </c>
      <c r="D28" s="1">
        <v>1320</v>
      </c>
    </row>
    <row r="29" spans="1:4" x14ac:dyDescent="0.25">
      <c r="A29" s="1">
        <v>24</v>
      </c>
      <c r="B29" s="1" t="s">
        <v>15</v>
      </c>
      <c r="C29" s="1" t="s">
        <v>56</v>
      </c>
      <c r="D29" s="1">
        <v>1340</v>
      </c>
    </row>
    <row r="30" spans="1:4" x14ac:dyDescent="0.25">
      <c r="A30" s="1" t="s">
        <v>20</v>
      </c>
      <c r="B30" s="1" t="s">
        <v>15</v>
      </c>
      <c r="C30" s="1" t="s">
        <v>56</v>
      </c>
      <c r="D30" s="1">
        <v>1470</v>
      </c>
    </row>
    <row r="31" spans="1:4" x14ac:dyDescent="0.25">
      <c r="A31" s="1">
        <v>25</v>
      </c>
      <c r="B31" s="1" t="s">
        <v>8</v>
      </c>
      <c r="C31" s="1" t="s">
        <v>56</v>
      </c>
      <c r="D31" s="1">
        <v>370</v>
      </c>
    </row>
    <row r="32" spans="1:4" x14ac:dyDescent="0.25">
      <c r="A32" s="1">
        <v>26</v>
      </c>
      <c r="B32" s="1" t="s">
        <v>8</v>
      </c>
      <c r="C32" s="1" t="s">
        <v>56</v>
      </c>
      <c r="D32" s="1">
        <v>494</v>
      </c>
    </row>
    <row r="33" spans="1:4" x14ac:dyDescent="0.25">
      <c r="A33" s="1">
        <v>27</v>
      </c>
      <c r="B33" s="1" t="s">
        <v>8</v>
      </c>
      <c r="C33" s="1" t="s">
        <v>56</v>
      </c>
      <c r="D33" s="1">
        <v>651</v>
      </c>
    </row>
    <row r="34" spans="1:4" x14ac:dyDescent="0.25">
      <c r="A34" s="1">
        <v>28</v>
      </c>
      <c r="B34" s="1" t="s">
        <v>8</v>
      </c>
      <c r="C34" s="1" t="s">
        <v>56</v>
      </c>
      <c r="D34" s="1">
        <v>633</v>
      </c>
    </row>
    <row r="35" spans="1:4" x14ac:dyDescent="0.25">
      <c r="A35" s="1">
        <v>29</v>
      </c>
      <c r="B35" s="1" t="s">
        <v>8</v>
      </c>
      <c r="C35" s="1" t="s">
        <v>56</v>
      </c>
      <c r="D35" s="1">
        <v>701</v>
      </c>
    </row>
    <row r="36" spans="1:4" x14ac:dyDescent="0.25">
      <c r="A36" s="1">
        <v>30</v>
      </c>
      <c r="B36" s="1" t="s">
        <v>17</v>
      </c>
      <c r="C36" s="1" t="s">
        <v>56</v>
      </c>
      <c r="D36" s="1">
        <v>686</v>
      </c>
    </row>
    <row r="37" spans="1:4" x14ac:dyDescent="0.25">
      <c r="A37" s="1">
        <v>30</v>
      </c>
      <c r="B37" s="1" t="s">
        <v>17</v>
      </c>
      <c r="C37" s="1" t="s">
        <v>56</v>
      </c>
      <c r="D37" s="1">
        <v>684</v>
      </c>
    </row>
    <row r="38" spans="1:4" x14ac:dyDescent="0.25">
      <c r="A38" s="1">
        <v>31</v>
      </c>
      <c r="B38" s="1" t="s">
        <v>8</v>
      </c>
      <c r="C38" s="1" t="s">
        <v>56</v>
      </c>
      <c r="D38" s="1">
        <v>413</v>
      </c>
    </row>
    <row r="39" spans="1:4" x14ac:dyDescent="0.25">
      <c r="A39" s="1">
        <v>32</v>
      </c>
      <c r="B39" s="1" t="s">
        <v>8</v>
      </c>
      <c r="C39" s="1" t="s">
        <v>56</v>
      </c>
      <c r="D39" s="1">
        <v>454</v>
      </c>
    </row>
    <row r="40" spans="1:4" x14ac:dyDescent="0.25">
      <c r="A40" s="1">
        <v>33</v>
      </c>
      <c r="B40" s="1" t="s">
        <v>8</v>
      </c>
      <c r="C40" s="1" t="s">
        <v>56</v>
      </c>
      <c r="D40" s="1">
        <v>375</v>
      </c>
    </row>
    <row r="41" spans="1:4" x14ac:dyDescent="0.25">
      <c r="A41" s="1">
        <v>34</v>
      </c>
      <c r="B41" s="1" t="s">
        <v>8</v>
      </c>
      <c r="C41" s="1" t="s">
        <v>56</v>
      </c>
      <c r="D41" s="1">
        <v>418</v>
      </c>
    </row>
    <row r="42" spans="1:4" x14ac:dyDescent="0.25">
      <c r="A42" s="1">
        <v>35</v>
      </c>
      <c r="B42" s="1" t="s">
        <v>8</v>
      </c>
      <c r="C42" s="1" t="s">
        <v>56</v>
      </c>
      <c r="D42" s="1">
        <v>410</v>
      </c>
    </row>
    <row r="43" spans="1:4" x14ac:dyDescent="0.25">
      <c r="A43" s="1">
        <v>36</v>
      </c>
      <c r="B43" s="1" t="s">
        <v>8</v>
      </c>
      <c r="C43" s="1" t="s">
        <v>56</v>
      </c>
      <c r="D43" s="1">
        <v>442</v>
      </c>
    </row>
    <row r="44" spans="1:4" x14ac:dyDescent="0.25">
      <c r="A44" s="1">
        <v>37</v>
      </c>
      <c r="B44" s="1" t="s">
        <v>15</v>
      </c>
      <c r="C44" s="1" t="s">
        <v>56</v>
      </c>
      <c r="D44" s="1">
        <v>508</v>
      </c>
    </row>
    <row r="45" spans="1:4" x14ac:dyDescent="0.25">
      <c r="A45" s="1">
        <v>38</v>
      </c>
      <c r="B45" s="1" t="s">
        <v>8</v>
      </c>
      <c r="C45" s="1" t="s">
        <v>56</v>
      </c>
      <c r="D45" s="1">
        <v>517</v>
      </c>
    </row>
    <row r="46" spans="1:4" x14ac:dyDescent="0.25">
      <c r="A46" s="1">
        <v>39</v>
      </c>
      <c r="B46" s="1" t="s">
        <v>8</v>
      </c>
      <c r="C46" s="1" t="s">
        <v>56</v>
      </c>
      <c r="D46" s="1">
        <v>564</v>
      </c>
    </row>
    <row r="47" spans="1:4" x14ac:dyDescent="0.25">
      <c r="A47" s="1">
        <v>40</v>
      </c>
      <c r="B47" s="1" t="s">
        <v>8</v>
      </c>
      <c r="C47" s="1" t="s">
        <v>56</v>
      </c>
      <c r="D47" s="1">
        <v>567</v>
      </c>
    </row>
    <row r="48" spans="1:4" x14ac:dyDescent="0.25">
      <c r="A48" s="1">
        <v>41</v>
      </c>
      <c r="B48" s="1" t="s">
        <v>8</v>
      </c>
      <c r="C48" s="1" t="s">
        <v>56</v>
      </c>
      <c r="D48" s="1">
        <v>588</v>
      </c>
    </row>
    <row r="49" spans="1:4" x14ac:dyDescent="0.25">
      <c r="A49" s="1">
        <v>42</v>
      </c>
      <c r="B49" s="1" t="s">
        <v>17</v>
      </c>
      <c r="C49" s="1" t="s">
        <v>56</v>
      </c>
      <c r="D49" s="1">
        <v>572</v>
      </c>
    </row>
    <row r="50" spans="1:4" x14ac:dyDescent="0.25">
      <c r="A50" s="1">
        <v>42</v>
      </c>
      <c r="B50" s="1" t="s">
        <v>17</v>
      </c>
      <c r="C50" s="1" t="s">
        <v>56</v>
      </c>
      <c r="D50" s="1">
        <v>576</v>
      </c>
    </row>
    <row r="51" spans="1:4" x14ac:dyDescent="0.25">
      <c r="A51" s="1">
        <v>43</v>
      </c>
      <c r="B51" s="1" t="s">
        <v>17</v>
      </c>
      <c r="C51" s="1" t="s">
        <v>56</v>
      </c>
      <c r="D51" s="1">
        <v>551</v>
      </c>
    </row>
    <row r="52" spans="1:4" x14ac:dyDescent="0.25">
      <c r="A52" s="1">
        <v>43</v>
      </c>
      <c r="B52" s="1" t="s">
        <v>17</v>
      </c>
      <c r="C52" s="1" t="s">
        <v>56</v>
      </c>
      <c r="D52" s="1">
        <v>554</v>
      </c>
    </row>
    <row r="53" spans="1:4" x14ac:dyDescent="0.25">
      <c r="A53" s="1">
        <v>44</v>
      </c>
      <c r="B53" s="1" t="s">
        <v>8</v>
      </c>
      <c r="C53" s="1" t="s">
        <v>56</v>
      </c>
      <c r="D53" s="1">
        <v>645</v>
      </c>
    </row>
    <row r="54" spans="1:4" x14ac:dyDescent="0.25">
      <c r="A54" s="1">
        <v>45</v>
      </c>
      <c r="B54" s="1" t="s">
        <v>8</v>
      </c>
      <c r="C54" s="1" t="s">
        <v>56</v>
      </c>
      <c r="D54" s="1">
        <v>770</v>
      </c>
    </row>
    <row r="55" spans="1:4" x14ac:dyDescent="0.25">
      <c r="A55" s="1">
        <v>46</v>
      </c>
      <c r="B55" s="1" t="s">
        <v>8</v>
      </c>
      <c r="C55" s="1" t="s">
        <v>56</v>
      </c>
      <c r="D55" s="1">
        <v>555</v>
      </c>
    </row>
    <row r="56" spans="1:4" x14ac:dyDescent="0.25">
      <c r="A56" s="1">
        <v>47</v>
      </c>
      <c r="B56" s="1" t="s">
        <v>8</v>
      </c>
      <c r="C56" s="1" t="s">
        <v>56</v>
      </c>
      <c r="D56" s="1">
        <v>626</v>
      </c>
    </row>
    <row r="57" spans="1:4" x14ac:dyDescent="0.25">
      <c r="A57" s="1">
        <v>48</v>
      </c>
      <c r="B57" s="1" t="s">
        <v>8</v>
      </c>
      <c r="C57" s="1" t="s">
        <v>56</v>
      </c>
      <c r="D57" s="1">
        <v>643</v>
      </c>
    </row>
    <row r="58" spans="1:4" x14ac:dyDescent="0.25">
      <c r="A58" s="1">
        <v>49</v>
      </c>
      <c r="B58" s="1" t="s">
        <v>8</v>
      </c>
      <c r="C58" s="1" t="s">
        <v>56</v>
      </c>
      <c r="D58" s="1">
        <v>483</v>
      </c>
    </row>
    <row r="59" spans="1:4" x14ac:dyDescent="0.25">
      <c r="A59" s="1">
        <v>50</v>
      </c>
      <c r="B59" s="1" t="s">
        <v>8</v>
      </c>
      <c r="C59" s="1" t="s">
        <v>56</v>
      </c>
      <c r="D59" s="1">
        <v>581</v>
      </c>
    </row>
    <row r="60" spans="1:4" x14ac:dyDescent="0.25">
      <c r="A60" s="1">
        <v>51</v>
      </c>
      <c r="B60" s="1" t="s">
        <v>15</v>
      </c>
      <c r="C60" s="1" t="s">
        <v>56</v>
      </c>
      <c r="D60" s="1">
        <v>287</v>
      </c>
    </row>
    <row r="61" spans="1:4" x14ac:dyDescent="0.25">
      <c r="A61" s="1">
        <v>52</v>
      </c>
      <c r="B61" s="1" t="s">
        <v>8</v>
      </c>
      <c r="C61" s="1" t="s">
        <v>56</v>
      </c>
      <c r="D61" s="1">
        <v>498</v>
      </c>
    </row>
    <row r="62" spans="1:4" x14ac:dyDescent="0.25">
      <c r="A62" s="1">
        <v>53</v>
      </c>
      <c r="B62" s="1" t="s">
        <v>8</v>
      </c>
      <c r="C62" s="1" t="s">
        <v>56</v>
      </c>
      <c r="D62" s="1">
        <v>390</v>
      </c>
    </row>
    <row r="63" spans="1:4" x14ac:dyDescent="0.25">
      <c r="A63" s="1">
        <v>54</v>
      </c>
      <c r="B63" s="1" t="s">
        <v>8</v>
      </c>
      <c r="C63" s="1" t="s">
        <v>56</v>
      </c>
      <c r="D63" s="1">
        <v>503</v>
      </c>
    </row>
    <row r="64" spans="1:4" x14ac:dyDescent="0.25">
      <c r="A64" s="1">
        <v>55</v>
      </c>
      <c r="B64" s="1" t="s">
        <v>8</v>
      </c>
      <c r="C64" s="1" t="s">
        <v>56</v>
      </c>
      <c r="D64" s="1">
        <v>476</v>
      </c>
    </row>
    <row r="65" spans="1:4" x14ac:dyDescent="0.25">
      <c r="A65" s="1">
        <v>56</v>
      </c>
      <c r="B65" s="1" t="s">
        <v>8</v>
      </c>
      <c r="C65" s="1" t="s">
        <v>56</v>
      </c>
      <c r="D65" s="1">
        <v>236</v>
      </c>
    </row>
    <row r="66" spans="1:4" x14ac:dyDescent="0.25">
      <c r="A66" s="1">
        <v>57</v>
      </c>
      <c r="B66" s="1" t="s">
        <v>8</v>
      </c>
      <c r="C66" s="1" t="s">
        <v>56</v>
      </c>
      <c r="D66" s="1">
        <v>450</v>
      </c>
    </row>
    <row r="67" spans="1:4" x14ac:dyDescent="0.25">
      <c r="A67" s="1">
        <v>58</v>
      </c>
      <c r="B67" s="1" t="s">
        <v>8</v>
      </c>
      <c r="C67" s="1" t="s">
        <v>56</v>
      </c>
      <c r="D67" s="1">
        <v>468</v>
      </c>
    </row>
    <row r="68" spans="1:4" x14ac:dyDescent="0.25">
      <c r="A68" s="1">
        <v>59</v>
      </c>
      <c r="B68" s="1" t="s">
        <v>8</v>
      </c>
      <c r="C68" s="1" t="s">
        <v>56</v>
      </c>
      <c r="D68" s="1">
        <v>504</v>
      </c>
    </row>
    <row r="69" spans="1:4" x14ac:dyDescent="0.25">
      <c r="A69" s="1">
        <v>60</v>
      </c>
      <c r="B69" s="1" t="s">
        <v>8</v>
      </c>
      <c r="C69" s="1" t="s">
        <v>56</v>
      </c>
      <c r="D69" s="1">
        <v>456</v>
      </c>
    </row>
    <row r="70" spans="1:4" x14ac:dyDescent="0.25">
      <c r="A70" s="1">
        <v>61</v>
      </c>
      <c r="B70" s="1" t="s">
        <v>8</v>
      </c>
      <c r="C70" s="1" t="s">
        <v>56</v>
      </c>
      <c r="D70" s="1">
        <v>860</v>
      </c>
    </row>
    <row r="71" spans="1:4" x14ac:dyDescent="0.25">
      <c r="A71" s="1">
        <v>62</v>
      </c>
      <c r="B71" s="1" t="s">
        <v>8</v>
      </c>
      <c r="C71" s="1" t="s">
        <v>56</v>
      </c>
      <c r="D71" s="1">
        <v>855</v>
      </c>
    </row>
    <row r="72" spans="1:4" x14ac:dyDescent="0.25">
      <c r="A72" s="1">
        <v>63</v>
      </c>
      <c r="B72" s="1" t="s">
        <v>8</v>
      </c>
      <c r="C72" s="1" t="s">
        <v>56</v>
      </c>
      <c r="D72" s="1">
        <v>942</v>
      </c>
    </row>
    <row r="73" spans="1:4" x14ac:dyDescent="0.25">
      <c r="A73" s="1">
        <v>64</v>
      </c>
      <c r="B73" s="1" t="s">
        <v>15</v>
      </c>
      <c r="C73" s="1" t="s">
        <v>56</v>
      </c>
      <c r="D73" s="1">
        <v>748</v>
      </c>
    </row>
    <row r="74" spans="1:4" x14ac:dyDescent="0.25">
      <c r="A74" s="1">
        <v>65</v>
      </c>
      <c r="B74" s="1" t="s">
        <v>17</v>
      </c>
      <c r="C74" s="1" t="s">
        <v>56</v>
      </c>
      <c r="D74" s="1">
        <v>773</v>
      </c>
    </row>
    <row r="75" spans="1:4" x14ac:dyDescent="0.25">
      <c r="A75" s="1">
        <v>65</v>
      </c>
      <c r="B75" s="1" t="s">
        <v>17</v>
      </c>
      <c r="C75" s="1" t="s">
        <v>56</v>
      </c>
      <c r="D75" s="1">
        <v>770</v>
      </c>
    </row>
    <row r="76" spans="1:4" x14ac:dyDescent="0.25">
      <c r="A76" s="1">
        <v>66</v>
      </c>
      <c r="B76" s="1" t="s">
        <v>8</v>
      </c>
      <c r="C76" s="1" t="s">
        <v>56</v>
      </c>
      <c r="D76" s="1">
        <v>834</v>
      </c>
    </row>
    <row r="77" spans="1:4" x14ac:dyDescent="0.25">
      <c r="A77" s="1">
        <v>67</v>
      </c>
      <c r="B77" s="1" t="s">
        <v>15</v>
      </c>
      <c r="C77" s="1" t="s">
        <v>56</v>
      </c>
      <c r="D77" s="1">
        <v>634</v>
      </c>
    </row>
    <row r="78" spans="1:4" x14ac:dyDescent="0.25">
      <c r="A78" s="1">
        <v>68</v>
      </c>
      <c r="B78" s="1" t="s">
        <v>17</v>
      </c>
      <c r="C78" s="1" t="s">
        <v>56</v>
      </c>
      <c r="D78" s="1">
        <v>612</v>
      </c>
    </row>
    <row r="79" spans="1:4" x14ac:dyDescent="0.25">
      <c r="A79" s="1">
        <v>68</v>
      </c>
      <c r="B79" s="1" t="s">
        <v>17</v>
      </c>
      <c r="C79" s="1" t="s">
        <v>56</v>
      </c>
      <c r="D79" s="1">
        <v>611</v>
      </c>
    </row>
    <row r="80" spans="1:4" x14ac:dyDescent="0.25">
      <c r="A80" s="1">
        <v>69</v>
      </c>
      <c r="B80" s="1" t="s">
        <v>8</v>
      </c>
      <c r="C80" s="1" t="s">
        <v>56</v>
      </c>
      <c r="D80" s="1">
        <v>519</v>
      </c>
    </row>
    <row r="81" spans="1:4" x14ac:dyDescent="0.25">
      <c r="A81" s="1">
        <v>70</v>
      </c>
      <c r="B81" s="1" t="s">
        <v>8</v>
      </c>
      <c r="C81" s="1" t="s">
        <v>56</v>
      </c>
      <c r="D81" s="1">
        <v>495</v>
      </c>
    </row>
    <row r="82" spans="1:4" x14ac:dyDescent="0.25">
      <c r="A82" s="1">
        <v>71</v>
      </c>
      <c r="B82" s="1" t="s">
        <v>8</v>
      </c>
      <c r="C82" s="1" t="s">
        <v>56</v>
      </c>
      <c r="D82" s="1">
        <v>611</v>
      </c>
    </row>
    <row r="83" spans="1:4" x14ac:dyDescent="0.25">
      <c r="A83" s="1">
        <v>72</v>
      </c>
      <c r="B83" s="1" t="s">
        <v>8</v>
      </c>
      <c r="C83" s="1" t="s">
        <v>56</v>
      </c>
      <c r="D83" s="1">
        <v>564</v>
      </c>
    </row>
    <row r="84" spans="1:4" x14ac:dyDescent="0.25">
      <c r="A84" s="1">
        <v>73</v>
      </c>
      <c r="B84" s="1" t="s">
        <v>17</v>
      </c>
      <c r="C84" s="1" t="s">
        <v>56</v>
      </c>
      <c r="D84" s="1">
        <v>502</v>
      </c>
    </row>
    <row r="85" spans="1:4" x14ac:dyDescent="0.25">
      <c r="A85" s="1">
        <v>73</v>
      </c>
      <c r="B85" s="1" t="s">
        <v>17</v>
      </c>
      <c r="C85" s="1" t="s">
        <v>56</v>
      </c>
      <c r="D85" s="1">
        <v>502</v>
      </c>
    </row>
    <row r="86" spans="1:4" x14ac:dyDescent="0.25">
      <c r="A86" s="1">
        <v>74</v>
      </c>
      <c r="B86" s="1" t="s">
        <v>8</v>
      </c>
      <c r="C86" s="1" t="s">
        <v>56</v>
      </c>
      <c r="D86" s="1">
        <v>475</v>
      </c>
    </row>
    <row r="87" spans="1:4" x14ac:dyDescent="0.25">
      <c r="A87" s="1">
        <v>75</v>
      </c>
      <c r="B87" s="1" t="s">
        <v>15</v>
      </c>
      <c r="C87" s="1" t="s">
        <v>56</v>
      </c>
      <c r="D87" s="1">
        <v>418</v>
      </c>
    </row>
    <row r="88" spans="1:4" x14ac:dyDescent="0.25">
      <c r="A88" s="1">
        <v>76</v>
      </c>
      <c r="B88" s="1" t="s">
        <v>8</v>
      </c>
      <c r="C88" s="1" t="s">
        <v>56</v>
      </c>
      <c r="D88" s="1">
        <v>415</v>
      </c>
    </row>
    <row r="89" spans="1:4" x14ac:dyDescent="0.25">
      <c r="A89" s="1">
        <v>77</v>
      </c>
      <c r="B89" s="1" t="s">
        <v>8</v>
      </c>
      <c r="C89" s="1" t="s">
        <v>56</v>
      </c>
      <c r="D89" s="1">
        <v>521</v>
      </c>
    </row>
    <row r="90" spans="1:4" x14ac:dyDescent="0.25">
      <c r="A90" s="1">
        <v>78</v>
      </c>
      <c r="B90" s="1" t="s">
        <v>8</v>
      </c>
      <c r="C90" s="1" t="s">
        <v>56</v>
      </c>
      <c r="D90" s="1">
        <v>544</v>
      </c>
    </row>
    <row r="91" spans="1:4" x14ac:dyDescent="0.25">
      <c r="A91" s="1">
        <v>79</v>
      </c>
      <c r="B91" s="1" t="s">
        <v>8</v>
      </c>
      <c r="C91" s="1" t="s">
        <v>56</v>
      </c>
      <c r="D91" s="1">
        <v>864</v>
      </c>
    </row>
    <row r="92" spans="1:4" x14ac:dyDescent="0.25">
      <c r="A92" s="1">
        <v>80</v>
      </c>
      <c r="B92" s="1" t="s">
        <v>8</v>
      </c>
      <c r="C92" s="1" t="s">
        <v>56</v>
      </c>
      <c r="D92" s="1">
        <v>874</v>
      </c>
    </row>
    <row r="93" spans="1:4" x14ac:dyDescent="0.25">
      <c r="A93" s="1">
        <v>81</v>
      </c>
      <c r="B93" s="1" t="s">
        <v>8</v>
      </c>
      <c r="C93" s="1" t="s">
        <v>56</v>
      </c>
      <c r="D93" s="1">
        <v>686</v>
      </c>
    </row>
    <row r="94" spans="1:4" x14ac:dyDescent="0.25">
      <c r="A94" s="1">
        <v>82</v>
      </c>
      <c r="B94" s="1" t="s">
        <v>8</v>
      </c>
      <c r="C94" s="1" t="s">
        <v>56</v>
      </c>
      <c r="D94" s="1">
        <v>640</v>
      </c>
    </row>
    <row r="95" spans="1:4" x14ac:dyDescent="0.25">
      <c r="A95" s="1">
        <v>83</v>
      </c>
      <c r="B95" s="1" t="s">
        <v>8</v>
      </c>
      <c r="C95" s="1" t="s">
        <v>56</v>
      </c>
      <c r="D95" s="1">
        <v>853</v>
      </c>
    </row>
    <row r="96" spans="1:4" x14ac:dyDescent="0.25">
      <c r="A96" s="1">
        <v>84</v>
      </c>
      <c r="B96" s="1" t="s">
        <v>8</v>
      </c>
      <c r="C96" s="1" t="s">
        <v>56</v>
      </c>
      <c r="D96" s="1">
        <v>847</v>
      </c>
    </row>
    <row r="97" spans="1:4" x14ac:dyDescent="0.25">
      <c r="A97" s="1">
        <v>85</v>
      </c>
      <c r="B97" s="1" t="s">
        <v>17</v>
      </c>
      <c r="C97" s="1" t="s">
        <v>56</v>
      </c>
      <c r="D97" s="1">
        <v>458</v>
      </c>
    </row>
    <row r="98" spans="1:4" x14ac:dyDescent="0.25">
      <c r="A98" s="1">
        <v>85</v>
      </c>
      <c r="B98" s="1" t="s">
        <v>17</v>
      </c>
      <c r="C98" s="1" t="s">
        <v>56</v>
      </c>
      <c r="D98" s="1">
        <v>464</v>
      </c>
    </row>
    <row r="99" spans="1:4" x14ac:dyDescent="0.25">
      <c r="A99" s="1">
        <v>86</v>
      </c>
      <c r="B99" s="1" t="s">
        <v>8</v>
      </c>
      <c r="C99" s="1" t="s">
        <v>56</v>
      </c>
      <c r="D99" s="1">
        <v>583</v>
      </c>
    </row>
    <row r="100" spans="1:4" x14ac:dyDescent="0.25">
      <c r="A100" s="1">
        <v>87</v>
      </c>
      <c r="B100" s="1" t="s">
        <v>8</v>
      </c>
      <c r="C100" s="1" t="s">
        <v>56</v>
      </c>
      <c r="D100" s="1">
        <v>432</v>
      </c>
    </row>
    <row r="101" spans="1:4" x14ac:dyDescent="0.25">
      <c r="A101" s="1">
        <v>88</v>
      </c>
      <c r="B101" s="1" t="s">
        <v>15</v>
      </c>
      <c r="C101" s="1" t="s">
        <v>56</v>
      </c>
      <c r="D101" s="1">
        <v>509</v>
      </c>
    </row>
    <row r="102" spans="1:4" x14ac:dyDescent="0.25">
      <c r="A102" s="1">
        <v>89</v>
      </c>
      <c r="B102" s="1" t="s">
        <v>8</v>
      </c>
      <c r="C102" s="1" t="s">
        <v>56</v>
      </c>
      <c r="D102" s="1">
        <v>513</v>
      </c>
    </row>
    <row r="103" spans="1:4" x14ac:dyDescent="0.25">
      <c r="A103" s="1">
        <v>90</v>
      </c>
      <c r="B103" s="1" t="s">
        <v>8</v>
      </c>
      <c r="C103" s="1" t="s">
        <v>56</v>
      </c>
      <c r="D103" s="1">
        <v>590</v>
      </c>
    </row>
    <row r="104" spans="1:4" x14ac:dyDescent="0.25">
      <c r="A104" s="1" t="s">
        <v>27</v>
      </c>
      <c r="B104" s="1" t="s">
        <v>8</v>
      </c>
      <c r="C104" s="1" t="s">
        <v>58</v>
      </c>
      <c r="D104" s="1">
        <v>398</v>
      </c>
    </row>
    <row r="105" spans="1:4" x14ac:dyDescent="0.25">
      <c r="A105" s="1">
        <v>2</v>
      </c>
      <c r="B105" s="1" t="s">
        <v>15</v>
      </c>
      <c r="C105" s="1" t="s">
        <v>58</v>
      </c>
      <c r="D105" s="1">
        <v>437</v>
      </c>
    </row>
    <row r="106" spans="1:4" x14ac:dyDescent="0.25">
      <c r="A106" s="1">
        <v>3</v>
      </c>
      <c r="B106" s="1" t="s">
        <v>8</v>
      </c>
      <c r="C106" s="1" t="s">
        <v>58</v>
      </c>
      <c r="D106" s="1">
        <v>376</v>
      </c>
    </row>
    <row r="107" spans="1:4" x14ac:dyDescent="0.25">
      <c r="A107" s="1">
        <v>4</v>
      </c>
      <c r="B107" s="1" t="s">
        <v>8</v>
      </c>
      <c r="C107" s="1" t="s">
        <v>58</v>
      </c>
      <c r="D107" s="1">
        <v>381</v>
      </c>
    </row>
    <row r="108" spans="1:4" x14ac:dyDescent="0.25">
      <c r="A108" s="1">
        <v>5</v>
      </c>
      <c r="B108" s="1" t="s">
        <v>8</v>
      </c>
      <c r="C108" s="1" t="s">
        <v>58</v>
      </c>
      <c r="D108" s="1">
        <v>372</v>
      </c>
    </row>
    <row r="109" spans="1:4" x14ac:dyDescent="0.25">
      <c r="A109" s="1">
        <v>6</v>
      </c>
      <c r="B109" s="1" t="s">
        <v>8</v>
      </c>
      <c r="C109" s="1" t="s">
        <v>58</v>
      </c>
      <c r="D109" s="1">
        <v>395</v>
      </c>
    </row>
    <row r="110" spans="1:4" x14ac:dyDescent="0.25">
      <c r="A110" s="1">
        <v>7</v>
      </c>
      <c r="B110" s="1" t="s">
        <v>17</v>
      </c>
      <c r="C110" s="1" t="s">
        <v>58</v>
      </c>
      <c r="D110" s="1">
        <v>384</v>
      </c>
    </row>
    <row r="111" spans="1:4" x14ac:dyDescent="0.25">
      <c r="A111" s="1">
        <v>7</v>
      </c>
      <c r="B111" s="1" t="s">
        <v>17</v>
      </c>
      <c r="C111" s="1" t="s">
        <v>58</v>
      </c>
      <c r="D111" s="1">
        <v>395</v>
      </c>
    </row>
    <row r="112" spans="1:4" x14ac:dyDescent="0.25">
      <c r="A112" s="1">
        <v>8</v>
      </c>
      <c r="B112" s="1" t="s">
        <v>8</v>
      </c>
      <c r="C112" s="1" t="s">
        <v>58</v>
      </c>
      <c r="D112" s="1">
        <v>352</v>
      </c>
    </row>
    <row r="113" spans="1:4" x14ac:dyDescent="0.25">
      <c r="A113" s="1">
        <v>9</v>
      </c>
      <c r="B113" s="1" t="s">
        <v>8</v>
      </c>
      <c r="C113" s="1" t="s">
        <v>58</v>
      </c>
      <c r="D113" s="1">
        <v>323</v>
      </c>
    </row>
    <row r="114" spans="1:4" x14ac:dyDescent="0.25">
      <c r="A114" s="1">
        <v>10</v>
      </c>
      <c r="B114" s="1" t="s">
        <v>8</v>
      </c>
      <c r="C114" s="1" t="s">
        <v>58</v>
      </c>
      <c r="D114" s="1">
        <v>305</v>
      </c>
    </row>
    <row r="115" spans="1:4" x14ac:dyDescent="0.25">
      <c r="A115" s="1">
        <v>11</v>
      </c>
      <c r="B115" s="1" t="s">
        <v>15</v>
      </c>
      <c r="C115" s="1" t="s">
        <v>58</v>
      </c>
      <c r="D115" s="1">
        <v>301</v>
      </c>
    </row>
    <row r="116" spans="1:4" x14ac:dyDescent="0.25">
      <c r="A116" s="1">
        <v>12</v>
      </c>
      <c r="B116" s="1" t="s">
        <v>8</v>
      </c>
      <c r="C116" s="1" t="s">
        <v>58</v>
      </c>
      <c r="D116" s="1">
        <v>352</v>
      </c>
    </row>
    <row r="117" spans="1:4" x14ac:dyDescent="0.25">
      <c r="A117" s="1">
        <v>13</v>
      </c>
      <c r="B117" s="1" t="s">
        <v>8</v>
      </c>
      <c r="C117" s="1" t="s">
        <v>58</v>
      </c>
      <c r="D117" s="1">
        <v>652</v>
      </c>
    </row>
    <row r="118" spans="1:4" x14ac:dyDescent="0.25">
      <c r="A118" s="1">
        <v>14</v>
      </c>
      <c r="B118" s="1" t="s">
        <v>8</v>
      </c>
      <c r="C118" s="1" t="s">
        <v>58</v>
      </c>
      <c r="D118" s="1">
        <v>607</v>
      </c>
    </row>
    <row r="119" spans="1:4" x14ac:dyDescent="0.25">
      <c r="A119" s="1">
        <v>15</v>
      </c>
      <c r="B119" s="1" t="s">
        <v>8</v>
      </c>
      <c r="C119" s="1" t="s">
        <v>58</v>
      </c>
      <c r="D119" s="1">
        <v>599</v>
      </c>
    </row>
    <row r="120" spans="1:4" x14ac:dyDescent="0.25">
      <c r="A120" s="1">
        <v>16</v>
      </c>
      <c r="B120" s="1" t="s">
        <v>8</v>
      </c>
      <c r="C120" s="1" t="s">
        <v>58</v>
      </c>
      <c r="D120" s="1">
        <v>674</v>
      </c>
    </row>
    <row r="121" spans="1:4" x14ac:dyDescent="0.25">
      <c r="A121" s="1">
        <v>17</v>
      </c>
      <c r="B121" s="1" t="s">
        <v>17</v>
      </c>
      <c r="C121" s="1" t="s">
        <v>58</v>
      </c>
      <c r="D121" s="1">
        <v>658</v>
      </c>
    </row>
    <row r="122" spans="1:4" x14ac:dyDescent="0.25">
      <c r="A122" s="1">
        <v>17</v>
      </c>
      <c r="B122" s="1" t="s">
        <v>17</v>
      </c>
      <c r="C122" s="1" t="s">
        <v>58</v>
      </c>
      <c r="D122" s="1">
        <v>659</v>
      </c>
    </row>
    <row r="123" spans="1:4" x14ac:dyDescent="0.25">
      <c r="A123" s="1">
        <v>18</v>
      </c>
      <c r="B123" s="1" t="s">
        <v>8</v>
      </c>
      <c r="C123" s="1" t="s">
        <v>58</v>
      </c>
      <c r="D123" s="1">
        <v>597</v>
      </c>
    </row>
    <row r="124" spans="1:4" x14ac:dyDescent="0.25">
      <c r="A124" s="1">
        <v>19</v>
      </c>
      <c r="B124" s="1" t="s">
        <v>8</v>
      </c>
      <c r="C124" s="1" t="s">
        <v>58</v>
      </c>
      <c r="D124" s="1">
        <v>463</v>
      </c>
    </row>
    <row r="125" spans="1:4" x14ac:dyDescent="0.25">
      <c r="A125" s="1">
        <v>20</v>
      </c>
      <c r="B125" s="1" t="s">
        <v>8</v>
      </c>
      <c r="C125" s="1" t="s">
        <v>58</v>
      </c>
      <c r="D125" s="1">
        <v>415</v>
      </c>
    </row>
    <row r="126" spans="1:4" x14ac:dyDescent="0.25">
      <c r="A126" s="1">
        <v>21</v>
      </c>
      <c r="B126" s="1" t="s">
        <v>8</v>
      </c>
      <c r="C126" s="1" t="s">
        <v>58</v>
      </c>
      <c r="D126" s="1">
        <v>486</v>
      </c>
    </row>
    <row r="127" spans="1:4" x14ac:dyDescent="0.25">
      <c r="A127" s="1">
        <v>22</v>
      </c>
      <c r="B127" s="1" t="s">
        <v>17</v>
      </c>
      <c r="C127" s="1" t="s">
        <v>58</v>
      </c>
      <c r="D127" s="1">
        <v>746</v>
      </c>
    </row>
    <row r="128" spans="1:4" x14ac:dyDescent="0.25">
      <c r="A128" s="1">
        <v>22</v>
      </c>
      <c r="B128" s="1" t="s">
        <v>17</v>
      </c>
      <c r="C128" s="1" t="s">
        <v>58</v>
      </c>
      <c r="D128" s="1">
        <v>745</v>
      </c>
    </row>
    <row r="129" spans="1:4" x14ac:dyDescent="0.25">
      <c r="A129" s="1">
        <v>23</v>
      </c>
      <c r="B129" s="1" t="s">
        <v>8</v>
      </c>
      <c r="C129" s="1" t="s">
        <v>58</v>
      </c>
      <c r="D129" s="1">
        <v>506</v>
      </c>
    </row>
    <row r="130" spans="1:4" x14ac:dyDescent="0.25">
      <c r="A130" s="1">
        <v>24</v>
      </c>
      <c r="B130" s="1" t="s">
        <v>8</v>
      </c>
      <c r="C130" s="1" t="s">
        <v>58</v>
      </c>
      <c r="D130" s="1">
        <v>488</v>
      </c>
    </row>
    <row r="131" spans="1:4" x14ac:dyDescent="0.25">
      <c r="A131" s="1">
        <v>25</v>
      </c>
      <c r="B131" s="1" t="s">
        <v>8</v>
      </c>
      <c r="C131" s="1" t="s">
        <v>58</v>
      </c>
      <c r="D131" s="1">
        <v>422</v>
      </c>
    </row>
    <row r="132" spans="1:4" x14ac:dyDescent="0.25">
      <c r="A132" s="1">
        <v>26</v>
      </c>
      <c r="B132" s="1" t="s">
        <v>8</v>
      </c>
      <c r="C132" s="1" t="s">
        <v>58</v>
      </c>
      <c r="D132" s="1">
        <v>394</v>
      </c>
    </row>
    <row r="133" spans="1:4" x14ac:dyDescent="0.25">
      <c r="A133" s="1">
        <v>27</v>
      </c>
      <c r="B133" s="1" t="s">
        <v>15</v>
      </c>
      <c r="C133" s="1" t="s">
        <v>58</v>
      </c>
      <c r="D133" s="1">
        <v>477</v>
      </c>
    </row>
    <row r="134" spans="1:4" x14ac:dyDescent="0.25">
      <c r="A134" s="1">
        <v>28</v>
      </c>
      <c r="B134" s="1" t="s">
        <v>8</v>
      </c>
      <c r="C134" s="1" t="s">
        <v>58</v>
      </c>
      <c r="D134" s="1">
        <v>471</v>
      </c>
    </row>
    <row r="135" spans="1:4" x14ac:dyDescent="0.25">
      <c r="A135" s="1">
        <v>29</v>
      </c>
      <c r="B135" s="1" t="s">
        <v>8</v>
      </c>
      <c r="C135" s="1" t="s">
        <v>58</v>
      </c>
      <c r="D135" s="1">
        <v>548</v>
      </c>
    </row>
    <row r="136" spans="1:4" x14ac:dyDescent="0.25">
      <c r="A136" s="1">
        <v>30</v>
      </c>
      <c r="B136" s="1" t="s">
        <v>17</v>
      </c>
      <c r="C136" s="1" t="s">
        <v>58</v>
      </c>
      <c r="D136" s="1">
        <v>456</v>
      </c>
    </row>
    <row r="137" spans="1:4" x14ac:dyDescent="0.25">
      <c r="A137" s="1">
        <v>30</v>
      </c>
      <c r="B137" s="1" t="s">
        <v>17</v>
      </c>
      <c r="C137" s="1" t="s">
        <v>58</v>
      </c>
      <c r="D137" s="1">
        <v>457</v>
      </c>
    </row>
    <row r="138" spans="1:4" x14ac:dyDescent="0.25">
      <c r="A138" s="1">
        <v>31</v>
      </c>
      <c r="B138" s="1" t="s">
        <v>8</v>
      </c>
      <c r="C138" s="1" t="s">
        <v>58</v>
      </c>
      <c r="D138" s="1">
        <v>355</v>
      </c>
    </row>
    <row r="139" spans="1:4" x14ac:dyDescent="0.25">
      <c r="A139" s="1">
        <v>32</v>
      </c>
      <c r="B139" s="1" t="s">
        <v>8</v>
      </c>
      <c r="C139" s="1" t="s">
        <v>58</v>
      </c>
      <c r="D139" s="1">
        <v>286</v>
      </c>
    </row>
    <row r="140" spans="1:4" x14ac:dyDescent="0.25">
      <c r="A140" s="1">
        <v>33</v>
      </c>
      <c r="B140" s="1" t="s">
        <v>8</v>
      </c>
      <c r="C140" s="1" t="s">
        <v>58</v>
      </c>
      <c r="D140" s="1">
        <v>383</v>
      </c>
    </row>
    <row r="141" spans="1:4" x14ac:dyDescent="0.25">
      <c r="A141" s="1">
        <v>34</v>
      </c>
      <c r="B141" s="1" t="s">
        <v>15</v>
      </c>
      <c r="C141" s="1" t="s">
        <v>58</v>
      </c>
      <c r="D141" s="1">
        <v>351</v>
      </c>
    </row>
    <row r="142" spans="1:4" x14ac:dyDescent="0.25">
      <c r="A142" s="1">
        <v>35</v>
      </c>
      <c r="B142" s="1" t="s">
        <v>8</v>
      </c>
      <c r="C142" s="1" t="s">
        <v>58</v>
      </c>
      <c r="D142" s="1">
        <v>219</v>
      </c>
    </row>
    <row r="143" spans="1:4" x14ac:dyDescent="0.25">
      <c r="A143" s="1">
        <v>36</v>
      </c>
      <c r="B143" s="1" t="s">
        <v>8</v>
      </c>
      <c r="C143" s="1" t="s">
        <v>58</v>
      </c>
      <c r="D143" s="1">
        <v>312</v>
      </c>
    </row>
    <row r="144" spans="1:4" x14ac:dyDescent="0.25">
      <c r="A144" s="1">
        <v>37</v>
      </c>
      <c r="B144" s="1" t="s">
        <v>8</v>
      </c>
      <c r="C144" s="1" t="s">
        <v>58</v>
      </c>
      <c r="D144" s="1">
        <v>309</v>
      </c>
    </row>
    <row r="145" spans="1:4" x14ac:dyDescent="0.25">
      <c r="A145" s="1">
        <v>38</v>
      </c>
      <c r="B145" s="1" t="s">
        <v>17</v>
      </c>
      <c r="C145" s="1" t="s">
        <v>58</v>
      </c>
      <c r="D145" s="1">
        <v>273</v>
      </c>
    </row>
    <row r="146" spans="1:4" x14ac:dyDescent="0.25">
      <c r="A146" s="1">
        <v>38</v>
      </c>
      <c r="B146" s="1" t="s">
        <v>17</v>
      </c>
      <c r="C146" s="1" t="s">
        <v>58</v>
      </c>
      <c r="D146" s="1">
        <v>274</v>
      </c>
    </row>
    <row r="147" spans="1:4" x14ac:dyDescent="0.25">
      <c r="A147" s="1">
        <v>39</v>
      </c>
      <c r="B147" s="1" t="s">
        <v>8</v>
      </c>
      <c r="C147" s="1" t="s">
        <v>58</v>
      </c>
      <c r="D147" s="1">
        <v>311</v>
      </c>
    </row>
    <row r="148" spans="1:4" x14ac:dyDescent="0.25">
      <c r="A148" s="1">
        <v>40</v>
      </c>
      <c r="B148" s="1" t="s">
        <v>15</v>
      </c>
      <c r="C148" s="1" t="s">
        <v>58</v>
      </c>
      <c r="D148" s="1">
        <v>256</v>
      </c>
    </row>
    <row r="149" spans="1:4" x14ac:dyDescent="0.25">
      <c r="A149" s="1">
        <v>41</v>
      </c>
      <c r="B149" s="1" t="s">
        <v>8</v>
      </c>
      <c r="C149" s="1" t="s">
        <v>58</v>
      </c>
      <c r="D149" s="1">
        <v>332</v>
      </c>
    </row>
    <row r="150" spans="1:4" x14ac:dyDescent="0.25">
      <c r="A150" s="1">
        <v>42</v>
      </c>
      <c r="B150" s="1" t="s">
        <v>8</v>
      </c>
      <c r="C150" s="1" t="s">
        <v>58</v>
      </c>
      <c r="D150" s="1">
        <v>354</v>
      </c>
    </row>
    <row r="151" spans="1:4" x14ac:dyDescent="0.25">
      <c r="A151" s="1">
        <v>43</v>
      </c>
      <c r="B151" s="1" t="s">
        <v>8</v>
      </c>
      <c r="C151" s="1" t="s">
        <v>58</v>
      </c>
      <c r="D151" s="1">
        <v>390</v>
      </c>
    </row>
    <row r="152" spans="1:4" x14ac:dyDescent="0.25">
      <c r="A152" s="1">
        <v>44</v>
      </c>
      <c r="B152" s="1" t="s">
        <v>17</v>
      </c>
      <c r="C152" s="1" t="s">
        <v>58</v>
      </c>
      <c r="D152" s="1">
        <v>399</v>
      </c>
    </row>
    <row r="153" spans="1:4" x14ac:dyDescent="0.25">
      <c r="A153" s="1">
        <v>44</v>
      </c>
      <c r="B153" s="1" t="s">
        <v>17</v>
      </c>
      <c r="C153" s="1" t="s">
        <v>58</v>
      </c>
      <c r="D153" s="1">
        <v>399</v>
      </c>
    </row>
    <row r="154" spans="1:4" x14ac:dyDescent="0.25">
      <c r="A154" s="1">
        <v>45</v>
      </c>
      <c r="B154" s="1" t="s">
        <v>8</v>
      </c>
      <c r="C154" s="1" t="s">
        <v>58</v>
      </c>
      <c r="D154" s="1">
        <v>331</v>
      </c>
    </row>
    <row r="155" spans="1:4" x14ac:dyDescent="0.25">
      <c r="A155" s="1">
        <v>46</v>
      </c>
      <c r="B155" s="1" t="s">
        <v>8</v>
      </c>
      <c r="C155" s="1" t="s">
        <v>58</v>
      </c>
      <c r="D155" s="1">
        <v>281</v>
      </c>
    </row>
    <row r="156" spans="1:4" x14ac:dyDescent="0.25">
      <c r="A156" s="1">
        <v>47</v>
      </c>
      <c r="B156" s="1" t="s">
        <v>8</v>
      </c>
      <c r="C156" s="1" t="s">
        <v>58</v>
      </c>
      <c r="D156" s="1">
        <v>403</v>
      </c>
    </row>
    <row r="157" spans="1:4" x14ac:dyDescent="0.25">
      <c r="A157" s="1">
        <v>48</v>
      </c>
      <c r="B157" s="1" t="s">
        <v>8</v>
      </c>
      <c r="C157" s="1" t="s">
        <v>58</v>
      </c>
      <c r="D157" s="1">
        <v>403</v>
      </c>
    </row>
    <row r="158" spans="1:4" x14ac:dyDescent="0.25">
      <c r="A158" s="1">
        <v>49</v>
      </c>
      <c r="B158" s="1" t="s">
        <v>15</v>
      </c>
      <c r="C158" s="1" t="s">
        <v>58</v>
      </c>
      <c r="D158" s="1">
        <v>230</v>
      </c>
    </row>
    <row r="159" spans="1:4" x14ac:dyDescent="0.25">
      <c r="A159" s="1">
        <v>50</v>
      </c>
      <c r="B159" s="1" t="s">
        <v>8</v>
      </c>
      <c r="C159" s="1" t="s">
        <v>58</v>
      </c>
      <c r="D159" s="1">
        <v>385</v>
      </c>
    </row>
    <row r="160" spans="1:4" x14ac:dyDescent="0.25">
      <c r="A160" s="1">
        <v>51</v>
      </c>
      <c r="B160" s="1" t="s">
        <v>8</v>
      </c>
      <c r="C160" s="1" t="s">
        <v>58</v>
      </c>
      <c r="D160" s="1">
        <v>360</v>
      </c>
    </row>
    <row r="161" spans="1:4" x14ac:dyDescent="0.25">
      <c r="A161" s="1">
        <v>52</v>
      </c>
      <c r="B161" s="1" t="s">
        <v>8</v>
      </c>
      <c r="C161" s="1" t="s">
        <v>58</v>
      </c>
      <c r="D161" s="1">
        <v>258</v>
      </c>
    </row>
    <row r="162" spans="1:4" x14ac:dyDescent="0.25">
      <c r="A162" s="1">
        <v>53</v>
      </c>
      <c r="B162" s="1" t="s">
        <v>8</v>
      </c>
      <c r="C162" s="1" t="s">
        <v>58</v>
      </c>
      <c r="D162" s="1">
        <v>266</v>
      </c>
    </row>
    <row r="163" spans="1:4" x14ac:dyDescent="0.25">
      <c r="A163" s="1">
        <v>54</v>
      </c>
      <c r="B163" s="1" t="s">
        <v>8</v>
      </c>
      <c r="C163" s="1" t="s">
        <v>58</v>
      </c>
      <c r="D163" s="1">
        <v>339</v>
      </c>
    </row>
    <row r="164" spans="1:4" x14ac:dyDescent="0.25">
      <c r="A164" s="1">
        <v>55</v>
      </c>
      <c r="B164" s="1" t="s">
        <v>8</v>
      </c>
      <c r="C164" s="1" t="s">
        <v>58</v>
      </c>
      <c r="D164" s="1">
        <v>466</v>
      </c>
    </row>
    <row r="165" spans="1:4" x14ac:dyDescent="0.25">
      <c r="A165" s="1">
        <v>56</v>
      </c>
      <c r="B165" s="1" t="s">
        <v>15</v>
      </c>
      <c r="C165" s="1" t="s">
        <v>58</v>
      </c>
      <c r="D165" s="1">
        <v>373</v>
      </c>
    </row>
    <row r="166" spans="1:4" x14ac:dyDescent="0.25">
      <c r="A166" s="1">
        <v>57</v>
      </c>
      <c r="B166" s="1" t="s">
        <v>8</v>
      </c>
      <c r="C166" s="1" t="s">
        <v>58</v>
      </c>
      <c r="D166" s="1">
        <v>312</v>
      </c>
    </row>
    <row r="167" spans="1:4" x14ac:dyDescent="0.25">
      <c r="A167" s="1">
        <v>58</v>
      </c>
      <c r="B167" s="1" t="s">
        <v>8</v>
      </c>
      <c r="C167" s="1" t="s">
        <v>58</v>
      </c>
      <c r="D167" s="1">
        <v>348</v>
      </c>
    </row>
    <row r="168" spans="1:4" x14ac:dyDescent="0.25">
      <c r="A168" s="1">
        <v>59</v>
      </c>
      <c r="B168" s="1" t="s">
        <v>8</v>
      </c>
      <c r="C168" s="1" t="s">
        <v>58</v>
      </c>
      <c r="D168" s="1">
        <v>348</v>
      </c>
    </row>
    <row r="169" spans="1:4" x14ac:dyDescent="0.25">
      <c r="A169" s="1">
        <v>60</v>
      </c>
      <c r="B169" s="1" t="s">
        <v>8</v>
      </c>
      <c r="C169" s="1" t="s">
        <v>58</v>
      </c>
      <c r="D169" s="1">
        <v>457</v>
      </c>
    </row>
    <row r="170" spans="1:4" x14ac:dyDescent="0.25">
      <c r="A170" s="1">
        <v>61</v>
      </c>
      <c r="B170" s="1" t="s">
        <v>15</v>
      </c>
      <c r="C170" s="1" t="s">
        <v>58</v>
      </c>
      <c r="D170" s="1">
        <v>479</v>
      </c>
    </row>
    <row r="171" spans="1:4" x14ac:dyDescent="0.25">
      <c r="A171" s="1">
        <v>62</v>
      </c>
      <c r="B171" s="1" t="s">
        <v>8</v>
      </c>
      <c r="C171" s="1" t="s">
        <v>58</v>
      </c>
      <c r="D171" s="1">
        <v>593</v>
      </c>
    </row>
    <row r="172" spans="1:4" x14ac:dyDescent="0.25">
      <c r="A172" s="1">
        <v>63</v>
      </c>
      <c r="B172" s="1" t="s">
        <v>8</v>
      </c>
      <c r="C172" s="1" t="s">
        <v>58</v>
      </c>
      <c r="D172" s="1">
        <v>583</v>
      </c>
    </row>
    <row r="173" spans="1:4" x14ac:dyDescent="0.25">
      <c r="A173" s="1">
        <v>64</v>
      </c>
      <c r="B173" s="1" t="s">
        <v>8</v>
      </c>
      <c r="C173" s="1" t="s">
        <v>58</v>
      </c>
      <c r="D173" s="1">
        <v>622</v>
      </c>
    </row>
    <row r="174" spans="1:4" x14ac:dyDescent="0.25">
      <c r="A174" s="1">
        <v>65</v>
      </c>
      <c r="B174" s="1" t="s">
        <v>8</v>
      </c>
      <c r="C174" s="1" t="s">
        <v>58</v>
      </c>
      <c r="D174" s="1">
        <v>721</v>
      </c>
    </row>
    <row r="175" spans="1:4" x14ac:dyDescent="0.25">
      <c r="A175" s="1">
        <v>66</v>
      </c>
      <c r="B175" s="1" t="s">
        <v>8</v>
      </c>
      <c r="C175" s="1" t="s">
        <v>58</v>
      </c>
      <c r="D175" s="1">
        <v>709</v>
      </c>
    </row>
    <row r="176" spans="1:4" x14ac:dyDescent="0.25">
      <c r="A176" s="1">
        <v>67</v>
      </c>
      <c r="B176" s="1" t="s">
        <v>8</v>
      </c>
      <c r="C176" s="1" t="s">
        <v>58</v>
      </c>
      <c r="D176" s="1">
        <v>337</v>
      </c>
    </row>
    <row r="177" spans="1:4" x14ac:dyDescent="0.25">
      <c r="A177" s="1">
        <v>68</v>
      </c>
      <c r="B177" s="1" t="s">
        <v>8</v>
      </c>
      <c r="C177" s="1" t="s">
        <v>58</v>
      </c>
      <c r="D177" s="1">
        <v>463</v>
      </c>
    </row>
    <row r="178" spans="1:4" x14ac:dyDescent="0.25">
      <c r="A178" s="1">
        <v>69</v>
      </c>
      <c r="B178" s="1" t="s">
        <v>17</v>
      </c>
      <c r="C178" s="1" t="s">
        <v>58</v>
      </c>
      <c r="D178" s="1">
        <v>299</v>
      </c>
    </row>
    <row r="179" spans="1:4" x14ac:dyDescent="0.25">
      <c r="A179" s="1">
        <v>69</v>
      </c>
      <c r="B179" s="1" t="s">
        <v>17</v>
      </c>
      <c r="C179" s="1" t="s">
        <v>58</v>
      </c>
      <c r="D179" s="1">
        <v>298</v>
      </c>
    </row>
    <row r="180" spans="1:4" x14ac:dyDescent="0.25">
      <c r="A180" s="1">
        <v>70</v>
      </c>
      <c r="B180" s="1" t="s">
        <v>8</v>
      </c>
      <c r="C180" s="1" t="s">
        <v>58</v>
      </c>
      <c r="D180" s="1">
        <v>382</v>
      </c>
    </row>
    <row r="181" spans="1:4" x14ac:dyDescent="0.25">
      <c r="A181" s="1">
        <v>71</v>
      </c>
      <c r="B181" s="1" t="s">
        <v>17</v>
      </c>
      <c r="C181" s="1" t="s">
        <v>58</v>
      </c>
      <c r="D181" s="1">
        <v>421</v>
      </c>
    </row>
    <row r="182" spans="1:4" x14ac:dyDescent="0.25">
      <c r="A182" s="1">
        <v>71</v>
      </c>
      <c r="B182" s="1" t="s">
        <v>17</v>
      </c>
      <c r="C182" s="1" t="s">
        <v>58</v>
      </c>
      <c r="D182" s="1">
        <v>423</v>
      </c>
    </row>
    <row r="183" spans="1:4" x14ac:dyDescent="0.25">
      <c r="A183" s="1">
        <v>72</v>
      </c>
      <c r="B183" s="1" t="s">
        <v>8</v>
      </c>
      <c r="C183" s="1" t="s">
        <v>58</v>
      </c>
      <c r="D183" s="1">
        <v>385</v>
      </c>
    </row>
    <row r="184" spans="1:4" x14ac:dyDescent="0.25">
      <c r="A184" s="1">
        <v>73</v>
      </c>
      <c r="B184" s="1" t="s">
        <v>8</v>
      </c>
      <c r="C184" s="1" t="s">
        <v>58</v>
      </c>
      <c r="D184" s="1">
        <v>396</v>
      </c>
    </row>
    <row r="185" spans="1:4" x14ac:dyDescent="0.25">
      <c r="A185" s="1">
        <v>74</v>
      </c>
      <c r="B185" s="1" t="s">
        <v>8</v>
      </c>
      <c r="C185" s="1" t="s">
        <v>58</v>
      </c>
      <c r="D185" s="1">
        <v>338</v>
      </c>
    </row>
    <row r="186" spans="1:4" x14ac:dyDescent="0.25">
      <c r="A186" s="1">
        <v>75</v>
      </c>
      <c r="B186" s="1" t="s">
        <v>8</v>
      </c>
      <c r="C186" s="1" t="s">
        <v>58</v>
      </c>
      <c r="D186" s="1">
        <v>327</v>
      </c>
    </row>
    <row r="187" spans="1:4" x14ac:dyDescent="0.25">
      <c r="A187" s="1">
        <v>76</v>
      </c>
      <c r="B187" s="1" t="s">
        <v>15</v>
      </c>
      <c r="C187" s="1" t="s">
        <v>58</v>
      </c>
      <c r="D187" s="1">
        <v>366</v>
      </c>
    </row>
    <row r="188" spans="1:4" x14ac:dyDescent="0.25">
      <c r="A188" s="1">
        <v>77</v>
      </c>
      <c r="B188" s="1" t="s">
        <v>8</v>
      </c>
      <c r="C188" s="1" t="s">
        <v>58</v>
      </c>
      <c r="D188" s="1">
        <v>413</v>
      </c>
    </row>
    <row r="189" spans="1:4" x14ac:dyDescent="0.25">
      <c r="A189" s="1">
        <v>78</v>
      </c>
      <c r="B189" s="1" t="s">
        <v>17</v>
      </c>
      <c r="C189" s="1" t="s">
        <v>58</v>
      </c>
      <c r="D189" s="1">
        <v>260</v>
      </c>
    </row>
    <row r="190" spans="1:4" x14ac:dyDescent="0.25">
      <c r="A190" s="1">
        <v>78</v>
      </c>
      <c r="B190" s="1" t="s">
        <v>17</v>
      </c>
      <c r="C190" s="1" t="s">
        <v>58</v>
      </c>
      <c r="D190" s="1">
        <v>260</v>
      </c>
    </row>
    <row r="191" spans="1:4" x14ac:dyDescent="0.25">
      <c r="A191" s="1">
        <v>79</v>
      </c>
      <c r="B191" s="1" t="s">
        <v>8</v>
      </c>
      <c r="C191" s="1" t="s">
        <v>58</v>
      </c>
      <c r="D191" s="1">
        <v>557</v>
      </c>
    </row>
    <row r="192" spans="1:4" x14ac:dyDescent="0.25">
      <c r="A192" s="1">
        <v>80</v>
      </c>
      <c r="B192" s="1" t="s">
        <v>8</v>
      </c>
      <c r="C192" s="1" t="s">
        <v>58</v>
      </c>
      <c r="D192" s="1">
        <v>489</v>
      </c>
    </row>
    <row r="193" spans="1:4" x14ac:dyDescent="0.25">
      <c r="A193" s="1">
        <v>81</v>
      </c>
      <c r="B193" s="1" t="s">
        <v>8</v>
      </c>
      <c r="C193" s="1" t="s">
        <v>58</v>
      </c>
      <c r="D193" s="1">
        <v>429</v>
      </c>
    </row>
    <row r="194" spans="1:4" x14ac:dyDescent="0.25">
      <c r="A194" s="1">
        <v>82</v>
      </c>
      <c r="B194" s="1" t="s">
        <v>8</v>
      </c>
      <c r="C194" s="1" t="s">
        <v>58</v>
      </c>
      <c r="D194" s="1">
        <v>505</v>
      </c>
    </row>
    <row r="195" spans="1:4" x14ac:dyDescent="0.25">
      <c r="A195" s="1">
        <v>83</v>
      </c>
      <c r="B195" s="1" t="s">
        <v>15</v>
      </c>
      <c r="C195" s="1" t="s">
        <v>58</v>
      </c>
      <c r="D195" s="1">
        <v>424</v>
      </c>
    </row>
    <row r="196" spans="1:4" x14ac:dyDescent="0.25">
      <c r="A196" s="1">
        <v>84</v>
      </c>
      <c r="B196" s="1" t="s">
        <v>8</v>
      </c>
      <c r="C196" s="1" t="s">
        <v>58</v>
      </c>
      <c r="D196" s="1">
        <v>502</v>
      </c>
    </row>
    <row r="197" spans="1:4" x14ac:dyDescent="0.25">
      <c r="A197" s="1">
        <v>85</v>
      </c>
      <c r="B197" s="1" t="s">
        <v>8</v>
      </c>
      <c r="C197" s="1" t="s">
        <v>58</v>
      </c>
      <c r="D197" s="1">
        <v>376</v>
      </c>
    </row>
    <row r="198" spans="1:4" x14ac:dyDescent="0.25">
      <c r="A198" s="1">
        <v>86</v>
      </c>
      <c r="B198" s="1" t="s">
        <v>8</v>
      </c>
      <c r="C198" s="1" t="s">
        <v>58</v>
      </c>
      <c r="D198" s="1">
        <v>489</v>
      </c>
    </row>
    <row r="199" spans="1:4" x14ac:dyDescent="0.25">
      <c r="A199" s="1">
        <v>87</v>
      </c>
      <c r="B199" s="1" t="s">
        <v>17</v>
      </c>
      <c r="C199" s="1" t="s">
        <v>58</v>
      </c>
      <c r="D199" s="1">
        <v>466</v>
      </c>
    </row>
    <row r="200" spans="1:4" x14ac:dyDescent="0.25">
      <c r="A200" s="1">
        <v>87</v>
      </c>
      <c r="B200" s="1" t="s">
        <v>17</v>
      </c>
      <c r="C200" s="1" t="s">
        <v>58</v>
      </c>
      <c r="D200" s="1">
        <v>467</v>
      </c>
    </row>
    <row r="201" spans="1:4" x14ac:dyDescent="0.25">
      <c r="A201" s="1">
        <v>88</v>
      </c>
      <c r="B201" s="1" t="s">
        <v>8</v>
      </c>
      <c r="C201" s="1" t="s">
        <v>58</v>
      </c>
      <c r="D201" s="1">
        <v>381</v>
      </c>
    </row>
    <row r="202" spans="1:4" x14ac:dyDescent="0.25">
      <c r="A202" s="1">
        <v>89</v>
      </c>
      <c r="B202" s="1" t="s">
        <v>8</v>
      </c>
      <c r="C202" s="1" t="s">
        <v>58</v>
      </c>
      <c r="D202" s="1">
        <v>469</v>
      </c>
    </row>
    <row r="203" spans="1:4" x14ac:dyDescent="0.25">
      <c r="A203" s="1">
        <v>90</v>
      </c>
      <c r="B203" s="1" t="s">
        <v>8</v>
      </c>
      <c r="C203" s="1" t="s">
        <v>58</v>
      </c>
      <c r="D203" s="1">
        <v>545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CCBA8-A7FD-4B33-9468-C691255C0887}">
  <dimension ref="A1:D19"/>
  <sheetViews>
    <sheetView workbookViewId="0"/>
  </sheetViews>
  <sheetFormatPr defaultRowHeight="15" x14ac:dyDescent="0.25"/>
  <cols>
    <col min="1" max="1" width="21.140625" style="1" customWidth="1"/>
    <col min="2" max="2" width="23.7109375" style="1" customWidth="1"/>
    <col min="3" max="3" width="25.140625" style="1" customWidth="1"/>
    <col min="4" max="4" width="14.140625" style="1" customWidth="1"/>
    <col min="5" max="5" width="37.85546875" style="1" customWidth="1"/>
    <col min="6" max="16384" width="9.140625" style="1"/>
  </cols>
  <sheetData>
    <row r="1" spans="1:4" s="4" customFormat="1" ht="30" x14ac:dyDescent="0.25">
      <c r="A1" s="4" t="s">
        <v>0</v>
      </c>
      <c r="B1" s="4" t="s">
        <v>1</v>
      </c>
      <c r="C1" s="4" t="s">
        <v>2</v>
      </c>
      <c r="D1" s="4" t="s">
        <v>57</v>
      </c>
    </row>
    <row r="2" spans="1:4" x14ac:dyDescent="0.25">
      <c r="A2" s="1" t="s">
        <v>38</v>
      </c>
      <c r="B2" s="1" t="s">
        <v>17</v>
      </c>
      <c r="C2" s="1" t="s">
        <v>56</v>
      </c>
      <c r="D2" s="1">
        <v>437</v>
      </c>
    </row>
    <row r="3" spans="1:4" x14ac:dyDescent="0.25">
      <c r="A3" s="1" t="s">
        <v>38</v>
      </c>
      <c r="B3" s="1" t="s">
        <v>17</v>
      </c>
      <c r="C3" s="1" t="s">
        <v>56</v>
      </c>
      <c r="D3" s="1">
        <v>437</v>
      </c>
    </row>
    <row r="4" spans="1:4" x14ac:dyDescent="0.25">
      <c r="A4" s="1" t="s">
        <v>39</v>
      </c>
      <c r="B4" s="1" t="s">
        <v>8</v>
      </c>
      <c r="C4" s="1" t="s">
        <v>56</v>
      </c>
      <c r="D4" s="1">
        <v>522</v>
      </c>
    </row>
    <row r="5" spans="1:4" x14ac:dyDescent="0.25">
      <c r="A5" s="1" t="s">
        <v>40</v>
      </c>
      <c r="B5" s="1" t="s">
        <v>8</v>
      </c>
      <c r="C5" s="1" t="s">
        <v>56</v>
      </c>
      <c r="D5" s="1">
        <v>560</v>
      </c>
    </row>
    <row r="6" spans="1:4" x14ac:dyDescent="0.25">
      <c r="A6" s="1" t="s">
        <v>41</v>
      </c>
      <c r="B6" s="1" t="s">
        <v>8</v>
      </c>
      <c r="C6" s="1" t="s">
        <v>56</v>
      </c>
      <c r="D6" s="1">
        <v>1040</v>
      </c>
    </row>
    <row r="7" spans="1:4" x14ac:dyDescent="0.25">
      <c r="A7" s="1" t="s">
        <v>42</v>
      </c>
      <c r="B7" s="1" t="s">
        <v>15</v>
      </c>
      <c r="C7" s="1" t="s">
        <v>56</v>
      </c>
      <c r="D7" s="1">
        <v>253</v>
      </c>
    </row>
    <row r="8" spans="1:4" x14ac:dyDescent="0.25">
      <c r="A8" s="1" t="s">
        <v>44</v>
      </c>
      <c r="B8" s="1" t="s">
        <v>8</v>
      </c>
      <c r="C8" s="1" t="s">
        <v>56</v>
      </c>
      <c r="D8" s="1">
        <v>358</v>
      </c>
    </row>
    <row r="9" spans="1:4" x14ac:dyDescent="0.25">
      <c r="A9" s="1" t="s">
        <v>45</v>
      </c>
      <c r="B9" s="1" t="s">
        <v>8</v>
      </c>
      <c r="C9" s="1" t="s">
        <v>56</v>
      </c>
      <c r="D9" s="1">
        <v>322</v>
      </c>
    </row>
    <row r="10" spans="1:4" x14ac:dyDescent="0.25">
      <c r="A10" s="1" t="s">
        <v>46</v>
      </c>
      <c r="B10" s="1" t="s">
        <v>8</v>
      </c>
      <c r="C10" s="1" t="s">
        <v>56</v>
      </c>
      <c r="D10" s="1">
        <v>368</v>
      </c>
    </row>
    <row r="11" spans="1:4" x14ac:dyDescent="0.25">
      <c r="A11" s="1" t="s">
        <v>47</v>
      </c>
      <c r="B11" s="1" t="s">
        <v>17</v>
      </c>
      <c r="C11" s="1" t="s">
        <v>56</v>
      </c>
      <c r="D11" s="1">
        <v>436</v>
      </c>
    </row>
    <row r="12" spans="1:4" x14ac:dyDescent="0.25">
      <c r="A12" s="1" t="s">
        <v>47</v>
      </c>
      <c r="B12" s="1" t="s">
        <v>17</v>
      </c>
      <c r="C12" s="1" t="s">
        <v>56</v>
      </c>
      <c r="D12" s="1">
        <v>436</v>
      </c>
    </row>
    <row r="13" spans="1:4" x14ac:dyDescent="0.25">
      <c r="A13" s="1" t="s">
        <v>48</v>
      </c>
      <c r="B13" s="1" t="s">
        <v>8</v>
      </c>
      <c r="C13" s="1" t="s">
        <v>56</v>
      </c>
      <c r="D13" s="1">
        <v>691</v>
      </c>
    </row>
    <row r="14" spans="1:4" x14ac:dyDescent="0.25">
      <c r="A14" s="1" t="s">
        <v>49</v>
      </c>
      <c r="B14" s="1" t="s">
        <v>8</v>
      </c>
      <c r="C14" s="1" t="s">
        <v>56</v>
      </c>
      <c r="D14" s="1">
        <v>423</v>
      </c>
    </row>
    <row r="15" spans="1:4" x14ac:dyDescent="0.25">
      <c r="A15" s="1" t="s">
        <v>50</v>
      </c>
      <c r="B15" s="1" t="s">
        <v>8</v>
      </c>
      <c r="C15" s="1" t="s">
        <v>56</v>
      </c>
      <c r="D15" s="1">
        <v>298</v>
      </c>
    </row>
    <row r="16" spans="1:4" x14ac:dyDescent="0.25">
      <c r="A16" s="1" t="s">
        <v>51</v>
      </c>
      <c r="B16" s="1" t="s">
        <v>15</v>
      </c>
      <c r="C16" s="1" t="s">
        <v>56</v>
      </c>
      <c r="D16" s="1">
        <v>447</v>
      </c>
    </row>
    <row r="17" spans="1:4" x14ac:dyDescent="0.25">
      <c r="A17" s="1" t="s">
        <v>53</v>
      </c>
      <c r="B17" s="1" t="s">
        <v>8</v>
      </c>
      <c r="C17" s="1" t="s">
        <v>56</v>
      </c>
      <c r="D17" s="1">
        <v>352</v>
      </c>
    </row>
    <row r="18" spans="1:4" x14ac:dyDescent="0.25">
      <c r="A18" s="1" t="s">
        <v>54</v>
      </c>
      <c r="B18" s="1" t="s">
        <v>8</v>
      </c>
      <c r="C18" s="1" t="s">
        <v>56</v>
      </c>
      <c r="D18" s="1">
        <v>279</v>
      </c>
    </row>
    <row r="19" spans="1:4" x14ac:dyDescent="0.25">
      <c r="A19" s="1" t="s">
        <v>55</v>
      </c>
      <c r="B19" s="1" t="s">
        <v>8</v>
      </c>
      <c r="C19" s="1" t="s">
        <v>56</v>
      </c>
      <c r="D19" s="1">
        <v>447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B5688-C48E-4FE9-B330-5D643CB5B8D3}">
  <dimension ref="A1:F170"/>
  <sheetViews>
    <sheetView workbookViewId="0"/>
  </sheetViews>
  <sheetFormatPr defaultRowHeight="15" x14ac:dyDescent="0.25"/>
  <cols>
    <col min="1" max="1" width="21.140625" style="1" customWidth="1"/>
    <col min="2" max="2" width="23.7109375" style="1" customWidth="1"/>
    <col min="3" max="3" width="14.7109375" style="1" customWidth="1"/>
    <col min="4" max="4" width="14.140625" style="1" customWidth="1"/>
    <col min="5" max="5" width="37.85546875" style="1" customWidth="1"/>
    <col min="6" max="16384" width="9.140625" style="1"/>
  </cols>
  <sheetData>
    <row r="1" spans="1:5" s="4" customFormat="1" ht="30" x14ac:dyDescent="0.25">
      <c r="A1" s="4" t="s">
        <v>0</v>
      </c>
      <c r="B1" s="4" t="s">
        <v>1</v>
      </c>
      <c r="C1" s="4" t="s">
        <v>2</v>
      </c>
      <c r="D1" s="4" t="s">
        <v>57</v>
      </c>
      <c r="E1" s="4" t="s">
        <v>3</v>
      </c>
    </row>
    <row r="2" spans="1:5" x14ac:dyDescent="0.25">
      <c r="A2" s="1" t="s">
        <v>4</v>
      </c>
      <c r="B2" s="1" t="s">
        <v>5</v>
      </c>
      <c r="C2" s="1" t="s">
        <v>56</v>
      </c>
      <c r="D2" s="1">
        <v>0</v>
      </c>
      <c r="E2" s="1" t="s">
        <v>6</v>
      </c>
    </row>
    <row r="3" spans="1:5" x14ac:dyDescent="0.25">
      <c r="A3" s="1">
        <v>5</v>
      </c>
      <c r="B3" s="1" t="s">
        <v>5</v>
      </c>
      <c r="C3" s="1" t="s">
        <v>56</v>
      </c>
      <c r="D3" s="1">
        <v>5</v>
      </c>
    </row>
    <row r="4" spans="1:5" x14ac:dyDescent="0.25">
      <c r="A4" s="1">
        <v>10</v>
      </c>
      <c r="B4" s="1" t="s">
        <v>5</v>
      </c>
      <c r="C4" s="1" t="s">
        <v>56</v>
      </c>
      <c r="D4" s="1">
        <v>10</v>
      </c>
    </row>
    <row r="5" spans="1:5" x14ac:dyDescent="0.25">
      <c r="A5" s="1">
        <v>25</v>
      </c>
      <c r="B5" s="1" t="s">
        <v>5</v>
      </c>
      <c r="C5" s="1" t="s">
        <v>56</v>
      </c>
      <c r="D5" s="1">
        <v>25</v>
      </c>
    </row>
    <row r="6" spans="1:5" x14ac:dyDescent="0.25">
      <c r="A6" s="1">
        <v>50</v>
      </c>
      <c r="B6" s="1" t="s">
        <v>5</v>
      </c>
      <c r="C6" s="1" t="s">
        <v>56</v>
      </c>
      <c r="D6" s="1">
        <v>50</v>
      </c>
    </row>
    <row r="7" spans="1:5" x14ac:dyDescent="0.25">
      <c r="A7" s="1">
        <v>75</v>
      </c>
      <c r="B7" s="1" t="s">
        <v>5</v>
      </c>
      <c r="C7" s="1" t="s">
        <v>56</v>
      </c>
      <c r="D7" s="1">
        <v>75</v>
      </c>
    </row>
    <row r="8" spans="1:5" x14ac:dyDescent="0.25">
      <c r="A8" s="1">
        <v>100</v>
      </c>
      <c r="B8" s="1" t="s">
        <v>5</v>
      </c>
      <c r="C8" s="1" t="s">
        <v>56</v>
      </c>
      <c r="D8" s="1">
        <v>100</v>
      </c>
    </row>
    <row r="9" spans="1:5" x14ac:dyDescent="0.25">
      <c r="A9" s="1">
        <v>150</v>
      </c>
      <c r="B9" s="1" t="s">
        <v>5</v>
      </c>
      <c r="C9" s="1" t="s">
        <v>56</v>
      </c>
      <c r="D9" s="1">
        <v>150</v>
      </c>
    </row>
    <row r="10" spans="1:5" x14ac:dyDescent="0.25">
      <c r="A10" s="1">
        <v>200</v>
      </c>
      <c r="B10" s="1" t="s">
        <v>5</v>
      </c>
      <c r="C10" s="1" t="s">
        <v>56</v>
      </c>
      <c r="D10" s="1">
        <v>200</v>
      </c>
    </row>
    <row r="11" spans="1:5" x14ac:dyDescent="0.25">
      <c r="A11" s="1">
        <v>250</v>
      </c>
      <c r="B11" s="1" t="s">
        <v>5</v>
      </c>
      <c r="C11" s="1" t="s">
        <v>56</v>
      </c>
      <c r="D11" s="1">
        <v>250</v>
      </c>
    </row>
    <row r="12" spans="1:5" x14ac:dyDescent="0.25">
      <c r="A12" s="1">
        <v>300</v>
      </c>
      <c r="B12" s="1" t="s">
        <v>5</v>
      </c>
      <c r="C12" s="1" t="s">
        <v>56</v>
      </c>
      <c r="D12" s="1">
        <v>300</v>
      </c>
    </row>
    <row r="13" spans="1:5" x14ac:dyDescent="0.25">
      <c r="A13" s="1">
        <v>400</v>
      </c>
      <c r="B13" s="1" t="s">
        <v>5</v>
      </c>
      <c r="C13" s="1" t="s">
        <v>56</v>
      </c>
      <c r="D13" s="1">
        <v>400</v>
      </c>
    </row>
    <row r="14" spans="1:5" x14ac:dyDescent="0.25">
      <c r="A14" s="1">
        <v>500</v>
      </c>
      <c r="B14" s="1" t="s">
        <v>5</v>
      </c>
      <c r="C14" s="1" t="s">
        <v>56</v>
      </c>
      <c r="D14" s="1">
        <v>500</v>
      </c>
    </row>
    <row r="15" spans="1:5" x14ac:dyDescent="0.25">
      <c r="E15" s="3" t="s">
        <v>59</v>
      </c>
    </row>
    <row r="16" spans="1:5" x14ac:dyDescent="0.25">
      <c r="A16" s="1" t="s">
        <v>9</v>
      </c>
      <c r="B16" s="1" t="s">
        <v>10</v>
      </c>
      <c r="C16" s="1" t="s">
        <v>56</v>
      </c>
      <c r="D16" s="1">
        <v>148</v>
      </c>
      <c r="E16" s="5">
        <f>D16/150*100</f>
        <v>98.666666666666671</v>
      </c>
    </row>
    <row r="17" spans="1:6" x14ac:dyDescent="0.25">
      <c r="A17" s="1" t="s">
        <v>9</v>
      </c>
      <c r="B17" s="1" t="s">
        <v>10</v>
      </c>
      <c r="C17" s="1" t="s">
        <v>56</v>
      </c>
      <c r="D17" s="1">
        <v>156</v>
      </c>
      <c r="E17" s="5">
        <f>D17/150*100</f>
        <v>104</v>
      </c>
    </row>
    <row r="18" spans="1:6" x14ac:dyDescent="0.25">
      <c r="E18" s="3" t="s">
        <v>59</v>
      </c>
    </row>
    <row r="19" spans="1:6" x14ac:dyDescent="0.25">
      <c r="A19" s="1">
        <v>5</v>
      </c>
      <c r="B19" s="1" t="s">
        <v>10</v>
      </c>
      <c r="C19" s="1" t="s">
        <v>56</v>
      </c>
      <c r="D19" s="1">
        <v>3.6</v>
      </c>
      <c r="E19" s="5">
        <f>D19/A19*100</f>
        <v>72</v>
      </c>
      <c r="F19" s="6" t="s">
        <v>60</v>
      </c>
    </row>
    <row r="20" spans="1:6" x14ac:dyDescent="0.25">
      <c r="A20" s="1">
        <v>10</v>
      </c>
      <c r="B20" s="1" t="s">
        <v>10</v>
      </c>
      <c r="C20" s="1" t="s">
        <v>56</v>
      </c>
      <c r="D20" s="1">
        <v>9.14</v>
      </c>
      <c r="E20" s="5">
        <f t="shared" ref="E20:E42" si="0">D20/A20*100</f>
        <v>91.4</v>
      </c>
    </row>
    <row r="21" spans="1:6" x14ac:dyDescent="0.25">
      <c r="A21" s="1">
        <v>25</v>
      </c>
      <c r="B21" s="1" t="s">
        <v>10</v>
      </c>
      <c r="C21" s="1" t="s">
        <v>56</v>
      </c>
      <c r="D21" s="1">
        <v>24.5</v>
      </c>
      <c r="E21" s="5">
        <f t="shared" si="0"/>
        <v>98</v>
      </c>
    </row>
    <row r="22" spans="1:6" x14ac:dyDescent="0.25">
      <c r="A22" s="1">
        <v>50</v>
      </c>
      <c r="B22" s="1" t="s">
        <v>10</v>
      </c>
      <c r="C22" s="1" t="s">
        <v>56</v>
      </c>
      <c r="D22" s="1">
        <v>50.7</v>
      </c>
      <c r="E22" s="5">
        <f t="shared" si="0"/>
        <v>101.4</v>
      </c>
    </row>
    <row r="23" spans="1:6" x14ac:dyDescent="0.25">
      <c r="A23" s="1">
        <v>75</v>
      </c>
      <c r="B23" s="1" t="s">
        <v>10</v>
      </c>
      <c r="C23" s="1" t="s">
        <v>56</v>
      </c>
      <c r="D23" s="1">
        <v>73</v>
      </c>
      <c r="E23" s="5">
        <f t="shared" si="0"/>
        <v>97.333333333333343</v>
      </c>
    </row>
    <row r="24" spans="1:6" x14ac:dyDescent="0.25">
      <c r="A24" s="1">
        <v>100</v>
      </c>
      <c r="B24" s="1" t="s">
        <v>10</v>
      </c>
      <c r="C24" s="1" t="s">
        <v>56</v>
      </c>
      <c r="D24" s="1">
        <v>97.6</v>
      </c>
      <c r="E24" s="5">
        <f t="shared" si="0"/>
        <v>97.6</v>
      </c>
    </row>
    <row r="25" spans="1:6" x14ac:dyDescent="0.25">
      <c r="A25" s="1">
        <v>150</v>
      </c>
      <c r="B25" s="1" t="s">
        <v>10</v>
      </c>
      <c r="C25" s="1" t="s">
        <v>56</v>
      </c>
      <c r="D25" s="1">
        <v>149</v>
      </c>
      <c r="E25" s="5">
        <f t="shared" si="0"/>
        <v>99.333333333333329</v>
      </c>
    </row>
    <row r="26" spans="1:6" x14ac:dyDescent="0.25">
      <c r="A26" s="1">
        <v>200</v>
      </c>
      <c r="B26" s="1" t="s">
        <v>10</v>
      </c>
      <c r="C26" s="1" t="s">
        <v>56</v>
      </c>
      <c r="D26" s="1">
        <v>185</v>
      </c>
      <c r="E26" s="5">
        <f t="shared" si="0"/>
        <v>92.5</v>
      </c>
    </row>
    <row r="27" spans="1:6" x14ac:dyDescent="0.25">
      <c r="A27" s="1">
        <v>250</v>
      </c>
      <c r="B27" s="1" t="s">
        <v>10</v>
      </c>
      <c r="C27" s="1" t="s">
        <v>56</v>
      </c>
      <c r="D27" s="1">
        <v>221</v>
      </c>
      <c r="E27" s="5">
        <f t="shared" si="0"/>
        <v>88.4</v>
      </c>
      <c r="F27" s="6" t="s">
        <v>60</v>
      </c>
    </row>
    <row r="28" spans="1:6" x14ac:dyDescent="0.25">
      <c r="A28" s="1">
        <v>300</v>
      </c>
      <c r="B28" s="1" t="s">
        <v>10</v>
      </c>
      <c r="C28" s="1" t="s">
        <v>56</v>
      </c>
      <c r="D28" s="1">
        <v>303</v>
      </c>
      <c r="E28" s="5">
        <f t="shared" si="0"/>
        <v>101</v>
      </c>
    </row>
    <row r="29" spans="1:6" x14ac:dyDescent="0.25">
      <c r="A29" s="1">
        <v>400</v>
      </c>
      <c r="B29" s="1" t="s">
        <v>10</v>
      </c>
      <c r="C29" s="1" t="s">
        <v>56</v>
      </c>
      <c r="D29" s="1">
        <v>405</v>
      </c>
      <c r="E29" s="5">
        <f t="shared" si="0"/>
        <v>101.25</v>
      </c>
    </row>
    <row r="30" spans="1:6" x14ac:dyDescent="0.25">
      <c r="A30" s="1">
        <v>500</v>
      </c>
      <c r="B30" s="1" t="s">
        <v>10</v>
      </c>
      <c r="C30" s="1" t="s">
        <v>56</v>
      </c>
      <c r="D30" s="1">
        <v>515</v>
      </c>
      <c r="E30" s="5">
        <f t="shared" si="0"/>
        <v>103</v>
      </c>
    </row>
    <row r="31" spans="1:6" x14ac:dyDescent="0.25">
      <c r="A31" s="1">
        <v>5</v>
      </c>
      <c r="B31" s="1" t="s">
        <v>10</v>
      </c>
      <c r="C31" s="1" t="s">
        <v>56</v>
      </c>
      <c r="D31" s="1">
        <v>12</v>
      </c>
      <c r="E31" s="5">
        <f t="shared" si="0"/>
        <v>240</v>
      </c>
      <c r="F31" s="6" t="s">
        <v>60</v>
      </c>
    </row>
    <row r="32" spans="1:6" x14ac:dyDescent="0.25">
      <c r="A32" s="1">
        <v>10</v>
      </c>
      <c r="B32" s="1" t="s">
        <v>10</v>
      </c>
      <c r="C32" s="1" t="s">
        <v>56</v>
      </c>
      <c r="D32" s="1">
        <v>8.16</v>
      </c>
      <c r="E32" s="5">
        <f t="shared" si="0"/>
        <v>81.600000000000009</v>
      </c>
      <c r="F32" s="6" t="s">
        <v>60</v>
      </c>
    </row>
    <row r="33" spans="1:6" x14ac:dyDescent="0.25">
      <c r="A33" s="1">
        <v>25</v>
      </c>
      <c r="B33" s="1" t="s">
        <v>10</v>
      </c>
      <c r="C33" s="1" t="s">
        <v>56</v>
      </c>
      <c r="D33" s="1">
        <v>26.8</v>
      </c>
      <c r="E33" s="5">
        <f t="shared" si="0"/>
        <v>107.2</v>
      </c>
      <c r="F33" s="6"/>
    </row>
    <row r="34" spans="1:6" x14ac:dyDescent="0.25">
      <c r="A34" s="1">
        <v>50</v>
      </c>
      <c r="B34" s="1" t="s">
        <v>10</v>
      </c>
      <c r="C34" s="1" t="s">
        <v>56</v>
      </c>
      <c r="D34" s="1">
        <v>50.1</v>
      </c>
      <c r="E34" s="5">
        <f t="shared" si="0"/>
        <v>100.2</v>
      </c>
      <c r="F34" s="6"/>
    </row>
    <row r="35" spans="1:6" x14ac:dyDescent="0.25">
      <c r="A35" s="1">
        <v>75</v>
      </c>
      <c r="B35" s="1" t="s">
        <v>10</v>
      </c>
      <c r="C35" s="1" t="s">
        <v>56</v>
      </c>
      <c r="D35" s="1">
        <v>71.099999999999994</v>
      </c>
      <c r="E35" s="5">
        <f t="shared" si="0"/>
        <v>94.8</v>
      </c>
    </row>
    <row r="36" spans="1:6" x14ac:dyDescent="0.25">
      <c r="A36" s="1">
        <v>100</v>
      </c>
      <c r="B36" s="1" t="s">
        <v>10</v>
      </c>
      <c r="C36" s="1" t="s">
        <v>56</v>
      </c>
      <c r="D36" s="1">
        <v>98.4</v>
      </c>
      <c r="E36" s="5">
        <f t="shared" si="0"/>
        <v>98.4</v>
      </c>
    </row>
    <row r="37" spans="1:6" x14ac:dyDescent="0.25">
      <c r="A37" s="1">
        <v>150</v>
      </c>
      <c r="B37" s="1" t="s">
        <v>10</v>
      </c>
      <c r="C37" s="1" t="s">
        <v>56</v>
      </c>
      <c r="D37" s="1">
        <v>152</v>
      </c>
      <c r="E37" s="5">
        <f t="shared" si="0"/>
        <v>101.33333333333334</v>
      </c>
    </row>
    <row r="38" spans="1:6" x14ac:dyDescent="0.25">
      <c r="A38" s="1">
        <v>200</v>
      </c>
      <c r="B38" s="1" t="s">
        <v>10</v>
      </c>
      <c r="C38" s="1" t="s">
        <v>56</v>
      </c>
      <c r="D38" s="1">
        <v>201</v>
      </c>
      <c r="E38" s="5">
        <f t="shared" si="0"/>
        <v>100.49999999999999</v>
      </c>
    </row>
    <row r="39" spans="1:6" x14ac:dyDescent="0.25">
      <c r="A39" s="1">
        <v>250</v>
      </c>
      <c r="B39" s="1" t="s">
        <v>10</v>
      </c>
      <c r="C39" s="1" t="s">
        <v>56</v>
      </c>
      <c r="D39" s="1">
        <v>251</v>
      </c>
      <c r="E39" s="5">
        <f t="shared" si="0"/>
        <v>100.4</v>
      </c>
    </row>
    <row r="40" spans="1:6" x14ac:dyDescent="0.25">
      <c r="A40" s="1">
        <v>300</v>
      </c>
      <c r="B40" s="1" t="s">
        <v>10</v>
      </c>
      <c r="C40" s="1" t="s">
        <v>56</v>
      </c>
      <c r="D40" s="1">
        <v>306</v>
      </c>
      <c r="E40" s="5">
        <f t="shared" si="0"/>
        <v>102</v>
      </c>
    </row>
    <row r="41" spans="1:6" x14ac:dyDescent="0.25">
      <c r="A41" s="1">
        <v>400</v>
      </c>
      <c r="B41" s="1" t="s">
        <v>10</v>
      </c>
      <c r="C41" s="1" t="s">
        <v>56</v>
      </c>
      <c r="D41" s="1">
        <v>407</v>
      </c>
      <c r="E41" s="5">
        <f t="shared" si="0"/>
        <v>101.75</v>
      </c>
    </row>
    <row r="42" spans="1:6" x14ac:dyDescent="0.25">
      <c r="A42" s="1">
        <v>500</v>
      </c>
      <c r="B42" s="1" t="s">
        <v>10</v>
      </c>
      <c r="C42" s="1" t="s">
        <v>56</v>
      </c>
      <c r="D42" s="1">
        <v>529</v>
      </c>
      <c r="E42" s="5">
        <f t="shared" si="0"/>
        <v>105.80000000000001</v>
      </c>
    </row>
    <row r="44" spans="1:6" x14ac:dyDescent="0.25">
      <c r="A44" s="1" t="s">
        <v>7</v>
      </c>
      <c r="B44" s="1" t="s">
        <v>8</v>
      </c>
      <c r="C44" s="1" t="s">
        <v>56</v>
      </c>
      <c r="D44" s="1">
        <v>1.54</v>
      </c>
    </row>
    <row r="45" spans="1:6" x14ac:dyDescent="0.25">
      <c r="A45" s="1" t="s">
        <v>7</v>
      </c>
      <c r="B45" s="1" t="s">
        <v>8</v>
      </c>
      <c r="C45" s="1" t="s">
        <v>56</v>
      </c>
      <c r="D45" s="1">
        <v>0.94299999999999995</v>
      </c>
    </row>
    <row r="46" spans="1:6" x14ac:dyDescent="0.25">
      <c r="A46" s="1" t="s">
        <v>7</v>
      </c>
      <c r="B46" s="1" t="s">
        <v>8</v>
      </c>
      <c r="C46" s="1" t="s">
        <v>56</v>
      </c>
      <c r="D46" s="1">
        <v>0.90200000000000002</v>
      </c>
    </row>
    <row r="47" spans="1:6" x14ac:dyDescent="0.25">
      <c r="A47" s="1" t="s">
        <v>7</v>
      </c>
      <c r="B47" s="1" t="s">
        <v>8</v>
      </c>
      <c r="C47" s="1" t="s">
        <v>56</v>
      </c>
      <c r="D47" s="1">
        <v>1.28</v>
      </c>
    </row>
    <row r="48" spans="1:6" x14ac:dyDescent="0.25">
      <c r="A48" s="1" t="s">
        <v>7</v>
      </c>
      <c r="B48" s="1" t="s">
        <v>8</v>
      </c>
      <c r="C48" s="1" t="s">
        <v>56</v>
      </c>
      <c r="D48" s="1">
        <v>0.192</v>
      </c>
    </row>
    <row r="49" spans="1:5" x14ac:dyDescent="0.25">
      <c r="A49" s="1" t="s">
        <v>7</v>
      </c>
      <c r="B49" s="1" t="s">
        <v>8</v>
      </c>
      <c r="C49" s="1" t="s">
        <v>56</v>
      </c>
      <c r="D49" s="1">
        <v>0.624</v>
      </c>
    </row>
    <row r="50" spans="1:5" x14ac:dyDescent="0.25">
      <c r="A50" s="1" t="s">
        <v>7</v>
      </c>
      <c r="B50" s="1" t="s">
        <v>8</v>
      </c>
      <c r="C50" s="1" t="s">
        <v>56</v>
      </c>
      <c r="D50" s="1">
        <v>1.1399999999999999</v>
      </c>
    </row>
    <row r="51" spans="1:5" x14ac:dyDescent="0.25">
      <c r="A51" s="1" t="s">
        <v>7</v>
      </c>
      <c r="B51" s="1" t="s">
        <v>8</v>
      </c>
      <c r="C51" s="1" t="s">
        <v>56</v>
      </c>
      <c r="D51" s="1">
        <v>8.14</v>
      </c>
    </row>
    <row r="52" spans="1:5" x14ac:dyDescent="0.25">
      <c r="A52" s="1" t="s">
        <v>7</v>
      </c>
      <c r="B52" s="1" t="s">
        <v>8</v>
      </c>
      <c r="C52" s="1" t="s">
        <v>56</v>
      </c>
      <c r="D52" s="1">
        <v>2.04</v>
      </c>
    </row>
    <row r="53" spans="1:5" x14ac:dyDescent="0.25">
      <c r="A53" s="1" t="s">
        <v>7</v>
      </c>
      <c r="B53" s="1" t="s">
        <v>8</v>
      </c>
      <c r="C53" s="1" t="s">
        <v>56</v>
      </c>
      <c r="D53" s="1">
        <v>-2.16</v>
      </c>
    </row>
    <row r="54" spans="1:5" x14ac:dyDescent="0.25">
      <c r="A54" s="1" t="s">
        <v>7</v>
      </c>
      <c r="B54" s="1" t="s">
        <v>8</v>
      </c>
      <c r="C54" s="1" t="s">
        <v>56</v>
      </c>
      <c r="D54" s="1">
        <v>4.33</v>
      </c>
    </row>
    <row r="55" spans="1:5" x14ac:dyDescent="0.25">
      <c r="A55" s="1" t="s">
        <v>7</v>
      </c>
      <c r="B55" s="1" t="s">
        <v>8</v>
      </c>
      <c r="C55" s="1" t="s">
        <v>56</v>
      </c>
      <c r="D55" s="1">
        <v>-0.53700000000000003</v>
      </c>
    </row>
    <row r="56" spans="1:5" x14ac:dyDescent="0.25">
      <c r="A56" s="1" t="s">
        <v>7</v>
      </c>
      <c r="B56" s="1" t="s">
        <v>8</v>
      </c>
      <c r="C56" s="1" t="s">
        <v>56</v>
      </c>
      <c r="D56" s="1">
        <v>-2.97</v>
      </c>
    </row>
    <row r="57" spans="1:5" x14ac:dyDescent="0.25">
      <c r="A57" s="1" t="s">
        <v>7</v>
      </c>
      <c r="B57" s="1" t="s">
        <v>8</v>
      </c>
      <c r="C57" s="1" t="s">
        <v>56</v>
      </c>
      <c r="D57" s="1">
        <v>0.41799999999999998</v>
      </c>
    </row>
    <row r="58" spans="1:5" x14ac:dyDescent="0.25">
      <c r="A58" s="1" t="s">
        <v>7</v>
      </c>
      <c r="B58" s="1" t="s">
        <v>8</v>
      </c>
      <c r="C58" s="1" t="s">
        <v>56</v>
      </c>
      <c r="D58" s="1">
        <v>1.1399999999999999</v>
      </c>
    </row>
    <row r="59" spans="1:5" x14ac:dyDescent="0.25">
      <c r="A59" s="1" t="s">
        <v>7</v>
      </c>
      <c r="B59" s="1" t="s">
        <v>8</v>
      </c>
      <c r="C59" s="1" t="s">
        <v>56</v>
      </c>
      <c r="D59" s="1">
        <v>0.14699999999999999</v>
      </c>
    </row>
    <row r="60" spans="1:5" x14ac:dyDescent="0.25">
      <c r="A60" s="1" t="s">
        <v>7</v>
      </c>
      <c r="B60" s="1" t="s">
        <v>8</v>
      </c>
      <c r="C60" s="1" t="s">
        <v>56</v>
      </c>
      <c r="D60" s="1">
        <v>0.76900000000000002</v>
      </c>
    </row>
    <row r="61" spans="1:5" x14ac:dyDescent="0.25">
      <c r="A61" s="1" t="s">
        <v>7</v>
      </c>
      <c r="B61" s="1" t="s">
        <v>8</v>
      </c>
      <c r="C61" s="1" t="s">
        <v>56</v>
      </c>
      <c r="D61" s="1">
        <v>0.69499999999999995</v>
      </c>
    </row>
    <row r="62" spans="1:5" x14ac:dyDescent="0.25">
      <c r="A62" s="1" t="s">
        <v>7</v>
      </c>
      <c r="B62" s="1" t="s">
        <v>8</v>
      </c>
      <c r="C62" s="1" t="s">
        <v>56</v>
      </c>
      <c r="D62" s="1">
        <v>0.59199999999999997</v>
      </c>
      <c r="E62" s="3" t="s">
        <v>61</v>
      </c>
    </row>
    <row r="63" spans="1:5" x14ac:dyDescent="0.25">
      <c r="A63" s="1" t="s">
        <v>7</v>
      </c>
      <c r="B63" s="1" t="s">
        <v>8</v>
      </c>
      <c r="C63" s="1" t="s">
        <v>56</v>
      </c>
      <c r="D63" s="1">
        <v>1.35</v>
      </c>
      <c r="E63" s="7">
        <f>AVERAGE(D44:D63)</f>
        <v>1.0287499999999996</v>
      </c>
    </row>
    <row r="64" spans="1:5" x14ac:dyDescent="0.25">
      <c r="E64" s="3" t="s">
        <v>62</v>
      </c>
    </row>
    <row r="65" spans="1:5" x14ac:dyDescent="0.25">
      <c r="A65" s="1">
        <v>4</v>
      </c>
      <c r="B65" s="1" t="s">
        <v>15</v>
      </c>
      <c r="C65" s="1" t="s">
        <v>56</v>
      </c>
      <c r="D65" s="1">
        <v>562</v>
      </c>
      <c r="E65" s="5">
        <f>(D66-D65)/100*100</f>
        <v>138</v>
      </c>
    </row>
    <row r="66" spans="1:5" x14ac:dyDescent="0.25">
      <c r="A66" s="1" t="s">
        <v>16</v>
      </c>
      <c r="B66" s="1" t="s">
        <v>15</v>
      </c>
      <c r="C66" s="1" t="s">
        <v>56</v>
      </c>
      <c r="D66" s="1">
        <v>700</v>
      </c>
      <c r="E66" s="5"/>
    </row>
    <row r="67" spans="1:5" x14ac:dyDescent="0.25">
      <c r="A67" s="1">
        <v>14</v>
      </c>
      <c r="B67" s="1" t="s">
        <v>15</v>
      </c>
      <c r="C67" s="1" t="s">
        <v>56</v>
      </c>
      <c r="D67" s="1">
        <v>839</v>
      </c>
      <c r="E67" s="5">
        <f t="shared" ref="E67" si="1">(D68-D67)/100*100</f>
        <v>132</v>
      </c>
    </row>
    <row r="68" spans="1:5" x14ac:dyDescent="0.25">
      <c r="A68" s="1" t="s">
        <v>18</v>
      </c>
      <c r="B68" s="1" t="s">
        <v>15</v>
      </c>
      <c r="C68" s="1" t="s">
        <v>56</v>
      </c>
      <c r="D68" s="1">
        <v>971</v>
      </c>
      <c r="E68" s="5"/>
    </row>
    <row r="69" spans="1:5" x14ac:dyDescent="0.25">
      <c r="A69" s="1">
        <v>21</v>
      </c>
      <c r="B69" s="1" t="s">
        <v>15</v>
      </c>
      <c r="C69" s="1" t="s">
        <v>56</v>
      </c>
      <c r="D69" s="1">
        <v>1350</v>
      </c>
      <c r="E69" s="5">
        <f t="shared" ref="E69" si="2">(D70-D69)/100*100</f>
        <v>140</v>
      </c>
    </row>
    <row r="70" spans="1:5" x14ac:dyDescent="0.25">
      <c r="A70" s="1" t="s">
        <v>19</v>
      </c>
      <c r="B70" s="1" t="s">
        <v>15</v>
      </c>
      <c r="C70" s="1" t="s">
        <v>56</v>
      </c>
      <c r="D70" s="1">
        <v>1490</v>
      </c>
      <c r="E70" s="5"/>
    </row>
    <row r="71" spans="1:5" x14ac:dyDescent="0.25">
      <c r="A71" s="1">
        <v>24</v>
      </c>
      <c r="B71" s="1" t="s">
        <v>15</v>
      </c>
      <c r="C71" s="1" t="s">
        <v>56</v>
      </c>
      <c r="D71" s="1">
        <v>1340</v>
      </c>
      <c r="E71" s="5">
        <f t="shared" ref="E71" si="3">(D72-D71)/100*100</f>
        <v>130</v>
      </c>
    </row>
    <row r="72" spans="1:5" x14ac:dyDescent="0.25">
      <c r="A72" s="1" t="s">
        <v>20</v>
      </c>
      <c r="B72" s="1" t="s">
        <v>15</v>
      </c>
      <c r="C72" s="1" t="s">
        <v>56</v>
      </c>
      <c r="D72" s="1">
        <v>1470</v>
      </c>
      <c r="E72" s="5"/>
    </row>
    <row r="73" spans="1:5" x14ac:dyDescent="0.25">
      <c r="A73" s="1">
        <v>37</v>
      </c>
      <c r="B73" s="1" t="s">
        <v>15</v>
      </c>
      <c r="C73" s="1" t="s">
        <v>56</v>
      </c>
      <c r="D73" s="1">
        <v>508</v>
      </c>
      <c r="E73" s="5">
        <f t="shared" ref="E73" si="4">(D74-D73)/100*100</f>
        <v>141</v>
      </c>
    </row>
    <row r="74" spans="1:5" x14ac:dyDescent="0.25">
      <c r="A74" s="1" t="s">
        <v>21</v>
      </c>
      <c r="B74" s="1" t="s">
        <v>15</v>
      </c>
      <c r="C74" s="1" t="s">
        <v>56</v>
      </c>
      <c r="D74" s="1">
        <v>649</v>
      </c>
      <c r="E74" s="5"/>
    </row>
    <row r="75" spans="1:5" x14ac:dyDescent="0.25">
      <c r="A75" s="1">
        <v>51</v>
      </c>
      <c r="B75" s="1" t="s">
        <v>15</v>
      </c>
      <c r="C75" s="1" t="s">
        <v>56</v>
      </c>
      <c r="D75" s="1">
        <v>287</v>
      </c>
      <c r="E75" s="5">
        <f t="shared" ref="E75" si="5">(D76-D75)/100*100</f>
        <v>152</v>
      </c>
    </row>
    <row r="76" spans="1:5" x14ac:dyDescent="0.25">
      <c r="A76" s="1" t="s">
        <v>22</v>
      </c>
      <c r="B76" s="1" t="s">
        <v>15</v>
      </c>
      <c r="C76" s="1" t="s">
        <v>56</v>
      </c>
      <c r="D76" s="1">
        <v>439</v>
      </c>
      <c r="E76" s="5"/>
    </row>
    <row r="77" spans="1:5" x14ac:dyDescent="0.25">
      <c r="A77" s="1">
        <v>64</v>
      </c>
      <c r="B77" s="1" t="s">
        <v>15</v>
      </c>
      <c r="C77" s="1" t="s">
        <v>56</v>
      </c>
      <c r="D77" s="1">
        <v>748</v>
      </c>
      <c r="E77" s="5">
        <f t="shared" ref="E77" si="6">(D78-D77)/100*100</f>
        <v>140</v>
      </c>
    </row>
    <row r="78" spans="1:5" x14ac:dyDescent="0.25">
      <c r="A78" s="1" t="s">
        <v>23</v>
      </c>
      <c r="B78" s="1" t="s">
        <v>15</v>
      </c>
      <c r="C78" s="1" t="s">
        <v>56</v>
      </c>
      <c r="D78" s="1">
        <v>888</v>
      </c>
      <c r="E78" s="5"/>
    </row>
    <row r="79" spans="1:5" x14ac:dyDescent="0.25">
      <c r="A79" s="1">
        <v>67</v>
      </c>
      <c r="B79" s="1" t="s">
        <v>15</v>
      </c>
      <c r="C79" s="1" t="s">
        <v>56</v>
      </c>
      <c r="D79" s="1">
        <v>634</v>
      </c>
      <c r="E79" s="5">
        <f t="shared" ref="E79" si="7">(D80-D79)/100*100</f>
        <v>141</v>
      </c>
    </row>
    <row r="80" spans="1:5" x14ac:dyDescent="0.25">
      <c r="A80" s="1" t="s">
        <v>24</v>
      </c>
      <c r="B80" s="1" t="s">
        <v>15</v>
      </c>
      <c r="C80" s="1" t="s">
        <v>56</v>
      </c>
      <c r="D80" s="1">
        <v>775</v>
      </c>
      <c r="E80" s="5"/>
    </row>
    <row r="81" spans="1:5" x14ac:dyDescent="0.25">
      <c r="A81" s="1">
        <v>75</v>
      </c>
      <c r="B81" s="1" t="s">
        <v>15</v>
      </c>
      <c r="C81" s="1" t="s">
        <v>56</v>
      </c>
      <c r="D81" s="1">
        <v>418</v>
      </c>
      <c r="E81" s="5">
        <f t="shared" ref="E81" si="8">(D82-D81)/100*100</f>
        <v>143</v>
      </c>
    </row>
    <row r="82" spans="1:5" x14ac:dyDescent="0.25">
      <c r="A82" s="1" t="s">
        <v>25</v>
      </c>
      <c r="B82" s="1" t="s">
        <v>15</v>
      </c>
      <c r="C82" s="1" t="s">
        <v>56</v>
      </c>
      <c r="D82" s="1">
        <v>561</v>
      </c>
      <c r="E82" s="5"/>
    </row>
    <row r="83" spans="1:5" x14ac:dyDescent="0.25">
      <c r="A83" s="1">
        <v>88</v>
      </c>
      <c r="B83" s="1" t="s">
        <v>15</v>
      </c>
      <c r="C83" s="1" t="s">
        <v>56</v>
      </c>
      <c r="D83" s="1">
        <v>509</v>
      </c>
      <c r="E83" s="5">
        <f t="shared" ref="E83" si="9">(D84-D83)/100*100</f>
        <v>142</v>
      </c>
    </row>
    <row r="84" spans="1:5" x14ac:dyDescent="0.25">
      <c r="A84" s="1" t="s">
        <v>26</v>
      </c>
      <c r="B84" s="1" t="s">
        <v>15</v>
      </c>
      <c r="C84" s="1" t="s">
        <v>56</v>
      </c>
      <c r="D84" s="1">
        <v>651</v>
      </c>
      <c r="E84" s="5"/>
    </row>
    <row r="85" spans="1:5" x14ac:dyDescent="0.25">
      <c r="A85" s="1">
        <v>2</v>
      </c>
      <c r="B85" s="1" t="s">
        <v>15</v>
      </c>
      <c r="C85" s="1" t="s">
        <v>56</v>
      </c>
      <c r="D85" s="1">
        <v>437</v>
      </c>
      <c r="E85" s="5">
        <f t="shared" ref="E85" si="10">(D86-D85)/100*100</f>
        <v>139</v>
      </c>
    </row>
    <row r="86" spans="1:5" x14ac:dyDescent="0.25">
      <c r="A86" s="1" t="s">
        <v>28</v>
      </c>
      <c r="B86" s="1" t="s">
        <v>15</v>
      </c>
      <c r="C86" s="1" t="s">
        <v>56</v>
      </c>
      <c r="D86" s="1">
        <v>576</v>
      </c>
      <c r="E86" s="5"/>
    </row>
    <row r="87" spans="1:5" x14ac:dyDescent="0.25">
      <c r="A87" s="1">
        <v>11</v>
      </c>
      <c r="B87" s="1" t="s">
        <v>15</v>
      </c>
      <c r="C87" s="1" t="s">
        <v>56</v>
      </c>
      <c r="D87" s="1">
        <v>301</v>
      </c>
      <c r="E87" s="5">
        <f t="shared" ref="E87" si="11">(D88-D87)/100*100</f>
        <v>122</v>
      </c>
    </row>
    <row r="88" spans="1:5" x14ac:dyDescent="0.25">
      <c r="A88" s="1" t="s">
        <v>29</v>
      </c>
      <c r="B88" s="1" t="s">
        <v>15</v>
      </c>
      <c r="C88" s="1" t="s">
        <v>56</v>
      </c>
      <c r="D88" s="1">
        <v>423</v>
      </c>
      <c r="E88" s="5"/>
    </row>
    <row r="89" spans="1:5" x14ac:dyDescent="0.25">
      <c r="A89" s="1">
        <v>27</v>
      </c>
      <c r="B89" s="1" t="s">
        <v>15</v>
      </c>
      <c r="C89" s="1" t="s">
        <v>56</v>
      </c>
      <c r="D89" s="1">
        <v>477</v>
      </c>
      <c r="E89" s="5">
        <f t="shared" ref="E89" si="12">(D90-D89)/100*100</f>
        <v>164</v>
      </c>
    </row>
    <row r="90" spans="1:5" x14ac:dyDescent="0.25">
      <c r="A90" s="1" t="s">
        <v>30</v>
      </c>
      <c r="B90" s="1" t="s">
        <v>15</v>
      </c>
      <c r="C90" s="1" t="s">
        <v>56</v>
      </c>
      <c r="D90" s="1">
        <v>641</v>
      </c>
      <c r="E90" s="5"/>
    </row>
    <row r="91" spans="1:5" x14ac:dyDescent="0.25">
      <c r="A91" s="1">
        <v>34</v>
      </c>
      <c r="B91" s="1" t="s">
        <v>15</v>
      </c>
      <c r="C91" s="1" t="s">
        <v>56</v>
      </c>
      <c r="D91" s="1">
        <v>351</v>
      </c>
      <c r="E91" s="5">
        <f t="shared" ref="E91" si="13">(D92-D91)/100*100</f>
        <v>146</v>
      </c>
    </row>
    <row r="92" spans="1:5" x14ac:dyDescent="0.25">
      <c r="A92" s="1" t="s">
        <v>31</v>
      </c>
      <c r="B92" s="1" t="s">
        <v>15</v>
      </c>
      <c r="C92" s="1" t="s">
        <v>56</v>
      </c>
      <c r="D92" s="1">
        <v>497</v>
      </c>
      <c r="E92" s="5"/>
    </row>
    <row r="93" spans="1:5" x14ac:dyDescent="0.25">
      <c r="A93" s="1">
        <v>40</v>
      </c>
      <c r="B93" s="1" t="s">
        <v>15</v>
      </c>
      <c r="C93" s="1" t="s">
        <v>56</v>
      </c>
      <c r="D93" s="1">
        <v>256</v>
      </c>
      <c r="E93" s="5">
        <f t="shared" ref="E93" si="14">(D94-D93)/100*100</f>
        <v>142</v>
      </c>
    </row>
    <row r="94" spans="1:5" x14ac:dyDescent="0.25">
      <c r="A94" s="1" t="s">
        <v>32</v>
      </c>
      <c r="B94" s="1" t="s">
        <v>15</v>
      </c>
      <c r="C94" s="1" t="s">
        <v>56</v>
      </c>
      <c r="D94" s="1">
        <v>398</v>
      </c>
      <c r="E94" s="5"/>
    </row>
    <row r="95" spans="1:5" x14ac:dyDescent="0.25">
      <c r="A95" s="1">
        <v>49</v>
      </c>
      <c r="B95" s="1" t="s">
        <v>15</v>
      </c>
      <c r="C95" s="1" t="s">
        <v>56</v>
      </c>
      <c r="D95" s="1">
        <v>230</v>
      </c>
      <c r="E95" s="5">
        <f t="shared" ref="E95" si="15">(D96-D95)/100*100</f>
        <v>143</v>
      </c>
    </row>
    <row r="96" spans="1:5" x14ac:dyDescent="0.25">
      <c r="A96" s="1" t="s">
        <v>33</v>
      </c>
      <c r="B96" s="1" t="s">
        <v>15</v>
      </c>
      <c r="C96" s="1" t="s">
        <v>56</v>
      </c>
      <c r="D96" s="1">
        <v>373</v>
      </c>
      <c r="E96" s="5"/>
    </row>
    <row r="97" spans="1:5" x14ac:dyDescent="0.25">
      <c r="A97" s="1">
        <v>56</v>
      </c>
      <c r="B97" s="1" t="s">
        <v>15</v>
      </c>
      <c r="C97" s="1" t="s">
        <v>56</v>
      </c>
      <c r="D97" s="1">
        <v>373</v>
      </c>
      <c r="E97" s="5">
        <f t="shared" ref="E97" si="16">(D98-D97)/100*100</f>
        <v>146</v>
      </c>
    </row>
    <row r="98" spans="1:5" x14ac:dyDescent="0.25">
      <c r="A98" s="1" t="s">
        <v>34</v>
      </c>
      <c r="B98" s="1" t="s">
        <v>15</v>
      </c>
      <c r="C98" s="1" t="s">
        <v>56</v>
      </c>
      <c r="D98" s="1">
        <v>519</v>
      </c>
      <c r="E98" s="5"/>
    </row>
    <row r="99" spans="1:5" x14ac:dyDescent="0.25">
      <c r="A99" s="1">
        <v>61</v>
      </c>
      <c r="B99" s="1" t="s">
        <v>15</v>
      </c>
      <c r="C99" s="1" t="s">
        <v>56</v>
      </c>
      <c r="D99" s="1">
        <v>479</v>
      </c>
      <c r="E99" s="5">
        <f t="shared" ref="E99" si="17">(D100-D99)/100*100</f>
        <v>140</v>
      </c>
    </row>
    <row r="100" spans="1:5" x14ac:dyDescent="0.25">
      <c r="A100" s="1" t="s">
        <v>35</v>
      </c>
      <c r="B100" s="1" t="s">
        <v>15</v>
      </c>
      <c r="C100" s="1" t="s">
        <v>56</v>
      </c>
      <c r="D100" s="1">
        <v>619</v>
      </c>
      <c r="E100" s="5"/>
    </row>
    <row r="101" spans="1:5" x14ac:dyDescent="0.25">
      <c r="A101" s="1">
        <v>76</v>
      </c>
      <c r="B101" s="1" t="s">
        <v>15</v>
      </c>
      <c r="C101" s="1" t="s">
        <v>56</v>
      </c>
      <c r="D101" s="1">
        <v>366</v>
      </c>
      <c r="E101" s="5">
        <f t="shared" ref="E101" si="18">(D102-D101)/100*100</f>
        <v>146</v>
      </c>
    </row>
    <row r="102" spans="1:5" x14ac:dyDescent="0.25">
      <c r="A102" s="1" t="s">
        <v>36</v>
      </c>
      <c r="B102" s="1" t="s">
        <v>15</v>
      </c>
      <c r="C102" s="1" t="s">
        <v>56</v>
      </c>
      <c r="D102" s="1">
        <v>512</v>
      </c>
      <c r="E102" s="5"/>
    </row>
    <row r="103" spans="1:5" x14ac:dyDescent="0.25">
      <c r="A103" s="1">
        <v>83</v>
      </c>
      <c r="B103" s="1" t="s">
        <v>15</v>
      </c>
      <c r="C103" s="1" t="s">
        <v>56</v>
      </c>
      <c r="D103" s="1">
        <v>424</v>
      </c>
      <c r="E103" s="5">
        <f t="shared" ref="E103" si="19">(D104-D103)/100*100</f>
        <v>146</v>
      </c>
    </row>
    <row r="104" spans="1:5" x14ac:dyDescent="0.25">
      <c r="A104" s="1" t="s">
        <v>37</v>
      </c>
      <c r="B104" s="1" t="s">
        <v>15</v>
      </c>
      <c r="C104" s="1" t="s">
        <v>56</v>
      </c>
      <c r="D104" s="1">
        <v>570</v>
      </c>
      <c r="E104" s="5"/>
    </row>
    <row r="105" spans="1:5" x14ac:dyDescent="0.25">
      <c r="A105" s="1" t="s">
        <v>42</v>
      </c>
      <c r="B105" s="1" t="s">
        <v>15</v>
      </c>
      <c r="C105" s="1" t="s">
        <v>56</v>
      </c>
      <c r="D105" s="1">
        <v>253</v>
      </c>
      <c r="E105" s="5">
        <f t="shared" ref="E105" si="20">(D106-D105)/100*100</f>
        <v>144</v>
      </c>
    </row>
    <row r="106" spans="1:5" x14ac:dyDescent="0.25">
      <c r="A106" s="1" t="s">
        <v>43</v>
      </c>
      <c r="B106" s="1" t="s">
        <v>15</v>
      </c>
      <c r="C106" s="1" t="s">
        <v>56</v>
      </c>
      <c r="D106" s="1">
        <v>397</v>
      </c>
      <c r="E106" s="5"/>
    </row>
    <row r="107" spans="1:5" x14ac:dyDescent="0.25">
      <c r="A107" s="1" t="s">
        <v>51</v>
      </c>
      <c r="B107" s="1" t="s">
        <v>15</v>
      </c>
      <c r="C107" s="1" t="s">
        <v>56</v>
      </c>
      <c r="D107" s="1">
        <v>447</v>
      </c>
      <c r="E107" s="5">
        <f t="shared" ref="E107" si="21">(D108-D107)/100*100</f>
        <v>139</v>
      </c>
    </row>
    <row r="108" spans="1:5" x14ac:dyDescent="0.25">
      <c r="A108" s="1" t="s">
        <v>52</v>
      </c>
      <c r="B108" s="1" t="s">
        <v>15</v>
      </c>
      <c r="C108" s="1" t="s">
        <v>56</v>
      </c>
      <c r="D108" s="1">
        <v>586</v>
      </c>
      <c r="E108" s="5"/>
    </row>
    <row r="109" spans="1:5" x14ac:dyDescent="0.25">
      <c r="E109" s="3" t="s">
        <v>63</v>
      </c>
    </row>
    <row r="110" spans="1:5" x14ac:dyDescent="0.25">
      <c r="A110" s="1">
        <v>6</v>
      </c>
      <c r="B110" s="1" t="s">
        <v>17</v>
      </c>
      <c r="C110" s="1" t="s">
        <v>56</v>
      </c>
      <c r="D110" s="1">
        <v>563</v>
      </c>
      <c r="E110" s="7">
        <f>(D110-D111)/((D110+D111)/2)*100</f>
        <v>0.71301247771836007</v>
      </c>
    </row>
    <row r="111" spans="1:5" x14ac:dyDescent="0.25">
      <c r="A111" s="1">
        <v>6</v>
      </c>
      <c r="B111" s="1" t="s">
        <v>17</v>
      </c>
      <c r="C111" s="1" t="s">
        <v>56</v>
      </c>
      <c r="D111" s="1">
        <v>559</v>
      </c>
      <c r="E111" s="7"/>
    </row>
    <row r="112" spans="1:5" x14ac:dyDescent="0.25">
      <c r="A112" s="1">
        <v>12</v>
      </c>
      <c r="B112" s="1" t="s">
        <v>17</v>
      </c>
      <c r="C112" s="1" t="s">
        <v>56</v>
      </c>
      <c r="D112" s="1">
        <v>526</v>
      </c>
      <c r="E112" s="7">
        <f t="shared" ref="E112" si="22">(D112-D113)/((D112+D113)/2)*100</f>
        <v>0.19029495718363465</v>
      </c>
    </row>
    <row r="113" spans="1:5" x14ac:dyDescent="0.25">
      <c r="A113" s="1">
        <v>12</v>
      </c>
      <c r="B113" s="1" t="s">
        <v>17</v>
      </c>
      <c r="C113" s="1" t="s">
        <v>56</v>
      </c>
      <c r="D113" s="1">
        <v>525</v>
      </c>
      <c r="E113" s="7"/>
    </row>
    <row r="114" spans="1:5" x14ac:dyDescent="0.25">
      <c r="A114" s="1">
        <v>23</v>
      </c>
      <c r="B114" s="1" t="s">
        <v>17</v>
      </c>
      <c r="C114" s="1" t="s">
        <v>56</v>
      </c>
      <c r="D114" s="1">
        <v>1320</v>
      </c>
      <c r="E114" s="7">
        <f t="shared" ref="E114" si="23">(D114-D115)/((D114+D115)/2)*100</f>
        <v>0</v>
      </c>
    </row>
    <row r="115" spans="1:5" x14ac:dyDescent="0.25">
      <c r="A115" s="1">
        <v>23</v>
      </c>
      <c r="B115" s="1" t="s">
        <v>17</v>
      </c>
      <c r="C115" s="1" t="s">
        <v>56</v>
      </c>
      <c r="D115" s="1">
        <v>1320</v>
      </c>
      <c r="E115" s="7"/>
    </row>
    <row r="116" spans="1:5" x14ac:dyDescent="0.25">
      <c r="A116" s="1">
        <v>30</v>
      </c>
      <c r="B116" s="1" t="s">
        <v>17</v>
      </c>
      <c r="C116" s="1" t="s">
        <v>56</v>
      </c>
      <c r="D116" s="1">
        <v>686</v>
      </c>
      <c r="E116" s="7">
        <f t="shared" ref="E116" si="24">(D116-D117)/((D116+D117)/2)*100</f>
        <v>0.29197080291970801</v>
      </c>
    </row>
    <row r="117" spans="1:5" x14ac:dyDescent="0.25">
      <c r="A117" s="1">
        <v>30</v>
      </c>
      <c r="B117" s="1" t="s">
        <v>17</v>
      </c>
      <c r="C117" s="1" t="s">
        <v>56</v>
      </c>
      <c r="D117" s="1">
        <v>684</v>
      </c>
      <c r="E117" s="7"/>
    </row>
    <row r="118" spans="1:5" x14ac:dyDescent="0.25">
      <c r="A118" s="1">
        <v>42</v>
      </c>
      <c r="B118" s="1" t="s">
        <v>17</v>
      </c>
      <c r="C118" s="1" t="s">
        <v>56</v>
      </c>
      <c r="D118" s="1">
        <v>572</v>
      </c>
      <c r="E118" s="7">
        <f t="shared" ref="E118" si="25">(D118-D119)/((D118+D119)/2)*100</f>
        <v>-0.69686411149825789</v>
      </c>
    </row>
    <row r="119" spans="1:5" x14ac:dyDescent="0.25">
      <c r="A119" s="1">
        <v>42</v>
      </c>
      <c r="B119" s="1" t="s">
        <v>17</v>
      </c>
      <c r="C119" s="1" t="s">
        <v>56</v>
      </c>
      <c r="D119" s="1">
        <v>576</v>
      </c>
      <c r="E119" s="7"/>
    </row>
    <row r="120" spans="1:5" x14ac:dyDescent="0.25">
      <c r="A120" s="1">
        <v>43</v>
      </c>
      <c r="B120" s="1" t="s">
        <v>17</v>
      </c>
      <c r="C120" s="1" t="s">
        <v>56</v>
      </c>
      <c r="D120" s="1">
        <v>551</v>
      </c>
      <c r="E120" s="7">
        <f t="shared" ref="E120" si="26">(D120-D121)/((D120+D121)/2)*100</f>
        <v>-0.54298642533936647</v>
      </c>
    </row>
    <row r="121" spans="1:5" x14ac:dyDescent="0.25">
      <c r="A121" s="1">
        <v>43</v>
      </c>
      <c r="B121" s="1" t="s">
        <v>17</v>
      </c>
      <c r="C121" s="1" t="s">
        <v>56</v>
      </c>
      <c r="D121" s="1">
        <v>554</v>
      </c>
      <c r="E121" s="7"/>
    </row>
    <row r="122" spans="1:5" x14ac:dyDescent="0.25">
      <c r="A122" s="1">
        <v>65</v>
      </c>
      <c r="B122" s="1" t="s">
        <v>17</v>
      </c>
      <c r="C122" s="1" t="s">
        <v>56</v>
      </c>
      <c r="D122" s="1">
        <v>773</v>
      </c>
      <c r="E122" s="7">
        <f t="shared" ref="E122" si="27">(D122-D123)/((D122+D123)/2)*100</f>
        <v>0.38885288399222295</v>
      </c>
    </row>
    <row r="123" spans="1:5" x14ac:dyDescent="0.25">
      <c r="A123" s="1">
        <v>65</v>
      </c>
      <c r="B123" s="1" t="s">
        <v>17</v>
      </c>
      <c r="C123" s="1" t="s">
        <v>56</v>
      </c>
      <c r="D123" s="1">
        <v>770</v>
      </c>
      <c r="E123" s="7"/>
    </row>
    <row r="124" spans="1:5" x14ac:dyDescent="0.25">
      <c r="A124" s="1">
        <v>68</v>
      </c>
      <c r="B124" s="1" t="s">
        <v>17</v>
      </c>
      <c r="C124" s="1" t="s">
        <v>56</v>
      </c>
      <c r="D124" s="1">
        <v>612</v>
      </c>
      <c r="E124" s="7">
        <f t="shared" ref="E124" si="28">(D124-D125)/((D124+D125)/2)*100</f>
        <v>0.16353229762878169</v>
      </c>
    </row>
    <row r="125" spans="1:5" x14ac:dyDescent="0.25">
      <c r="A125" s="1">
        <v>68</v>
      </c>
      <c r="B125" s="1" t="s">
        <v>17</v>
      </c>
      <c r="C125" s="1" t="s">
        <v>56</v>
      </c>
      <c r="D125" s="1">
        <v>611</v>
      </c>
      <c r="E125" s="7"/>
    </row>
    <row r="126" spans="1:5" x14ac:dyDescent="0.25">
      <c r="A126" s="1">
        <v>73</v>
      </c>
      <c r="B126" s="1" t="s">
        <v>17</v>
      </c>
      <c r="C126" s="1" t="s">
        <v>56</v>
      </c>
      <c r="D126" s="1">
        <v>502</v>
      </c>
      <c r="E126" s="7">
        <f t="shared" ref="E126" si="29">(D126-D127)/((D126+D127)/2)*100</f>
        <v>0</v>
      </c>
    </row>
    <row r="127" spans="1:5" x14ac:dyDescent="0.25">
      <c r="A127" s="1">
        <v>73</v>
      </c>
      <c r="B127" s="1" t="s">
        <v>17</v>
      </c>
      <c r="C127" s="1" t="s">
        <v>56</v>
      </c>
      <c r="D127" s="1">
        <v>502</v>
      </c>
      <c r="E127" s="7"/>
    </row>
    <row r="128" spans="1:5" x14ac:dyDescent="0.25">
      <c r="A128" s="1">
        <v>85</v>
      </c>
      <c r="B128" s="1" t="s">
        <v>17</v>
      </c>
      <c r="C128" s="1" t="s">
        <v>56</v>
      </c>
      <c r="D128" s="1">
        <v>458</v>
      </c>
      <c r="E128" s="7">
        <f t="shared" ref="E128" si="30">(D128-D129)/((D128+D129)/2)*100</f>
        <v>-1.3015184381778742</v>
      </c>
    </row>
    <row r="129" spans="1:5" x14ac:dyDescent="0.25">
      <c r="A129" s="1">
        <v>85</v>
      </c>
      <c r="B129" s="1" t="s">
        <v>17</v>
      </c>
      <c r="C129" s="1" t="s">
        <v>56</v>
      </c>
      <c r="D129" s="1">
        <v>464</v>
      </c>
      <c r="E129" s="7"/>
    </row>
    <row r="130" spans="1:5" x14ac:dyDescent="0.25">
      <c r="A130" s="1">
        <v>7</v>
      </c>
      <c r="B130" s="1" t="s">
        <v>17</v>
      </c>
      <c r="C130" s="1" t="s">
        <v>56</v>
      </c>
      <c r="D130" s="1">
        <v>384</v>
      </c>
      <c r="E130" s="7">
        <f t="shared" ref="E130" si="31">(D130-D131)/((D130+D131)/2)*100</f>
        <v>-2.8241335044929397</v>
      </c>
    </row>
    <row r="131" spans="1:5" x14ac:dyDescent="0.25">
      <c r="A131" s="1">
        <v>7</v>
      </c>
      <c r="B131" s="1" t="s">
        <v>17</v>
      </c>
      <c r="C131" s="1" t="s">
        <v>56</v>
      </c>
      <c r="D131" s="1">
        <v>395</v>
      </c>
      <c r="E131" s="7"/>
    </row>
    <row r="132" spans="1:5" x14ac:dyDescent="0.25">
      <c r="A132" s="1">
        <v>17</v>
      </c>
      <c r="B132" s="1" t="s">
        <v>17</v>
      </c>
      <c r="C132" s="1" t="s">
        <v>56</v>
      </c>
      <c r="D132" s="1">
        <v>658</v>
      </c>
      <c r="E132" s="7">
        <f t="shared" ref="E132" si="32">(D132-D133)/((D132+D133)/2)*100</f>
        <v>-0.15186028853454822</v>
      </c>
    </row>
    <row r="133" spans="1:5" x14ac:dyDescent="0.25">
      <c r="A133" s="1">
        <v>17</v>
      </c>
      <c r="B133" s="1" t="s">
        <v>17</v>
      </c>
      <c r="C133" s="1" t="s">
        <v>56</v>
      </c>
      <c r="D133" s="1">
        <v>659</v>
      </c>
      <c r="E133" s="7"/>
    </row>
    <row r="134" spans="1:5" x14ac:dyDescent="0.25">
      <c r="A134" s="1">
        <v>22</v>
      </c>
      <c r="B134" s="1" t="s">
        <v>17</v>
      </c>
      <c r="C134" s="1" t="s">
        <v>56</v>
      </c>
      <c r="D134" s="1">
        <v>746</v>
      </c>
      <c r="E134" s="7">
        <f t="shared" ref="E134" si="33">(D134-D135)/((D134+D135)/2)*100</f>
        <v>0.1341381623071764</v>
      </c>
    </row>
    <row r="135" spans="1:5" x14ac:dyDescent="0.25">
      <c r="A135" s="1">
        <v>22</v>
      </c>
      <c r="B135" s="1" t="s">
        <v>17</v>
      </c>
      <c r="C135" s="1" t="s">
        <v>56</v>
      </c>
      <c r="D135" s="1">
        <v>745</v>
      </c>
      <c r="E135" s="7"/>
    </row>
    <row r="136" spans="1:5" x14ac:dyDescent="0.25">
      <c r="A136" s="1">
        <v>30</v>
      </c>
      <c r="B136" s="1" t="s">
        <v>17</v>
      </c>
      <c r="C136" s="1" t="s">
        <v>56</v>
      </c>
      <c r="D136" s="1">
        <v>456</v>
      </c>
      <c r="E136" s="7">
        <f t="shared" ref="E136" si="34">(D136-D137)/((D136+D137)/2)*100</f>
        <v>-0.21905805038335158</v>
      </c>
    </row>
    <row r="137" spans="1:5" x14ac:dyDescent="0.25">
      <c r="A137" s="1">
        <v>30</v>
      </c>
      <c r="B137" s="1" t="s">
        <v>17</v>
      </c>
      <c r="C137" s="1" t="s">
        <v>56</v>
      </c>
      <c r="D137" s="1">
        <v>457</v>
      </c>
      <c r="E137" s="7"/>
    </row>
    <row r="138" spans="1:5" x14ac:dyDescent="0.25">
      <c r="A138" s="1">
        <v>38</v>
      </c>
      <c r="B138" s="1" t="s">
        <v>17</v>
      </c>
      <c r="C138" s="1" t="s">
        <v>56</v>
      </c>
      <c r="D138" s="1">
        <v>273</v>
      </c>
      <c r="E138" s="7">
        <f t="shared" ref="E138" si="35">(D138-D139)/((D138+D139)/2)*100</f>
        <v>-0.3656307129798903</v>
      </c>
    </row>
    <row r="139" spans="1:5" x14ac:dyDescent="0.25">
      <c r="A139" s="1">
        <v>38</v>
      </c>
      <c r="B139" s="1" t="s">
        <v>17</v>
      </c>
      <c r="C139" s="1" t="s">
        <v>56</v>
      </c>
      <c r="D139" s="1">
        <v>274</v>
      </c>
      <c r="E139" s="7"/>
    </row>
    <row r="140" spans="1:5" x14ac:dyDescent="0.25">
      <c r="A140" s="1">
        <v>44</v>
      </c>
      <c r="B140" s="1" t="s">
        <v>17</v>
      </c>
      <c r="C140" s="1" t="s">
        <v>56</v>
      </c>
      <c r="D140" s="1">
        <v>399</v>
      </c>
      <c r="E140" s="7">
        <f t="shared" ref="E140" si="36">(D140-D141)/((D140+D141)/2)*100</f>
        <v>0</v>
      </c>
    </row>
    <row r="141" spans="1:5" x14ac:dyDescent="0.25">
      <c r="A141" s="1">
        <v>44</v>
      </c>
      <c r="B141" s="1" t="s">
        <v>17</v>
      </c>
      <c r="C141" s="1" t="s">
        <v>56</v>
      </c>
      <c r="D141" s="1">
        <v>399</v>
      </c>
      <c r="E141" s="7"/>
    </row>
    <row r="142" spans="1:5" x14ac:dyDescent="0.25">
      <c r="A142" s="1">
        <v>69</v>
      </c>
      <c r="B142" s="1" t="s">
        <v>17</v>
      </c>
      <c r="C142" s="1" t="s">
        <v>56</v>
      </c>
      <c r="D142" s="1">
        <v>299</v>
      </c>
      <c r="E142" s="7">
        <f t="shared" ref="E142" si="37">(D142-D143)/((D142+D143)/2)*100</f>
        <v>0.33500837520938026</v>
      </c>
    </row>
    <row r="143" spans="1:5" x14ac:dyDescent="0.25">
      <c r="A143" s="1">
        <v>69</v>
      </c>
      <c r="B143" s="1" t="s">
        <v>17</v>
      </c>
      <c r="C143" s="1" t="s">
        <v>56</v>
      </c>
      <c r="D143" s="1">
        <v>298</v>
      </c>
      <c r="E143" s="7"/>
    </row>
    <row r="144" spans="1:5" x14ac:dyDescent="0.25">
      <c r="A144" s="1">
        <v>71</v>
      </c>
      <c r="B144" s="1" t="s">
        <v>17</v>
      </c>
      <c r="C144" s="1" t="s">
        <v>56</v>
      </c>
      <c r="D144" s="1">
        <v>421</v>
      </c>
      <c r="E144" s="7">
        <f t="shared" ref="E144" si="38">(D144-D145)/((D144+D145)/2)*100</f>
        <v>-0.47393364928909953</v>
      </c>
    </row>
    <row r="145" spans="1:6" x14ac:dyDescent="0.25">
      <c r="A145" s="1">
        <v>71</v>
      </c>
      <c r="B145" s="1" t="s">
        <v>17</v>
      </c>
      <c r="C145" s="1" t="s">
        <v>56</v>
      </c>
      <c r="D145" s="1">
        <v>423</v>
      </c>
      <c r="E145" s="7"/>
    </row>
    <row r="146" spans="1:6" x14ac:dyDescent="0.25">
      <c r="A146" s="1">
        <v>78</v>
      </c>
      <c r="B146" s="1" t="s">
        <v>17</v>
      </c>
      <c r="C146" s="1" t="s">
        <v>56</v>
      </c>
      <c r="D146" s="1">
        <v>260</v>
      </c>
      <c r="E146" s="7">
        <f t="shared" ref="E146" si="39">(D146-D147)/((D146+D147)/2)*100</f>
        <v>0</v>
      </c>
    </row>
    <row r="147" spans="1:6" x14ac:dyDescent="0.25">
      <c r="A147" s="1">
        <v>78</v>
      </c>
      <c r="B147" s="1" t="s">
        <v>17</v>
      </c>
      <c r="C147" s="1" t="s">
        <v>56</v>
      </c>
      <c r="D147" s="1">
        <v>260</v>
      </c>
      <c r="E147" s="7"/>
    </row>
    <row r="148" spans="1:6" x14ac:dyDescent="0.25">
      <c r="A148" s="1">
        <v>87</v>
      </c>
      <c r="B148" s="1" t="s">
        <v>17</v>
      </c>
      <c r="C148" s="1" t="s">
        <v>56</v>
      </c>
      <c r="D148" s="1">
        <v>466</v>
      </c>
      <c r="E148" s="7">
        <f t="shared" ref="E148" si="40">(D148-D149)/((D148+D149)/2)*100</f>
        <v>-0.21436227224008575</v>
      </c>
    </row>
    <row r="149" spans="1:6" x14ac:dyDescent="0.25">
      <c r="A149" s="1">
        <v>87</v>
      </c>
      <c r="B149" s="1" t="s">
        <v>17</v>
      </c>
      <c r="C149" s="1" t="s">
        <v>56</v>
      </c>
      <c r="D149" s="1">
        <v>467</v>
      </c>
      <c r="E149" s="7"/>
    </row>
    <row r="150" spans="1:6" x14ac:dyDescent="0.25">
      <c r="E150" s="7"/>
    </row>
    <row r="151" spans="1:6" x14ac:dyDescent="0.25">
      <c r="A151" s="1" t="s">
        <v>38</v>
      </c>
      <c r="B151" s="1" t="s">
        <v>17</v>
      </c>
      <c r="C151" s="1" t="s">
        <v>56</v>
      </c>
      <c r="D151" s="1">
        <v>437</v>
      </c>
      <c r="E151" s="7">
        <f t="shared" ref="E151" si="41">(D151-D152)/((D151+D152)/2)*100</f>
        <v>0</v>
      </c>
    </row>
    <row r="152" spans="1:6" x14ac:dyDescent="0.25">
      <c r="A152" s="1" t="s">
        <v>38</v>
      </c>
      <c r="B152" s="1" t="s">
        <v>17</v>
      </c>
      <c r="C152" s="1" t="s">
        <v>56</v>
      </c>
      <c r="D152" s="1">
        <v>437</v>
      </c>
      <c r="E152" s="7"/>
    </row>
    <row r="153" spans="1:6" x14ac:dyDescent="0.25">
      <c r="A153" s="1" t="s">
        <v>47</v>
      </c>
      <c r="B153" s="1" t="s">
        <v>17</v>
      </c>
      <c r="C153" s="1" t="s">
        <v>56</v>
      </c>
      <c r="D153" s="1">
        <v>436</v>
      </c>
      <c r="E153" s="7">
        <f t="shared" ref="E153" si="42">(D153-D154)/((D153+D154)/2)*100</f>
        <v>0</v>
      </c>
    </row>
    <row r="154" spans="1:6" x14ac:dyDescent="0.25">
      <c r="A154" s="1" t="s">
        <v>47</v>
      </c>
      <c r="B154" s="1" t="s">
        <v>17</v>
      </c>
      <c r="C154" s="1" t="s">
        <v>56</v>
      </c>
      <c r="D154" s="1">
        <v>436</v>
      </c>
      <c r="E154" s="7"/>
    </row>
    <row r="156" spans="1:6" x14ac:dyDescent="0.25">
      <c r="A156" s="1" t="s">
        <v>11</v>
      </c>
      <c r="B156" s="1" t="s">
        <v>12</v>
      </c>
      <c r="C156" s="1" t="s">
        <v>56</v>
      </c>
      <c r="D156" s="1">
        <v>4.08</v>
      </c>
    </row>
    <row r="157" spans="1:6" x14ac:dyDescent="0.25">
      <c r="A157" s="1" t="s">
        <v>11</v>
      </c>
      <c r="B157" s="1" t="s">
        <v>12</v>
      </c>
      <c r="C157" s="1" t="s">
        <v>56</v>
      </c>
      <c r="D157" s="1">
        <v>2.8</v>
      </c>
    </row>
    <row r="158" spans="1:6" x14ac:dyDescent="0.25">
      <c r="A158" s="1" t="s">
        <v>11</v>
      </c>
      <c r="B158" s="1" t="s">
        <v>12</v>
      </c>
      <c r="C158" s="1" t="s">
        <v>56</v>
      </c>
      <c r="D158" s="1">
        <v>7.21</v>
      </c>
    </row>
    <row r="159" spans="1:6" x14ac:dyDescent="0.25">
      <c r="A159" s="1" t="s">
        <v>11</v>
      </c>
      <c r="B159" s="1" t="s">
        <v>12</v>
      </c>
      <c r="C159" s="1" t="s">
        <v>56</v>
      </c>
      <c r="D159" s="1">
        <v>2.67</v>
      </c>
    </row>
    <row r="160" spans="1:6" x14ac:dyDescent="0.25">
      <c r="A160" s="1" t="s">
        <v>11</v>
      </c>
      <c r="B160" s="1" t="s">
        <v>12</v>
      </c>
      <c r="C160" s="1" t="s">
        <v>56</v>
      </c>
      <c r="D160" s="1">
        <v>8.27</v>
      </c>
      <c r="E160" s="8">
        <f>AVERAGE(D156:D162)</f>
        <v>4.9571428571428564</v>
      </c>
      <c r="F160" s="2" t="s">
        <v>64</v>
      </c>
    </row>
    <row r="161" spans="1:6" x14ac:dyDescent="0.25">
      <c r="A161" s="1" t="s">
        <v>11</v>
      </c>
      <c r="B161" s="1" t="s">
        <v>12</v>
      </c>
      <c r="C161" s="1" t="s">
        <v>56</v>
      </c>
      <c r="D161" s="1">
        <v>6.39</v>
      </c>
      <c r="E161" s="8">
        <f>STDEV(D156:D162)</f>
        <v>2.2938302340969243</v>
      </c>
      <c r="F161" s="2" t="s">
        <v>65</v>
      </c>
    </row>
    <row r="162" spans="1:6" x14ac:dyDescent="0.25">
      <c r="A162" s="1" t="s">
        <v>11</v>
      </c>
      <c r="B162" s="1" t="s">
        <v>12</v>
      </c>
      <c r="C162" s="1" t="s">
        <v>56</v>
      </c>
      <c r="D162" s="1">
        <v>3.28</v>
      </c>
      <c r="E162" s="8">
        <f>E161*3.143</f>
        <v>7.2095084257666331</v>
      </c>
      <c r="F162" s="2" t="s">
        <v>66</v>
      </c>
    </row>
    <row r="164" spans="1:6" x14ac:dyDescent="0.25">
      <c r="A164" s="1" t="s">
        <v>13</v>
      </c>
      <c r="B164" s="1" t="s">
        <v>12</v>
      </c>
      <c r="C164" s="1" t="s">
        <v>56</v>
      </c>
      <c r="D164" s="1">
        <v>8.3800000000000008</v>
      </c>
    </row>
    <row r="165" spans="1:6" x14ac:dyDescent="0.25">
      <c r="A165" s="1" t="s">
        <v>13</v>
      </c>
      <c r="B165" s="1" t="s">
        <v>12</v>
      </c>
      <c r="C165" s="1" t="s">
        <v>56</v>
      </c>
      <c r="D165" s="1">
        <v>8.8000000000000007</v>
      </c>
    </row>
    <row r="166" spans="1:6" x14ac:dyDescent="0.25">
      <c r="A166" s="1" t="s">
        <v>13</v>
      </c>
      <c r="B166" s="1" t="s">
        <v>12</v>
      </c>
      <c r="C166" s="1" t="s">
        <v>56</v>
      </c>
      <c r="D166" s="1">
        <v>9.4700000000000006</v>
      </c>
    </row>
    <row r="167" spans="1:6" x14ac:dyDescent="0.25">
      <c r="A167" s="1" t="s">
        <v>13</v>
      </c>
      <c r="B167" s="1" t="s">
        <v>12</v>
      </c>
      <c r="C167" s="1" t="s">
        <v>56</v>
      </c>
      <c r="D167" s="1">
        <v>9.61</v>
      </c>
    </row>
    <row r="168" spans="1:6" x14ac:dyDescent="0.25">
      <c r="A168" s="1" t="s">
        <v>13</v>
      </c>
      <c r="B168" s="1" t="s">
        <v>12</v>
      </c>
      <c r="C168" s="1" t="s">
        <v>56</v>
      </c>
      <c r="D168" s="1">
        <v>9.3699999999999992</v>
      </c>
      <c r="E168" s="8">
        <f>AVERAGE(D164:D170)</f>
        <v>9.1428571428571423</v>
      </c>
      <c r="F168" s="2" t="s">
        <v>64</v>
      </c>
    </row>
    <row r="169" spans="1:6" x14ac:dyDescent="0.25">
      <c r="A169" s="1" t="s">
        <v>13</v>
      </c>
      <c r="B169" s="1" t="s">
        <v>12</v>
      </c>
      <c r="C169" s="1" t="s">
        <v>56</v>
      </c>
      <c r="D169" s="1">
        <v>8.8800000000000008</v>
      </c>
      <c r="E169" s="8">
        <f>STDEV(D164:D170)</f>
        <v>0.45933699632239056</v>
      </c>
      <c r="F169" s="2" t="s">
        <v>65</v>
      </c>
    </row>
    <row r="170" spans="1:6" x14ac:dyDescent="0.25">
      <c r="A170" s="1" t="s">
        <v>13</v>
      </c>
      <c r="B170" s="1" t="s">
        <v>12</v>
      </c>
      <c r="C170" s="1" t="s">
        <v>56</v>
      </c>
      <c r="D170" s="1">
        <v>9.49</v>
      </c>
      <c r="E170" s="8">
        <f>E169*3.143</f>
        <v>1.4436961794412735</v>
      </c>
      <c r="F170" s="2" t="s">
        <v>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20230929_MISSISSIPPI BIOASSAY_L</vt:lpstr>
      <vt:lpstr>20230929_LC_TN</vt:lpstr>
      <vt:lpstr>QAQC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Back, Jeff</dc:creator>
  <cp:lastModifiedBy>Malcolm Barnard</cp:lastModifiedBy>
  <dcterms:created xsi:type="dcterms:W3CDTF">2023-09-30T01:58:11Z</dcterms:created>
  <dcterms:modified xsi:type="dcterms:W3CDTF">2023-10-09T18:53:45Z</dcterms:modified>
</cp:coreProperties>
</file>