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lcolm\GreenOptilfoat\TrimCurve\"/>
    </mc:Choice>
  </mc:AlternateContent>
  <bookViews>
    <workbookView xWindow="0" yWindow="0" windowWidth="12330" windowHeight="13170" activeTab="3"/>
  </bookViews>
  <sheets>
    <sheet name="Power" sheetId="1" r:id="rId1"/>
    <sheet name="RelPower" sheetId="4" r:id="rId2"/>
    <sheet name="RelPowerEst" sheetId="2" r:id="rId3"/>
    <sheet name="IntPolData" sheetId="3" r:id="rId4"/>
    <sheet name="SFOC" sheetId="5" r:id="rId5"/>
  </sheets>
  <calcPr calcId="152511"/>
</workbook>
</file>

<file path=xl/calcChain.xml><?xml version="1.0" encoding="utf-8"?>
<calcChain xmlns="http://schemas.openxmlformats.org/spreadsheetml/2006/main">
  <c r="J3" i="2" l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O19" i="1"/>
  <c r="N19" i="1"/>
  <c r="M19" i="1"/>
  <c r="L19" i="1"/>
  <c r="K19" i="1"/>
  <c r="J19" i="1"/>
  <c r="O11" i="1"/>
  <c r="N11" i="1"/>
  <c r="M11" i="1"/>
  <c r="L11" i="1"/>
  <c r="K11" i="1"/>
  <c r="J11" i="1"/>
  <c r="O3" i="1"/>
  <c r="N3" i="1"/>
  <c r="M3" i="1"/>
  <c r="L3" i="1"/>
  <c r="K3" i="1"/>
  <c r="J3" i="1"/>
  <c r="H11" i="3" l="1"/>
  <c r="H12" i="3" s="1"/>
  <c r="H10" i="3"/>
  <c r="E10" i="5"/>
  <c r="E7" i="5"/>
  <c r="N5" i="5"/>
  <c r="N7" i="5" s="1"/>
  <c r="B12" i="3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O3" i="2"/>
  <c r="N3" i="2"/>
  <c r="M3" i="2"/>
  <c r="L3" i="2"/>
  <c r="K3" i="2"/>
  <c r="O11" i="2"/>
  <c r="N11" i="2"/>
  <c r="M11" i="2"/>
  <c r="L11" i="2"/>
  <c r="K11" i="2"/>
  <c r="J11" i="2"/>
  <c r="O19" i="2"/>
  <c r="N19" i="2"/>
  <c r="M19" i="2"/>
  <c r="L19" i="2"/>
  <c r="K19" i="2"/>
  <c r="J19" i="2"/>
</calcChain>
</file>

<file path=xl/sharedStrings.xml><?xml version="1.0" encoding="utf-8"?>
<sst xmlns="http://schemas.openxmlformats.org/spreadsheetml/2006/main" count="80" uniqueCount="41">
  <si>
    <t>Draft(m)</t>
  </si>
  <si>
    <t>Speed(Kn)</t>
  </si>
  <si>
    <t xml:space="preserve"> </t>
  </si>
  <si>
    <t>Power(KW)</t>
  </si>
  <si>
    <t xml:space="preserve"> Power-Power@0</t>
  </si>
  <si>
    <t>Draft-1</t>
  </si>
  <si>
    <t>Draft-2</t>
  </si>
  <si>
    <t>Draft-3</t>
  </si>
  <si>
    <t>Given Draft</t>
  </si>
  <si>
    <t>WtFunction</t>
  </si>
  <si>
    <t>Difference</t>
  </si>
  <si>
    <t>NewValue</t>
  </si>
  <si>
    <t>Upper</t>
  </si>
  <si>
    <t>Lower</t>
  </si>
  <si>
    <t>PointValue</t>
  </si>
  <si>
    <t>Lower + Differnce*WtFunction</t>
  </si>
  <si>
    <t xml:space="preserve"> Upper - Lower</t>
  </si>
  <si>
    <t xml:space="preserve"> Given Draft - Lower</t>
  </si>
  <si>
    <t>PointValue/Difference</t>
  </si>
  <si>
    <t>SFOC</t>
  </si>
  <si>
    <t>g/KWhr</t>
  </si>
  <si>
    <t>gram / Per KW per Hour</t>
  </si>
  <si>
    <t>Ref</t>
  </si>
  <si>
    <t>Daily fuel consumption per day</t>
  </si>
  <si>
    <t>Tonnes</t>
  </si>
  <si>
    <t>Power in KW</t>
  </si>
  <si>
    <t>Fuel consumkption per hour</t>
  </si>
  <si>
    <t>Ltrs</t>
  </si>
  <si>
    <t>Specific gravity of fuel</t>
  </si>
  <si>
    <t>x1000(to get it in Grams/kwhr)</t>
  </si>
  <si>
    <t>To Estimate Fuel Consumption per DAY</t>
  </si>
  <si>
    <t>[SFOC/1000]</t>
  </si>
  <si>
    <t>Engine Power</t>
  </si>
  <si>
    <t>KW</t>
  </si>
  <si>
    <t>Fule consumption per day</t>
  </si>
  <si>
    <t>Speed-1</t>
  </si>
  <si>
    <t>Speed-2</t>
  </si>
  <si>
    <t>Speed-3</t>
  </si>
  <si>
    <t>Given Speed</t>
  </si>
  <si>
    <t xml:space="preserve"> ( Value@x - Value  @ 0) Value @ 0</t>
  </si>
  <si>
    <t>This text was added by using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</si>
</sst>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373A3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F32" sqref="F32"/>
    </sheetView>
  </sheetViews>
  <sheetFormatPr defaultRowHeight="15" x14ac:dyDescent="0.25"/>
  <sheetData>
    <row r="1" spans="1:15" x14ac:dyDescent="0.25">
      <c r="A1" t="s">
        <v>2</v>
      </c>
      <c r="B1" t="s">
        <v>2</v>
      </c>
      <c r="C1" t="s">
        <v>1</v>
      </c>
    </row>
    <row r="2" spans="1:15" x14ac:dyDescent="0.25">
      <c r="A2" t="s">
        <v>0</v>
      </c>
      <c r="B2">
        <v>15</v>
      </c>
      <c r="C2">
        <v>10</v>
      </c>
      <c r="D2">
        <v>12</v>
      </c>
      <c r="E2">
        <v>14</v>
      </c>
      <c r="F2">
        <v>16</v>
      </c>
      <c r="G2">
        <v>18</v>
      </c>
      <c r="H2">
        <v>20</v>
      </c>
    </row>
    <row r="3" spans="1:15" x14ac:dyDescent="0.25">
      <c r="A3" t="s">
        <v>3</v>
      </c>
      <c r="B3">
        <v>3</v>
      </c>
      <c r="C3">
        <v>10000</v>
      </c>
      <c r="D3">
        <v>10200</v>
      </c>
      <c r="E3">
        <v>10400</v>
      </c>
      <c r="F3">
        <v>10600</v>
      </c>
      <c r="G3">
        <v>10800</v>
      </c>
      <c r="H3">
        <v>11000</v>
      </c>
      <c r="J3" s="1">
        <f>(C3-$C$6)/$C$6</f>
        <v>6.3829787234042548E-2</v>
      </c>
      <c r="K3" s="1">
        <f>(D3-$D$6)/$D$6</f>
        <v>6.25E-2</v>
      </c>
      <c r="L3" s="1">
        <f>(E3-$E$6)/$E$6</f>
        <v>6.1224489795918366E-2</v>
      </c>
      <c r="M3" s="1">
        <f>(F3-$F$6)/$F$6</f>
        <v>0.06</v>
      </c>
      <c r="N3" s="1">
        <f>(G3-$G$6)/$G$6</f>
        <v>5.8823529411764705E-2</v>
      </c>
      <c r="O3" s="1">
        <f>(H3-$H$6)/$H$6</f>
        <v>5.7692307692307696E-2</v>
      </c>
    </row>
    <row r="4" spans="1:15" x14ac:dyDescent="0.25">
      <c r="B4">
        <v>2</v>
      </c>
      <c r="C4">
        <v>9800</v>
      </c>
      <c r="D4">
        <v>10000</v>
      </c>
      <c r="E4">
        <v>10200</v>
      </c>
      <c r="F4">
        <v>10400</v>
      </c>
      <c r="G4">
        <v>10600</v>
      </c>
      <c r="H4">
        <v>10800</v>
      </c>
      <c r="J4" s="1">
        <f t="shared" ref="J4:J9" si="0">(C4-$C$6)/$C$6</f>
        <v>4.2553191489361701E-2</v>
      </c>
      <c r="K4" s="1">
        <f t="shared" ref="K4:K9" si="1">(D4-$D$6)/$D$6</f>
        <v>4.1666666666666664E-2</v>
      </c>
      <c r="L4" s="1">
        <f t="shared" ref="L4:L9" si="2">(E4-$E$6)/$E$6</f>
        <v>4.0816326530612242E-2</v>
      </c>
      <c r="M4" s="1">
        <f t="shared" ref="M4:M9" si="3">(F4-$F$6)/$F$6</f>
        <v>0.04</v>
      </c>
      <c r="N4" s="1">
        <f t="shared" ref="N4:N9" si="4">(G4-$G$6)/$G$6</f>
        <v>3.9215686274509803E-2</v>
      </c>
      <c r="O4" s="1">
        <f t="shared" ref="O4:O9" si="5">(H4-$H$6)/$H$6</f>
        <v>3.8461538461538464E-2</v>
      </c>
    </row>
    <row r="5" spans="1:15" x14ac:dyDescent="0.25">
      <c r="B5">
        <v>1</v>
      </c>
      <c r="C5">
        <v>9600</v>
      </c>
      <c r="D5">
        <v>9800</v>
      </c>
      <c r="E5">
        <v>10000</v>
      </c>
      <c r="F5">
        <v>10200</v>
      </c>
      <c r="G5">
        <v>10400</v>
      </c>
      <c r="H5">
        <v>10600</v>
      </c>
      <c r="J5" s="1">
        <f t="shared" si="0"/>
        <v>2.1276595744680851E-2</v>
      </c>
      <c r="K5" s="1">
        <f t="shared" si="1"/>
        <v>2.0833333333333332E-2</v>
      </c>
      <c r="L5" s="1">
        <f t="shared" si="2"/>
        <v>2.0408163265306121E-2</v>
      </c>
      <c r="M5" s="1">
        <f t="shared" si="3"/>
        <v>0.02</v>
      </c>
      <c r="N5" s="1">
        <f t="shared" si="4"/>
        <v>1.9607843137254902E-2</v>
      </c>
      <c r="O5" s="1">
        <f t="shared" si="5"/>
        <v>1.9230769230769232E-2</v>
      </c>
    </row>
    <row r="6" spans="1:15" x14ac:dyDescent="0.25">
      <c r="B6">
        <v>0</v>
      </c>
      <c r="C6">
        <v>9400</v>
      </c>
      <c r="D6">
        <v>9600</v>
      </c>
      <c r="E6">
        <v>9800</v>
      </c>
      <c r="F6">
        <v>10000</v>
      </c>
      <c r="G6">
        <v>10200</v>
      </c>
      <c r="H6">
        <v>10400</v>
      </c>
      <c r="J6" s="1">
        <f t="shared" si="0"/>
        <v>0</v>
      </c>
      <c r="K6" s="1">
        <f t="shared" si="1"/>
        <v>0</v>
      </c>
      <c r="L6" s="1">
        <f t="shared" si="2"/>
        <v>0</v>
      </c>
      <c r="M6" s="1">
        <f t="shared" si="3"/>
        <v>0</v>
      </c>
      <c r="N6" s="1">
        <f t="shared" si="4"/>
        <v>0</v>
      </c>
      <c r="O6" s="1">
        <f t="shared" si="5"/>
        <v>0</v>
      </c>
    </row>
    <row r="7" spans="1:15" x14ac:dyDescent="0.25">
      <c r="B7">
        <v>-1</v>
      </c>
      <c r="C7">
        <v>9200</v>
      </c>
      <c r="D7">
        <v>9400</v>
      </c>
      <c r="E7">
        <v>9600</v>
      </c>
      <c r="F7">
        <v>9800</v>
      </c>
      <c r="G7">
        <v>10000</v>
      </c>
      <c r="H7">
        <v>10200</v>
      </c>
      <c r="J7" s="1">
        <f t="shared" si="0"/>
        <v>-2.1276595744680851E-2</v>
      </c>
      <c r="K7" s="1">
        <f t="shared" si="1"/>
        <v>-2.0833333333333332E-2</v>
      </c>
      <c r="L7" s="1">
        <f t="shared" si="2"/>
        <v>-2.0408163265306121E-2</v>
      </c>
      <c r="M7" s="1">
        <f t="shared" si="3"/>
        <v>-0.02</v>
      </c>
      <c r="N7" s="1">
        <f t="shared" si="4"/>
        <v>-1.9607843137254902E-2</v>
      </c>
      <c r="O7" s="1">
        <f t="shared" si="5"/>
        <v>-1.9230769230769232E-2</v>
      </c>
    </row>
    <row r="8" spans="1:15" x14ac:dyDescent="0.25">
      <c r="B8">
        <v>-2</v>
      </c>
      <c r="C8">
        <v>9000</v>
      </c>
      <c r="D8">
        <v>9200</v>
      </c>
      <c r="E8">
        <v>9400</v>
      </c>
      <c r="F8">
        <v>9600</v>
      </c>
      <c r="G8">
        <v>9800</v>
      </c>
      <c r="H8">
        <v>10000</v>
      </c>
      <c r="J8" s="1">
        <f t="shared" si="0"/>
        <v>-4.2553191489361701E-2</v>
      </c>
      <c r="K8" s="1">
        <f t="shared" si="1"/>
        <v>-4.1666666666666664E-2</v>
      </c>
      <c r="L8" s="1">
        <f t="shared" si="2"/>
        <v>-4.0816326530612242E-2</v>
      </c>
      <c r="M8" s="1">
        <f t="shared" si="3"/>
        <v>-0.04</v>
      </c>
      <c r="N8" s="1">
        <f t="shared" si="4"/>
        <v>-3.9215686274509803E-2</v>
      </c>
      <c r="O8" s="1">
        <f t="shared" si="5"/>
        <v>-3.8461538461538464E-2</v>
      </c>
    </row>
    <row r="9" spans="1:15" x14ac:dyDescent="0.25">
      <c r="B9">
        <v>-3</v>
      </c>
      <c r="C9">
        <v>8800</v>
      </c>
      <c r="D9">
        <v>9000</v>
      </c>
      <c r="E9">
        <v>9200</v>
      </c>
      <c r="F9">
        <v>9400</v>
      </c>
      <c r="G9">
        <v>9600</v>
      </c>
      <c r="H9">
        <v>9800</v>
      </c>
      <c r="J9" s="1">
        <f t="shared" si="0"/>
        <v>-6.3829787234042548E-2</v>
      </c>
      <c r="K9" s="1">
        <f t="shared" si="1"/>
        <v>-6.25E-2</v>
      </c>
      <c r="L9" s="1">
        <f t="shared" si="2"/>
        <v>-6.1224489795918366E-2</v>
      </c>
      <c r="M9" s="1">
        <f t="shared" si="3"/>
        <v>-0.06</v>
      </c>
      <c r="N9" s="1">
        <f t="shared" si="4"/>
        <v>-5.8823529411764705E-2</v>
      </c>
      <c r="O9" s="1">
        <f t="shared" si="5"/>
        <v>-5.7692307692307696E-2</v>
      </c>
    </row>
    <row r="10" spans="1:15" x14ac:dyDescent="0.25">
      <c r="A10" t="s">
        <v>0</v>
      </c>
      <c r="B10">
        <v>20</v>
      </c>
      <c r="C10">
        <v>10</v>
      </c>
      <c r="D10">
        <v>12</v>
      </c>
      <c r="E10">
        <v>14</v>
      </c>
      <c r="F10">
        <v>16</v>
      </c>
      <c r="G10">
        <v>18</v>
      </c>
      <c r="H10">
        <v>20</v>
      </c>
    </row>
    <row r="11" spans="1:15" x14ac:dyDescent="0.25">
      <c r="A11" t="s">
        <v>3</v>
      </c>
      <c r="B11">
        <v>3</v>
      </c>
      <c r="C11">
        <v>11000</v>
      </c>
      <c r="D11">
        <v>11300</v>
      </c>
      <c r="E11">
        <v>11600</v>
      </c>
      <c r="F11">
        <v>11900</v>
      </c>
      <c r="G11">
        <v>12200</v>
      </c>
      <c r="H11">
        <v>12500</v>
      </c>
      <c r="J11" s="1">
        <f>(C11-$C$14)/$C$14</f>
        <v>8.9108910891089105E-2</v>
      </c>
      <c r="K11" s="1">
        <f>(D11-$D$14)/$D$14</f>
        <v>8.6538461538461536E-2</v>
      </c>
      <c r="L11" s="1">
        <f>(E11-$E$14)/$E$14</f>
        <v>8.4112149532710276E-2</v>
      </c>
      <c r="M11" s="1">
        <f>(F11-$F$14)/$F$14</f>
        <v>8.1818181818181818E-2</v>
      </c>
      <c r="N11" s="1">
        <f>(G11-$G$14)/$G$14</f>
        <v>7.9646017699115043E-2</v>
      </c>
      <c r="O11" s="1">
        <f>(H11-$H$14)/$H$14</f>
        <v>7.7586206896551727E-2</v>
      </c>
    </row>
    <row r="12" spans="1:15" x14ac:dyDescent="0.25">
      <c r="B12">
        <v>2</v>
      </c>
      <c r="C12">
        <v>10700</v>
      </c>
      <c r="D12">
        <v>11000</v>
      </c>
      <c r="E12">
        <v>11300</v>
      </c>
      <c r="F12">
        <v>11600</v>
      </c>
      <c r="G12">
        <v>11900</v>
      </c>
      <c r="H12">
        <v>12200</v>
      </c>
      <c r="J12" s="1">
        <f t="shared" ref="J12:J17" si="6">(C12-$C$14)/$C$14</f>
        <v>5.9405940594059403E-2</v>
      </c>
      <c r="K12" s="1">
        <f t="shared" ref="K12:K17" si="7">(D12-$D$14)/$D$14</f>
        <v>5.7692307692307696E-2</v>
      </c>
      <c r="L12" s="1">
        <f t="shared" ref="L12:L17" si="8">(E12-$E$14)/$E$14</f>
        <v>5.6074766355140186E-2</v>
      </c>
      <c r="M12" s="1">
        <f t="shared" ref="M12:M17" si="9">(F12-$F$14)/$F$14</f>
        <v>5.4545454545454543E-2</v>
      </c>
      <c r="N12" s="1">
        <f t="shared" ref="N12:N17" si="10">(G12-$G$14)/$G$14</f>
        <v>5.3097345132743362E-2</v>
      </c>
      <c r="O12" s="1">
        <f t="shared" ref="O12:O17" si="11">(H12-$H$14)/$H$14</f>
        <v>5.1724137931034482E-2</v>
      </c>
    </row>
    <row r="13" spans="1:15" x14ac:dyDescent="0.25">
      <c r="B13">
        <v>1</v>
      </c>
      <c r="C13">
        <v>10400</v>
      </c>
      <c r="D13">
        <v>10700</v>
      </c>
      <c r="E13">
        <v>11000</v>
      </c>
      <c r="F13">
        <v>11300</v>
      </c>
      <c r="G13">
        <v>11600</v>
      </c>
      <c r="H13">
        <v>11900</v>
      </c>
      <c r="J13" s="1">
        <f t="shared" si="6"/>
        <v>2.9702970297029702E-2</v>
      </c>
      <c r="K13" s="1">
        <f t="shared" si="7"/>
        <v>2.8846153846153848E-2</v>
      </c>
      <c r="L13" s="1">
        <f t="shared" si="8"/>
        <v>2.8037383177570093E-2</v>
      </c>
      <c r="M13" s="1">
        <f t="shared" si="9"/>
        <v>2.7272727272727271E-2</v>
      </c>
      <c r="N13" s="1">
        <f t="shared" si="10"/>
        <v>2.6548672566371681E-2</v>
      </c>
      <c r="O13" s="1">
        <f t="shared" si="11"/>
        <v>2.5862068965517241E-2</v>
      </c>
    </row>
    <row r="14" spans="1:15" x14ac:dyDescent="0.25">
      <c r="B14">
        <v>0</v>
      </c>
      <c r="C14">
        <v>10100</v>
      </c>
      <c r="D14">
        <v>10400</v>
      </c>
      <c r="E14">
        <v>10700</v>
      </c>
      <c r="F14">
        <v>11000</v>
      </c>
      <c r="G14">
        <v>11300</v>
      </c>
      <c r="H14">
        <v>11600</v>
      </c>
      <c r="J14" s="1">
        <f t="shared" si="6"/>
        <v>0</v>
      </c>
      <c r="K14" s="1">
        <f t="shared" si="7"/>
        <v>0</v>
      </c>
      <c r="L14" s="1">
        <f t="shared" si="8"/>
        <v>0</v>
      </c>
      <c r="M14" s="1">
        <f t="shared" si="9"/>
        <v>0</v>
      </c>
      <c r="N14" s="1">
        <f t="shared" si="10"/>
        <v>0</v>
      </c>
      <c r="O14" s="1">
        <f t="shared" si="11"/>
        <v>0</v>
      </c>
    </row>
    <row r="15" spans="1:15" x14ac:dyDescent="0.25">
      <c r="B15">
        <v>-1</v>
      </c>
      <c r="C15">
        <v>9800</v>
      </c>
      <c r="D15">
        <v>10100</v>
      </c>
      <c r="E15">
        <v>10400</v>
      </c>
      <c r="F15">
        <v>10700</v>
      </c>
      <c r="G15">
        <v>11000</v>
      </c>
      <c r="H15">
        <v>11300</v>
      </c>
      <c r="J15" s="1">
        <f t="shared" si="6"/>
        <v>-2.9702970297029702E-2</v>
      </c>
      <c r="K15" s="1">
        <f t="shared" si="7"/>
        <v>-2.8846153846153848E-2</v>
      </c>
      <c r="L15" s="1">
        <f t="shared" si="8"/>
        <v>-2.8037383177570093E-2</v>
      </c>
      <c r="M15" s="1">
        <f t="shared" si="9"/>
        <v>-2.7272727272727271E-2</v>
      </c>
      <c r="N15" s="1">
        <f t="shared" si="10"/>
        <v>-2.6548672566371681E-2</v>
      </c>
      <c r="O15" s="1">
        <f t="shared" si="11"/>
        <v>-2.5862068965517241E-2</v>
      </c>
    </row>
    <row r="16" spans="1:15" x14ac:dyDescent="0.25">
      <c r="B16">
        <v>-2</v>
      </c>
      <c r="C16">
        <v>9500</v>
      </c>
      <c r="D16">
        <v>9800</v>
      </c>
      <c r="E16">
        <v>10100</v>
      </c>
      <c r="F16">
        <v>10400</v>
      </c>
      <c r="G16">
        <v>10700</v>
      </c>
      <c r="H16">
        <v>11000</v>
      </c>
      <c r="J16" s="1">
        <f t="shared" si="6"/>
        <v>-5.9405940594059403E-2</v>
      </c>
      <c r="K16" s="1">
        <f t="shared" si="7"/>
        <v>-5.7692307692307696E-2</v>
      </c>
      <c r="L16" s="1">
        <f t="shared" si="8"/>
        <v>-5.6074766355140186E-2</v>
      </c>
      <c r="M16" s="1">
        <f t="shared" si="9"/>
        <v>-5.4545454545454543E-2</v>
      </c>
      <c r="N16" s="1">
        <f t="shared" si="10"/>
        <v>-5.3097345132743362E-2</v>
      </c>
      <c r="O16" s="1">
        <f t="shared" si="11"/>
        <v>-5.1724137931034482E-2</v>
      </c>
    </row>
    <row r="17" spans="1:15" x14ac:dyDescent="0.25">
      <c r="B17">
        <v>-3</v>
      </c>
      <c r="C17">
        <v>9200</v>
      </c>
      <c r="D17">
        <v>9500</v>
      </c>
      <c r="E17">
        <v>9800</v>
      </c>
      <c r="F17">
        <v>10100</v>
      </c>
      <c r="G17">
        <v>10400</v>
      </c>
      <c r="H17">
        <v>10700</v>
      </c>
      <c r="J17" s="1">
        <f t="shared" si="6"/>
        <v>-8.9108910891089105E-2</v>
      </c>
      <c r="K17" s="1">
        <f t="shared" si="7"/>
        <v>-8.6538461538461536E-2</v>
      </c>
      <c r="L17" s="1">
        <f t="shared" si="8"/>
        <v>-8.4112149532710276E-2</v>
      </c>
      <c r="M17" s="1">
        <f t="shared" si="9"/>
        <v>-8.1818181818181818E-2</v>
      </c>
      <c r="N17" s="1">
        <f t="shared" si="10"/>
        <v>-7.9646017699115043E-2</v>
      </c>
      <c r="O17" s="1">
        <f t="shared" si="11"/>
        <v>-7.7586206896551727E-2</v>
      </c>
    </row>
    <row r="18" spans="1:15" x14ac:dyDescent="0.25">
      <c r="A18" t="s">
        <v>0</v>
      </c>
      <c r="B18">
        <v>25</v>
      </c>
      <c r="C18">
        <v>10</v>
      </c>
      <c r="D18">
        <v>12</v>
      </c>
      <c r="E18">
        <v>14</v>
      </c>
      <c r="F18">
        <v>16</v>
      </c>
      <c r="G18">
        <v>18</v>
      </c>
      <c r="H18">
        <v>20</v>
      </c>
    </row>
    <row r="19" spans="1:15" x14ac:dyDescent="0.25">
      <c r="A19" t="s">
        <v>3</v>
      </c>
      <c r="B19">
        <v>3</v>
      </c>
      <c r="C19">
        <v>12000</v>
      </c>
      <c r="D19">
        <v>12500</v>
      </c>
      <c r="E19">
        <v>13000</v>
      </c>
      <c r="F19">
        <v>13500</v>
      </c>
      <c r="G19">
        <v>14000</v>
      </c>
      <c r="H19">
        <v>14500</v>
      </c>
      <c r="J19" s="1">
        <f>(C19-$C$22)/$C$22</f>
        <v>1.6666666666666667</v>
      </c>
      <c r="K19" s="1">
        <f>(D19-$D$22)/$D$22</f>
        <v>0.13636363636363635</v>
      </c>
      <c r="L19" s="1">
        <f>(E19-$E$22)/$E$22</f>
        <v>-0.25714285714285712</v>
      </c>
      <c r="M19" s="1">
        <f>(F19-$F$22)/$F$22</f>
        <v>-0.4375</v>
      </c>
      <c r="N19" s="1">
        <f>(G19-$G$22)/$G$22</f>
        <v>-0.54098360655737709</v>
      </c>
      <c r="O19" s="1">
        <f>(H19-$H$22)/$H$22</f>
        <v>-0.60810810810810811</v>
      </c>
    </row>
    <row r="20" spans="1:15" x14ac:dyDescent="0.25">
      <c r="B20">
        <v>2</v>
      </c>
      <c r="C20">
        <v>9500</v>
      </c>
      <c r="D20">
        <v>12000</v>
      </c>
      <c r="E20">
        <v>14500</v>
      </c>
      <c r="F20">
        <v>17000</v>
      </c>
      <c r="G20">
        <v>19500</v>
      </c>
      <c r="H20">
        <v>22000</v>
      </c>
      <c r="J20" s="1">
        <f t="shared" ref="J20:J25" si="12">(C20-$C$22)/$C$22</f>
        <v>1.1111111111111112</v>
      </c>
      <c r="K20" s="1">
        <f t="shared" ref="K20:K25" si="13">(D20-$D$22)/$D$22</f>
        <v>9.0909090909090912E-2</v>
      </c>
      <c r="L20" s="1">
        <f t="shared" ref="L20:L25" si="14">(E20-$E$22)/$E$22</f>
        <v>-0.17142857142857143</v>
      </c>
      <c r="M20" s="1">
        <f t="shared" ref="M20:M25" si="15">(F20-$F$22)/$F$22</f>
        <v>-0.29166666666666669</v>
      </c>
      <c r="N20" s="1">
        <f t="shared" ref="N20:N25" si="16">(G20-$G$22)/$G$22</f>
        <v>-0.36065573770491804</v>
      </c>
      <c r="O20" s="1">
        <f t="shared" ref="O20:O25" si="17">(H20-$H$22)/$H$22</f>
        <v>-0.40540540540540543</v>
      </c>
    </row>
    <row r="21" spans="1:15" x14ac:dyDescent="0.25">
      <c r="B21">
        <v>1</v>
      </c>
      <c r="C21">
        <v>7000</v>
      </c>
      <c r="D21">
        <v>11500</v>
      </c>
      <c r="E21">
        <v>16000</v>
      </c>
      <c r="F21">
        <v>20500</v>
      </c>
      <c r="G21">
        <v>25000</v>
      </c>
      <c r="H21">
        <v>29500</v>
      </c>
      <c r="J21" s="1">
        <f t="shared" si="12"/>
        <v>0.55555555555555558</v>
      </c>
      <c r="K21" s="1">
        <f t="shared" si="13"/>
        <v>4.5454545454545456E-2</v>
      </c>
      <c r="L21" s="1">
        <f t="shared" si="14"/>
        <v>-8.5714285714285715E-2</v>
      </c>
      <c r="M21" s="1">
        <f t="shared" si="15"/>
        <v>-0.14583333333333334</v>
      </c>
      <c r="N21" s="1">
        <f t="shared" si="16"/>
        <v>-0.18032786885245902</v>
      </c>
      <c r="O21" s="1">
        <f t="shared" si="17"/>
        <v>-0.20270270270270271</v>
      </c>
    </row>
    <row r="22" spans="1:15" x14ac:dyDescent="0.25">
      <c r="B22">
        <v>0</v>
      </c>
      <c r="C22">
        <v>4500</v>
      </c>
      <c r="D22">
        <v>11000</v>
      </c>
      <c r="E22">
        <v>17500</v>
      </c>
      <c r="F22">
        <v>24000</v>
      </c>
      <c r="G22">
        <v>30500</v>
      </c>
      <c r="H22">
        <v>37000</v>
      </c>
      <c r="J22" s="1">
        <f t="shared" si="12"/>
        <v>0</v>
      </c>
      <c r="K22" s="1">
        <f t="shared" si="13"/>
        <v>0</v>
      </c>
      <c r="L22" s="1">
        <f t="shared" si="14"/>
        <v>0</v>
      </c>
      <c r="M22" s="1">
        <f t="shared" si="15"/>
        <v>0</v>
      </c>
      <c r="N22" s="1">
        <f t="shared" si="16"/>
        <v>0</v>
      </c>
      <c r="O22" s="1">
        <f t="shared" si="17"/>
        <v>0</v>
      </c>
    </row>
    <row r="23" spans="1:15" x14ac:dyDescent="0.25">
      <c r="B23">
        <v>-1</v>
      </c>
      <c r="C23">
        <v>2000</v>
      </c>
      <c r="D23">
        <v>10500</v>
      </c>
      <c r="E23">
        <v>19000</v>
      </c>
      <c r="F23">
        <v>27500</v>
      </c>
      <c r="G23">
        <v>36000</v>
      </c>
      <c r="H23">
        <v>44500</v>
      </c>
      <c r="J23" s="1">
        <f t="shared" si="12"/>
        <v>-0.55555555555555558</v>
      </c>
      <c r="K23" s="1">
        <f t="shared" si="13"/>
        <v>-4.5454545454545456E-2</v>
      </c>
      <c r="L23" s="1">
        <f t="shared" si="14"/>
        <v>8.5714285714285715E-2</v>
      </c>
      <c r="M23" s="1">
        <f t="shared" si="15"/>
        <v>0.14583333333333334</v>
      </c>
      <c r="N23" s="1">
        <f t="shared" si="16"/>
        <v>0.18032786885245902</v>
      </c>
      <c r="O23" s="1">
        <f t="shared" si="17"/>
        <v>0.20270270270270271</v>
      </c>
    </row>
    <row r="24" spans="1:15" x14ac:dyDescent="0.25">
      <c r="B24">
        <v>-2</v>
      </c>
      <c r="C24">
        <v>-500</v>
      </c>
      <c r="D24">
        <v>10000</v>
      </c>
      <c r="E24">
        <v>20500</v>
      </c>
      <c r="F24">
        <v>31000</v>
      </c>
      <c r="G24">
        <v>41500</v>
      </c>
      <c r="H24">
        <v>52000</v>
      </c>
      <c r="J24" s="1">
        <f t="shared" si="12"/>
        <v>-1.1111111111111112</v>
      </c>
      <c r="K24" s="1">
        <f t="shared" si="13"/>
        <v>-9.0909090909090912E-2</v>
      </c>
      <c r="L24" s="1">
        <f t="shared" si="14"/>
        <v>0.17142857142857143</v>
      </c>
      <c r="M24" s="1">
        <f t="shared" si="15"/>
        <v>0.29166666666666669</v>
      </c>
      <c r="N24" s="1">
        <f t="shared" si="16"/>
        <v>0.36065573770491804</v>
      </c>
      <c r="O24" s="1">
        <f t="shared" si="17"/>
        <v>0.40540540540540543</v>
      </c>
    </row>
    <row r="25" spans="1:15" x14ac:dyDescent="0.25">
      <c r="B25">
        <v>-3</v>
      </c>
      <c r="C25">
        <v>-3000</v>
      </c>
      <c r="D25">
        <v>9500</v>
      </c>
      <c r="E25">
        <v>22000</v>
      </c>
      <c r="F25">
        <v>34500</v>
      </c>
      <c r="G25">
        <v>47000</v>
      </c>
      <c r="H25">
        <v>59500</v>
      </c>
      <c r="J25" s="1">
        <f t="shared" si="12"/>
        <v>-1.6666666666666667</v>
      </c>
      <c r="K25" s="1">
        <f t="shared" si="13"/>
        <v>-0.13636363636363635</v>
      </c>
      <c r="L25" s="1">
        <f t="shared" si="14"/>
        <v>0.25714285714285712</v>
      </c>
      <c r="M25" s="1">
        <f t="shared" si="15"/>
        <v>0.4375</v>
      </c>
      <c r="N25" s="1">
        <f t="shared" si="16"/>
        <v>0.54098360655737709</v>
      </c>
      <c r="O25" s="1">
        <f t="shared" si="17"/>
        <v>0.60810810810810811</v>
      </c>
    </row>
    <row r="28" spans="1:15" x14ac:dyDescent="0.25">
      <c r="C28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35" sqref="H35"/>
    </sheetView>
  </sheetViews>
  <sheetFormatPr defaultRowHeight="15" x14ac:dyDescent="0.25"/>
  <sheetData>
    <row r="1" spans="1:10" x14ac:dyDescent="0.25">
      <c r="A1" s="6" t="s">
        <v>4</v>
      </c>
      <c r="B1" s="6"/>
      <c r="C1" t="s">
        <v>1</v>
      </c>
    </row>
    <row r="2" spans="1:10" x14ac:dyDescent="0.25">
      <c r="A2" t="s">
        <v>0</v>
      </c>
      <c r="B2">
        <v>25</v>
      </c>
      <c r="C2" s="1"/>
      <c r="D2" s="1"/>
      <c r="E2" s="1"/>
      <c r="F2" s="1"/>
      <c r="G2" s="1"/>
      <c r="H2" s="1"/>
    </row>
    <row r="3" spans="1:10" x14ac:dyDescent="0.25">
      <c r="A3" t="s">
        <v>3</v>
      </c>
      <c r="B3">
        <v>3</v>
      </c>
      <c r="C3" s="1">
        <v>2.564102564102564E-2</v>
      </c>
      <c r="D3" s="1">
        <v>2.5423728813559324E-2</v>
      </c>
      <c r="E3" s="1">
        <v>2.5210084033613446E-2</v>
      </c>
      <c r="F3" s="1">
        <v>2.5000000000000001E-2</v>
      </c>
      <c r="G3" s="1">
        <v>2.4793388429752067E-2</v>
      </c>
      <c r="H3" s="1">
        <v>2.4590163934426229E-2</v>
      </c>
      <c r="J3" s="1"/>
    </row>
    <row r="4" spans="1:10" x14ac:dyDescent="0.25">
      <c r="B4">
        <v>2</v>
      </c>
      <c r="C4" s="1">
        <v>1.7094017094017096E-2</v>
      </c>
      <c r="D4" s="1">
        <v>1.6949152542372881E-2</v>
      </c>
      <c r="E4" s="1">
        <v>1.680672268907563E-2</v>
      </c>
      <c r="F4" s="1">
        <v>1.6666666666666666E-2</v>
      </c>
      <c r="G4" s="1">
        <v>1.6528925619834711E-2</v>
      </c>
      <c r="H4" s="1">
        <v>1.6393442622950821E-2</v>
      </c>
      <c r="J4" s="1"/>
    </row>
    <row r="5" spans="1:10" x14ac:dyDescent="0.25">
      <c r="B5">
        <v>1</v>
      </c>
      <c r="C5" s="1">
        <v>8.5470085470085479E-3</v>
      </c>
      <c r="D5" s="1">
        <v>8.4745762711864406E-3</v>
      </c>
      <c r="E5" s="1">
        <v>8.4033613445378148E-3</v>
      </c>
      <c r="F5" s="1">
        <v>8.3333333333333332E-3</v>
      </c>
      <c r="G5" s="1">
        <v>8.2644628099173556E-3</v>
      </c>
      <c r="H5" s="1">
        <v>8.1967213114754103E-3</v>
      </c>
      <c r="J5" s="1"/>
    </row>
    <row r="6" spans="1:10" x14ac:dyDescent="0.25">
      <c r="B6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J6" s="1"/>
    </row>
    <row r="7" spans="1:10" x14ac:dyDescent="0.25">
      <c r="B7">
        <v>-1</v>
      </c>
      <c r="C7" s="1">
        <v>-8.5470085470085479E-3</v>
      </c>
      <c r="D7" s="1">
        <v>-8.4745762711864406E-3</v>
      </c>
      <c r="E7" s="1">
        <v>-8.4033613445378148E-3</v>
      </c>
      <c r="F7" s="1">
        <v>-8.3333333333333332E-3</v>
      </c>
      <c r="G7" s="1">
        <v>-8.2644628099173556E-3</v>
      </c>
      <c r="H7" s="1">
        <v>-8.1967213114754103E-3</v>
      </c>
      <c r="J7" s="1"/>
    </row>
    <row r="8" spans="1:10" x14ac:dyDescent="0.25">
      <c r="B8">
        <v>-2</v>
      </c>
      <c r="C8" s="1">
        <v>-1.7094017094017096E-2</v>
      </c>
      <c r="D8" s="1">
        <v>-1.6949152542372881E-2</v>
      </c>
      <c r="E8" s="1">
        <v>-1.680672268907563E-2</v>
      </c>
      <c r="F8" s="1">
        <v>-1.6666666666666666E-2</v>
      </c>
      <c r="G8" s="1">
        <v>-1.6528925619834711E-2</v>
      </c>
      <c r="H8" s="1">
        <v>-1.6393442622950821E-2</v>
      </c>
      <c r="J8" s="1"/>
    </row>
    <row r="9" spans="1:10" x14ac:dyDescent="0.25">
      <c r="B9">
        <v>-3</v>
      </c>
      <c r="C9" s="1">
        <v>-2.564102564102564E-2</v>
      </c>
      <c r="D9" s="1">
        <v>-2.5423728813559324E-2</v>
      </c>
      <c r="E9" s="1">
        <v>-2.5210084033613446E-2</v>
      </c>
      <c r="F9" s="1">
        <v>-2.5000000000000001E-2</v>
      </c>
      <c r="G9" s="1">
        <v>-2.4793388429752067E-2</v>
      </c>
      <c r="H9" s="1">
        <v>-2.4590163934426229E-2</v>
      </c>
      <c r="J9" s="1"/>
    </row>
    <row r="10" spans="1:10" x14ac:dyDescent="0.25">
      <c r="A10" t="s">
        <v>0</v>
      </c>
      <c r="B10">
        <v>20</v>
      </c>
      <c r="C10" s="1"/>
      <c r="D10" s="1"/>
      <c r="E10" s="1"/>
      <c r="F10" s="1"/>
      <c r="G10" s="1"/>
      <c r="H10" s="1"/>
    </row>
    <row r="11" spans="1:10" x14ac:dyDescent="0.25">
      <c r="A11" t="s">
        <v>3</v>
      </c>
      <c r="B11">
        <v>3</v>
      </c>
      <c r="C11" s="1">
        <v>1.3824884792626729E-2</v>
      </c>
      <c r="D11" s="1">
        <v>1.3761467889908258E-2</v>
      </c>
      <c r="E11" s="1">
        <v>1.3698630136986301E-2</v>
      </c>
      <c r="F11" s="1">
        <v>1.3636363636363636E-2</v>
      </c>
      <c r="G11" s="1">
        <v>1.3574660633484163E-2</v>
      </c>
      <c r="H11" s="1">
        <v>1.3513513513513514E-2</v>
      </c>
    </row>
    <row r="12" spans="1:10" x14ac:dyDescent="0.25">
      <c r="B12">
        <v>2</v>
      </c>
      <c r="C12" s="1">
        <v>9.2165898617511521E-3</v>
      </c>
      <c r="D12" s="1">
        <v>9.1743119266055051E-3</v>
      </c>
      <c r="E12" s="1">
        <v>9.1324200913242004E-3</v>
      </c>
      <c r="F12" s="1">
        <v>9.0909090909090905E-3</v>
      </c>
      <c r="G12" s="1">
        <v>9.0497737556561094E-3</v>
      </c>
      <c r="H12" s="1">
        <v>9.0090090090090089E-3</v>
      </c>
    </row>
    <row r="13" spans="1:10" x14ac:dyDescent="0.25">
      <c r="B13">
        <v>1</v>
      </c>
      <c r="C13" s="1">
        <v>4.608294930875576E-3</v>
      </c>
      <c r="D13" s="1">
        <v>4.5871559633027525E-3</v>
      </c>
      <c r="E13" s="1">
        <v>4.5662100456621002E-3</v>
      </c>
      <c r="F13" s="1">
        <v>4.5454545454545452E-3</v>
      </c>
      <c r="G13" s="1">
        <v>4.5248868778280547E-3</v>
      </c>
      <c r="H13" s="1">
        <v>4.5045045045045045E-3</v>
      </c>
    </row>
    <row r="14" spans="1:10" x14ac:dyDescent="0.25">
      <c r="B14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0" x14ac:dyDescent="0.25">
      <c r="B15">
        <v>-1</v>
      </c>
      <c r="C15" s="1">
        <v>-4.608294930875576E-3</v>
      </c>
      <c r="D15" s="1">
        <v>-4.5871559633027525E-3</v>
      </c>
      <c r="E15" s="1">
        <v>-4.5662100456621002E-3</v>
      </c>
      <c r="F15" s="1">
        <v>-4.5454545454545452E-3</v>
      </c>
      <c r="G15" s="1">
        <v>-4.5248868778280547E-3</v>
      </c>
      <c r="H15" s="1">
        <v>-4.5045045045045045E-3</v>
      </c>
    </row>
    <row r="16" spans="1:10" x14ac:dyDescent="0.25">
      <c r="B16">
        <v>-2</v>
      </c>
      <c r="C16" s="1">
        <v>-9.2165898617511521E-3</v>
      </c>
      <c r="D16" s="1">
        <v>-9.1743119266055051E-3</v>
      </c>
      <c r="E16" s="1">
        <v>-9.1324200913242004E-3</v>
      </c>
      <c r="F16" s="1">
        <v>-9.0909090909090905E-3</v>
      </c>
      <c r="G16" s="1">
        <v>-9.0497737556561094E-3</v>
      </c>
      <c r="H16" s="1">
        <v>-9.0090090090090089E-3</v>
      </c>
    </row>
    <row r="17" spans="1:8" x14ac:dyDescent="0.25">
      <c r="B17">
        <v>-3</v>
      </c>
      <c r="C17" s="1">
        <v>-1.3824884792626729E-2</v>
      </c>
      <c r="D17" s="1">
        <v>-1.3761467889908258E-2</v>
      </c>
      <c r="E17" s="1">
        <v>-1.3698630136986301E-2</v>
      </c>
      <c r="F17" s="1">
        <v>-1.3636363636363636E-2</v>
      </c>
      <c r="G17" s="1">
        <v>-1.3574660633484163E-2</v>
      </c>
      <c r="H17" s="1">
        <v>-1.3513513513513514E-2</v>
      </c>
    </row>
    <row r="18" spans="1:8" x14ac:dyDescent="0.25">
      <c r="A18" t="s">
        <v>0</v>
      </c>
      <c r="B18">
        <v>15</v>
      </c>
      <c r="C18">
        <v>10</v>
      </c>
      <c r="D18">
        <v>12</v>
      </c>
      <c r="E18">
        <v>14</v>
      </c>
      <c r="F18">
        <v>16</v>
      </c>
      <c r="G18">
        <v>18</v>
      </c>
      <c r="H18">
        <v>20</v>
      </c>
    </row>
    <row r="19" spans="1:8" x14ac:dyDescent="0.25">
      <c r="A19" t="s">
        <v>3</v>
      </c>
      <c r="B19">
        <v>3</v>
      </c>
      <c r="C19" s="1">
        <v>6.3829787234042548E-2</v>
      </c>
      <c r="D19" s="1">
        <v>6.25E-2</v>
      </c>
      <c r="E19" s="1">
        <v>6.1224489795918366E-2</v>
      </c>
      <c r="F19" s="1">
        <v>0.06</v>
      </c>
      <c r="G19" s="1">
        <v>5.8823529411764705E-2</v>
      </c>
      <c r="H19" s="1">
        <v>5.7692307692307696E-2</v>
      </c>
    </row>
    <row r="20" spans="1:8" x14ac:dyDescent="0.25">
      <c r="B20">
        <v>2</v>
      </c>
      <c r="C20" s="1">
        <v>4.2553191489361701E-2</v>
      </c>
      <c r="D20" s="1">
        <v>4.1666666666666664E-2</v>
      </c>
      <c r="E20" s="1">
        <v>4.0816326530612242E-2</v>
      </c>
      <c r="F20" s="1">
        <v>0.04</v>
      </c>
      <c r="G20" s="1">
        <v>3.9215686274509803E-2</v>
      </c>
      <c r="H20" s="1">
        <v>3.8461538461538464E-2</v>
      </c>
    </row>
    <row r="21" spans="1:8" x14ac:dyDescent="0.25">
      <c r="B21">
        <v>1</v>
      </c>
      <c r="C21" s="1">
        <v>2.1276595744680851E-2</v>
      </c>
      <c r="D21" s="1">
        <v>2.0833333333333332E-2</v>
      </c>
      <c r="E21" s="1">
        <v>2.0408163265306121E-2</v>
      </c>
      <c r="F21" s="1">
        <v>0.02</v>
      </c>
      <c r="G21" s="1">
        <v>1.9607843137254902E-2</v>
      </c>
      <c r="H21" s="1">
        <v>1.9230769230769232E-2</v>
      </c>
    </row>
    <row r="22" spans="1:8" x14ac:dyDescent="0.25">
      <c r="B22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B23">
        <v>-1</v>
      </c>
      <c r="C23" s="1">
        <v>-2.1276595744680851E-2</v>
      </c>
      <c r="D23" s="1">
        <v>-2.0833333333333332E-2</v>
      </c>
      <c r="E23" s="1">
        <v>-2.0408163265306121E-2</v>
      </c>
      <c r="F23" s="1">
        <v>-0.02</v>
      </c>
      <c r="G23" s="1">
        <v>-1.9607843137254902E-2</v>
      </c>
      <c r="H23" s="1">
        <v>-1.9230769230769232E-2</v>
      </c>
    </row>
    <row r="24" spans="1:8" x14ac:dyDescent="0.25">
      <c r="B24">
        <v>-2</v>
      </c>
      <c r="C24" s="1">
        <v>-4.2553191489361701E-2</v>
      </c>
      <c r="D24" s="1">
        <v>-4.1666666666666664E-2</v>
      </c>
      <c r="E24" s="1">
        <v>-4.0816326530612242E-2</v>
      </c>
      <c r="F24" s="1">
        <v>-0.04</v>
      </c>
      <c r="G24" s="1">
        <v>-3.9215686274509803E-2</v>
      </c>
      <c r="H24" s="1">
        <v>-3.8461538461538464E-2</v>
      </c>
    </row>
    <row r="25" spans="1:8" x14ac:dyDescent="0.25">
      <c r="B25">
        <v>-3</v>
      </c>
      <c r="C25" s="1">
        <v>-6.3829787234042548E-2</v>
      </c>
      <c r="D25" s="1">
        <v>-6.25E-2</v>
      </c>
      <c r="E25" s="1">
        <v>-6.1224489795918366E-2</v>
      </c>
      <c r="F25" s="1">
        <v>-0.06</v>
      </c>
      <c r="G25" s="1">
        <v>-5.8823529411764705E-2</v>
      </c>
      <c r="H25" s="1">
        <v>-5.7692307692307696E-2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4" sqref="J4"/>
    </sheetView>
  </sheetViews>
  <sheetFormatPr defaultRowHeight="15" x14ac:dyDescent="0.25"/>
  <sheetData>
    <row r="1" spans="1:16" x14ac:dyDescent="0.25">
      <c r="A1" s="6" t="s">
        <v>4</v>
      </c>
      <c r="B1" s="6"/>
      <c r="C1" t="s">
        <v>1</v>
      </c>
    </row>
    <row r="2" spans="1:16" x14ac:dyDescent="0.25">
      <c r="A2" t="s">
        <v>0</v>
      </c>
      <c r="B2">
        <v>25</v>
      </c>
      <c r="C2">
        <v>10</v>
      </c>
      <c r="D2">
        <v>12</v>
      </c>
      <c r="E2">
        <v>14</v>
      </c>
      <c r="F2">
        <v>16</v>
      </c>
      <c r="G2">
        <v>18</v>
      </c>
      <c r="H2">
        <v>20</v>
      </c>
    </row>
    <row r="3" spans="1:16" x14ac:dyDescent="0.25">
      <c r="A3" t="s">
        <v>3</v>
      </c>
      <c r="B3">
        <v>3</v>
      </c>
      <c r="C3">
        <v>12000</v>
      </c>
      <c r="D3">
        <v>12100</v>
      </c>
      <c r="E3">
        <v>12200</v>
      </c>
      <c r="F3">
        <v>12300</v>
      </c>
      <c r="G3">
        <v>12400</v>
      </c>
      <c r="H3">
        <v>12500</v>
      </c>
      <c r="J3" s="1">
        <f>(C3-$C$6)/$C$6</f>
        <v>2.564102564102564E-2</v>
      </c>
      <c r="K3" s="1">
        <f t="shared" ref="K3:K9" si="0">(D3-$D$6)/$D$6</f>
        <v>2.5423728813559324E-2</v>
      </c>
      <c r="L3" s="1">
        <f t="shared" ref="L3:L9" si="1">(E3-$E$6)/$E$6</f>
        <v>2.5210084033613446E-2</v>
      </c>
      <c r="M3" s="1">
        <f t="shared" ref="M3:M9" si="2">(F3-$F$6)/$F$6</f>
        <v>2.5000000000000001E-2</v>
      </c>
      <c r="N3" s="1">
        <f t="shared" ref="N3:N9" si="3">(G3-$G$6)/$G$6</f>
        <v>2.4793388429752067E-2</v>
      </c>
      <c r="O3" s="1">
        <f t="shared" ref="O3:O9" si="4">(H3-$H$6)/$H$6</f>
        <v>2.4590163934426229E-2</v>
      </c>
      <c r="P3" s="1"/>
    </row>
    <row r="4" spans="1:16" x14ac:dyDescent="0.25">
      <c r="B4">
        <v>2</v>
      </c>
      <c r="C4">
        <v>11900</v>
      </c>
      <c r="D4">
        <v>12000</v>
      </c>
      <c r="E4">
        <v>12100</v>
      </c>
      <c r="F4">
        <v>12200</v>
      </c>
      <c r="G4">
        <v>12300</v>
      </c>
      <c r="H4">
        <v>12400</v>
      </c>
      <c r="J4" s="1">
        <f t="shared" ref="J4:J9" si="5">(C4-$C$6)/$C$6</f>
        <v>1.7094017094017096E-2</v>
      </c>
      <c r="K4" s="1">
        <f t="shared" si="0"/>
        <v>1.6949152542372881E-2</v>
      </c>
      <c r="L4" s="1">
        <f t="shared" si="1"/>
        <v>1.680672268907563E-2</v>
      </c>
      <c r="M4" s="1">
        <f t="shared" si="2"/>
        <v>1.6666666666666666E-2</v>
      </c>
      <c r="N4" s="1">
        <f t="shared" si="3"/>
        <v>1.6528925619834711E-2</v>
      </c>
      <c r="O4" s="1">
        <f t="shared" si="4"/>
        <v>1.6393442622950821E-2</v>
      </c>
      <c r="P4" s="1"/>
    </row>
    <row r="5" spans="1:16" x14ac:dyDescent="0.25">
      <c r="B5">
        <v>1</v>
      </c>
      <c r="C5">
        <v>11800</v>
      </c>
      <c r="D5">
        <v>11900</v>
      </c>
      <c r="E5">
        <v>12000</v>
      </c>
      <c r="F5">
        <v>12100</v>
      </c>
      <c r="G5">
        <v>12200</v>
      </c>
      <c r="H5">
        <v>12300</v>
      </c>
      <c r="J5" s="1">
        <f t="shared" si="5"/>
        <v>8.5470085470085479E-3</v>
      </c>
      <c r="K5" s="1">
        <f t="shared" si="0"/>
        <v>8.4745762711864406E-3</v>
      </c>
      <c r="L5" s="1">
        <f t="shared" si="1"/>
        <v>8.4033613445378148E-3</v>
      </c>
      <c r="M5" s="1">
        <f t="shared" si="2"/>
        <v>8.3333333333333332E-3</v>
      </c>
      <c r="N5" s="1">
        <f t="shared" si="3"/>
        <v>8.2644628099173556E-3</v>
      </c>
      <c r="O5" s="1">
        <f t="shared" si="4"/>
        <v>8.1967213114754103E-3</v>
      </c>
      <c r="P5" s="1"/>
    </row>
    <row r="6" spans="1:16" x14ac:dyDescent="0.25">
      <c r="B6">
        <v>0</v>
      </c>
      <c r="C6">
        <v>11700</v>
      </c>
      <c r="D6">
        <v>11800</v>
      </c>
      <c r="E6">
        <v>11900</v>
      </c>
      <c r="F6">
        <v>12000</v>
      </c>
      <c r="G6">
        <v>12100</v>
      </c>
      <c r="H6">
        <v>12200</v>
      </c>
      <c r="J6" s="1">
        <f t="shared" si="5"/>
        <v>0</v>
      </c>
      <c r="K6" s="1">
        <f t="shared" si="0"/>
        <v>0</v>
      </c>
      <c r="L6" s="1">
        <f t="shared" si="1"/>
        <v>0</v>
      </c>
      <c r="M6" s="1">
        <f t="shared" si="2"/>
        <v>0</v>
      </c>
      <c r="N6" s="1">
        <f t="shared" si="3"/>
        <v>0</v>
      </c>
      <c r="O6" s="1">
        <f t="shared" si="4"/>
        <v>0</v>
      </c>
      <c r="P6" s="1"/>
    </row>
    <row r="7" spans="1:16" x14ac:dyDescent="0.25">
      <c r="B7">
        <v>-1</v>
      </c>
      <c r="C7">
        <v>11600</v>
      </c>
      <c r="D7">
        <v>11700</v>
      </c>
      <c r="E7">
        <v>11800</v>
      </c>
      <c r="F7">
        <v>11900</v>
      </c>
      <c r="G7">
        <v>12000</v>
      </c>
      <c r="H7">
        <v>12100</v>
      </c>
      <c r="J7" s="1">
        <f t="shared" si="5"/>
        <v>-8.5470085470085479E-3</v>
      </c>
      <c r="K7" s="1">
        <f t="shared" si="0"/>
        <v>-8.4745762711864406E-3</v>
      </c>
      <c r="L7" s="1">
        <f t="shared" si="1"/>
        <v>-8.4033613445378148E-3</v>
      </c>
      <c r="M7" s="1">
        <f t="shared" si="2"/>
        <v>-8.3333333333333332E-3</v>
      </c>
      <c r="N7" s="1">
        <f t="shared" si="3"/>
        <v>-8.2644628099173556E-3</v>
      </c>
      <c r="O7" s="1">
        <f t="shared" si="4"/>
        <v>-8.1967213114754103E-3</v>
      </c>
      <c r="P7" s="1"/>
    </row>
    <row r="8" spans="1:16" x14ac:dyDescent="0.25">
      <c r="B8">
        <v>-2</v>
      </c>
      <c r="C8">
        <v>11500</v>
      </c>
      <c r="D8">
        <v>11600</v>
      </c>
      <c r="E8">
        <v>11700</v>
      </c>
      <c r="F8">
        <v>11800</v>
      </c>
      <c r="G8">
        <v>11900</v>
      </c>
      <c r="H8">
        <v>12000</v>
      </c>
      <c r="J8" s="1">
        <f t="shared" si="5"/>
        <v>-1.7094017094017096E-2</v>
      </c>
      <c r="K8" s="1">
        <f t="shared" si="0"/>
        <v>-1.6949152542372881E-2</v>
      </c>
      <c r="L8" s="1">
        <f t="shared" si="1"/>
        <v>-1.680672268907563E-2</v>
      </c>
      <c r="M8" s="1">
        <f t="shared" si="2"/>
        <v>-1.6666666666666666E-2</v>
      </c>
      <c r="N8" s="1">
        <f t="shared" si="3"/>
        <v>-1.6528925619834711E-2</v>
      </c>
      <c r="O8" s="1">
        <f t="shared" si="4"/>
        <v>-1.6393442622950821E-2</v>
      </c>
      <c r="P8" s="1"/>
    </row>
    <row r="9" spans="1:16" x14ac:dyDescent="0.25">
      <c r="B9">
        <v>-3</v>
      </c>
      <c r="C9">
        <v>11400</v>
      </c>
      <c r="D9">
        <v>11500</v>
      </c>
      <c r="E9">
        <v>11600</v>
      </c>
      <c r="F9">
        <v>11700</v>
      </c>
      <c r="G9">
        <v>11800</v>
      </c>
      <c r="H9">
        <v>11900</v>
      </c>
      <c r="J9" s="1">
        <f t="shared" si="5"/>
        <v>-2.564102564102564E-2</v>
      </c>
      <c r="K9" s="1">
        <f t="shared" si="0"/>
        <v>-2.5423728813559324E-2</v>
      </c>
      <c r="L9" s="1">
        <f t="shared" si="1"/>
        <v>-2.5210084033613446E-2</v>
      </c>
      <c r="M9" s="1">
        <f t="shared" si="2"/>
        <v>-2.5000000000000001E-2</v>
      </c>
      <c r="N9" s="1">
        <f t="shared" si="3"/>
        <v>-2.4793388429752067E-2</v>
      </c>
      <c r="O9" s="1">
        <f t="shared" si="4"/>
        <v>-2.4590163934426229E-2</v>
      </c>
      <c r="P9" s="1"/>
    </row>
    <row r="10" spans="1:16" x14ac:dyDescent="0.25">
      <c r="A10" t="s">
        <v>0</v>
      </c>
      <c r="B10">
        <v>20</v>
      </c>
      <c r="C10">
        <v>10</v>
      </c>
      <c r="D10">
        <v>12</v>
      </c>
      <c r="E10">
        <v>14</v>
      </c>
      <c r="F10">
        <v>16</v>
      </c>
      <c r="G10">
        <v>18</v>
      </c>
      <c r="H10">
        <v>20</v>
      </c>
    </row>
    <row r="11" spans="1:16" x14ac:dyDescent="0.25">
      <c r="A11" t="s">
        <v>3</v>
      </c>
      <c r="B11">
        <v>3</v>
      </c>
      <c r="C11">
        <v>11000</v>
      </c>
      <c r="D11">
        <v>11050</v>
      </c>
      <c r="E11">
        <v>11100</v>
      </c>
      <c r="F11">
        <v>11150</v>
      </c>
      <c r="G11">
        <v>11200</v>
      </c>
      <c r="H11">
        <v>11250</v>
      </c>
      <c r="J11" s="1">
        <f>(C11-$C$14)/$C$14</f>
        <v>1.3824884792626729E-2</v>
      </c>
      <c r="K11" s="1">
        <f>(D11-$D$14)/$D$14</f>
        <v>1.3761467889908258E-2</v>
      </c>
      <c r="L11" s="1">
        <f>(E11-$E$14)/$E$14</f>
        <v>1.3698630136986301E-2</v>
      </c>
      <c r="M11" s="1">
        <f>(F11-$F$14)/$F$14</f>
        <v>1.3636363636363636E-2</v>
      </c>
      <c r="N11" s="1">
        <f>(G11-$G$14)/$G$14</f>
        <v>1.3574660633484163E-2</v>
      </c>
      <c r="O11" s="1">
        <f>(H11-$H$14)/$H$14</f>
        <v>1.3513513513513514E-2</v>
      </c>
    </row>
    <row r="12" spans="1:16" x14ac:dyDescent="0.25">
      <c r="B12">
        <v>2</v>
      </c>
      <c r="C12">
        <v>10950</v>
      </c>
      <c r="D12">
        <v>11000</v>
      </c>
      <c r="E12">
        <v>11050</v>
      </c>
      <c r="F12">
        <v>11100</v>
      </c>
      <c r="G12">
        <v>11150</v>
      </c>
      <c r="H12">
        <v>11200</v>
      </c>
      <c r="J12" s="1">
        <f t="shared" ref="J12:J17" si="6">(C12-$C$14)/$C$14</f>
        <v>9.2165898617511521E-3</v>
      </c>
      <c r="K12" s="1">
        <f t="shared" ref="K12:K17" si="7">(D12-$D$14)/$D$14</f>
        <v>9.1743119266055051E-3</v>
      </c>
      <c r="L12" s="1">
        <f t="shared" ref="L12:L17" si="8">(E12-$E$14)/$E$14</f>
        <v>9.1324200913242004E-3</v>
      </c>
      <c r="M12" s="1">
        <f t="shared" ref="M12:M17" si="9">(F12-$F$14)/$F$14</f>
        <v>9.0909090909090905E-3</v>
      </c>
      <c r="N12" s="1">
        <f t="shared" ref="N12:N17" si="10">(G12-$G$14)/$G$14</f>
        <v>9.0497737556561094E-3</v>
      </c>
      <c r="O12" s="1">
        <f t="shared" ref="O12:O17" si="11">(H12-$H$14)/$H$14</f>
        <v>9.0090090090090089E-3</v>
      </c>
    </row>
    <row r="13" spans="1:16" x14ac:dyDescent="0.25">
      <c r="B13">
        <v>1</v>
      </c>
      <c r="C13">
        <v>10900</v>
      </c>
      <c r="D13">
        <v>10950</v>
      </c>
      <c r="E13">
        <v>11000</v>
      </c>
      <c r="F13">
        <v>11050</v>
      </c>
      <c r="G13">
        <v>11100</v>
      </c>
      <c r="H13">
        <v>11150</v>
      </c>
      <c r="J13" s="1">
        <f t="shared" si="6"/>
        <v>4.608294930875576E-3</v>
      </c>
      <c r="K13" s="1">
        <f t="shared" si="7"/>
        <v>4.5871559633027525E-3</v>
      </c>
      <c r="L13" s="1">
        <f t="shared" si="8"/>
        <v>4.5662100456621002E-3</v>
      </c>
      <c r="M13" s="1">
        <f t="shared" si="9"/>
        <v>4.5454545454545452E-3</v>
      </c>
      <c r="N13" s="1">
        <f t="shared" si="10"/>
        <v>4.5248868778280547E-3</v>
      </c>
      <c r="O13" s="1">
        <f t="shared" si="11"/>
        <v>4.5045045045045045E-3</v>
      </c>
    </row>
    <row r="14" spans="1:16" x14ac:dyDescent="0.25">
      <c r="B14">
        <v>0</v>
      </c>
      <c r="C14">
        <v>10850</v>
      </c>
      <c r="D14">
        <v>10900</v>
      </c>
      <c r="E14">
        <v>10950</v>
      </c>
      <c r="F14">
        <v>11000</v>
      </c>
      <c r="G14">
        <v>11050</v>
      </c>
      <c r="H14">
        <v>11100</v>
      </c>
      <c r="J14" s="1">
        <f t="shared" si="6"/>
        <v>0</v>
      </c>
      <c r="K14" s="1">
        <f t="shared" si="7"/>
        <v>0</v>
      </c>
      <c r="L14" s="1">
        <f t="shared" si="8"/>
        <v>0</v>
      </c>
      <c r="M14" s="1">
        <f t="shared" si="9"/>
        <v>0</v>
      </c>
      <c r="N14" s="1">
        <f t="shared" si="10"/>
        <v>0</v>
      </c>
      <c r="O14" s="1">
        <f t="shared" si="11"/>
        <v>0</v>
      </c>
    </row>
    <row r="15" spans="1:16" x14ac:dyDescent="0.25">
      <c r="B15">
        <v>-1</v>
      </c>
      <c r="C15">
        <v>10800</v>
      </c>
      <c r="D15">
        <v>10850</v>
      </c>
      <c r="E15">
        <v>10900</v>
      </c>
      <c r="F15">
        <v>10950</v>
      </c>
      <c r="G15">
        <v>11000</v>
      </c>
      <c r="H15">
        <v>11050</v>
      </c>
      <c r="J15" s="1">
        <f t="shared" si="6"/>
        <v>-4.608294930875576E-3</v>
      </c>
      <c r="K15" s="1">
        <f t="shared" si="7"/>
        <v>-4.5871559633027525E-3</v>
      </c>
      <c r="L15" s="1">
        <f t="shared" si="8"/>
        <v>-4.5662100456621002E-3</v>
      </c>
      <c r="M15" s="1">
        <f t="shared" si="9"/>
        <v>-4.5454545454545452E-3</v>
      </c>
      <c r="N15" s="1">
        <f t="shared" si="10"/>
        <v>-4.5248868778280547E-3</v>
      </c>
      <c r="O15" s="1">
        <f t="shared" si="11"/>
        <v>-4.5045045045045045E-3</v>
      </c>
    </row>
    <row r="16" spans="1:16" x14ac:dyDescent="0.25">
      <c r="B16">
        <v>-2</v>
      </c>
      <c r="C16">
        <v>10750</v>
      </c>
      <c r="D16">
        <v>10800</v>
      </c>
      <c r="E16">
        <v>10850</v>
      </c>
      <c r="F16">
        <v>10900</v>
      </c>
      <c r="G16">
        <v>10950</v>
      </c>
      <c r="H16">
        <v>11000</v>
      </c>
      <c r="J16" s="1">
        <f t="shared" si="6"/>
        <v>-9.2165898617511521E-3</v>
      </c>
      <c r="K16" s="1">
        <f t="shared" si="7"/>
        <v>-9.1743119266055051E-3</v>
      </c>
      <c r="L16" s="1">
        <f t="shared" si="8"/>
        <v>-9.1324200913242004E-3</v>
      </c>
      <c r="M16" s="1">
        <f t="shared" si="9"/>
        <v>-9.0909090909090905E-3</v>
      </c>
      <c r="N16" s="1">
        <f t="shared" si="10"/>
        <v>-9.0497737556561094E-3</v>
      </c>
      <c r="O16" s="1">
        <f t="shared" si="11"/>
        <v>-9.0090090090090089E-3</v>
      </c>
    </row>
    <row r="17" spans="1:15" x14ac:dyDescent="0.25">
      <c r="B17">
        <v>-3</v>
      </c>
      <c r="C17">
        <v>10700</v>
      </c>
      <c r="D17">
        <v>10750</v>
      </c>
      <c r="E17">
        <v>10800</v>
      </c>
      <c r="F17">
        <v>10850</v>
      </c>
      <c r="G17">
        <v>10900</v>
      </c>
      <c r="H17">
        <v>10950</v>
      </c>
      <c r="J17" s="1">
        <f t="shared" si="6"/>
        <v>-1.3824884792626729E-2</v>
      </c>
      <c r="K17" s="1">
        <f t="shared" si="7"/>
        <v>-1.3761467889908258E-2</v>
      </c>
      <c r="L17" s="1">
        <f t="shared" si="8"/>
        <v>-1.3698630136986301E-2</v>
      </c>
      <c r="M17" s="1">
        <f t="shared" si="9"/>
        <v>-1.3636363636363636E-2</v>
      </c>
      <c r="N17" s="1">
        <f t="shared" si="10"/>
        <v>-1.3574660633484163E-2</v>
      </c>
      <c r="O17" s="1">
        <f t="shared" si="11"/>
        <v>-1.3513513513513514E-2</v>
      </c>
    </row>
    <row r="18" spans="1:15" x14ac:dyDescent="0.25">
      <c r="A18" t="s">
        <v>0</v>
      </c>
      <c r="B18">
        <v>15</v>
      </c>
      <c r="C18">
        <v>10</v>
      </c>
      <c r="D18">
        <v>12</v>
      </c>
      <c r="E18">
        <v>14</v>
      </c>
      <c r="F18">
        <v>16</v>
      </c>
      <c r="G18">
        <v>18</v>
      </c>
      <c r="H18">
        <v>20</v>
      </c>
    </row>
    <row r="19" spans="1:15" x14ac:dyDescent="0.25">
      <c r="A19" t="s">
        <v>3</v>
      </c>
      <c r="B19">
        <v>3</v>
      </c>
      <c r="C19">
        <v>10000</v>
      </c>
      <c r="D19">
        <v>10200</v>
      </c>
      <c r="E19">
        <v>10400</v>
      </c>
      <c r="F19">
        <v>10600</v>
      </c>
      <c r="G19">
        <v>10800</v>
      </c>
      <c r="H19">
        <v>11000</v>
      </c>
      <c r="J19" s="1">
        <f t="shared" ref="J19:J25" si="12">(C19-$C$22)/$C$22</f>
        <v>6.3829787234042548E-2</v>
      </c>
      <c r="K19" s="1">
        <f t="shared" ref="K19:K25" si="13">(D19-$D$22)/$D$22</f>
        <v>6.25E-2</v>
      </c>
      <c r="L19" s="1">
        <f t="shared" ref="L19:L25" si="14">(E19-$E$22)/$E$22</f>
        <v>6.1224489795918366E-2</v>
      </c>
      <c r="M19" s="1">
        <f t="shared" ref="M19:M25" si="15">(F19-$F$22)/$F$22</f>
        <v>0.06</v>
      </c>
      <c r="N19" s="1">
        <f t="shared" ref="N19:N25" si="16">(G19-$G$22)/$G$22</f>
        <v>5.8823529411764705E-2</v>
      </c>
      <c r="O19" s="1">
        <f t="shared" ref="O19:O25" si="17">(H19-$H$22)/$H$22</f>
        <v>5.7692307692307696E-2</v>
      </c>
    </row>
    <row r="20" spans="1:15" x14ac:dyDescent="0.25">
      <c r="B20">
        <v>2</v>
      </c>
      <c r="C20">
        <v>9800</v>
      </c>
      <c r="D20">
        <v>10000</v>
      </c>
      <c r="E20">
        <v>10200</v>
      </c>
      <c r="F20">
        <v>10400</v>
      </c>
      <c r="G20">
        <v>10600</v>
      </c>
      <c r="H20">
        <v>10800</v>
      </c>
      <c r="J20" s="1">
        <f t="shared" si="12"/>
        <v>4.2553191489361701E-2</v>
      </c>
      <c r="K20" s="1">
        <f t="shared" si="13"/>
        <v>4.1666666666666664E-2</v>
      </c>
      <c r="L20" s="1">
        <f t="shared" si="14"/>
        <v>4.0816326530612242E-2</v>
      </c>
      <c r="M20" s="1">
        <f t="shared" si="15"/>
        <v>0.04</v>
      </c>
      <c r="N20" s="1">
        <f t="shared" si="16"/>
        <v>3.9215686274509803E-2</v>
      </c>
      <c r="O20" s="1">
        <f t="shared" si="17"/>
        <v>3.8461538461538464E-2</v>
      </c>
    </row>
    <row r="21" spans="1:15" x14ac:dyDescent="0.25">
      <c r="B21">
        <v>1</v>
      </c>
      <c r="C21">
        <v>9600</v>
      </c>
      <c r="D21">
        <v>9800</v>
      </c>
      <c r="E21">
        <v>10000</v>
      </c>
      <c r="F21">
        <v>10200</v>
      </c>
      <c r="G21">
        <v>10400</v>
      </c>
      <c r="H21">
        <v>10600</v>
      </c>
      <c r="J21" s="1">
        <f t="shared" si="12"/>
        <v>2.1276595744680851E-2</v>
      </c>
      <c r="K21" s="1">
        <f t="shared" si="13"/>
        <v>2.0833333333333332E-2</v>
      </c>
      <c r="L21" s="1">
        <f t="shared" si="14"/>
        <v>2.0408163265306121E-2</v>
      </c>
      <c r="M21" s="1">
        <f t="shared" si="15"/>
        <v>0.02</v>
      </c>
      <c r="N21" s="1">
        <f t="shared" si="16"/>
        <v>1.9607843137254902E-2</v>
      </c>
      <c r="O21" s="1">
        <f t="shared" si="17"/>
        <v>1.9230769230769232E-2</v>
      </c>
    </row>
    <row r="22" spans="1:15" x14ac:dyDescent="0.25">
      <c r="B22">
        <v>0</v>
      </c>
      <c r="C22">
        <v>9400</v>
      </c>
      <c r="D22">
        <v>9600</v>
      </c>
      <c r="E22">
        <v>9800</v>
      </c>
      <c r="F22">
        <v>10000</v>
      </c>
      <c r="G22">
        <v>10200</v>
      </c>
      <c r="H22">
        <v>10400</v>
      </c>
      <c r="J22" s="1">
        <f t="shared" si="12"/>
        <v>0</v>
      </c>
      <c r="K22" s="1">
        <f t="shared" si="13"/>
        <v>0</v>
      </c>
      <c r="L22" s="1">
        <f t="shared" si="14"/>
        <v>0</v>
      </c>
      <c r="M22" s="1">
        <f t="shared" si="15"/>
        <v>0</v>
      </c>
      <c r="N22" s="1">
        <f t="shared" si="16"/>
        <v>0</v>
      </c>
      <c r="O22" s="1">
        <f t="shared" si="17"/>
        <v>0</v>
      </c>
    </row>
    <row r="23" spans="1:15" x14ac:dyDescent="0.25">
      <c r="B23">
        <v>-1</v>
      </c>
      <c r="C23">
        <v>9200</v>
      </c>
      <c r="D23">
        <v>9400</v>
      </c>
      <c r="E23">
        <v>9600</v>
      </c>
      <c r="F23">
        <v>9800</v>
      </c>
      <c r="G23">
        <v>10000</v>
      </c>
      <c r="H23">
        <v>10200</v>
      </c>
      <c r="J23" s="1">
        <f t="shared" si="12"/>
        <v>-2.1276595744680851E-2</v>
      </c>
      <c r="K23" s="1">
        <f t="shared" si="13"/>
        <v>-2.0833333333333332E-2</v>
      </c>
      <c r="L23" s="1">
        <f t="shared" si="14"/>
        <v>-2.0408163265306121E-2</v>
      </c>
      <c r="M23" s="1">
        <f t="shared" si="15"/>
        <v>-0.02</v>
      </c>
      <c r="N23" s="1">
        <f t="shared" si="16"/>
        <v>-1.9607843137254902E-2</v>
      </c>
      <c r="O23" s="1">
        <f t="shared" si="17"/>
        <v>-1.9230769230769232E-2</v>
      </c>
    </row>
    <row r="24" spans="1:15" x14ac:dyDescent="0.25">
      <c r="B24">
        <v>-2</v>
      </c>
      <c r="C24">
        <v>9000</v>
      </c>
      <c r="D24">
        <v>9200</v>
      </c>
      <c r="E24">
        <v>9400</v>
      </c>
      <c r="F24">
        <v>9600</v>
      </c>
      <c r="G24">
        <v>9800</v>
      </c>
      <c r="H24">
        <v>10000</v>
      </c>
      <c r="J24" s="1">
        <f t="shared" si="12"/>
        <v>-4.2553191489361701E-2</v>
      </c>
      <c r="K24" s="1">
        <f t="shared" si="13"/>
        <v>-4.1666666666666664E-2</v>
      </c>
      <c r="L24" s="1">
        <f t="shared" si="14"/>
        <v>-4.0816326530612242E-2</v>
      </c>
      <c r="M24" s="1">
        <f t="shared" si="15"/>
        <v>-0.04</v>
      </c>
      <c r="N24" s="1">
        <f t="shared" si="16"/>
        <v>-3.9215686274509803E-2</v>
      </c>
      <c r="O24" s="1">
        <f t="shared" si="17"/>
        <v>-3.8461538461538464E-2</v>
      </c>
    </row>
    <row r="25" spans="1:15" x14ac:dyDescent="0.25">
      <c r="B25">
        <v>-3</v>
      </c>
      <c r="C25">
        <v>8800</v>
      </c>
      <c r="D25">
        <v>9000</v>
      </c>
      <c r="E25">
        <v>9200</v>
      </c>
      <c r="F25">
        <v>9400</v>
      </c>
      <c r="G25">
        <v>9600</v>
      </c>
      <c r="H25">
        <v>9800</v>
      </c>
      <c r="J25" s="1">
        <f t="shared" si="12"/>
        <v>-6.3829787234042548E-2</v>
      </c>
      <c r="K25" s="1">
        <f t="shared" si="13"/>
        <v>-6.25E-2</v>
      </c>
      <c r="L25" s="1">
        <f t="shared" si="14"/>
        <v>-6.1224489795918366E-2</v>
      </c>
      <c r="M25" s="1">
        <f t="shared" si="15"/>
        <v>-0.06</v>
      </c>
      <c r="N25" s="1">
        <f t="shared" si="16"/>
        <v>-5.8823529411764705E-2</v>
      </c>
      <c r="O25" s="1">
        <f t="shared" si="17"/>
        <v>-5.7692307692307696E-2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4" sqref="E4"/>
    </sheetView>
  </sheetViews>
  <sheetFormatPr defaultRowHeight="15" x14ac:dyDescent="0.25"/>
  <cols>
    <col min="1" max="1" width="10.42578125" bestFit="1" customWidth="1"/>
    <col min="3" max="3" width="19.42578125" bestFit="1" customWidth="1"/>
    <col min="7" max="7" width="11.140625" bestFit="1" customWidth="1"/>
    <col min="8" max="8" width="9.85546875" customWidth="1"/>
    <col min="9" max="9" width="19.42578125" bestFit="1" customWidth="1"/>
  </cols>
  <sheetData>
    <row r="1" spans="1:9" x14ac:dyDescent="0.25">
      <c r="A1" t="s">
        <v>40</v>
      </c>
    </row>
    <row r="3" spans="1:9" x14ac:dyDescent="0.25">
      <c r="A3" t="s">
        <v>5</v>
      </c>
      <c r="B3">
        <v>25</v>
      </c>
      <c r="G3" t="s">
        <v>35</v>
      </c>
      <c r="H3">
        <v>12</v>
      </c>
    </row>
    <row r="4" spans="1:9" x14ac:dyDescent="0.25">
      <c r="A4" t="s">
        <v>6</v>
      </c>
      <c r="B4">
        <v>20</v>
      </c>
      <c r="G4" t="s">
        <v>36</v>
      </c>
      <c r="H4">
        <v>14</v>
      </c>
    </row>
    <row r="5" spans="1:9" x14ac:dyDescent="0.25">
      <c r="A5" t="s">
        <v>7</v>
      </c>
      <c r="B5">
        <v>15</v>
      </c>
      <c r="G5" t="s">
        <v>37</v>
      </c>
      <c r="H5">
        <v>16</v>
      </c>
    </row>
    <row r="7" spans="1:9" x14ac:dyDescent="0.25">
      <c r="A7" t="s">
        <v>8</v>
      </c>
      <c r="B7">
        <v>22.5</v>
      </c>
      <c r="G7" t="s">
        <v>38</v>
      </c>
      <c r="H7">
        <v>13.5</v>
      </c>
    </row>
    <row r="8" spans="1:9" x14ac:dyDescent="0.25">
      <c r="A8" t="s">
        <v>12</v>
      </c>
      <c r="B8">
        <v>25</v>
      </c>
      <c r="G8" t="s">
        <v>12</v>
      </c>
      <c r="H8">
        <v>14</v>
      </c>
    </row>
    <row r="9" spans="1:9" x14ac:dyDescent="0.25">
      <c r="A9" t="s">
        <v>13</v>
      </c>
      <c r="B9">
        <v>20</v>
      </c>
      <c r="G9" t="s">
        <v>13</v>
      </c>
      <c r="H9">
        <v>12</v>
      </c>
    </row>
    <row r="10" spans="1:9" x14ac:dyDescent="0.25">
      <c r="A10" t="s">
        <v>10</v>
      </c>
      <c r="B10">
        <v>5</v>
      </c>
      <c r="C10" t="s">
        <v>16</v>
      </c>
      <c r="G10" t="s">
        <v>10</v>
      </c>
      <c r="H10">
        <f>H8-H9</f>
        <v>2</v>
      </c>
      <c r="I10" t="s">
        <v>16</v>
      </c>
    </row>
    <row r="11" spans="1:9" x14ac:dyDescent="0.25">
      <c r="A11" t="s">
        <v>14</v>
      </c>
      <c r="B11">
        <v>2.5</v>
      </c>
      <c r="C11" t="s">
        <v>17</v>
      </c>
      <c r="G11" t="s">
        <v>14</v>
      </c>
      <c r="H11" s="4">
        <f>H7-H9</f>
        <v>1.5</v>
      </c>
      <c r="I11" t="s">
        <v>17</v>
      </c>
    </row>
    <row r="12" spans="1:9" x14ac:dyDescent="0.25">
      <c r="A12" t="s">
        <v>9</v>
      </c>
      <c r="B12">
        <f>B11/B10</f>
        <v>0.5</v>
      </c>
      <c r="C12" t="s">
        <v>18</v>
      </c>
      <c r="G12" t="s">
        <v>9</v>
      </c>
      <c r="H12">
        <f>H11/H10</f>
        <v>0.75</v>
      </c>
      <c r="I12" t="s">
        <v>18</v>
      </c>
    </row>
    <row r="14" spans="1:9" x14ac:dyDescent="0.25">
      <c r="A14" t="s">
        <v>11</v>
      </c>
      <c r="B14" t="s">
        <v>15</v>
      </c>
      <c r="G14" t="s">
        <v>11</v>
      </c>
      <c r="H1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workbookViewId="0">
      <selection activeCell="F10" sqref="F10"/>
    </sheetView>
  </sheetViews>
  <sheetFormatPr defaultRowHeight="15" x14ac:dyDescent="0.25"/>
  <sheetData>
    <row r="1" spans="2:15" x14ac:dyDescent="0.25">
      <c r="K1" t="s">
        <v>22</v>
      </c>
    </row>
    <row r="2" spans="2:15" x14ac:dyDescent="0.25">
      <c r="B2" t="s">
        <v>19</v>
      </c>
      <c r="C2" s="2">
        <v>254.3</v>
      </c>
      <c r="D2" t="s">
        <v>20</v>
      </c>
      <c r="E2" t="s">
        <v>21</v>
      </c>
      <c r="K2" s="3" t="s">
        <v>23</v>
      </c>
      <c r="N2">
        <v>75</v>
      </c>
      <c r="O2" t="s">
        <v>24</v>
      </c>
    </row>
    <row r="3" spans="2:15" x14ac:dyDescent="0.25">
      <c r="N3">
        <v>75000</v>
      </c>
      <c r="O3" t="s">
        <v>27</v>
      </c>
    </row>
    <row r="4" spans="2:15" x14ac:dyDescent="0.25">
      <c r="K4" t="s">
        <v>25</v>
      </c>
      <c r="N4">
        <v>11520</v>
      </c>
    </row>
    <row r="5" spans="2:15" x14ac:dyDescent="0.25">
      <c r="B5" t="s">
        <v>30</v>
      </c>
      <c r="K5" t="s">
        <v>26</v>
      </c>
      <c r="N5">
        <f>N3/24</f>
        <v>3125</v>
      </c>
      <c r="O5" t="s">
        <v>27</v>
      </c>
    </row>
    <row r="6" spans="2:15" x14ac:dyDescent="0.25">
      <c r="K6" t="s">
        <v>28</v>
      </c>
      <c r="N6">
        <v>0.9375</v>
      </c>
    </row>
    <row r="7" spans="2:15" x14ac:dyDescent="0.25">
      <c r="B7" t="s">
        <v>19</v>
      </c>
      <c r="C7" t="s">
        <v>31</v>
      </c>
      <c r="E7">
        <f>C2/1000</f>
        <v>0.25430000000000003</v>
      </c>
      <c r="F7" t="s">
        <v>27</v>
      </c>
      <c r="K7" t="s">
        <v>19</v>
      </c>
      <c r="N7">
        <f>N5*N6/N4</f>
        <v>0.25431315104166669</v>
      </c>
      <c r="O7" t="s">
        <v>27</v>
      </c>
    </row>
    <row r="8" spans="2:15" x14ac:dyDescent="0.25">
      <c r="B8" t="s">
        <v>28</v>
      </c>
      <c r="E8">
        <v>0.9375</v>
      </c>
      <c r="F8" t="s">
        <v>2</v>
      </c>
      <c r="N8" t="s">
        <v>29</v>
      </c>
    </row>
    <row r="9" spans="2:15" x14ac:dyDescent="0.25">
      <c r="B9" t="s">
        <v>32</v>
      </c>
      <c r="E9">
        <v>11520</v>
      </c>
      <c r="F9" t="s">
        <v>33</v>
      </c>
      <c r="N9">
        <v>254.3</v>
      </c>
      <c r="O9" t="s">
        <v>20</v>
      </c>
    </row>
    <row r="10" spans="2:15" x14ac:dyDescent="0.25">
      <c r="B10" t="s">
        <v>34</v>
      </c>
      <c r="E10" s="5">
        <f>E7*E9/E8</f>
        <v>3124.8384000000005</v>
      </c>
      <c r="F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</vt:lpstr>
      <vt:lpstr>RelPower</vt:lpstr>
      <vt:lpstr>RelPowerEst</vt:lpstr>
      <vt:lpstr>IntPolData</vt:lpstr>
      <vt:lpstr>SFOC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Elangovan</dc:creator>
  <cp:lastModifiedBy>malcolm</cp:lastModifiedBy>
  <dcterms:created xsi:type="dcterms:W3CDTF">2015-12-26T13:59:55Z</dcterms:created>
  <dcterms:modified xsi:type="dcterms:W3CDTF">2016-02-03T08:13:38Z</dcterms:modified>
</cp:coreProperties>
</file>