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ocuments\Automne2021\Algorithme et optimisation\Projet Algorithme\Chairs_optimization\Data\"/>
    </mc:Choice>
  </mc:AlternateContent>
  <xr:revisionPtr revIDLastSave="0" documentId="13_ncr:1_{D09A4CE0-9221-47A2-9D58-3522E26EE415}" xr6:coauthVersionLast="47" xr6:coauthVersionMax="47" xr10:uidLastSave="{00000000-0000-0000-0000-000000000000}"/>
  <bookViews>
    <workbookView xWindow="-28920" yWindow="-120" windowWidth="29040" windowHeight="15720" tabRatio="823" xr2:uid="{8FC09727-6C2F-4A9A-B899-2A082027F941}"/>
  </bookViews>
  <sheets>
    <sheet name="Banque Scotia Calcul" sheetId="1" r:id="rId1"/>
    <sheet name="Banque Scotia" sheetId="2" r:id="rId2"/>
    <sheet name="Manuvie Calcul" sheetId="5" r:id="rId3"/>
    <sheet name="Manuvie" sheetId="6" r:id="rId4"/>
    <sheet name="Cogeco Calcul" sheetId="3" r:id="rId5"/>
    <sheet name="Cogeco" sheetId="4" r:id="rId6"/>
    <sheet name="Saine Marketing Calcul" sheetId="7" r:id="rId7"/>
    <sheet name="Saine Marketing" sheetId="8" r:id="rId8"/>
    <sheet name="Mega 1105 Calcul" sheetId="10" r:id="rId9"/>
    <sheet name="Mega 1105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1" i="10" l="1"/>
  <c r="C1041" i="10"/>
  <c r="D1041" i="10"/>
  <c r="B1042" i="10"/>
  <c r="C1042" i="10"/>
  <c r="D1042" i="10"/>
  <c r="B1043" i="10"/>
  <c r="C1043" i="10"/>
  <c r="D1043" i="10"/>
  <c r="B1044" i="10"/>
  <c r="C1044" i="10"/>
  <c r="D1044" i="10"/>
  <c r="B1045" i="10"/>
  <c r="C1045" i="10"/>
  <c r="D1045" i="10"/>
  <c r="B1046" i="10"/>
  <c r="C1046" i="10"/>
  <c r="D1046" i="10"/>
  <c r="B1047" i="10"/>
  <c r="C1047" i="10"/>
  <c r="D1047" i="10"/>
  <c r="B1048" i="10"/>
  <c r="C1048" i="10"/>
  <c r="D1048" i="10"/>
  <c r="B1049" i="10"/>
  <c r="C1049" i="10"/>
  <c r="D1049" i="10"/>
  <c r="B1050" i="10"/>
  <c r="C1050" i="10"/>
  <c r="D1050" i="10"/>
  <c r="B1051" i="10"/>
  <c r="C1051" i="10"/>
  <c r="D1051" i="10"/>
  <c r="B1052" i="10"/>
  <c r="C1052" i="10"/>
  <c r="D1052" i="10"/>
  <c r="B1053" i="10"/>
  <c r="C1053" i="10"/>
  <c r="D1053" i="10"/>
  <c r="B1054" i="10"/>
  <c r="C1054" i="10"/>
  <c r="D1054" i="10"/>
  <c r="B1055" i="10"/>
  <c r="C1055" i="10"/>
  <c r="D1055" i="10"/>
  <c r="B1056" i="10"/>
  <c r="C1056" i="10"/>
  <c r="D1056" i="10"/>
  <c r="B1057" i="10"/>
  <c r="C1057" i="10"/>
  <c r="D1057" i="10"/>
  <c r="B1058" i="10"/>
  <c r="C1058" i="10"/>
  <c r="D1058" i="10"/>
  <c r="B1059" i="10"/>
  <c r="C1059" i="10"/>
  <c r="D1059" i="10"/>
  <c r="B1060" i="10"/>
  <c r="C1060" i="10"/>
  <c r="D1060" i="10"/>
  <c r="B1061" i="10"/>
  <c r="C1061" i="10"/>
  <c r="D1061" i="10"/>
  <c r="B1062" i="10"/>
  <c r="C1062" i="10"/>
  <c r="D1062" i="10"/>
  <c r="B1063" i="10"/>
  <c r="C1063" i="10"/>
  <c r="D1063" i="10"/>
  <c r="B1064" i="10"/>
  <c r="C1064" i="10"/>
  <c r="D1064" i="10"/>
  <c r="B1065" i="10"/>
  <c r="C1065" i="10"/>
  <c r="D1065" i="10"/>
  <c r="B1066" i="10"/>
  <c r="C1066" i="10"/>
  <c r="D1066" i="10"/>
  <c r="B1067" i="10"/>
  <c r="C1067" i="10"/>
  <c r="D1067" i="10"/>
  <c r="B1068" i="10"/>
  <c r="C1068" i="10"/>
  <c r="D1068" i="10"/>
  <c r="B1069" i="10"/>
  <c r="C1069" i="10"/>
  <c r="D1069" i="10"/>
  <c r="B1070" i="10"/>
  <c r="C1070" i="10"/>
  <c r="D1070" i="10"/>
  <c r="B1071" i="10"/>
  <c r="C1071" i="10"/>
  <c r="D1071" i="10"/>
  <c r="B1072" i="10"/>
  <c r="C1072" i="10"/>
  <c r="D1072" i="10"/>
  <c r="B1073" i="10"/>
  <c r="C1073" i="10"/>
  <c r="D1073" i="10"/>
  <c r="B1074" i="10"/>
  <c r="C1074" i="10"/>
  <c r="D1074" i="10"/>
  <c r="B1075" i="10"/>
  <c r="C1075" i="10"/>
  <c r="D1075" i="10"/>
  <c r="B1076" i="10"/>
  <c r="C1076" i="10"/>
  <c r="D1076" i="10"/>
  <c r="B1077" i="10"/>
  <c r="C1077" i="10"/>
  <c r="D1077" i="10"/>
  <c r="B1078" i="10"/>
  <c r="C1078" i="10"/>
  <c r="D1078" i="10"/>
  <c r="B1079" i="10"/>
  <c r="C1079" i="10"/>
  <c r="D1079" i="10"/>
  <c r="B1080" i="10"/>
  <c r="C1080" i="10"/>
  <c r="D1080" i="10"/>
  <c r="B1081" i="10"/>
  <c r="C1081" i="10"/>
  <c r="D1081" i="10"/>
  <c r="B1082" i="10"/>
  <c r="C1082" i="10"/>
  <c r="D1082" i="10"/>
  <c r="B1083" i="10"/>
  <c r="C1083" i="10"/>
  <c r="D1083" i="10"/>
  <c r="B1084" i="10"/>
  <c r="C1084" i="10"/>
  <c r="D1084" i="10"/>
  <c r="B1085" i="10"/>
  <c r="C1085" i="10"/>
  <c r="D1085" i="10"/>
  <c r="B1086" i="10"/>
  <c r="C1086" i="10"/>
  <c r="D1086" i="10"/>
  <c r="B1087" i="10"/>
  <c r="C1087" i="10"/>
  <c r="D1087" i="10"/>
  <c r="B1088" i="10"/>
  <c r="C1088" i="10"/>
  <c r="D1088" i="10"/>
  <c r="B1089" i="10"/>
  <c r="C1089" i="10"/>
  <c r="D1089" i="10"/>
  <c r="B1090" i="10"/>
  <c r="C1090" i="10"/>
  <c r="D1090" i="10"/>
  <c r="B1091" i="10"/>
  <c r="C1091" i="10"/>
  <c r="D1091" i="10"/>
  <c r="B1092" i="10"/>
  <c r="C1092" i="10"/>
  <c r="D1092" i="10"/>
  <c r="B1093" i="10"/>
  <c r="C1093" i="10"/>
  <c r="D1093" i="10"/>
  <c r="B1094" i="10"/>
  <c r="C1094" i="10"/>
  <c r="D1094" i="10"/>
  <c r="B1095" i="10"/>
  <c r="C1095" i="10"/>
  <c r="D1095" i="10"/>
  <c r="B1096" i="10"/>
  <c r="C1096" i="10"/>
  <c r="D1096" i="10"/>
  <c r="B1097" i="10"/>
  <c r="C1097" i="10"/>
  <c r="D1097" i="10"/>
  <c r="B1098" i="10"/>
  <c r="C1098" i="10"/>
  <c r="D1098" i="10"/>
  <c r="B1099" i="10"/>
  <c r="C1099" i="10"/>
  <c r="D1099" i="10"/>
  <c r="B1100" i="10"/>
  <c r="C1100" i="10"/>
  <c r="D1100" i="10"/>
  <c r="B1101" i="10"/>
  <c r="C1101" i="10"/>
  <c r="D1101" i="10"/>
  <c r="B1102" i="10"/>
  <c r="C1102" i="10"/>
  <c r="D1102" i="10"/>
  <c r="B1103" i="10"/>
  <c r="C1103" i="10"/>
  <c r="D1103" i="10"/>
  <c r="B1104" i="10"/>
  <c r="C1104" i="10"/>
  <c r="D1104" i="10"/>
  <c r="B1105" i="10"/>
  <c r="C1105" i="10"/>
  <c r="D1105" i="10"/>
  <c r="B1106" i="10"/>
  <c r="C1106" i="10"/>
  <c r="D1106" i="10"/>
  <c r="B1107" i="10"/>
  <c r="C1107" i="10"/>
  <c r="D1107" i="10"/>
  <c r="B1108" i="10"/>
  <c r="C1108" i="10"/>
  <c r="D1108" i="10"/>
  <c r="D1040" i="10"/>
  <c r="C1040" i="10"/>
  <c r="B1040" i="10"/>
  <c r="B972" i="10"/>
  <c r="C972" i="10"/>
  <c r="D972" i="10"/>
  <c r="B973" i="10"/>
  <c r="C973" i="10"/>
  <c r="D973" i="10"/>
  <c r="B974" i="10"/>
  <c r="C974" i="10"/>
  <c r="D974" i="10"/>
  <c r="B975" i="10"/>
  <c r="C975" i="10"/>
  <c r="D975" i="10"/>
  <c r="B976" i="10"/>
  <c r="C976" i="10"/>
  <c r="D976" i="10"/>
  <c r="B977" i="10"/>
  <c r="C977" i="10"/>
  <c r="D977" i="10"/>
  <c r="B978" i="10"/>
  <c r="C978" i="10"/>
  <c r="D978" i="10"/>
  <c r="B979" i="10"/>
  <c r="C979" i="10"/>
  <c r="D979" i="10"/>
  <c r="B980" i="10"/>
  <c r="C980" i="10"/>
  <c r="D980" i="10"/>
  <c r="B981" i="10"/>
  <c r="C981" i="10"/>
  <c r="D981" i="10"/>
  <c r="B982" i="10"/>
  <c r="C982" i="10"/>
  <c r="D982" i="10"/>
  <c r="B983" i="10"/>
  <c r="C983" i="10"/>
  <c r="D983" i="10"/>
  <c r="B984" i="10"/>
  <c r="C984" i="10"/>
  <c r="D984" i="10"/>
  <c r="B985" i="10"/>
  <c r="C985" i="10"/>
  <c r="D985" i="10"/>
  <c r="B986" i="10"/>
  <c r="C986" i="10"/>
  <c r="D986" i="10"/>
  <c r="B987" i="10"/>
  <c r="C987" i="10"/>
  <c r="D987" i="10"/>
  <c r="B988" i="10"/>
  <c r="C988" i="10"/>
  <c r="D988" i="10"/>
  <c r="B989" i="10"/>
  <c r="C989" i="10"/>
  <c r="D989" i="10"/>
  <c r="B990" i="10"/>
  <c r="C990" i="10"/>
  <c r="D990" i="10"/>
  <c r="B991" i="10"/>
  <c r="C991" i="10"/>
  <c r="D991" i="10"/>
  <c r="B992" i="10"/>
  <c r="C992" i="10"/>
  <c r="D992" i="10"/>
  <c r="B993" i="10"/>
  <c r="C993" i="10"/>
  <c r="D993" i="10"/>
  <c r="B994" i="10"/>
  <c r="C994" i="10"/>
  <c r="D994" i="10"/>
  <c r="B995" i="10"/>
  <c r="C995" i="10"/>
  <c r="D995" i="10"/>
  <c r="B996" i="10"/>
  <c r="C996" i="10"/>
  <c r="D996" i="10"/>
  <c r="B997" i="10"/>
  <c r="C997" i="10"/>
  <c r="D997" i="10"/>
  <c r="B998" i="10"/>
  <c r="C998" i="10"/>
  <c r="D998" i="10"/>
  <c r="B999" i="10"/>
  <c r="C999" i="10"/>
  <c r="D999" i="10"/>
  <c r="B1000" i="10"/>
  <c r="C1000" i="10"/>
  <c r="D1000" i="10"/>
  <c r="B1001" i="10"/>
  <c r="C1001" i="10"/>
  <c r="D1001" i="10"/>
  <c r="B1002" i="10"/>
  <c r="C1002" i="10"/>
  <c r="D1002" i="10"/>
  <c r="B1003" i="10"/>
  <c r="C1003" i="10"/>
  <c r="D1003" i="10"/>
  <c r="B1004" i="10"/>
  <c r="C1004" i="10"/>
  <c r="D1004" i="10"/>
  <c r="B1005" i="10"/>
  <c r="C1005" i="10"/>
  <c r="D1005" i="10"/>
  <c r="B1006" i="10"/>
  <c r="C1006" i="10"/>
  <c r="D1006" i="10"/>
  <c r="B1007" i="10"/>
  <c r="C1007" i="10"/>
  <c r="D1007" i="10"/>
  <c r="B1008" i="10"/>
  <c r="C1008" i="10"/>
  <c r="D1008" i="10"/>
  <c r="B1009" i="10"/>
  <c r="C1009" i="10"/>
  <c r="D1009" i="10"/>
  <c r="B1010" i="10"/>
  <c r="C1010" i="10"/>
  <c r="D1010" i="10"/>
  <c r="B1011" i="10"/>
  <c r="C1011" i="10"/>
  <c r="D1011" i="10"/>
  <c r="B1012" i="10"/>
  <c r="C1012" i="10"/>
  <c r="D1012" i="10"/>
  <c r="B1013" i="10"/>
  <c r="C1013" i="10"/>
  <c r="D1013" i="10"/>
  <c r="B1014" i="10"/>
  <c r="C1014" i="10"/>
  <c r="D1014" i="10"/>
  <c r="B1015" i="10"/>
  <c r="C1015" i="10"/>
  <c r="D1015" i="10"/>
  <c r="B1016" i="10"/>
  <c r="C1016" i="10"/>
  <c r="D1016" i="10"/>
  <c r="B1017" i="10"/>
  <c r="C1017" i="10"/>
  <c r="D1017" i="10"/>
  <c r="B1018" i="10"/>
  <c r="C1018" i="10"/>
  <c r="D1018" i="10"/>
  <c r="B1019" i="10"/>
  <c r="C1019" i="10"/>
  <c r="D1019" i="10"/>
  <c r="B1020" i="10"/>
  <c r="C1020" i="10"/>
  <c r="D1020" i="10"/>
  <c r="B1021" i="10"/>
  <c r="C1021" i="10"/>
  <c r="D1021" i="10"/>
  <c r="B1022" i="10"/>
  <c r="C1022" i="10"/>
  <c r="D1022" i="10"/>
  <c r="B1023" i="10"/>
  <c r="C1023" i="10"/>
  <c r="D1023" i="10"/>
  <c r="B1024" i="10"/>
  <c r="C1024" i="10"/>
  <c r="D1024" i="10"/>
  <c r="B1025" i="10"/>
  <c r="C1025" i="10"/>
  <c r="D1025" i="10"/>
  <c r="B1026" i="10"/>
  <c r="C1026" i="10"/>
  <c r="D1026" i="10"/>
  <c r="B1027" i="10"/>
  <c r="C1027" i="10"/>
  <c r="D1027" i="10"/>
  <c r="B1028" i="10"/>
  <c r="C1028" i="10"/>
  <c r="D1028" i="10"/>
  <c r="B1029" i="10"/>
  <c r="C1029" i="10"/>
  <c r="D1029" i="10"/>
  <c r="B1030" i="10"/>
  <c r="C1030" i="10"/>
  <c r="D1030" i="10"/>
  <c r="B1031" i="10"/>
  <c r="C1031" i="10"/>
  <c r="D1031" i="10"/>
  <c r="B1032" i="10"/>
  <c r="C1032" i="10"/>
  <c r="D1032" i="10"/>
  <c r="B1033" i="10"/>
  <c r="C1033" i="10"/>
  <c r="D1033" i="10"/>
  <c r="B1034" i="10"/>
  <c r="C1034" i="10"/>
  <c r="D1034" i="10"/>
  <c r="B1035" i="10"/>
  <c r="C1035" i="10"/>
  <c r="D1035" i="10"/>
  <c r="B1036" i="10"/>
  <c r="C1036" i="10"/>
  <c r="D1036" i="10"/>
  <c r="B1037" i="10"/>
  <c r="C1037" i="10"/>
  <c r="D1037" i="10"/>
  <c r="B1038" i="10"/>
  <c r="C1038" i="10"/>
  <c r="D1038" i="10"/>
  <c r="B1039" i="10"/>
  <c r="C1039" i="10"/>
  <c r="D1039" i="10"/>
  <c r="D971" i="10"/>
  <c r="C971" i="10"/>
  <c r="B971" i="10"/>
  <c r="B903" i="10"/>
  <c r="C903" i="10"/>
  <c r="D903" i="10"/>
  <c r="B904" i="10"/>
  <c r="C904" i="10"/>
  <c r="D904" i="10"/>
  <c r="B905" i="10"/>
  <c r="C905" i="10"/>
  <c r="D905" i="10"/>
  <c r="B906" i="10"/>
  <c r="C906" i="10"/>
  <c r="D906" i="10"/>
  <c r="B907" i="10"/>
  <c r="C907" i="10"/>
  <c r="D907" i="10"/>
  <c r="B908" i="10"/>
  <c r="C908" i="10"/>
  <c r="D908" i="10"/>
  <c r="B909" i="10"/>
  <c r="C909" i="10"/>
  <c r="D909" i="10"/>
  <c r="B910" i="10"/>
  <c r="C910" i="10"/>
  <c r="D910" i="10"/>
  <c r="B911" i="10"/>
  <c r="C911" i="10"/>
  <c r="D911" i="10"/>
  <c r="B912" i="10"/>
  <c r="C912" i="10"/>
  <c r="D912" i="10"/>
  <c r="B913" i="10"/>
  <c r="C913" i="10"/>
  <c r="D913" i="10"/>
  <c r="B914" i="10"/>
  <c r="C914" i="10"/>
  <c r="D914" i="10"/>
  <c r="B915" i="10"/>
  <c r="C915" i="10"/>
  <c r="D915" i="10"/>
  <c r="B916" i="10"/>
  <c r="C916" i="10"/>
  <c r="D916" i="10"/>
  <c r="B917" i="10"/>
  <c r="C917" i="10"/>
  <c r="D917" i="10"/>
  <c r="B918" i="10"/>
  <c r="C918" i="10"/>
  <c r="D918" i="10"/>
  <c r="B919" i="10"/>
  <c r="C919" i="10"/>
  <c r="D919" i="10"/>
  <c r="B920" i="10"/>
  <c r="C920" i="10"/>
  <c r="D920" i="10"/>
  <c r="B921" i="10"/>
  <c r="C921" i="10"/>
  <c r="D921" i="10"/>
  <c r="B922" i="10"/>
  <c r="C922" i="10"/>
  <c r="D922" i="10"/>
  <c r="B923" i="10"/>
  <c r="C923" i="10"/>
  <c r="D923" i="10"/>
  <c r="B924" i="10"/>
  <c r="C924" i="10"/>
  <c r="D924" i="10"/>
  <c r="B925" i="10"/>
  <c r="C925" i="10"/>
  <c r="D925" i="10"/>
  <c r="B926" i="10"/>
  <c r="C926" i="10"/>
  <c r="D926" i="10"/>
  <c r="B927" i="10"/>
  <c r="C927" i="10"/>
  <c r="D927" i="10"/>
  <c r="B928" i="10"/>
  <c r="C928" i="10"/>
  <c r="D928" i="10"/>
  <c r="B929" i="10"/>
  <c r="C929" i="10"/>
  <c r="D929" i="10"/>
  <c r="B930" i="10"/>
  <c r="C930" i="10"/>
  <c r="D930" i="10"/>
  <c r="B931" i="10"/>
  <c r="C931" i="10"/>
  <c r="D931" i="10"/>
  <c r="B932" i="10"/>
  <c r="C932" i="10"/>
  <c r="D932" i="10"/>
  <c r="B933" i="10"/>
  <c r="C933" i="10"/>
  <c r="D933" i="10"/>
  <c r="B934" i="10"/>
  <c r="C934" i="10"/>
  <c r="D934" i="10"/>
  <c r="B935" i="10"/>
  <c r="C935" i="10"/>
  <c r="D935" i="10"/>
  <c r="B936" i="10"/>
  <c r="C936" i="10"/>
  <c r="D936" i="10"/>
  <c r="B937" i="10"/>
  <c r="C937" i="10"/>
  <c r="D937" i="10"/>
  <c r="B938" i="10"/>
  <c r="C938" i="10"/>
  <c r="D938" i="10"/>
  <c r="B939" i="10"/>
  <c r="C939" i="10"/>
  <c r="D939" i="10"/>
  <c r="B940" i="10"/>
  <c r="C940" i="10"/>
  <c r="D940" i="10"/>
  <c r="B941" i="10"/>
  <c r="C941" i="10"/>
  <c r="D941" i="10"/>
  <c r="B942" i="10"/>
  <c r="C942" i="10"/>
  <c r="D942" i="10"/>
  <c r="B943" i="10"/>
  <c r="C943" i="10"/>
  <c r="D943" i="10"/>
  <c r="B944" i="10"/>
  <c r="C944" i="10"/>
  <c r="D944" i="10"/>
  <c r="B945" i="10"/>
  <c r="C945" i="10"/>
  <c r="D945" i="10"/>
  <c r="B946" i="10"/>
  <c r="C946" i="10"/>
  <c r="D946" i="10"/>
  <c r="B947" i="10"/>
  <c r="C947" i="10"/>
  <c r="D947" i="10"/>
  <c r="B948" i="10"/>
  <c r="C948" i="10"/>
  <c r="D948" i="10"/>
  <c r="B949" i="10"/>
  <c r="C949" i="10"/>
  <c r="D949" i="10"/>
  <c r="B950" i="10"/>
  <c r="C950" i="10"/>
  <c r="D950" i="10"/>
  <c r="B951" i="10"/>
  <c r="C951" i="10"/>
  <c r="D951" i="10"/>
  <c r="B952" i="10"/>
  <c r="C952" i="10"/>
  <c r="D952" i="10"/>
  <c r="B953" i="10"/>
  <c r="C953" i="10"/>
  <c r="D953" i="10"/>
  <c r="B954" i="10"/>
  <c r="C954" i="10"/>
  <c r="D954" i="10"/>
  <c r="B955" i="10"/>
  <c r="C955" i="10"/>
  <c r="D955" i="10"/>
  <c r="B956" i="10"/>
  <c r="C956" i="10"/>
  <c r="D956" i="10"/>
  <c r="B957" i="10"/>
  <c r="C957" i="10"/>
  <c r="D957" i="10"/>
  <c r="B958" i="10"/>
  <c r="C958" i="10"/>
  <c r="D958" i="10"/>
  <c r="B959" i="10"/>
  <c r="C959" i="10"/>
  <c r="D959" i="10"/>
  <c r="B960" i="10"/>
  <c r="C960" i="10"/>
  <c r="D960" i="10"/>
  <c r="B961" i="10"/>
  <c r="C961" i="10"/>
  <c r="D961" i="10"/>
  <c r="B962" i="10"/>
  <c r="C962" i="10"/>
  <c r="D962" i="10"/>
  <c r="B963" i="10"/>
  <c r="C963" i="10"/>
  <c r="D963" i="10"/>
  <c r="B964" i="10"/>
  <c r="C964" i="10"/>
  <c r="D964" i="10"/>
  <c r="B965" i="10"/>
  <c r="C965" i="10"/>
  <c r="D965" i="10"/>
  <c r="B966" i="10"/>
  <c r="C966" i="10"/>
  <c r="D966" i="10"/>
  <c r="B967" i="10"/>
  <c r="C967" i="10"/>
  <c r="D967" i="10"/>
  <c r="B968" i="10"/>
  <c r="C968" i="10"/>
  <c r="D968" i="10"/>
  <c r="B969" i="10"/>
  <c r="C969" i="10"/>
  <c r="D969" i="10"/>
  <c r="B970" i="10"/>
  <c r="C970" i="10"/>
  <c r="D970" i="10"/>
  <c r="D902" i="10"/>
  <c r="C902" i="10"/>
  <c r="B902" i="10"/>
  <c r="B834" i="10"/>
  <c r="C834" i="10"/>
  <c r="D834" i="10"/>
  <c r="B835" i="10"/>
  <c r="C835" i="10"/>
  <c r="D835" i="10"/>
  <c r="B836" i="10"/>
  <c r="C836" i="10"/>
  <c r="D836" i="10"/>
  <c r="B837" i="10"/>
  <c r="C837" i="10"/>
  <c r="D837" i="10"/>
  <c r="B838" i="10"/>
  <c r="C838" i="10"/>
  <c r="D838" i="10"/>
  <c r="B839" i="10"/>
  <c r="C839" i="10"/>
  <c r="D839" i="10"/>
  <c r="B840" i="10"/>
  <c r="C840" i="10"/>
  <c r="D840" i="10"/>
  <c r="B841" i="10"/>
  <c r="C841" i="10"/>
  <c r="D841" i="10"/>
  <c r="B842" i="10"/>
  <c r="C842" i="10"/>
  <c r="D842" i="10"/>
  <c r="B843" i="10"/>
  <c r="C843" i="10"/>
  <c r="D843" i="10"/>
  <c r="B844" i="10"/>
  <c r="C844" i="10"/>
  <c r="D844" i="10"/>
  <c r="B845" i="10"/>
  <c r="C845" i="10"/>
  <c r="D845" i="10"/>
  <c r="B846" i="10"/>
  <c r="C846" i="10"/>
  <c r="D846" i="10"/>
  <c r="B847" i="10"/>
  <c r="C847" i="10"/>
  <c r="D847" i="10"/>
  <c r="B848" i="10"/>
  <c r="C848" i="10"/>
  <c r="D848" i="10"/>
  <c r="B849" i="10"/>
  <c r="C849" i="10"/>
  <c r="D849" i="10"/>
  <c r="B850" i="10"/>
  <c r="C850" i="10"/>
  <c r="D850" i="10"/>
  <c r="B851" i="10"/>
  <c r="C851" i="10"/>
  <c r="D851" i="10"/>
  <c r="B852" i="10"/>
  <c r="C852" i="10"/>
  <c r="D852" i="10"/>
  <c r="B853" i="10"/>
  <c r="C853" i="10"/>
  <c r="D853" i="10"/>
  <c r="B854" i="10"/>
  <c r="C854" i="10"/>
  <c r="D854" i="10"/>
  <c r="B855" i="10"/>
  <c r="C855" i="10"/>
  <c r="D855" i="10"/>
  <c r="B856" i="10"/>
  <c r="C856" i="10"/>
  <c r="D856" i="10"/>
  <c r="B857" i="10"/>
  <c r="C857" i="10"/>
  <c r="D857" i="10"/>
  <c r="B858" i="10"/>
  <c r="C858" i="10"/>
  <c r="D858" i="10"/>
  <c r="B859" i="10"/>
  <c r="C859" i="10"/>
  <c r="D859" i="10"/>
  <c r="B860" i="10"/>
  <c r="C860" i="10"/>
  <c r="D860" i="10"/>
  <c r="B861" i="10"/>
  <c r="C861" i="10"/>
  <c r="D861" i="10"/>
  <c r="B862" i="10"/>
  <c r="C862" i="10"/>
  <c r="D862" i="10"/>
  <c r="B863" i="10"/>
  <c r="C863" i="10"/>
  <c r="D863" i="10"/>
  <c r="B864" i="10"/>
  <c r="C864" i="10"/>
  <c r="D864" i="10"/>
  <c r="B865" i="10"/>
  <c r="C865" i="10"/>
  <c r="D865" i="10"/>
  <c r="B866" i="10"/>
  <c r="C866" i="10"/>
  <c r="D866" i="10"/>
  <c r="B867" i="10"/>
  <c r="C867" i="10"/>
  <c r="D867" i="10"/>
  <c r="B868" i="10"/>
  <c r="C868" i="10"/>
  <c r="D868" i="10"/>
  <c r="B869" i="10"/>
  <c r="C869" i="10"/>
  <c r="D869" i="10"/>
  <c r="B870" i="10"/>
  <c r="C870" i="10"/>
  <c r="D870" i="10"/>
  <c r="B871" i="10"/>
  <c r="C871" i="10"/>
  <c r="D871" i="10"/>
  <c r="B872" i="10"/>
  <c r="C872" i="10"/>
  <c r="D872" i="10"/>
  <c r="B873" i="10"/>
  <c r="C873" i="10"/>
  <c r="D873" i="10"/>
  <c r="B874" i="10"/>
  <c r="C874" i="10"/>
  <c r="D874" i="10"/>
  <c r="B875" i="10"/>
  <c r="C875" i="10"/>
  <c r="D875" i="10"/>
  <c r="B876" i="10"/>
  <c r="C876" i="10"/>
  <c r="D876" i="10"/>
  <c r="B877" i="10"/>
  <c r="C877" i="10"/>
  <c r="D877" i="10"/>
  <c r="B878" i="10"/>
  <c r="C878" i="10"/>
  <c r="D878" i="10"/>
  <c r="B879" i="10"/>
  <c r="C879" i="10"/>
  <c r="D879" i="10"/>
  <c r="B880" i="10"/>
  <c r="C880" i="10"/>
  <c r="D880" i="10"/>
  <c r="B881" i="10"/>
  <c r="C881" i="10"/>
  <c r="D881" i="10"/>
  <c r="B882" i="10"/>
  <c r="C882" i="10"/>
  <c r="D882" i="10"/>
  <c r="B883" i="10"/>
  <c r="C883" i="10"/>
  <c r="D883" i="10"/>
  <c r="B884" i="10"/>
  <c r="C884" i="10"/>
  <c r="D884" i="10"/>
  <c r="B885" i="10"/>
  <c r="C885" i="10"/>
  <c r="D885" i="10"/>
  <c r="B886" i="10"/>
  <c r="C886" i="10"/>
  <c r="D886" i="10"/>
  <c r="B887" i="10"/>
  <c r="C887" i="10"/>
  <c r="D887" i="10"/>
  <c r="B888" i="10"/>
  <c r="C888" i="10"/>
  <c r="D888" i="10"/>
  <c r="B889" i="10"/>
  <c r="C889" i="10"/>
  <c r="D889" i="10"/>
  <c r="B890" i="10"/>
  <c r="C890" i="10"/>
  <c r="D890" i="10"/>
  <c r="B891" i="10"/>
  <c r="C891" i="10"/>
  <c r="D891" i="10"/>
  <c r="B892" i="10"/>
  <c r="C892" i="10"/>
  <c r="D892" i="10"/>
  <c r="B893" i="10"/>
  <c r="C893" i="10"/>
  <c r="D893" i="10"/>
  <c r="B894" i="10"/>
  <c r="C894" i="10"/>
  <c r="D894" i="10"/>
  <c r="B895" i="10"/>
  <c r="C895" i="10"/>
  <c r="D895" i="10"/>
  <c r="B896" i="10"/>
  <c r="C896" i="10"/>
  <c r="D896" i="10"/>
  <c r="B897" i="10"/>
  <c r="C897" i="10"/>
  <c r="D897" i="10"/>
  <c r="B898" i="10"/>
  <c r="C898" i="10"/>
  <c r="D898" i="10"/>
  <c r="B899" i="10"/>
  <c r="C899" i="10"/>
  <c r="D899" i="10"/>
  <c r="B900" i="10"/>
  <c r="C900" i="10"/>
  <c r="D900" i="10"/>
  <c r="B901" i="10"/>
  <c r="C901" i="10"/>
  <c r="D901" i="10"/>
  <c r="D833" i="10"/>
  <c r="C833" i="10"/>
  <c r="B833" i="10"/>
  <c r="B765" i="10"/>
  <c r="C765" i="10"/>
  <c r="D765" i="10"/>
  <c r="B766" i="10"/>
  <c r="C766" i="10"/>
  <c r="D766" i="10"/>
  <c r="B767" i="10"/>
  <c r="C767" i="10"/>
  <c r="D767" i="10"/>
  <c r="B768" i="10"/>
  <c r="C768" i="10"/>
  <c r="D768" i="10"/>
  <c r="B769" i="10"/>
  <c r="C769" i="10"/>
  <c r="D769" i="10"/>
  <c r="B770" i="10"/>
  <c r="C770" i="10"/>
  <c r="D770" i="10"/>
  <c r="B771" i="10"/>
  <c r="C771" i="10"/>
  <c r="D771" i="10"/>
  <c r="B772" i="10"/>
  <c r="C772" i="10"/>
  <c r="D772" i="10"/>
  <c r="B773" i="10"/>
  <c r="C773" i="10"/>
  <c r="D773" i="10"/>
  <c r="B774" i="10"/>
  <c r="C774" i="10"/>
  <c r="D774" i="10"/>
  <c r="B775" i="10"/>
  <c r="C775" i="10"/>
  <c r="D775" i="10"/>
  <c r="B776" i="10"/>
  <c r="C776" i="10"/>
  <c r="D776" i="10"/>
  <c r="B777" i="10"/>
  <c r="C777" i="10"/>
  <c r="D777" i="10"/>
  <c r="B778" i="10"/>
  <c r="C778" i="10"/>
  <c r="D778" i="10"/>
  <c r="B779" i="10"/>
  <c r="C779" i="10"/>
  <c r="D779" i="10"/>
  <c r="B780" i="10"/>
  <c r="C780" i="10"/>
  <c r="D780" i="10"/>
  <c r="B781" i="10"/>
  <c r="C781" i="10"/>
  <c r="D781" i="10"/>
  <c r="B782" i="10"/>
  <c r="C782" i="10"/>
  <c r="D782" i="10"/>
  <c r="B783" i="10"/>
  <c r="C783" i="10"/>
  <c r="D783" i="10"/>
  <c r="B784" i="10"/>
  <c r="C784" i="10"/>
  <c r="D784" i="10"/>
  <c r="B785" i="10"/>
  <c r="C785" i="10"/>
  <c r="D785" i="10"/>
  <c r="B786" i="10"/>
  <c r="C786" i="10"/>
  <c r="D786" i="10"/>
  <c r="B787" i="10"/>
  <c r="C787" i="10"/>
  <c r="D787" i="10"/>
  <c r="B788" i="10"/>
  <c r="C788" i="10"/>
  <c r="D788" i="10"/>
  <c r="B789" i="10"/>
  <c r="C789" i="10"/>
  <c r="D789" i="10"/>
  <c r="B790" i="10"/>
  <c r="C790" i="10"/>
  <c r="D790" i="10"/>
  <c r="B791" i="10"/>
  <c r="C791" i="10"/>
  <c r="D791" i="10"/>
  <c r="B792" i="10"/>
  <c r="C792" i="10"/>
  <c r="D792" i="10"/>
  <c r="B793" i="10"/>
  <c r="C793" i="10"/>
  <c r="D793" i="10"/>
  <c r="B794" i="10"/>
  <c r="C794" i="10"/>
  <c r="D794" i="10"/>
  <c r="B795" i="10"/>
  <c r="C795" i="10"/>
  <c r="D795" i="10"/>
  <c r="B796" i="10"/>
  <c r="C796" i="10"/>
  <c r="D796" i="10"/>
  <c r="B797" i="10"/>
  <c r="C797" i="10"/>
  <c r="D797" i="10"/>
  <c r="B798" i="10"/>
  <c r="C798" i="10"/>
  <c r="D798" i="10"/>
  <c r="B799" i="10"/>
  <c r="C799" i="10"/>
  <c r="D799" i="10"/>
  <c r="B800" i="10"/>
  <c r="C800" i="10"/>
  <c r="D800" i="10"/>
  <c r="B801" i="10"/>
  <c r="C801" i="10"/>
  <c r="D801" i="10"/>
  <c r="B802" i="10"/>
  <c r="C802" i="10"/>
  <c r="D802" i="10"/>
  <c r="B803" i="10"/>
  <c r="C803" i="10"/>
  <c r="D803" i="10"/>
  <c r="B804" i="10"/>
  <c r="C804" i="10"/>
  <c r="D804" i="10"/>
  <c r="B805" i="10"/>
  <c r="C805" i="10"/>
  <c r="D805" i="10"/>
  <c r="B806" i="10"/>
  <c r="C806" i="10"/>
  <c r="D806" i="10"/>
  <c r="B807" i="10"/>
  <c r="C807" i="10"/>
  <c r="D807" i="10"/>
  <c r="B808" i="10"/>
  <c r="C808" i="10"/>
  <c r="D808" i="10"/>
  <c r="B809" i="10"/>
  <c r="C809" i="10"/>
  <c r="D809" i="10"/>
  <c r="B810" i="10"/>
  <c r="C810" i="10"/>
  <c r="D810" i="10"/>
  <c r="B811" i="10"/>
  <c r="C811" i="10"/>
  <c r="D811" i="10"/>
  <c r="B812" i="10"/>
  <c r="C812" i="10"/>
  <c r="D812" i="10"/>
  <c r="B813" i="10"/>
  <c r="C813" i="10"/>
  <c r="D813" i="10"/>
  <c r="B814" i="10"/>
  <c r="C814" i="10"/>
  <c r="D814" i="10"/>
  <c r="B815" i="10"/>
  <c r="C815" i="10"/>
  <c r="D815" i="10"/>
  <c r="B816" i="10"/>
  <c r="C816" i="10"/>
  <c r="D816" i="10"/>
  <c r="B817" i="10"/>
  <c r="C817" i="10"/>
  <c r="D817" i="10"/>
  <c r="B818" i="10"/>
  <c r="C818" i="10"/>
  <c r="D818" i="10"/>
  <c r="B819" i="10"/>
  <c r="C819" i="10"/>
  <c r="D819" i="10"/>
  <c r="B820" i="10"/>
  <c r="C820" i="10"/>
  <c r="D820" i="10"/>
  <c r="B821" i="10"/>
  <c r="C821" i="10"/>
  <c r="D821" i="10"/>
  <c r="B822" i="10"/>
  <c r="C822" i="10"/>
  <c r="D822" i="10"/>
  <c r="B823" i="10"/>
  <c r="C823" i="10"/>
  <c r="D823" i="10"/>
  <c r="B824" i="10"/>
  <c r="C824" i="10"/>
  <c r="D824" i="10"/>
  <c r="B825" i="10"/>
  <c r="C825" i="10"/>
  <c r="D825" i="10"/>
  <c r="B826" i="10"/>
  <c r="C826" i="10"/>
  <c r="D826" i="10"/>
  <c r="B827" i="10"/>
  <c r="C827" i="10"/>
  <c r="D827" i="10"/>
  <c r="B828" i="10"/>
  <c r="C828" i="10"/>
  <c r="D828" i="10"/>
  <c r="B829" i="10"/>
  <c r="C829" i="10"/>
  <c r="D829" i="10"/>
  <c r="B830" i="10"/>
  <c r="C830" i="10"/>
  <c r="D830" i="10"/>
  <c r="B831" i="10"/>
  <c r="C831" i="10"/>
  <c r="D831" i="10"/>
  <c r="B832" i="10"/>
  <c r="C832" i="10"/>
  <c r="D832" i="10"/>
  <c r="D764" i="10"/>
  <c r="C764" i="10"/>
  <c r="B764" i="10"/>
  <c r="B489" i="10"/>
  <c r="C489" i="10"/>
  <c r="D489" i="10"/>
  <c r="B490" i="10"/>
  <c r="C490" i="10"/>
  <c r="D490" i="10"/>
  <c r="B491" i="10"/>
  <c r="C491" i="10"/>
  <c r="D491" i="10"/>
  <c r="B492" i="10"/>
  <c r="C492" i="10"/>
  <c r="D492" i="10"/>
  <c r="B493" i="10"/>
  <c r="C493" i="10"/>
  <c r="D493" i="10"/>
  <c r="B494" i="10"/>
  <c r="C494" i="10"/>
  <c r="D494" i="10"/>
  <c r="B495" i="10"/>
  <c r="C495" i="10"/>
  <c r="D495" i="10"/>
  <c r="B496" i="10"/>
  <c r="C496" i="10"/>
  <c r="D496" i="10"/>
  <c r="B497" i="10"/>
  <c r="C497" i="10"/>
  <c r="D497" i="10"/>
  <c r="B498" i="10"/>
  <c r="C498" i="10"/>
  <c r="D498" i="10"/>
  <c r="B499" i="10"/>
  <c r="C499" i="10"/>
  <c r="D499" i="10"/>
  <c r="B500" i="10"/>
  <c r="C500" i="10"/>
  <c r="D500" i="10"/>
  <c r="B501" i="10"/>
  <c r="C501" i="10"/>
  <c r="D501" i="10"/>
  <c r="B502" i="10"/>
  <c r="C502" i="10"/>
  <c r="D502" i="10"/>
  <c r="B503" i="10"/>
  <c r="C503" i="10"/>
  <c r="D503" i="10"/>
  <c r="B504" i="10"/>
  <c r="C504" i="10"/>
  <c r="D504" i="10"/>
  <c r="B505" i="10"/>
  <c r="C505" i="10"/>
  <c r="D505" i="10"/>
  <c r="B506" i="10"/>
  <c r="C506" i="10"/>
  <c r="D506" i="10"/>
  <c r="B507" i="10"/>
  <c r="C507" i="10"/>
  <c r="D507" i="10"/>
  <c r="B508" i="10"/>
  <c r="C508" i="10"/>
  <c r="D508" i="10"/>
  <c r="B509" i="10"/>
  <c r="C509" i="10"/>
  <c r="D509" i="10"/>
  <c r="B510" i="10"/>
  <c r="C510" i="10"/>
  <c r="D510" i="10"/>
  <c r="B511" i="10"/>
  <c r="C511" i="10"/>
  <c r="D511" i="10"/>
  <c r="B512" i="10"/>
  <c r="C512" i="10"/>
  <c r="D512" i="10"/>
  <c r="B513" i="10"/>
  <c r="C513" i="10"/>
  <c r="D513" i="10"/>
  <c r="B514" i="10"/>
  <c r="C514" i="10"/>
  <c r="D514" i="10"/>
  <c r="B515" i="10"/>
  <c r="C515" i="10"/>
  <c r="D515" i="10"/>
  <c r="B516" i="10"/>
  <c r="C516" i="10"/>
  <c r="D516" i="10"/>
  <c r="B517" i="10"/>
  <c r="C517" i="10"/>
  <c r="D517" i="10"/>
  <c r="B518" i="10"/>
  <c r="C518" i="10"/>
  <c r="D518" i="10"/>
  <c r="B519" i="10"/>
  <c r="C519" i="10"/>
  <c r="D519" i="10"/>
  <c r="B520" i="10"/>
  <c r="C520" i="10"/>
  <c r="D520" i="10"/>
  <c r="B521" i="10"/>
  <c r="C521" i="10"/>
  <c r="D521" i="10"/>
  <c r="B522" i="10"/>
  <c r="C522" i="10"/>
  <c r="D522" i="10"/>
  <c r="B523" i="10"/>
  <c r="C523" i="10"/>
  <c r="D523" i="10"/>
  <c r="B524" i="10"/>
  <c r="C524" i="10"/>
  <c r="D524" i="10"/>
  <c r="B525" i="10"/>
  <c r="C525" i="10"/>
  <c r="D525" i="10"/>
  <c r="B526" i="10"/>
  <c r="C526" i="10"/>
  <c r="D526" i="10"/>
  <c r="B527" i="10"/>
  <c r="C527" i="10"/>
  <c r="D527" i="10"/>
  <c r="B528" i="10"/>
  <c r="C528" i="10"/>
  <c r="D528" i="10"/>
  <c r="B529" i="10"/>
  <c r="C529" i="10"/>
  <c r="D529" i="10"/>
  <c r="B530" i="10"/>
  <c r="C530" i="10"/>
  <c r="D530" i="10"/>
  <c r="B531" i="10"/>
  <c r="C531" i="10"/>
  <c r="D531" i="10"/>
  <c r="B532" i="10"/>
  <c r="C532" i="10"/>
  <c r="D532" i="10"/>
  <c r="B533" i="10"/>
  <c r="C533" i="10"/>
  <c r="D533" i="10"/>
  <c r="B534" i="10"/>
  <c r="C534" i="10"/>
  <c r="D534" i="10"/>
  <c r="B535" i="10"/>
  <c r="C535" i="10"/>
  <c r="D535" i="10"/>
  <c r="B536" i="10"/>
  <c r="C536" i="10"/>
  <c r="D536" i="10"/>
  <c r="B537" i="10"/>
  <c r="C537" i="10"/>
  <c r="D537" i="10"/>
  <c r="B538" i="10"/>
  <c r="C538" i="10"/>
  <c r="D538" i="10"/>
  <c r="B539" i="10"/>
  <c r="C539" i="10"/>
  <c r="D539" i="10"/>
  <c r="B540" i="10"/>
  <c r="C540" i="10"/>
  <c r="D540" i="10"/>
  <c r="B541" i="10"/>
  <c r="C541" i="10"/>
  <c r="D541" i="10"/>
  <c r="B542" i="10"/>
  <c r="C542" i="10"/>
  <c r="D542" i="10"/>
  <c r="B543" i="10"/>
  <c r="C543" i="10"/>
  <c r="D543" i="10"/>
  <c r="B544" i="10"/>
  <c r="C544" i="10"/>
  <c r="D544" i="10"/>
  <c r="B545" i="10"/>
  <c r="C545" i="10"/>
  <c r="D545" i="10"/>
  <c r="B546" i="10"/>
  <c r="C546" i="10"/>
  <c r="D546" i="10"/>
  <c r="B547" i="10"/>
  <c r="C547" i="10"/>
  <c r="D547" i="10"/>
  <c r="B548" i="10"/>
  <c r="C548" i="10"/>
  <c r="D548" i="10"/>
  <c r="B549" i="10"/>
  <c r="C549" i="10"/>
  <c r="D549" i="10"/>
  <c r="B550" i="10"/>
  <c r="C550" i="10"/>
  <c r="D550" i="10"/>
  <c r="B551" i="10"/>
  <c r="C551" i="10"/>
  <c r="D551" i="10"/>
  <c r="B552" i="10"/>
  <c r="C552" i="10"/>
  <c r="D552" i="10"/>
  <c r="B553" i="10"/>
  <c r="C553" i="10"/>
  <c r="D553" i="10"/>
  <c r="B554" i="10"/>
  <c r="C554" i="10"/>
  <c r="D554" i="10"/>
  <c r="B555" i="10"/>
  <c r="C555" i="10"/>
  <c r="D555" i="10"/>
  <c r="B556" i="10"/>
  <c r="C556" i="10"/>
  <c r="D556" i="10"/>
  <c r="D488" i="10"/>
  <c r="C488" i="10"/>
  <c r="B488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B481" i="10"/>
  <c r="C481" i="10"/>
  <c r="D481" i="10"/>
  <c r="B482" i="10"/>
  <c r="C482" i="10"/>
  <c r="D482" i="10"/>
  <c r="B483" i="10"/>
  <c r="C483" i="10"/>
  <c r="D483" i="10"/>
  <c r="B484" i="10"/>
  <c r="C484" i="10"/>
  <c r="D484" i="10"/>
  <c r="B485" i="10"/>
  <c r="C485" i="10"/>
  <c r="D485" i="10"/>
  <c r="B486" i="10"/>
  <c r="C486" i="10"/>
  <c r="D486" i="10"/>
  <c r="B487" i="10"/>
  <c r="C487" i="10"/>
  <c r="D487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D212" i="10"/>
  <c r="C212" i="10"/>
  <c r="B212" i="10"/>
  <c r="D4" i="10"/>
  <c r="C4" i="10"/>
  <c r="C590" i="10"/>
  <c r="B696" i="10"/>
  <c r="C696" i="10"/>
  <c r="B697" i="10"/>
  <c r="C697" i="10"/>
  <c r="B698" i="10"/>
  <c r="C698" i="10"/>
  <c r="B699" i="10"/>
  <c r="C699" i="10"/>
  <c r="B700" i="10"/>
  <c r="C700" i="10"/>
  <c r="B701" i="10"/>
  <c r="C701" i="10"/>
  <c r="B702" i="10"/>
  <c r="C702" i="10"/>
  <c r="D702" i="10"/>
  <c r="B703" i="10"/>
  <c r="C703" i="10"/>
  <c r="D703" i="10"/>
  <c r="B704" i="10"/>
  <c r="C704" i="10"/>
  <c r="D704" i="10"/>
  <c r="B705" i="10"/>
  <c r="C705" i="10"/>
  <c r="D705" i="10"/>
  <c r="B706" i="10"/>
  <c r="C706" i="10"/>
  <c r="D706" i="10"/>
  <c r="B707" i="10"/>
  <c r="C707" i="10"/>
  <c r="D707" i="10"/>
  <c r="B708" i="10"/>
  <c r="C708" i="10"/>
  <c r="D708" i="10"/>
  <c r="B709" i="10"/>
  <c r="C709" i="10"/>
  <c r="D709" i="10"/>
  <c r="B710" i="10"/>
  <c r="C710" i="10"/>
  <c r="D710" i="10"/>
  <c r="B711" i="10"/>
  <c r="C711" i="10"/>
  <c r="D711" i="10"/>
  <c r="B712" i="10"/>
  <c r="C712" i="10"/>
  <c r="D712" i="10"/>
  <c r="B713" i="10"/>
  <c r="C713" i="10"/>
  <c r="D713" i="10"/>
  <c r="B714" i="10"/>
  <c r="C714" i="10"/>
  <c r="B715" i="10"/>
  <c r="C715" i="10"/>
  <c r="B716" i="10"/>
  <c r="C716" i="10"/>
  <c r="B717" i="10"/>
  <c r="C717" i="10"/>
  <c r="B718" i="10"/>
  <c r="C718" i="10"/>
  <c r="B719" i="10"/>
  <c r="C719" i="10"/>
  <c r="B720" i="10"/>
  <c r="C720" i="10"/>
  <c r="B721" i="10"/>
  <c r="C721" i="10"/>
  <c r="D721" i="10"/>
  <c r="B722" i="10"/>
  <c r="C722" i="10"/>
  <c r="D722" i="10"/>
  <c r="B723" i="10"/>
  <c r="C723" i="10"/>
  <c r="D723" i="10"/>
  <c r="B724" i="10"/>
  <c r="C724" i="10"/>
  <c r="D724" i="10"/>
  <c r="B725" i="10"/>
  <c r="C725" i="10"/>
  <c r="D725" i="10"/>
  <c r="B726" i="10"/>
  <c r="C726" i="10"/>
  <c r="D726" i="10"/>
  <c r="B727" i="10"/>
  <c r="C727" i="10"/>
  <c r="D727" i="10"/>
  <c r="B728" i="10"/>
  <c r="D728" i="10"/>
  <c r="B729" i="10"/>
  <c r="D729" i="10"/>
  <c r="B730" i="10"/>
  <c r="D730" i="10"/>
  <c r="B731" i="10"/>
  <c r="D731" i="10"/>
  <c r="B732" i="10"/>
  <c r="D732" i="10"/>
  <c r="B733" i="10"/>
  <c r="D733" i="10"/>
  <c r="B734" i="10"/>
  <c r="D734" i="10"/>
  <c r="B735" i="10"/>
  <c r="D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D758" i="10"/>
  <c r="B759" i="10"/>
  <c r="C759" i="10"/>
  <c r="D759" i="10"/>
  <c r="B760" i="10"/>
  <c r="D760" i="10"/>
  <c r="B761" i="10"/>
  <c r="D761" i="10"/>
  <c r="B762" i="10"/>
  <c r="C762" i="10"/>
  <c r="D762" i="10"/>
  <c r="B763" i="10"/>
  <c r="D763" i="10"/>
  <c r="D695" i="10"/>
  <c r="C695" i="10"/>
  <c r="B695" i="10"/>
  <c r="B627" i="10"/>
  <c r="C627" i="10"/>
  <c r="B628" i="10"/>
  <c r="C628" i="10"/>
  <c r="B629" i="10"/>
  <c r="C629" i="10"/>
  <c r="B630" i="10"/>
  <c r="C630" i="10"/>
  <c r="B631" i="10"/>
  <c r="C631" i="10"/>
  <c r="B632" i="10"/>
  <c r="C632" i="10"/>
  <c r="B633" i="10"/>
  <c r="C633" i="10"/>
  <c r="D633" i="10"/>
  <c r="B634" i="10"/>
  <c r="C634" i="10"/>
  <c r="D634" i="10"/>
  <c r="B635" i="10"/>
  <c r="C635" i="10"/>
  <c r="D635" i="10"/>
  <c r="B636" i="10"/>
  <c r="C636" i="10"/>
  <c r="D636" i="10"/>
  <c r="B637" i="10"/>
  <c r="C637" i="10"/>
  <c r="D637" i="10"/>
  <c r="B638" i="10"/>
  <c r="C638" i="10"/>
  <c r="D638" i="10"/>
  <c r="B639" i="10"/>
  <c r="C639" i="10"/>
  <c r="D639" i="10"/>
  <c r="B640" i="10"/>
  <c r="C640" i="10"/>
  <c r="D640" i="10"/>
  <c r="B641" i="10"/>
  <c r="C641" i="10"/>
  <c r="D641" i="10"/>
  <c r="B642" i="10"/>
  <c r="C642" i="10"/>
  <c r="D642" i="10"/>
  <c r="B643" i="10"/>
  <c r="C643" i="10"/>
  <c r="D643" i="10"/>
  <c r="B644" i="10"/>
  <c r="C644" i="10"/>
  <c r="D644" i="10"/>
  <c r="B645" i="10"/>
  <c r="C645" i="10"/>
  <c r="B646" i="10"/>
  <c r="C646" i="10"/>
  <c r="B647" i="10"/>
  <c r="C647" i="10"/>
  <c r="B648" i="10"/>
  <c r="C648" i="10"/>
  <c r="B649" i="10"/>
  <c r="C649" i="10"/>
  <c r="B650" i="10"/>
  <c r="C650" i="10"/>
  <c r="B651" i="10"/>
  <c r="C651" i="10"/>
  <c r="B652" i="10"/>
  <c r="C652" i="10"/>
  <c r="D652" i="10"/>
  <c r="B653" i="10"/>
  <c r="C653" i="10"/>
  <c r="D653" i="10"/>
  <c r="B654" i="10"/>
  <c r="C654" i="10"/>
  <c r="D654" i="10"/>
  <c r="B655" i="10"/>
  <c r="C655" i="10"/>
  <c r="D655" i="10"/>
  <c r="B656" i="10"/>
  <c r="C656" i="10"/>
  <c r="D656" i="10"/>
  <c r="B657" i="10"/>
  <c r="C657" i="10"/>
  <c r="D657" i="10"/>
  <c r="B658" i="10"/>
  <c r="C658" i="10"/>
  <c r="D658" i="10"/>
  <c r="B659" i="10"/>
  <c r="D659" i="10"/>
  <c r="B660" i="10"/>
  <c r="D660" i="10"/>
  <c r="B661" i="10"/>
  <c r="D661" i="10"/>
  <c r="B662" i="10"/>
  <c r="D662" i="10"/>
  <c r="B663" i="10"/>
  <c r="D663" i="10"/>
  <c r="B664" i="10"/>
  <c r="D664" i="10"/>
  <c r="B665" i="10"/>
  <c r="D665" i="10"/>
  <c r="B666" i="10"/>
  <c r="D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D689" i="10"/>
  <c r="B690" i="10"/>
  <c r="C690" i="10"/>
  <c r="D690" i="10"/>
  <c r="B691" i="10"/>
  <c r="D691" i="10"/>
  <c r="B692" i="10"/>
  <c r="D692" i="10"/>
  <c r="B693" i="10"/>
  <c r="C693" i="10"/>
  <c r="D693" i="10"/>
  <c r="B694" i="10"/>
  <c r="D694" i="10"/>
  <c r="B558" i="10"/>
  <c r="C558" i="10"/>
  <c r="B559" i="10"/>
  <c r="C559" i="10"/>
  <c r="B560" i="10"/>
  <c r="C560" i="10"/>
  <c r="B561" i="10"/>
  <c r="C561" i="10"/>
  <c r="B562" i="10"/>
  <c r="C562" i="10"/>
  <c r="B563" i="10"/>
  <c r="C563" i="10"/>
  <c r="B564" i="10"/>
  <c r="C564" i="10"/>
  <c r="D564" i="10"/>
  <c r="B565" i="10"/>
  <c r="C565" i="10"/>
  <c r="D565" i="10"/>
  <c r="B566" i="10"/>
  <c r="C566" i="10"/>
  <c r="D566" i="10"/>
  <c r="B567" i="10"/>
  <c r="C567" i="10"/>
  <c r="D567" i="10"/>
  <c r="B568" i="10"/>
  <c r="C568" i="10"/>
  <c r="D568" i="10"/>
  <c r="B569" i="10"/>
  <c r="C569" i="10"/>
  <c r="D569" i="10"/>
  <c r="B570" i="10"/>
  <c r="C570" i="10"/>
  <c r="D570" i="10"/>
  <c r="B571" i="10"/>
  <c r="C571" i="10"/>
  <c r="D571" i="10"/>
  <c r="B572" i="10"/>
  <c r="C572" i="10"/>
  <c r="D572" i="10"/>
  <c r="B573" i="10"/>
  <c r="C573" i="10"/>
  <c r="D573" i="10"/>
  <c r="B574" i="10"/>
  <c r="C574" i="10"/>
  <c r="D574" i="10"/>
  <c r="B575" i="10"/>
  <c r="C575" i="10"/>
  <c r="D575" i="10"/>
  <c r="B576" i="10"/>
  <c r="C576" i="10"/>
  <c r="B577" i="10"/>
  <c r="C577" i="10"/>
  <c r="B578" i="10"/>
  <c r="C578" i="10"/>
  <c r="B579" i="10"/>
  <c r="C579" i="10"/>
  <c r="B580" i="10"/>
  <c r="C580" i="10"/>
  <c r="B581" i="10"/>
  <c r="C581" i="10"/>
  <c r="B582" i="10"/>
  <c r="C582" i="10"/>
  <c r="B583" i="10"/>
  <c r="C583" i="10"/>
  <c r="D583" i="10"/>
  <c r="B584" i="10"/>
  <c r="C584" i="10"/>
  <c r="D584" i="10"/>
  <c r="B585" i="10"/>
  <c r="C585" i="10"/>
  <c r="D585" i="10"/>
  <c r="B586" i="10"/>
  <c r="C586" i="10"/>
  <c r="D586" i="10"/>
  <c r="B587" i="10"/>
  <c r="C587" i="10"/>
  <c r="D587" i="10"/>
  <c r="B588" i="10"/>
  <c r="C588" i="10"/>
  <c r="D588" i="10"/>
  <c r="B589" i="10"/>
  <c r="C589" i="10"/>
  <c r="D589" i="10"/>
  <c r="B590" i="10"/>
  <c r="D590" i="10"/>
  <c r="B591" i="10"/>
  <c r="D591" i="10"/>
  <c r="B592" i="10"/>
  <c r="D592" i="10"/>
  <c r="B593" i="10"/>
  <c r="D593" i="10"/>
  <c r="B594" i="10"/>
  <c r="D594" i="10"/>
  <c r="B595" i="10"/>
  <c r="D595" i="10"/>
  <c r="B596" i="10"/>
  <c r="D596" i="10"/>
  <c r="B597" i="10"/>
  <c r="D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D620" i="10"/>
  <c r="B621" i="10"/>
  <c r="C621" i="10"/>
  <c r="D621" i="10"/>
  <c r="B622" i="10"/>
  <c r="D622" i="10"/>
  <c r="B623" i="10"/>
  <c r="D623" i="10"/>
  <c r="B624" i="10"/>
  <c r="C624" i="10"/>
  <c r="D624" i="10"/>
  <c r="B625" i="10"/>
  <c r="D625" i="10"/>
  <c r="D557" i="10"/>
  <c r="D626" i="10"/>
  <c r="C626" i="10"/>
  <c r="B626" i="10"/>
  <c r="D419" i="10"/>
  <c r="B419" i="10"/>
  <c r="D350" i="10"/>
  <c r="B350" i="10"/>
  <c r="C557" i="10"/>
  <c r="B557" i="10"/>
  <c r="C419" i="10"/>
  <c r="C350" i="10"/>
  <c r="C281" i="10"/>
  <c r="D281" i="10"/>
  <c r="B281" i="10"/>
  <c r="C74" i="10"/>
  <c r="B74" i="10"/>
  <c r="B143" i="10"/>
  <c r="C143" i="10"/>
  <c r="D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D176" i="10"/>
  <c r="B177" i="10"/>
  <c r="D177" i="10"/>
  <c r="B178" i="10"/>
  <c r="D178" i="10"/>
  <c r="B179" i="10"/>
  <c r="D179" i="10"/>
  <c r="B180" i="10"/>
  <c r="D180" i="10"/>
  <c r="B181" i="10"/>
  <c r="D181" i="10"/>
  <c r="B182" i="10"/>
  <c r="D182" i="10"/>
  <c r="B183" i="10"/>
  <c r="D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D206" i="10"/>
  <c r="B207" i="10"/>
  <c r="C207" i="10"/>
  <c r="D207" i="10"/>
  <c r="B208" i="10"/>
  <c r="D208" i="10"/>
  <c r="B209" i="10"/>
  <c r="D209" i="10"/>
  <c r="B210" i="10"/>
  <c r="C210" i="10"/>
  <c r="D210" i="10"/>
  <c r="B211" i="10"/>
  <c r="D211" i="10"/>
  <c r="D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D107" i="10"/>
  <c r="B108" i="10"/>
  <c r="D108" i="10"/>
  <c r="B109" i="10"/>
  <c r="D109" i="10"/>
  <c r="B110" i="10"/>
  <c r="D110" i="10"/>
  <c r="B111" i="10"/>
  <c r="D111" i="10"/>
  <c r="B112" i="10"/>
  <c r="D112" i="10"/>
  <c r="B113" i="10"/>
  <c r="D113" i="10"/>
  <c r="B114" i="10"/>
  <c r="D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D137" i="10"/>
  <c r="B138" i="10"/>
  <c r="C138" i="10"/>
  <c r="D138" i="10"/>
  <c r="B139" i="10"/>
  <c r="D139" i="10"/>
  <c r="B140" i="10"/>
  <c r="D140" i="10"/>
  <c r="B141" i="10"/>
  <c r="C141" i="10"/>
  <c r="D141" i="10"/>
  <c r="B142" i="10"/>
  <c r="D142" i="10"/>
  <c r="C691" i="10"/>
  <c r="C206" i="10"/>
  <c r="D144" i="10"/>
  <c r="F69" i="1"/>
  <c r="F71" i="1"/>
  <c r="C73" i="1"/>
  <c r="G73" i="1" s="1"/>
  <c r="C71" i="1"/>
  <c r="C70" i="1"/>
  <c r="E70" i="1" s="1"/>
  <c r="C68" i="1"/>
  <c r="E69" i="1" s="1"/>
  <c r="D67" i="1"/>
  <c r="D66" i="1"/>
  <c r="D65" i="1"/>
  <c r="F65" i="1" s="1"/>
  <c r="F67" i="1"/>
  <c r="D64" i="1"/>
  <c r="C65" i="1"/>
  <c r="C66" i="1"/>
  <c r="C67" i="1" s="1"/>
  <c r="C64" i="1"/>
  <c r="D63" i="1"/>
  <c r="G63" i="1" s="1"/>
  <c r="C63" i="1"/>
  <c r="G59" i="1"/>
  <c r="G60" i="1"/>
  <c r="G61" i="1"/>
  <c r="G62" i="1"/>
  <c r="G72" i="1"/>
  <c r="C62" i="1"/>
  <c r="C61" i="1"/>
  <c r="C60" i="1"/>
  <c r="E60" i="1" s="1"/>
  <c r="C59" i="1"/>
  <c r="C58" i="1"/>
  <c r="D59" i="1"/>
  <c r="D60" i="1"/>
  <c r="D61" i="1" s="1"/>
  <c r="D62" i="1" s="1"/>
  <c r="D58" i="1"/>
  <c r="D57" i="1"/>
  <c r="C57" i="1"/>
  <c r="D56" i="1"/>
  <c r="D55" i="1"/>
  <c r="D54" i="1"/>
  <c r="F55" i="1" s="1"/>
  <c r="D53" i="1"/>
  <c r="G53" i="1" s="1"/>
  <c r="C54" i="1"/>
  <c r="C55" i="1" s="1"/>
  <c r="C53" i="1"/>
  <c r="D52" i="1"/>
  <c r="C52" i="1"/>
  <c r="L19" i="1"/>
  <c r="K19" i="1"/>
  <c r="K20" i="1"/>
  <c r="K21" i="1"/>
  <c r="J21" i="1"/>
  <c r="J20" i="1"/>
  <c r="J19" i="1"/>
  <c r="C48" i="1"/>
  <c r="C49" i="1" s="1"/>
  <c r="C47" i="1"/>
  <c r="E47" i="1" s="1"/>
  <c r="C46" i="1"/>
  <c r="D51" i="1"/>
  <c r="D50" i="1"/>
  <c r="D49" i="1"/>
  <c r="D48" i="1"/>
  <c r="D47" i="1"/>
  <c r="D46" i="1"/>
  <c r="C45" i="1"/>
  <c r="C44" i="1"/>
  <c r="G45" i="1" s="1"/>
  <c r="C43" i="1"/>
  <c r="C42" i="1"/>
  <c r="C41" i="1"/>
  <c r="C40" i="1"/>
  <c r="C39" i="1"/>
  <c r="E39" i="1" s="1"/>
  <c r="C38" i="1"/>
  <c r="G41" i="1"/>
  <c r="D24" i="1"/>
  <c r="F24" i="1"/>
  <c r="D11" i="1"/>
  <c r="D25" i="1"/>
  <c r="G25" i="1" s="1"/>
  <c r="D10" i="1"/>
  <c r="G11" i="1" s="1"/>
  <c r="D9" i="1"/>
  <c r="G9" i="1" s="1"/>
  <c r="D8" i="1"/>
  <c r="D7" i="1"/>
  <c r="D6" i="1"/>
  <c r="G5" i="5"/>
  <c r="G59" i="7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5" i="3"/>
  <c r="D53" i="7"/>
  <c r="F53" i="7" s="1"/>
  <c r="D52" i="7"/>
  <c r="D51" i="7"/>
  <c r="F51" i="7" s="1"/>
  <c r="D50" i="7"/>
  <c r="D49" i="7"/>
  <c r="D48" i="7"/>
  <c r="D47" i="7"/>
  <c r="F47" i="7" s="1"/>
  <c r="C48" i="7"/>
  <c r="C49" i="7" s="1"/>
  <c r="C47" i="7"/>
  <c r="E47" i="7" s="1"/>
  <c r="C45" i="7"/>
  <c r="G46" i="7" s="1"/>
  <c r="C44" i="7"/>
  <c r="G44" i="7" s="1"/>
  <c r="C43" i="7"/>
  <c r="C42" i="7"/>
  <c r="C41" i="7"/>
  <c r="G42" i="7" s="1"/>
  <c r="C40" i="7"/>
  <c r="K19" i="7"/>
  <c r="K20" i="7"/>
  <c r="J19" i="7"/>
  <c r="D33" i="7"/>
  <c r="F33" i="7" s="1"/>
  <c r="C34" i="7"/>
  <c r="C35" i="7" s="1"/>
  <c r="C33" i="7"/>
  <c r="G32" i="7"/>
  <c r="G31" i="7"/>
  <c r="F30" i="7"/>
  <c r="G28" i="7"/>
  <c r="G26" i="7"/>
  <c r="G25" i="7"/>
  <c r="G23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30" i="7"/>
  <c r="G43" i="7"/>
  <c r="G55" i="7"/>
  <c r="G56" i="7"/>
  <c r="G57" i="7"/>
  <c r="G58" i="7"/>
  <c r="G5" i="7"/>
  <c r="G5" i="1"/>
  <c r="G38" i="1"/>
  <c r="G37" i="1"/>
  <c r="G36" i="1"/>
  <c r="G35" i="1"/>
  <c r="G34" i="1"/>
  <c r="G33" i="1"/>
  <c r="G32" i="1"/>
  <c r="G23" i="1"/>
  <c r="G22" i="1"/>
  <c r="G21" i="1"/>
  <c r="G20" i="1"/>
  <c r="G19" i="1"/>
  <c r="G18" i="1"/>
  <c r="G17" i="1"/>
  <c r="G16" i="1"/>
  <c r="G15" i="1"/>
  <c r="G14" i="1"/>
  <c r="G13" i="1"/>
  <c r="G12" i="1"/>
  <c r="G6" i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E5" i="5"/>
  <c r="F41" i="7"/>
  <c r="F42" i="7"/>
  <c r="E43" i="7"/>
  <c r="F43" i="7"/>
  <c r="F44" i="7"/>
  <c r="E45" i="7"/>
  <c r="F45" i="7"/>
  <c r="E46" i="7"/>
  <c r="F46" i="7"/>
  <c r="F50" i="7"/>
  <c r="E55" i="7"/>
  <c r="F55" i="7"/>
  <c r="E56" i="7"/>
  <c r="F56" i="7"/>
  <c r="E57" i="7"/>
  <c r="F57" i="7"/>
  <c r="E58" i="7"/>
  <c r="F58" i="7"/>
  <c r="E59" i="7"/>
  <c r="F59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E25" i="7"/>
  <c r="E26" i="7"/>
  <c r="F26" i="7"/>
  <c r="E27" i="7"/>
  <c r="E28" i="7"/>
  <c r="E29" i="7"/>
  <c r="F29" i="7"/>
  <c r="E30" i="7"/>
  <c r="E31" i="7"/>
  <c r="E32" i="7"/>
  <c r="F32" i="7"/>
  <c r="F5" i="7"/>
  <c r="E5" i="7"/>
  <c r="E8" i="3"/>
  <c r="M20" i="3"/>
  <c r="L21" i="3"/>
  <c r="K19" i="3"/>
  <c r="K20" i="3"/>
  <c r="K21" i="3"/>
  <c r="K22" i="3"/>
  <c r="K23" i="3"/>
  <c r="M22" i="3" s="1"/>
  <c r="J23" i="3"/>
  <c r="L22" i="3" s="1"/>
  <c r="J22" i="3"/>
  <c r="J21" i="3"/>
  <c r="L20" i="3" s="1"/>
  <c r="J20" i="3"/>
  <c r="J19" i="3"/>
  <c r="K21" i="5"/>
  <c r="J21" i="5"/>
  <c r="K20" i="5"/>
  <c r="J20" i="5"/>
  <c r="K19" i="5"/>
  <c r="J1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F7" i="3"/>
  <c r="E7" i="3"/>
  <c r="F6" i="3"/>
  <c r="E6" i="3"/>
  <c r="F5" i="3"/>
  <c r="E5" i="3"/>
  <c r="E73" i="1"/>
  <c r="F73" i="1"/>
  <c r="F72" i="1"/>
  <c r="E72" i="1"/>
  <c r="E71" i="1"/>
  <c r="F68" i="1"/>
  <c r="F66" i="1"/>
  <c r="E65" i="1"/>
  <c r="F64" i="1"/>
  <c r="E64" i="1"/>
  <c r="E63" i="1"/>
  <c r="E5" i="1"/>
  <c r="F5" i="1"/>
  <c r="E59" i="1"/>
  <c r="E62" i="1"/>
  <c r="E58" i="1"/>
  <c r="E54" i="1"/>
  <c r="F53" i="1"/>
  <c r="E53" i="1"/>
  <c r="F52" i="1"/>
  <c r="F50" i="1"/>
  <c r="F51" i="1"/>
  <c r="E46" i="1"/>
  <c r="E41" i="1"/>
  <c r="F42" i="1"/>
  <c r="F43" i="1"/>
  <c r="F44" i="1"/>
  <c r="F45" i="1"/>
  <c r="F38" i="1"/>
  <c r="E38" i="1"/>
  <c r="E37" i="1"/>
  <c r="F37" i="1"/>
  <c r="E33" i="1"/>
  <c r="F33" i="1"/>
  <c r="E34" i="1"/>
  <c r="F34" i="1"/>
  <c r="E35" i="1"/>
  <c r="F35" i="1"/>
  <c r="E36" i="1"/>
  <c r="F36" i="1"/>
  <c r="F32" i="1"/>
  <c r="E32" i="1"/>
  <c r="E31" i="1"/>
  <c r="F12" i="1"/>
  <c r="E12" i="1"/>
  <c r="E24" i="1"/>
  <c r="E23" i="1"/>
  <c r="F2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13" i="1"/>
  <c r="E13" i="1"/>
  <c r="E26" i="1"/>
  <c r="E27" i="1"/>
  <c r="E28" i="1"/>
  <c r="E29" i="1"/>
  <c r="E30" i="1"/>
  <c r="E25" i="1"/>
  <c r="E10" i="1"/>
  <c r="E7" i="1"/>
  <c r="E8" i="1"/>
  <c r="E9" i="1"/>
  <c r="F9" i="1"/>
  <c r="F10" i="1"/>
  <c r="E11" i="1"/>
  <c r="F6" i="1"/>
  <c r="E6" i="1"/>
  <c r="D185" i="10" l="1"/>
  <c r="C623" i="10"/>
  <c r="D645" i="10"/>
  <c r="C622" i="10"/>
  <c r="D668" i="10"/>
  <c r="C761" i="10"/>
  <c r="C620" i="10"/>
  <c r="C625" i="10"/>
  <c r="D598" i="10"/>
  <c r="D558" i="10"/>
  <c r="D737" i="10"/>
  <c r="D576" i="10"/>
  <c r="C692" i="10"/>
  <c r="C758" i="10"/>
  <c r="C689" i="10"/>
  <c r="C763" i="10"/>
  <c r="D736" i="10"/>
  <c r="D696" i="10"/>
  <c r="C694" i="10"/>
  <c r="D667" i="10"/>
  <c r="D627" i="10"/>
  <c r="C760" i="10"/>
  <c r="C728" i="10"/>
  <c r="D599" i="10"/>
  <c r="C659" i="10"/>
  <c r="D714" i="10"/>
  <c r="C176" i="10"/>
  <c r="C208" i="10"/>
  <c r="D162" i="10"/>
  <c r="D116" i="10"/>
  <c r="C140" i="10"/>
  <c r="C137" i="10"/>
  <c r="C142" i="10"/>
  <c r="D115" i="10"/>
  <c r="D75" i="10"/>
  <c r="C209" i="10"/>
  <c r="C139" i="10"/>
  <c r="C107" i="10"/>
  <c r="D93" i="10"/>
  <c r="C211" i="10"/>
  <c r="D184" i="10"/>
  <c r="G71" i="1"/>
  <c r="F70" i="1"/>
  <c r="G69" i="1"/>
  <c r="G70" i="1"/>
  <c r="G65" i="1"/>
  <c r="E68" i="1"/>
  <c r="G68" i="1"/>
  <c r="G67" i="1"/>
  <c r="E67" i="1"/>
  <c r="E66" i="1"/>
  <c r="G66" i="1"/>
  <c r="G64" i="1"/>
  <c r="E61" i="1"/>
  <c r="F58" i="1"/>
  <c r="F59" i="1"/>
  <c r="M20" i="1"/>
  <c r="F57" i="1"/>
  <c r="G58" i="1"/>
  <c r="F56" i="1"/>
  <c r="F54" i="1"/>
  <c r="C56" i="1"/>
  <c r="G55" i="1"/>
  <c r="E55" i="1"/>
  <c r="G54" i="1"/>
  <c r="M19" i="1"/>
  <c r="C50" i="1"/>
  <c r="E49" i="1"/>
  <c r="E48" i="1"/>
  <c r="G47" i="1"/>
  <c r="G49" i="1"/>
  <c r="F49" i="1"/>
  <c r="G48" i="1"/>
  <c r="F48" i="1"/>
  <c r="F46" i="1"/>
  <c r="F47" i="1"/>
  <c r="G46" i="1"/>
  <c r="E45" i="1"/>
  <c r="G44" i="1"/>
  <c r="E44" i="1"/>
  <c r="G43" i="1"/>
  <c r="E42" i="1"/>
  <c r="E43" i="1"/>
  <c r="G42" i="1"/>
  <c r="E40" i="1"/>
  <c r="G40" i="1"/>
  <c r="F41" i="1"/>
  <c r="F40" i="1"/>
  <c r="F39" i="1"/>
  <c r="G39" i="1"/>
  <c r="D26" i="1"/>
  <c r="D27" i="1" s="1"/>
  <c r="G24" i="1"/>
  <c r="F25" i="1"/>
  <c r="F11" i="1"/>
  <c r="G10" i="1"/>
  <c r="G8" i="1"/>
  <c r="F7" i="1"/>
  <c r="F8" i="1"/>
  <c r="G7" i="1"/>
  <c r="F54" i="7"/>
  <c r="F52" i="7"/>
  <c r="F49" i="7"/>
  <c r="F48" i="7"/>
  <c r="E49" i="7"/>
  <c r="G49" i="7"/>
  <c r="C50" i="7"/>
  <c r="G47" i="7"/>
  <c r="G48" i="7"/>
  <c r="E48" i="7"/>
  <c r="E44" i="7"/>
  <c r="G45" i="7"/>
  <c r="E42" i="7"/>
  <c r="G41" i="7"/>
  <c r="J20" i="7"/>
  <c r="E41" i="7"/>
  <c r="D34" i="7"/>
  <c r="G33" i="7"/>
  <c r="C36" i="7"/>
  <c r="E35" i="7"/>
  <c r="E34" i="7"/>
  <c r="E33" i="7"/>
  <c r="F31" i="7"/>
  <c r="G29" i="7"/>
  <c r="F28" i="7"/>
  <c r="F27" i="7"/>
  <c r="G27" i="7"/>
  <c r="F25" i="7"/>
  <c r="F24" i="7"/>
  <c r="G24" i="7"/>
  <c r="L19" i="7"/>
  <c r="M19" i="7"/>
  <c r="L20" i="7"/>
  <c r="M20" i="7"/>
  <c r="M21" i="3"/>
  <c r="M20" i="5"/>
  <c r="L19" i="5"/>
  <c r="L20" i="5"/>
  <c r="M19" i="5"/>
  <c r="L19" i="3"/>
  <c r="M19" i="3"/>
  <c r="D738" i="10" l="1"/>
  <c r="D600" i="10"/>
  <c r="D669" i="10"/>
  <c r="D559" i="10"/>
  <c r="D628" i="10"/>
  <c r="D697" i="10"/>
  <c r="C177" i="10"/>
  <c r="C660" i="10"/>
  <c r="C729" i="10"/>
  <c r="C591" i="10"/>
  <c r="D646" i="10"/>
  <c r="D715" i="10"/>
  <c r="D577" i="10"/>
  <c r="C108" i="10"/>
  <c r="D163" i="10"/>
  <c r="D94" i="10"/>
  <c r="D117" i="10"/>
  <c r="D186" i="10"/>
  <c r="D145" i="10"/>
  <c r="D76" i="10"/>
  <c r="F60" i="1"/>
  <c r="E57" i="1"/>
  <c r="G57" i="1"/>
  <c r="E56" i="1"/>
  <c r="G56" i="1"/>
  <c r="C51" i="1"/>
  <c r="E50" i="1"/>
  <c r="G50" i="1"/>
  <c r="L20" i="1"/>
  <c r="G27" i="1"/>
  <c r="D28" i="1"/>
  <c r="F27" i="1"/>
  <c r="G26" i="1"/>
  <c r="F26" i="1"/>
  <c r="E50" i="7"/>
  <c r="C51" i="7"/>
  <c r="G50" i="7"/>
  <c r="D35" i="7"/>
  <c r="F35" i="7" s="1"/>
  <c r="G34" i="7"/>
  <c r="F34" i="7"/>
  <c r="E36" i="7"/>
  <c r="C37" i="7"/>
  <c r="D698" i="10" l="1"/>
  <c r="D560" i="10"/>
  <c r="D629" i="10"/>
  <c r="C592" i="10"/>
  <c r="C730" i="10"/>
  <c r="C661" i="10"/>
  <c r="D578" i="10"/>
  <c r="D647" i="10"/>
  <c r="D716" i="10"/>
  <c r="D670" i="10"/>
  <c r="D739" i="10"/>
  <c r="D601" i="10"/>
  <c r="C178" i="10"/>
  <c r="C109" i="10"/>
  <c r="D77" i="10"/>
  <c r="D146" i="10"/>
  <c r="D187" i="10"/>
  <c r="D118" i="10"/>
  <c r="D164" i="10"/>
  <c r="D95" i="10"/>
  <c r="F61" i="1"/>
  <c r="E52" i="1"/>
  <c r="G52" i="1"/>
  <c r="G51" i="1"/>
  <c r="E51" i="1"/>
  <c r="G28" i="1"/>
  <c r="D29" i="1"/>
  <c r="F28" i="1"/>
  <c r="C52" i="7"/>
  <c r="E51" i="7"/>
  <c r="G51" i="7"/>
  <c r="D36" i="7"/>
  <c r="G35" i="7"/>
  <c r="E37" i="7"/>
  <c r="C38" i="7"/>
  <c r="D602" i="10" l="1"/>
  <c r="D671" i="10"/>
  <c r="D740" i="10"/>
  <c r="C662" i="10"/>
  <c r="C731" i="10"/>
  <c r="C593" i="10"/>
  <c r="D648" i="10"/>
  <c r="D717" i="10"/>
  <c r="D579" i="10"/>
  <c r="D630" i="10"/>
  <c r="D699" i="10"/>
  <c r="D561" i="10"/>
  <c r="C110" i="10"/>
  <c r="C179" i="10"/>
  <c r="D96" i="10"/>
  <c r="D165" i="10"/>
  <c r="D188" i="10"/>
  <c r="D119" i="10"/>
  <c r="D147" i="10"/>
  <c r="D78" i="10"/>
  <c r="F63" i="1"/>
  <c r="F62" i="1"/>
  <c r="D30" i="1"/>
  <c r="F29" i="1"/>
  <c r="G29" i="1"/>
  <c r="G52" i="7"/>
  <c r="C53" i="7"/>
  <c r="E52" i="7"/>
  <c r="D37" i="7"/>
  <c r="F36" i="7"/>
  <c r="G36" i="7"/>
  <c r="C39" i="7"/>
  <c r="E38" i="7"/>
  <c r="D562" i="10" l="1"/>
  <c r="D631" i="10"/>
  <c r="D700" i="10"/>
  <c r="D649" i="10"/>
  <c r="D718" i="10"/>
  <c r="D580" i="10"/>
  <c r="C594" i="10"/>
  <c r="C663" i="10"/>
  <c r="C732" i="10"/>
  <c r="D672" i="10"/>
  <c r="D741" i="10"/>
  <c r="D603" i="10"/>
  <c r="C180" i="10"/>
  <c r="C111" i="10"/>
  <c r="D166" i="10"/>
  <c r="D97" i="10"/>
  <c r="D148" i="10"/>
  <c r="D79" i="10"/>
  <c r="D120" i="10"/>
  <c r="D189" i="10"/>
  <c r="F30" i="1"/>
  <c r="F31" i="1"/>
  <c r="G31" i="1"/>
  <c r="G30" i="1"/>
  <c r="E53" i="7"/>
  <c r="G53" i="7"/>
  <c r="G54" i="7"/>
  <c r="E54" i="7"/>
  <c r="D38" i="7"/>
  <c r="G37" i="7"/>
  <c r="F37" i="7"/>
  <c r="E40" i="7"/>
  <c r="E39" i="7"/>
  <c r="D632" i="10" l="1"/>
  <c r="D563" i="10"/>
  <c r="D701" i="10"/>
  <c r="C733" i="10"/>
  <c r="C595" i="10"/>
  <c r="C664" i="10"/>
  <c r="D581" i="10"/>
  <c r="D719" i="10"/>
  <c r="D650" i="10"/>
  <c r="D673" i="10"/>
  <c r="D742" i="10"/>
  <c r="D604" i="10"/>
  <c r="C181" i="10"/>
  <c r="C112" i="10"/>
  <c r="D190" i="10"/>
  <c r="D121" i="10"/>
  <c r="D80" i="10"/>
  <c r="D149" i="10"/>
  <c r="D167" i="10"/>
  <c r="D98" i="10"/>
  <c r="F38" i="7"/>
  <c r="D39" i="7"/>
  <c r="F40" i="7" s="1"/>
  <c r="G38" i="7"/>
  <c r="D605" i="10" l="1"/>
  <c r="D743" i="10"/>
  <c r="D674" i="10"/>
  <c r="C665" i="10"/>
  <c r="C734" i="10"/>
  <c r="C596" i="10"/>
  <c r="D651" i="10"/>
  <c r="D720" i="10"/>
  <c r="D582" i="10"/>
  <c r="C182" i="10"/>
  <c r="C113" i="10"/>
  <c r="D122" i="10"/>
  <c r="D191" i="10"/>
  <c r="D168" i="10"/>
  <c r="D99" i="10"/>
  <c r="F39" i="7"/>
  <c r="G39" i="7"/>
  <c r="G40" i="7"/>
  <c r="D675" i="10" l="1"/>
  <c r="D744" i="10"/>
  <c r="D606" i="10"/>
  <c r="C597" i="10"/>
  <c r="C666" i="10"/>
  <c r="C735" i="10"/>
  <c r="C183" i="10"/>
  <c r="C114" i="10"/>
  <c r="D192" i="10"/>
  <c r="D123" i="10"/>
  <c r="D607" i="10" l="1"/>
  <c r="D676" i="10"/>
  <c r="D745" i="10"/>
  <c r="C667" i="10"/>
  <c r="C736" i="10"/>
  <c r="C598" i="10"/>
  <c r="C115" i="10"/>
  <c r="C184" i="10"/>
  <c r="D193" i="10"/>
  <c r="D124" i="10"/>
  <c r="C668" i="10" l="1"/>
  <c r="C737" i="10"/>
  <c r="C599" i="10"/>
  <c r="D746" i="10"/>
  <c r="D608" i="10"/>
  <c r="D677" i="10"/>
  <c r="C185" i="10"/>
  <c r="C116" i="10"/>
  <c r="D125" i="10"/>
  <c r="D194" i="10"/>
  <c r="C600" i="10" l="1"/>
  <c r="C738" i="10"/>
  <c r="C669" i="10"/>
  <c r="D678" i="10"/>
  <c r="D747" i="10"/>
  <c r="D609" i="10"/>
  <c r="C186" i="10"/>
  <c r="C117" i="10"/>
  <c r="D195" i="10"/>
  <c r="D126" i="10"/>
  <c r="D610" i="10" l="1"/>
  <c r="D679" i="10"/>
  <c r="D748" i="10"/>
  <c r="C670" i="10"/>
  <c r="C739" i="10"/>
  <c r="C601" i="10"/>
  <c r="C118" i="10"/>
  <c r="C187" i="10"/>
  <c r="D196" i="10"/>
  <c r="D127" i="10"/>
  <c r="C602" i="10" l="1"/>
  <c r="C671" i="10"/>
  <c r="C740" i="10"/>
  <c r="D680" i="10"/>
  <c r="D611" i="10"/>
  <c r="D749" i="10"/>
  <c r="C188" i="10"/>
  <c r="C119" i="10"/>
  <c r="D128" i="10"/>
  <c r="D197" i="10"/>
  <c r="C741" i="10" l="1"/>
  <c r="C603" i="10"/>
  <c r="C672" i="10"/>
  <c r="D681" i="10"/>
  <c r="D750" i="10"/>
  <c r="D612" i="10"/>
  <c r="C189" i="10"/>
  <c r="C120" i="10"/>
  <c r="D198" i="10"/>
  <c r="D129" i="10"/>
  <c r="C673" i="10" l="1"/>
  <c r="C742" i="10"/>
  <c r="C604" i="10"/>
  <c r="D613" i="10"/>
  <c r="D682" i="10"/>
  <c r="D751" i="10"/>
  <c r="C190" i="10"/>
  <c r="C121" i="10"/>
  <c r="D130" i="10"/>
  <c r="D199" i="10"/>
  <c r="D683" i="10" l="1"/>
  <c r="D752" i="10"/>
  <c r="D614" i="10"/>
  <c r="C605" i="10"/>
  <c r="C674" i="10"/>
  <c r="C743" i="10"/>
  <c r="C191" i="10"/>
  <c r="C122" i="10"/>
  <c r="D200" i="10"/>
  <c r="D131" i="10"/>
  <c r="D615" i="10" l="1"/>
  <c r="D684" i="10"/>
  <c r="D753" i="10"/>
  <c r="C675" i="10"/>
  <c r="C744" i="10"/>
  <c r="C606" i="10"/>
  <c r="C123" i="10"/>
  <c r="C192" i="10"/>
  <c r="D201" i="10"/>
  <c r="D132" i="10"/>
  <c r="C676" i="10" l="1"/>
  <c r="C745" i="10"/>
  <c r="C607" i="10"/>
  <c r="D754" i="10"/>
  <c r="D616" i="10"/>
  <c r="D685" i="10"/>
  <c r="C193" i="10"/>
  <c r="C124" i="10"/>
  <c r="D133" i="10"/>
  <c r="D202" i="10"/>
  <c r="D686" i="10" l="1"/>
  <c r="D755" i="10"/>
  <c r="D617" i="10"/>
  <c r="C608" i="10"/>
  <c r="C677" i="10"/>
  <c r="C746" i="10"/>
  <c r="C194" i="10"/>
  <c r="C125" i="10"/>
  <c r="D203" i="10"/>
  <c r="D134" i="10"/>
  <c r="D618" i="10" l="1"/>
  <c r="D687" i="10"/>
  <c r="D756" i="10"/>
  <c r="C678" i="10"/>
  <c r="C747" i="10"/>
  <c r="C609" i="10"/>
  <c r="C126" i="10"/>
  <c r="C195" i="10"/>
  <c r="D204" i="10"/>
  <c r="D135" i="10"/>
  <c r="C610" i="10" l="1"/>
  <c r="C679" i="10"/>
  <c r="C748" i="10"/>
  <c r="D688" i="10"/>
  <c r="D757" i="10"/>
  <c r="D619" i="10"/>
  <c r="C196" i="10"/>
  <c r="C127" i="10"/>
  <c r="D136" i="10"/>
  <c r="D205" i="10"/>
  <c r="C749" i="10" l="1"/>
  <c r="C611" i="10"/>
  <c r="C680" i="10"/>
  <c r="C128" i="10"/>
  <c r="C197" i="10"/>
  <c r="C681" i="10" l="1"/>
  <c r="C750" i="10"/>
  <c r="C612" i="10"/>
  <c r="C198" i="10"/>
  <c r="C129" i="10"/>
  <c r="C613" i="10" l="1"/>
  <c r="C682" i="10"/>
  <c r="C751" i="10"/>
  <c r="C199" i="10"/>
  <c r="C130" i="10"/>
  <c r="C683" i="10" l="1"/>
  <c r="C752" i="10"/>
  <c r="C614" i="10"/>
  <c r="C200" i="10"/>
  <c r="C131" i="10"/>
  <c r="C684" i="10" l="1"/>
  <c r="C753" i="10"/>
  <c r="C615" i="10"/>
  <c r="C201" i="10"/>
  <c r="C132" i="10"/>
  <c r="C616" i="10" l="1"/>
  <c r="C685" i="10"/>
  <c r="C754" i="10"/>
  <c r="C202" i="10"/>
  <c r="C133" i="10"/>
  <c r="C686" i="10" l="1"/>
  <c r="C755" i="10"/>
  <c r="C617" i="10"/>
  <c r="C203" i="10"/>
  <c r="C134" i="10"/>
  <c r="C618" i="10" l="1"/>
  <c r="C687" i="10"/>
  <c r="C756" i="10"/>
  <c r="C204" i="10"/>
  <c r="C135" i="10"/>
  <c r="C757" i="10" l="1"/>
  <c r="C619" i="10"/>
  <c r="C688" i="10"/>
  <c r="C136" i="10"/>
  <c r="C205" i="10"/>
</calcChain>
</file>

<file path=xl/sharedStrings.xml><?xml version="1.0" encoding="utf-8"?>
<sst xmlns="http://schemas.openxmlformats.org/spreadsheetml/2006/main" count="4341" uniqueCount="470">
  <si>
    <t>width</t>
  </si>
  <si>
    <t>height</t>
  </si>
  <si>
    <t>11.15</t>
  </si>
  <si>
    <t>num</t>
  </si>
  <si>
    <t>orient</t>
  </si>
  <si>
    <t>pos_x</t>
  </si>
  <si>
    <t>pos_y</t>
  </si>
  <si>
    <t>south</t>
  </si>
  <si>
    <t>east</t>
  </si>
  <si>
    <t>west</t>
  </si>
  <si>
    <t>Niveau 1</t>
  </si>
  <si>
    <t>Niveau 2</t>
  </si>
  <si>
    <t>Niveau 3</t>
  </si>
  <si>
    <t>x</t>
  </si>
  <si>
    <t>y</t>
  </si>
  <si>
    <t>delta x</t>
  </si>
  <si>
    <t>delta y</t>
  </si>
  <si>
    <t>0.94</t>
  </si>
  <si>
    <t>2.27</t>
  </si>
  <si>
    <t>1.01</t>
  </si>
  <si>
    <t>2.98</t>
  </si>
  <si>
    <t>1.08</t>
  </si>
  <si>
    <t>1.15</t>
  </si>
  <si>
    <t>4.4</t>
  </si>
  <si>
    <t>1.22</t>
  </si>
  <si>
    <t>1.29</t>
  </si>
  <si>
    <t>1.36</t>
  </si>
  <si>
    <t>1.73</t>
  </si>
  <si>
    <t>2.51</t>
  </si>
  <si>
    <t>3.11</t>
  </si>
  <si>
    <t>3.89</t>
  </si>
  <si>
    <t>4.49</t>
  </si>
  <si>
    <t>5.27</t>
  </si>
  <si>
    <t>5.87</t>
  </si>
  <si>
    <t>6.65</t>
  </si>
  <si>
    <t>7.25</t>
  </si>
  <si>
    <t>8.03</t>
  </si>
  <si>
    <t>8.63</t>
  </si>
  <si>
    <t>9.41</t>
  </si>
  <si>
    <t>9.78</t>
  </si>
  <si>
    <t>9.85</t>
  </si>
  <si>
    <t>9.92</t>
  </si>
  <si>
    <t>9.99</t>
  </si>
  <si>
    <t>10.06</t>
  </si>
  <si>
    <t>10.13</t>
  </si>
  <si>
    <t>10.2</t>
  </si>
  <si>
    <t>8.8</t>
  </si>
  <si>
    <t>5.4</t>
  </si>
  <si>
    <t>2.47</t>
  </si>
  <si>
    <t>2.4</t>
  </si>
  <si>
    <t>2.33</t>
  </si>
  <si>
    <t>2.26</t>
  </si>
  <si>
    <t>2.19</t>
  </si>
  <si>
    <t>2.12</t>
  </si>
  <si>
    <t>3.24</t>
  </si>
  <si>
    <t>4.67</t>
  </si>
  <si>
    <t>7.8</t>
  </si>
  <si>
    <t>2.38</t>
  </si>
  <si>
    <t>4.12</t>
  </si>
  <si>
    <t>3.5</t>
  </si>
  <si>
    <t>2.25</t>
  </si>
  <si>
    <t>18.19</t>
  </si>
  <si>
    <t>8.24</t>
  </si>
  <si>
    <t>8.98</t>
  </si>
  <si>
    <t>1.11</t>
  </si>
  <si>
    <t>2.15</t>
  </si>
  <si>
    <t>2.94</t>
  </si>
  <si>
    <t>2.9</t>
  </si>
  <si>
    <t>3.65</t>
  </si>
  <si>
    <t>5.92</t>
  </si>
  <si>
    <t>6.67</t>
  </si>
  <si>
    <t>7.42</t>
  </si>
  <si>
    <t>8.17</t>
  </si>
  <si>
    <t>8.92</t>
  </si>
  <si>
    <t>9.67</t>
  </si>
  <si>
    <t>10.42</t>
  </si>
  <si>
    <t>11.17</t>
  </si>
  <si>
    <t>11.92</t>
  </si>
  <si>
    <t>12.67</t>
  </si>
  <si>
    <t>14.19</t>
  </si>
  <si>
    <t>14.94</t>
  </si>
  <si>
    <t>15.69</t>
  </si>
  <si>
    <t>16.44</t>
  </si>
  <si>
    <t>4.55</t>
  </si>
  <si>
    <t>6.16</t>
  </si>
  <si>
    <t>Niveau 4</t>
  </si>
  <si>
    <t>Niveau 5</t>
  </si>
  <si>
    <t>5.18</t>
  </si>
  <si>
    <t>9.05</t>
  </si>
  <si>
    <t>2.03</t>
  </si>
  <si>
    <t>0.72</t>
  </si>
  <si>
    <t>0.4</t>
  </si>
  <si>
    <t>2.65</t>
  </si>
  <si>
    <t>0.99</t>
  </si>
  <si>
    <t>1.77</t>
  </si>
  <si>
    <t>2.36</t>
  </si>
  <si>
    <t>4.2</t>
  </si>
  <si>
    <t>4.79</t>
  </si>
  <si>
    <t>4.09</t>
  </si>
  <si>
    <t>5.53</t>
  </si>
  <si>
    <t>6.97</t>
  </si>
  <si>
    <t>8.41</t>
  </si>
  <si>
    <t>delta hypothenuse</t>
  </si>
  <si>
    <t>north</t>
  </si>
  <si>
    <t>9.2</t>
  </si>
  <si>
    <t>4.39</t>
  </si>
  <si>
    <t>1.24</t>
  </si>
  <si>
    <t>0.71</t>
  </si>
  <si>
    <t>2.01</t>
  </si>
  <si>
    <t>0.78</t>
  </si>
  <si>
    <t>2.79</t>
  </si>
  <si>
    <t>0.85</t>
  </si>
  <si>
    <t>3.39</t>
  </si>
  <si>
    <t>0.92</t>
  </si>
  <si>
    <t>4.17</t>
  </si>
  <si>
    <t>4.77</t>
  </si>
  <si>
    <t>1.06</t>
  </si>
  <si>
    <t>5.55</t>
  </si>
  <si>
    <t>1.13</t>
  </si>
  <si>
    <t>6.15</t>
  </si>
  <si>
    <t>1.2</t>
  </si>
  <si>
    <t>6.93</t>
  </si>
  <si>
    <t>1.27</t>
  </si>
  <si>
    <t>7.53</t>
  </si>
  <si>
    <t>1.64</t>
  </si>
  <si>
    <t>8.34</t>
  </si>
  <si>
    <t>2.42</t>
  </si>
  <si>
    <t>3.2</t>
  </si>
  <si>
    <t>3.8</t>
  </si>
  <si>
    <t>4.58</t>
  </si>
  <si>
    <t>5.96</t>
  </si>
  <si>
    <t>6.56</t>
  </si>
  <si>
    <t>7.34</t>
  </si>
  <si>
    <t>7.71</t>
  </si>
  <si>
    <t>7.78</t>
  </si>
  <si>
    <t>7.85</t>
  </si>
  <si>
    <t>7.92</t>
  </si>
  <si>
    <t>7.99</t>
  </si>
  <si>
    <t>8.06</t>
  </si>
  <si>
    <t>8.13</t>
  </si>
  <si>
    <t>8.2</t>
  </si>
  <si>
    <t>8.27</t>
  </si>
  <si>
    <t>7.13</t>
  </si>
  <si>
    <t>1.6</t>
  </si>
  <si>
    <t>7.06</t>
  </si>
  <si>
    <t>6.99</t>
  </si>
  <si>
    <t>6.92</t>
  </si>
  <si>
    <t>3.76</t>
  </si>
  <si>
    <t>6.85</t>
  </si>
  <si>
    <t>4.36</t>
  </si>
  <si>
    <t>6.78</t>
  </si>
  <si>
    <t>5.14</t>
  </si>
  <si>
    <t>6.71</t>
  </si>
  <si>
    <t>5.74</t>
  </si>
  <si>
    <t>6.64</t>
  </si>
  <si>
    <t>6.52</t>
  </si>
  <si>
    <t>6.36</t>
  </si>
  <si>
    <t>7.21</t>
  </si>
  <si>
    <t>5.58</t>
  </si>
  <si>
    <t>4.98</t>
  </si>
  <si>
    <t>3.6</t>
  </si>
  <si>
    <t>2.82</t>
  </si>
  <si>
    <t>2.54</t>
  </si>
  <si>
    <t>2.05</t>
  </si>
  <si>
    <t>5.73</t>
  </si>
  <si>
    <t>5.13</t>
  </si>
  <si>
    <t>0.88</t>
  </si>
  <si>
    <t>3.05</t>
  </si>
  <si>
    <t>4.43</t>
  </si>
  <si>
    <t>5.03</t>
  </si>
  <si>
    <t>5.81</t>
  </si>
  <si>
    <t>6.59</t>
  </si>
  <si>
    <t>7.26</t>
  </si>
  <si>
    <t>9.06</t>
  </si>
  <si>
    <t>1.86</t>
  </si>
  <si>
    <t>8.99</t>
  </si>
  <si>
    <t>2.64</t>
  </si>
  <si>
    <t>8.85</t>
  </si>
  <si>
    <t>4.02</t>
  </si>
  <si>
    <t>8.78</t>
  </si>
  <si>
    <t>4.62</t>
  </si>
  <si>
    <t>8.71</t>
  </si>
  <si>
    <t>8.33</t>
  </si>
  <si>
    <t>6.06</t>
  </si>
  <si>
    <t>7.55</t>
  </si>
  <si>
    <t>6.95</t>
  </si>
  <si>
    <t>6.17</t>
  </si>
  <si>
    <t>5.57</t>
  </si>
  <si>
    <t>4.19</t>
  </si>
  <si>
    <t>3.41</t>
  </si>
  <si>
    <t>2.63</t>
  </si>
  <si>
    <t>2.18</t>
  </si>
  <si>
    <t>2.11</t>
  </si>
  <si>
    <t>2.04</t>
  </si>
  <si>
    <t>1.97</t>
  </si>
  <si>
    <t>1.9</t>
  </si>
  <si>
    <t>3.04</t>
  </si>
  <si>
    <t>1.45</t>
  </si>
  <si>
    <t>2.23</t>
  </si>
  <si>
    <t>3.18</t>
  </si>
  <si>
    <t>2.83</t>
  </si>
  <si>
    <t>3.25</t>
  </si>
  <si>
    <t>3.61</t>
  </si>
  <si>
    <t>3.32</t>
  </si>
  <si>
    <t>4.94</t>
  </si>
  <si>
    <t>6.41</t>
  </si>
  <si>
    <t>7.19</t>
  </si>
  <si>
    <t>7.52</t>
  </si>
  <si>
    <t>7.59</t>
  </si>
  <si>
    <t>7.66</t>
  </si>
  <si>
    <t>7.73</t>
  </si>
  <si>
    <t>2.07</t>
  </si>
  <si>
    <t>5.42</t>
  </si>
  <si>
    <t>23.42</t>
  </si>
  <si>
    <t>0.58</t>
  </si>
  <si>
    <t>12.94</t>
  </si>
  <si>
    <t>13.01</t>
  </si>
  <si>
    <t>13.08</t>
  </si>
  <si>
    <t>13.15</t>
  </si>
  <si>
    <t>13.22</t>
  </si>
  <si>
    <t>13.29</t>
  </si>
  <si>
    <t>13.36</t>
  </si>
  <si>
    <t>13.73</t>
  </si>
  <si>
    <t>14.51</t>
  </si>
  <si>
    <t>15.11</t>
  </si>
  <si>
    <t>15.89</t>
  </si>
  <si>
    <t>16.49</t>
  </si>
  <si>
    <t>17.27</t>
  </si>
  <si>
    <t>17.87</t>
  </si>
  <si>
    <t>18.65</t>
  </si>
  <si>
    <t>19.25</t>
  </si>
  <si>
    <t>20.03</t>
  </si>
  <si>
    <t>20.63</t>
  </si>
  <si>
    <t>21.41</t>
  </si>
  <si>
    <t>21.78</t>
  </si>
  <si>
    <t>21.85</t>
  </si>
  <si>
    <t>21.92</t>
  </si>
  <si>
    <t>21.99</t>
  </si>
  <si>
    <t>22.06</t>
  </si>
  <si>
    <t>22.13</t>
  </si>
  <si>
    <t>22.2</t>
  </si>
  <si>
    <t>21.06</t>
  </si>
  <si>
    <t>20.99</t>
  </si>
  <si>
    <t>20.92</t>
  </si>
  <si>
    <t>20.85</t>
  </si>
  <si>
    <t>20.78</t>
  </si>
  <si>
    <t>20.71</t>
  </si>
  <si>
    <t>20.33</t>
  </si>
  <si>
    <t>19.55</t>
  </si>
  <si>
    <t>18.95</t>
  </si>
  <si>
    <t>18.17</t>
  </si>
  <si>
    <t>17.57</t>
  </si>
  <si>
    <t>16.79</t>
  </si>
  <si>
    <t>16.19</t>
  </si>
  <si>
    <t>15.41</t>
  </si>
  <si>
    <t>14.63</t>
  </si>
  <si>
    <t>14.25</t>
  </si>
  <si>
    <t>14.18</t>
  </si>
  <si>
    <t>14.11</t>
  </si>
  <si>
    <t>14.04</t>
  </si>
  <si>
    <t>13.97</t>
  </si>
  <si>
    <t>13.9</t>
  </si>
  <si>
    <t>15.04</t>
  </si>
  <si>
    <t>15.18</t>
  </si>
  <si>
    <t>15.25</t>
  </si>
  <si>
    <t>15.32</t>
  </si>
  <si>
    <t>15.65</t>
  </si>
  <si>
    <t>16.43</t>
  </si>
  <si>
    <t>17.03</t>
  </si>
  <si>
    <t>17.81</t>
  </si>
  <si>
    <t>18.41</t>
  </si>
  <si>
    <t>19.19</t>
  </si>
  <si>
    <t>19.52</t>
  </si>
  <si>
    <t>19.59</t>
  </si>
  <si>
    <t>19.66</t>
  </si>
  <si>
    <t>19.73</t>
  </si>
  <si>
    <t>19.8</t>
  </si>
  <si>
    <t>16.67</t>
  </si>
  <si>
    <t>17.42</t>
  </si>
  <si>
    <t>24.94</t>
  </si>
  <si>
    <t>25.01</t>
  </si>
  <si>
    <t>25.08</t>
  </si>
  <si>
    <t>25.15</t>
  </si>
  <si>
    <t>25.22</t>
  </si>
  <si>
    <t>25.29</t>
  </si>
  <si>
    <t>25.36</t>
  </si>
  <si>
    <t>25.73</t>
  </si>
  <si>
    <t>26.51</t>
  </si>
  <si>
    <t>27.11</t>
  </si>
  <si>
    <t>27.89</t>
  </si>
  <si>
    <t>28.49</t>
  </si>
  <si>
    <t>29.27</t>
  </si>
  <si>
    <t>29.87</t>
  </si>
  <si>
    <t>30.65</t>
  </si>
  <si>
    <t>31.25</t>
  </si>
  <si>
    <t>32.03</t>
  </si>
  <si>
    <t>32.63</t>
  </si>
  <si>
    <t>33.41</t>
  </si>
  <si>
    <t>33.78</t>
  </si>
  <si>
    <t>33.85</t>
  </si>
  <si>
    <t>33.92</t>
  </si>
  <si>
    <t>33.99</t>
  </si>
  <si>
    <t>34.06</t>
  </si>
  <si>
    <t>34.13</t>
  </si>
  <si>
    <t>34.2</t>
  </si>
  <si>
    <t>33.06</t>
  </si>
  <si>
    <t>32.99</t>
  </si>
  <si>
    <t>32.92</t>
  </si>
  <si>
    <t>32.85</t>
  </si>
  <si>
    <t>32.78</t>
  </si>
  <si>
    <t>32.71</t>
  </si>
  <si>
    <t>32.33</t>
  </si>
  <si>
    <t>31.55</t>
  </si>
  <si>
    <t>30.95</t>
  </si>
  <si>
    <t>30.17</t>
  </si>
  <si>
    <t>29.57</t>
  </si>
  <si>
    <t>28.79</t>
  </si>
  <si>
    <t>28.19</t>
  </si>
  <si>
    <t>27.41</t>
  </si>
  <si>
    <t>26.63</t>
  </si>
  <si>
    <t>26.25</t>
  </si>
  <si>
    <t>26.18</t>
  </si>
  <si>
    <t>26.11</t>
  </si>
  <si>
    <t>26.04</t>
  </si>
  <si>
    <t>25.97</t>
  </si>
  <si>
    <t>25.9</t>
  </si>
  <si>
    <t>27.04</t>
  </si>
  <si>
    <t>27.18</t>
  </si>
  <si>
    <t>27.25</t>
  </si>
  <si>
    <t>27.32</t>
  </si>
  <si>
    <t>27.65</t>
  </si>
  <si>
    <t>28.43</t>
  </si>
  <si>
    <t>29.03</t>
  </si>
  <si>
    <t>29.81</t>
  </si>
  <si>
    <t>30.41</t>
  </si>
  <si>
    <t>31.19</t>
  </si>
  <si>
    <t>31.52</t>
  </si>
  <si>
    <t>31.59</t>
  </si>
  <si>
    <t>31.66</t>
  </si>
  <si>
    <t>31.73</t>
  </si>
  <si>
    <t>31.8</t>
  </si>
  <si>
    <t>28.67</t>
  </si>
  <si>
    <t>29.42</t>
  </si>
  <si>
    <t>36.94</t>
  </si>
  <si>
    <t>37.01</t>
  </si>
  <si>
    <t>37.08</t>
  </si>
  <si>
    <t>37.15</t>
  </si>
  <si>
    <t>37.22</t>
  </si>
  <si>
    <t>37.29</t>
  </si>
  <si>
    <t>37.36</t>
  </si>
  <si>
    <t>37.73</t>
  </si>
  <si>
    <t>38.51</t>
  </si>
  <si>
    <t>39.11</t>
  </si>
  <si>
    <t>39.89</t>
  </si>
  <si>
    <t>40.49</t>
  </si>
  <si>
    <t>41.27</t>
  </si>
  <si>
    <t>41.87</t>
  </si>
  <si>
    <t>42.65</t>
  </si>
  <si>
    <t>43.25</t>
  </si>
  <si>
    <t>44.03</t>
  </si>
  <si>
    <t>44.63</t>
  </si>
  <si>
    <t>45.41</t>
  </si>
  <si>
    <t>45.78</t>
  </si>
  <si>
    <t>45.85</t>
  </si>
  <si>
    <t>45.92</t>
  </si>
  <si>
    <t>45.99</t>
  </si>
  <si>
    <t>46.06</t>
  </si>
  <si>
    <t>46.13</t>
  </si>
  <si>
    <t>46.2</t>
  </si>
  <si>
    <t>45.06</t>
  </si>
  <si>
    <t>44.99</t>
  </si>
  <si>
    <t>44.92</t>
  </si>
  <si>
    <t>44.85</t>
  </si>
  <si>
    <t>44.78</t>
  </si>
  <si>
    <t>44.71</t>
  </si>
  <si>
    <t>44.33</t>
  </si>
  <si>
    <t>43.55</t>
  </si>
  <si>
    <t>42.95</t>
  </si>
  <si>
    <t>42.17</t>
  </si>
  <si>
    <t>41.57</t>
  </si>
  <si>
    <t>40.79</t>
  </si>
  <si>
    <t>40.19</t>
  </si>
  <si>
    <t>39.41</t>
  </si>
  <si>
    <t>38.63</t>
  </si>
  <si>
    <t>38.25</t>
  </si>
  <si>
    <t>38.18</t>
  </si>
  <si>
    <t>38.11</t>
  </si>
  <si>
    <t>38.04</t>
  </si>
  <si>
    <t>37.97</t>
  </si>
  <si>
    <t>37.9</t>
  </si>
  <si>
    <t>39.04</t>
  </si>
  <si>
    <t>39.18</t>
  </si>
  <si>
    <t>39.25</t>
  </si>
  <si>
    <t>39.32</t>
  </si>
  <si>
    <t>39.65</t>
  </si>
  <si>
    <t>40.43</t>
  </si>
  <si>
    <t>41.03</t>
  </si>
  <si>
    <t>41.81</t>
  </si>
  <si>
    <t>42.41</t>
  </si>
  <si>
    <t>43.19</t>
  </si>
  <si>
    <t>43.52</t>
  </si>
  <si>
    <t>43.59</t>
  </si>
  <si>
    <t>43.66</t>
  </si>
  <si>
    <t>43.73</t>
  </si>
  <si>
    <t>43.8</t>
  </si>
  <si>
    <t>40.67</t>
  </si>
  <si>
    <t>41.42</t>
  </si>
  <si>
    <t>10.27</t>
  </si>
  <si>
    <t>11.05</t>
  </si>
  <si>
    <t>11.65</t>
  </si>
  <si>
    <t>12.43</t>
  </si>
  <si>
    <t>13.03</t>
  </si>
  <si>
    <t>13.81</t>
  </si>
  <si>
    <t>14.59</t>
  </si>
  <si>
    <t>15.26</t>
  </si>
  <si>
    <t>9.86</t>
  </si>
  <si>
    <t>10.64</t>
  </si>
  <si>
    <t>11.24</t>
  </si>
  <si>
    <t>12.02</t>
  </si>
  <si>
    <t>12.62</t>
  </si>
  <si>
    <t>13.4</t>
  </si>
  <si>
    <t>14.06</t>
  </si>
  <si>
    <t>9.45</t>
  </si>
  <si>
    <t>10.23</t>
  </si>
  <si>
    <t>10.83</t>
  </si>
  <si>
    <t>11.61</t>
  </si>
  <si>
    <t>12.39</t>
  </si>
  <si>
    <t>11.5</t>
  </si>
  <si>
    <t>10.07</t>
  </si>
  <si>
    <t>18.27</t>
  </si>
  <si>
    <t>19.05</t>
  </si>
  <si>
    <t>19.65</t>
  </si>
  <si>
    <t>20.43</t>
  </si>
  <si>
    <t>21.03</t>
  </si>
  <si>
    <t>21.81</t>
  </si>
  <si>
    <t>22.59</t>
  </si>
  <si>
    <t>23.26</t>
  </si>
  <si>
    <t>17.86</t>
  </si>
  <si>
    <t>18.64</t>
  </si>
  <si>
    <t>19.24</t>
  </si>
  <si>
    <t>20.02</t>
  </si>
  <si>
    <t>20.62</t>
  </si>
  <si>
    <t>21.4</t>
  </si>
  <si>
    <t>17.45</t>
  </si>
  <si>
    <t>18.23</t>
  </si>
  <si>
    <t>18.83</t>
  </si>
  <si>
    <t>19.61</t>
  </si>
  <si>
    <t>20.39</t>
  </si>
  <si>
    <t>20.94</t>
  </si>
  <si>
    <t>19.5</t>
  </si>
  <si>
    <t>18.07</t>
  </si>
  <si>
    <t>26.27</t>
  </si>
  <si>
    <t>27.05</t>
  </si>
  <si>
    <t>30.59</t>
  </si>
  <si>
    <t>31.26</t>
  </si>
  <si>
    <t>25.86</t>
  </si>
  <si>
    <t>26.64</t>
  </si>
  <si>
    <t>27.24</t>
  </si>
  <si>
    <t>28.02</t>
  </si>
  <si>
    <t>28.62</t>
  </si>
  <si>
    <t>29.4</t>
  </si>
  <si>
    <t>30.06</t>
  </si>
  <si>
    <t>25.45</t>
  </si>
  <si>
    <t>26.23</t>
  </si>
  <si>
    <t>26.83</t>
  </si>
  <si>
    <t>27.61</t>
  </si>
  <si>
    <t>28.39</t>
  </si>
  <si>
    <t>28.94</t>
  </si>
  <si>
    <t>27.5</t>
  </si>
  <si>
    <t>26.07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</si>
</sst>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/>
    <xf numFmtId="0" fontId="0" fillId="0" borderId="0" xfId="0" applyFill="1"/>
    <xf numFmtId="2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/>
    <xf numFmtId="0" fontId="0" fillId="0" borderId="0" xfId="0" applyFill="1"/>
    <xf numFmtId="0" fontId="0" fillId="0" borderId="0" xfId="0"/>
    <xf numFmtId="0" fontId="0" fillId="3" borderId="0" xfId="0" applyFill="1"/>
    <xf numFmtId="0" fontId="0" fillId="0" borderId="0" xfId="0" applyFill="1"/>
    <xf numFmtId="2" fontId="0" fillId="0" borderId="0" xfId="0" applyNumberFormat="1"/>
    <xf numFmtId="2" fontId="0" fillId="3" borderId="0" xfId="0" applyNumberFormat="1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0" xfId="0" applyFill="1" applyBorder="1"/>
    <xf numFmtId="0" fontId="0" fillId="5" borderId="5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2" fontId="0" fillId="5" borderId="8" xfId="0" applyNumberFormat="1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Chaises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'Banque Scotia Calcul'!$C$4:$C$73</c:f>
              <c:numCache>
                <c:formatCode>General</c:formatCode>
                <c:ptCount val="70"/>
                <c:pt idx="0">
                  <c:v>5.42</c:v>
                </c:pt>
                <c:pt idx="1">
                  <c:v>0.94</c:v>
                </c:pt>
                <c:pt idx="2">
                  <c:v>1.01</c:v>
                </c:pt>
                <c:pt idx="3">
                  <c:v>1.08</c:v>
                </c:pt>
                <c:pt idx="4">
                  <c:v>1.1499999999999999</c:v>
                </c:pt>
                <c:pt idx="5">
                  <c:v>1.22</c:v>
                </c:pt>
                <c:pt idx="6">
                  <c:v>1.29</c:v>
                </c:pt>
                <c:pt idx="7">
                  <c:v>1.36</c:v>
                </c:pt>
                <c:pt idx="8">
                  <c:v>1.73</c:v>
                </c:pt>
                <c:pt idx="9">
                  <c:v>2.5099999999999998</c:v>
                </c:pt>
                <c:pt idx="10">
                  <c:v>3.11</c:v>
                </c:pt>
                <c:pt idx="11">
                  <c:v>3.89</c:v>
                </c:pt>
                <c:pt idx="12">
                  <c:v>4.49</c:v>
                </c:pt>
                <c:pt idx="13">
                  <c:v>5.27</c:v>
                </c:pt>
                <c:pt idx="14">
                  <c:v>5.87</c:v>
                </c:pt>
                <c:pt idx="15">
                  <c:v>6.65</c:v>
                </c:pt>
                <c:pt idx="16">
                  <c:v>7.25</c:v>
                </c:pt>
                <c:pt idx="17">
                  <c:v>8.0299999999999994</c:v>
                </c:pt>
                <c:pt idx="18">
                  <c:v>8.6300000000000008</c:v>
                </c:pt>
                <c:pt idx="19">
                  <c:v>9.41</c:v>
                </c:pt>
                <c:pt idx="20">
                  <c:v>9.7799999999999994</c:v>
                </c:pt>
                <c:pt idx="21">
                  <c:v>9.85</c:v>
                </c:pt>
                <c:pt idx="22">
                  <c:v>9.92</c:v>
                </c:pt>
                <c:pt idx="23">
                  <c:v>9.99</c:v>
                </c:pt>
                <c:pt idx="24">
                  <c:v>10.06</c:v>
                </c:pt>
                <c:pt idx="25">
                  <c:v>10.130000000000001</c:v>
                </c:pt>
                <c:pt idx="26">
                  <c:v>10.199999999999999</c:v>
                </c:pt>
                <c:pt idx="27">
                  <c:v>9.06</c:v>
                </c:pt>
                <c:pt idx="28">
                  <c:v>8.99</c:v>
                </c:pt>
                <c:pt idx="29">
                  <c:v>8.92</c:v>
                </c:pt>
                <c:pt idx="30">
                  <c:v>8.85</c:v>
                </c:pt>
                <c:pt idx="31">
                  <c:v>8.7799999999999994</c:v>
                </c:pt>
                <c:pt idx="32">
                  <c:v>8.7100000000000009</c:v>
                </c:pt>
                <c:pt idx="33">
                  <c:v>8.33</c:v>
                </c:pt>
                <c:pt idx="34">
                  <c:v>7.55</c:v>
                </c:pt>
                <c:pt idx="35">
                  <c:v>6.95</c:v>
                </c:pt>
                <c:pt idx="36">
                  <c:v>6.17</c:v>
                </c:pt>
                <c:pt idx="37">
                  <c:v>5.57</c:v>
                </c:pt>
                <c:pt idx="38">
                  <c:v>4.79</c:v>
                </c:pt>
                <c:pt idx="39">
                  <c:v>4.1900000000000004</c:v>
                </c:pt>
                <c:pt idx="40">
                  <c:v>3.41</c:v>
                </c:pt>
                <c:pt idx="41">
                  <c:v>2.63</c:v>
                </c:pt>
                <c:pt idx="42">
                  <c:v>2.25</c:v>
                </c:pt>
                <c:pt idx="43">
                  <c:v>2.1800000000000002</c:v>
                </c:pt>
                <c:pt idx="44">
                  <c:v>2.1100000000000003</c:v>
                </c:pt>
                <c:pt idx="45">
                  <c:v>2.0400000000000005</c:v>
                </c:pt>
                <c:pt idx="46">
                  <c:v>1.9700000000000004</c:v>
                </c:pt>
                <c:pt idx="47">
                  <c:v>1.9000000000000004</c:v>
                </c:pt>
                <c:pt idx="48">
                  <c:v>3.04</c:v>
                </c:pt>
                <c:pt idx="49">
                  <c:v>3.11</c:v>
                </c:pt>
                <c:pt idx="50">
                  <c:v>3.1799999999999997</c:v>
                </c:pt>
                <c:pt idx="51">
                  <c:v>3.2499999999999996</c:v>
                </c:pt>
                <c:pt idx="52">
                  <c:v>3.3199999999999994</c:v>
                </c:pt>
                <c:pt idx="53">
                  <c:v>3.6499999999999995</c:v>
                </c:pt>
                <c:pt idx="54">
                  <c:v>4.43</c:v>
                </c:pt>
                <c:pt idx="55">
                  <c:v>5.0299999999999994</c:v>
                </c:pt>
                <c:pt idx="56">
                  <c:v>5.81</c:v>
                </c:pt>
                <c:pt idx="57">
                  <c:v>6.4099999999999993</c:v>
                </c:pt>
                <c:pt idx="58">
                  <c:v>7.1899999999999995</c:v>
                </c:pt>
                <c:pt idx="59">
                  <c:v>7.52</c:v>
                </c:pt>
                <c:pt idx="60">
                  <c:v>7.59</c:v>
                </c:pt>
                <c:pt idx="61">
                  <c:v>7.66</c:v>
                </c:pt>
                <c:pt idx="62">
                  <c:v>7.73</c:v>
                </c:pt>
                <c:pt idx="63">
                  <c:v>7.8000000000000007</c:v>
                </c:pt>
                <c:pt idx="64">
                  <c:v>4.67</c:v>
                </c:pt>
                <c:pt idx="65">
                  <c:v>5.42</c:v>
                </c:pt>
                <c:pt idx="66">
                  <c:v>6.17</c:v>
                </c:pt>
                <c:pt idx="67">
                  <c:v>4.67</c:v>
                </c:pt>
                <c:pt idx="68">
                  <c:v>5.42</c:v>
                </c:pt>
                <c:pt idx="69">
                  <c:v>6.17</c:v>
                </c:pt>
              </c:numCache>
            </c:numRef>
          </c:xVal>
          <c:yVal>
            <c:numRef>
              <c:f>'Banque Scotia Calcul'!$D$4:$D$73</c:f>
              <c:numCache>
                <c:formatCode>General</c:formatCode>
                <c:ptCount val="70"/>
                <c:pt idx="0">
                  <c:v>0.88</c:v>
                </c:pt>
                <c:pt idx="1">
                  <c:v>2.27</c:v>
                </c:pt>
                <c:pt idx="2">
                  <c:v>3.05</c:v>
                </c:pt>
                <c:pt idx="3">
                  <c:v>3.65</c:v>
                </c:pt>
                <c:pt idx="4">
                  <c:v>4.43</c:v>
                </c:pt>
                <c:pt idx="5">
                  <c:v>5.0299999999999994</c:v>
                </c:pt>
                <c:pt idx="6">
                  <c:v>5.81</c:v>
                </c:pt>
                <c:pt idx="7">
                  <c:v>6.59</c:v>
                </c:pt>
                <c:pt idx="8">
                  <c:v>7.26</c:v>
                </c:pt>
                <c:pt idx="9">
                  <c:v>7.26</c:v>
                </c:pt>
                <c:pt idx="10">
                  <c:v>7.26</c:v>
                </c:pt>
                <c:pt idx="11">
                  <c:v>7.26</c:v>
                </c:pt>
                <c:pt idx="12">
                  <c:v>7.26</c:v>
                </c:pt>
                <c:pt idx="13">
                  <c:v>7.26</c:v>
                </c:pt>
                <c:pt idx="14">
                  <c:v>7.26</c:v>
                </c:pt>
                <c:pt idx="15">
                  <c:v>7.26</c:v>
                </c:pt>
                <c:pt idx="16">
                  <c:v>7.26</c:v>
                </c:pt>
                <c:pt idx="17">
                  <c:v>7.26</c:v>
                </c:pt>
                <c:pt idx="18">
                  <c:v>7.26</c:v>
                </c:pt>
                <c:pt idx="19">
                  <c:v>7.26</c:v>
                </c:pt>
                <c:pt idx="20">
                  <c:v>6.59</c:v>
                </c:pt>
                <c:pt idx="21">
                  <c:v>5.81</c:v>
                </c:pt>
                <c:pt idx="22">
                  <c:v>5.0299999999999994</c:v>
                </c:pt>
                <c:pt idx="23">
                  <c:v>4.43</c:v>
                </c:pt>
                <c:pt idx="24">
                  <c:v>3.6499999999999995</c:v>
                </c:pt>
                <c:pt idx="25">
                  <c:v>3.0499999999999994</c:v>
                </c:pt>
                <c:pt idx="26">
                  <c:v>2.2699999999999996</c:v>
                </c:pt>
                <c:pt idx="27">
                  <c:v>1.86</c:v>
                </c:pt>
                <c:pt idx="28">
                  <c:v>2.64</c:v>
                </c:pt>
                <c:pt idx="29">
                  <c:v>3.24</c:v>
                </c:pt>
                <c:pt idx="30">
                  <c:v>4.0199999999999996</c:v>
                </c:pt>
                <c:pt idx="31">
                  <c:v>4.62</c:v>
                </c:pt>
                <c:pt idx="32">
                  <c:v>5.4</c:v>
                </c:pt>
                <c:pt idx="33">
                  <c:v>6.06</c:v>
                </c:pt>
                <c:pt idx="34">
                  <c:v>6.06</c:v>
                </c:pt>
                <c:pt idx="35">
                  <c:v>6.06</c:v>
                </c:pt>
                <c:pt idx="36">
                  <c:v>6.06</c:v>
                </c:pt>
                <c:pt idx="37">
                  <c:v>6.06</c:v>
                </c:pt>
                <c:pt idx="38">
                  <c:v>6.06</c:v>
                </c:pt>
                <c:pt idx="39">
                  <c:v>6.06</c:v>
                </c:pt>
                <c:pt idx="40">
                  <c:v>6.06</c:v>
                </c:pt>
                <c:pt idx="41">
                  <c:v>6.06</c:v>
                </c:pt>
                <c:pt idx="42">
                  <c:v>5.3999999999999995</c:v>
                </c:pt>
                <c:pt idx="43">
                  <c:v>4.6199999999999992</c:v>
                </c:pt>
                <c:pt idx="44">
                  <c:v>4.0199999999999996</c:v>
                </c:pt>
                <c:pt idx="45">
                  <c:v>3.2399999999999993</c:v>
                </c:pt>
                <c:pt idx="46">
                  <c:v>2.6399999999999992</c:v>
                </c:pt>
                <c:pt idx="47">
                  <c:v>1.8599999999999992</c:v>
                </c:pt>
                <c:pt idx="48">
                  <c:v>1.4499999999999993</c:v>
                </c:pt>
                <c:pt idx="49">
                  <c:v>2.2299999999999995</c:v>
                </c:pt>
                <c:pt idx="50">
                  <c:v>2.8299999999999996</c:v>
                </c:pt>
                <c:pt idx="51">
                  <c:v>3.6099999999999994</c:v>
                </c:pt>
                <c:pt idx="52">
                  <c:v>4.3899999999999997</c:v>
                </c:pt>
                <c:pt idx="53">
                  <c:v>4.9399999999999995</c:v>
                </c:pt>
                <c:pt idx="54">
                  <c:v>4.9399999999999995</c:v>
                </c:pt>
                <c:pt idx="55">
                  <c:v>4.9399999999999995</c:v>
                </c:pt>
                <c:pt idx="56">
                  <c:v>4.9399999999999995</c:v>
                </c:pt>
                <c:pt idx="57">
                  <c:v>4.9399999999999995</c:v>
                </c:pt>
                <c:pt idx="58">
                  <c:v>4.9399999999999995</c:v>
                </c:pt>
                <c:pt idx="59">
                  <c:v>4.3899999999999997</c:v>
                </c:pt>
                <c:pt idx="60">
                  <c:v>3.6099999999999994</c:v>
                </c:pt>
                <c:pt idx="61">
                  <c:v>2.8299999999999992</c:v>
                </c:pt>
                <c:pt idx="62">
                  <c:v>2.2299999999999991</c:v>
                </c:pt>
                <c:pt idx="63">
                  <c:v>1.4499999999999991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2.0699999999999998</c:v>
                </c:pt>
                <c:pt idx="68">
                  <c:v>2.0699999999999998</c:v>
                </c:pt>
                <c:pt idx="69">
                  <c:v>2.0699999999999998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E-40C9-8FF6-BEA17EE7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4304"/>
        <c:axId val="58944688"/>
      </c:scatterChart>
      <c:valAx>
        <c:axId val="589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X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44688"/>
        <c:crosses val="autoZero"/>
        <c:crossBetween val="midCat"/>
      </c:valAx>
      <c:valAx>
        <c:axId val="589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Y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Chaises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'Manuvie Calcul'!$C$4:$C$58</c:f>
              <c:numCache>
                <c:formatCode>0.00</c:formatCode>
                <c:ptCount val="55"/>
                <c:pt idx="0">
                  <c:v>8.98</c:v>
                </c:pt>
                <c:pt idx="1">
                  <c:v>2.15</c:v>
                </c:pt>
                <c:pt idx="2">
                  <c:v>2.9</c:v>
                </c:pt>
                <c:pt idx="3">
                  <c:v>3.65</c:v>
                </c:pt>
                <c:pt idx="4">
                  <c:v>4.4000000000000004</c:v>
                </c:pt>
                <c:pt idx="5">
                  <c:v>5.92</c:v>
                </c:pt>
                <c:pt idx="6">
                  <c:v>6.67</c:v>
                </c:pt>
                <c:pt idx="7">
                  <c:v>7.42</c:v>
                </c:pt>
                <c:pt idx="8">
                  <c:v>8.17</c:v>
                </c:pt>
                <c:pt idx="9">
                  <c:v>8.92</c:v>
                </c:pt>
                <c:pt idx="10">
                  <c:v>9.67</c:v>
                </c:pt>
                <c:pt idx="11">
                  <c:v>10.42</c:v>
                </c:pt>
                <c:pt idx="12">
                  <c:v>11.17</c:v>
                </c:pt>
                <c:pt idx="13">
                  <c:v>11.92</c:v>
                </c:pt>
                <c:pt idx="14">
                  <c:v>12.67</c:v>
                </c:pt>
                <c:pt idx="15">
                  <c:v>14.19</c:v>
                </c:pt>
                <c:pt idx="16">
                  <c:v>14.94</c:v>
                </c:pt>
                <c:pt idx="17">
                  <c:v>15.69</c:v>
                </c:pt>
                <c:pt idx="18">
                  <c:v>16.439999999999998</c:v>
                </c:pt>
                <c:pt idx="19">
                  <c:v>2.15</c:v>
                </c:pt>
                <c:pt idx="20">
                  <c:v>2.9</c:v>
                </c:pt>
                <c:pt idx="21">
                  <c:v>3.65</c:v>
                </c:pt>
                <c:pt idx="22">
                  <c:v>4.4000000000000004</c:v>
                </c:pt>
                <c:pt idx="23">
                  <c:v>5.92</c:v>
                </c:pt>
                <c:pt idx="24">
                  <c:v>6.67</c:v>
                </c:pt>
                <c:pt idx="25">
                  <c:v>7.42</c:v>
                </c:pt>
                <c:pt idx="26">
                  <c:v>8.17</c:v>
                </c:pt>
                <c:pt idx="27">
                  <c:v>8.92</c:v>
                </c:pt>
                <c:pt idx="28">
                  <c:v>9.67</c:v>
                </c:pt>
                <c:pt idx="29">
                  <c:v>10.42</c:v>
                </c:pt>
                <c:pt idx="30">
                  <c:v>11.17</c:v>
                </c:pt>
                <c:pt idx="31">
                  <c:v>11.92</c:v>
                </c:pt>
                <c:pt idx="32">
                  <c:v>12.67</c:v>
                </c:pt>
                <c:pt idx="33">
                  <c:v>14.19</c:v>
                </c:pt>
                <c:pt idx="34">
                  <c:v>14.94</c:v>
                </c:pt>
                <c:pt idx="35">
                  <c:v>15.69</c:v>
                </c:pt>
                <c:pt idx="36">
                  <c:v>16.439999999999998</c:v>
                </c:pt>
                <c:pt idx="37">
                  <c:v>2.15</c:v>
                </c:pt>
                <c:pt idx="38">
                  <c:v>2.9</c:v>
                </c:pt>
                <c:pt idx="39">
                  <c:v>3.65</c:v>
                </c:pt>
                <c:pt idx="40">
                  <c:v>4.4000000000000004</c:v>
                </c:pt>
                <c:pt idx="41">
                  <c:v>5.92</c:v>
                </c:pt>
                <c:pt idx="42">
                  <c:v>6.67</c:v>
                </c:pt>
                <c:pt idx="43">
                  <c:v>7.42</c:v>
                </c:pt>
                <c:pt idx="44">
                  <c:v>8.17</c:v>
                </c:pt>
                <c:pt idx="45">
                  <c:v>8.92</c:v>
                </c:pt>
                <c:pt idx="46">
                  <c:v>9.67</c:v>
                </c:pt>
                <c:pt idx="47">
                  <c:v>10.42</c:v>
                </c:pt>
                <c:pt idx="48">
                  <c:v>11.17</c:v>
                </c:pt>
                <c:pt idx="49">
                  <c:v>11.92</c:v>
                </c:pt>
                <c:pt idx="50">
                  <c:v>12.67</c:v>
                </c:pt>
                <c:pt idx="51">
                  <c:v>14.19</c:v>
                </c:pt>
                <c:pt idx="52">
                  <c:v>14.94</c:v>
                </c:pt>
                <c:pt idx="53">
                  <c:v>15.69</c:v>
                </c:pt>
                <c:pt idx="54">
                  <c:v>16.439999999999998</c:v>
                </c:pt>
              </c:numCache>
            </c:numRef>
          </c:xVal>
          <c:yVal>
            <c:numRef>
              <c:f>'Manuvie Calcul'!$D$4:$D$58</c:f>
              <c:numCache>
                <c:formatCode>0.00</c:formatCode>
                <c:ptCount val="55"/>
                <c:pt idx="0">
                  <c:v>1.1100000000000001</c:v>
                </c:pt>
                <c:pt idx="1">
                  <c:v>2.94</c:v>
                </c:pt>
                <c:pt idx="2">
                  <c:v>2.94</c:v>
                </c:pt>
                <c:pt idx="3">
                  <c:v>2.94</c:v>
                </c:pt>
                <c:pt idx="4">
                  <c:v>2.94</c:v>
                </c:pt>
                <c:pt idx="5">
                  <c:v>2.94</c:v>
                </c:pt>
                <c:pt idx="6">
                  <c:v>2.94</c:v>
                </c:pt>
                <c:pt idx="7">
                  <c:v>2.94</c:v>
                </c:pt>
                <c:pt idx="8">
                  <c:v>2.94</c:v>
                </c:pt>
                <c:pt idx="9">
                  <c:v>2.94</c:v>
                </c:pt>
                <c:pt idx="10">
                  <c:v>2.94</c:v>
                </c:pt>
                <c:pt idx="11">
                  <c:v>2.94</c:v>
                </c:pt>
                <c:pt idx="12">
                  <c:v>2.94</c:v>
                </c:pt>
                <c:pt idx="13">
                  <c:v>2.94</c:v>
                </c:pt>
                <c:pt idx="14">
                  <c:v>2.94</c:v>
                </c:pt>
                <c:pt idx="15">
                  <c:v>2.94</c:v>
                </c:pt>
                <c:pt idx="16">
                  <c:v>2.94</c:v>
                </c:pt>
                <c:pt idx="17">
                  <c:v>2.94</c:v>
                </c:pt>
                <c:pt idx="18">
                  <c:v>2.94</c:v>
                </c:pt>
                <c:pt idx="19">
                  <c:v>4.55</c:v>
                </c:pt>
                <c:pt idx="20">
                  <c:v>4.55</c:v>
                </c:pt>
                <c:pt idx="21">
                  <c:v>4.55</c:v>
                </c:pt>
                <c:pt idx="22">
                  <c:v>4.55</c:v>
                </c:pt>
                <c:pt idx="23">
                  <c:v>4.55</c:v>
                </c:pt>
                <c:pt idx="24">
                  <c:v>4.55</c:v>
                </c:pt>
                <c:pt idx="25">
                  <c:v>4.55</c:v>
                </c:pt>
                <c:pt idx="26">
                  <c:v>4.55</c:v>
                </c:pt>
                <c:pt idx="27">
                  <c:v>4.55</c:v>
                </c:pt>
                <c:pt idx="28">
                  <c:v>4.55</c:v>
                </c:pt>
                <c:pt idx="29">
                  <c:v>4.55</c:v>
                </c:pt>
                <c:pt idx="30">
                  <c:v>4.55</c:v>
                </c:pt>
                <c:pt idx="31">
                  <c:v>4.55</c:v>
                </c:pt>
                <c:pt idx="32">
                  <c:v>4.55</c:v>
                </c:pt>
                <c:pt idx="33">
                  <c:v>4.55</c:v>
                </c:pt>
                <c:pt idx="34">
                  <c:v>4.55</c:v>
                </c:pt>
                <c:pt idx="35">
                  <c:v>4.55</c:v>
                </c:pt>
                <c:pt idx="36">
                  <c:v>4.55</c:v>
                </c:pt>
                <c:pt idx="37">
                  <c:v>6.16</c:v>
                </c:pt>
                <c:pt idx="38">
                  <c:v>6.16</c:v>
                </c:pt>
                <c:pt idx="39">
                  <c:v>6.16</c:v>
                </c:pt>
                <c:pt idx="40">
                  <c:v>6.16</c:v>
                </c:pt>
                <c:pt idx="41">
                  <c:v>6.16</c:v>
                </c:pt>
                <c:pt idx="42">
                  <c:v>6.16</c:v>
                </c:pt>
                <c:pt idx="43">
                  <c:v>6.16</c:v>
                </c:pt>
                <c:pt idx="44">
                  <c:v>6.16</c:v>
                </c:pt>
                <c:pt idx="45">
                  <c:v>6.16</c:v>
                </c:pt>
                <c:pt idx="46">
                  <c:v>6.16</c:v>
                </c:pt>
                <c:pt idx="47">
                  <c:v>6.16</c:v>
                </c:pt>
                <c:pt idx="48">
                  <c:v>6.16</c:v>
                </c:pt>
                <c:pt idx="49">
                  <c:v>6.16</c:v>
                </c:pt>
                <c:pt idx="50">
                  <c:v>6.16</c:v>
                </c:pt>
                <c:pt idx="51">
                  <c:v>6.16</c:v>
                </c:pt>
                <c:pt idx="52">
                  <c:v>6.16</c:v>
                </c:pt>
                <c:pt idx="53">
                  <c:v>6.16</c:v>
                </c:pt>
                <c:pt idx="54">
                  <c:v>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C-4B27-B953-9EC004C37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4304"/>
        <c:axId val="58944688"/>
      </c:scatterChart>
      <c:valAx>
        <c:axId val="589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X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44688"/>
        <c:crosses val="autoZero"/>
        <c:crossBetween val="midCat"/>
      </c:valAx>
      <c:valAx>
        <c:axId val="589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Y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Chaises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'Cogeco Calcul'!$C$4:$C$34</c:f>
              <c:numCache>
                <c:formatCode>0.00</c:formatCode>
                <c:ptCount val="31"/>
                <c:pt idx="0">
                  <c:v>2.0299999999999998</c:v>
                </c:pt>
                <c:pt idx="1">
                  <c:v>0.4</c:v>
                </c:pt>
                <c:pt idx="2">
                  <c:v>1.01</c:v>
                </c:pt>
                <c:pt idx="3">
                  <c:v>1.76</c:v>
                </c:pt>
                <c:pt idx="4">
                  <c:v>2.37</c:v>
                </c:pt>
                <c:pt idx="5">
                  <c:v>4.18</c:v>
                </c:pt>
                <c:pt idx="6">
                  <c:v>4.79</c:v>
                </c:pt>
                <c:pt idx="7">
                  <c:v>0.4</c:v>
                </c:pt>
                <c:pt idx="8">
                  <c:v>0.99</c:v>
                </c:pt>
                <c:pt idx="9">
                  <c:v>1.77</c:v>
                </c:pt>
                <c:pt idx="10">
                  <c:v>2.36</c:v>
                </c:pt>
                <c:pt idx="11">
                  <c:v>4.2</c:v>
                </c:pt>
                <c:pt idx="12">
                  <c:v>4.79</c:v>
                </c:pt>
                <c:pt idx="13">
                  <c:v>0.4</c:v>
                </c:pt>
                <c:pt idx="14">
                  <c:v>1.01</c:v>
                </c:pt>
                <c:pt idx="15">
                  <c:v>1.76</c:v>
                </c:pt>
                <c:pt idx="16">
                  <c:v>2.37</c:v>
                </c:pt>
                <c:pt idx="17">
                  <c:v>4.18</c:v>
                </c:pt>
                <c:pt idx="18">
                  <c:v>4.79</c:v>
                </c:pt>
                <c:pt idx="19">
                  <c:v>0.4</c:v>
                </c:pt>
                <c:pt idx="20">
                  <c:v>0.99</c:v>
                </c:pt>
                <c:pt idx="21">
                  <c:v>1.77</c:v>
                </c:pt>
                <c:pt idx="22">
                  <c:v>2.36</c:v>
                </c:pt>
                <c:pt idx="23">
                  <c:v>4.2</c:v>
                </c:pt>
                <c:pt idx="24">
                  <c:v>4.79</c:v>
                </c:pt>
                <c:pt idx="25">
                  <c:v>0.4</c:v>
                </c:pt>
                <c:pt idx="26">
                  <c:v>1.01</c:v>
                </c:pt>
                <c:pt idx="27">
                  <c:v>1.76</c:v>
                </c:pt>
                <c:pt idx="28">
                  <c:v>2.37</c:v>
                </c:pt>
                <c:pt idx="29">
                  <c:v>4.18</c:v>
                </c:pt>
                <c:pt idx="30">
                  <c:v>4.79</c:v>
                </c:pt>
              </c:numCache>
            </c:numRef>
          </c:xVal>
          <c:yVal>
            <c:numRef>
              <c:f>'Cogeco Calcul'!$D$4:$D$34</c:f>
              <c:numCache>
                <c:formatCode>0.00</c:formatCode>
                <c:ptCount val="31"/>
                <c:pt idx="0">
                  <c:v>0.72</c:v>
                </c:pt>
                <c:pt idx="1">
                  <c:v>2.65</c:v>
                </c:pt>
                <c:pt idx="2">
                  <c:v>2.65</c:v>
                </c:pt>
                <c:pt idx="3">
                  <c:v>2.65</c:v>
                </c:pt>
                <c:pt idx="4">
                  <c:v>2.65</c:v>
                </c:pt>
                <c:pt idx="5">
                  <c:v>2.65</c:v>
                </c:pt>
                <c:pt idx="6">
                  <c:v>2.65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5.53</c:v>
                </c:pt>
                <c:pt idx="14">
                  <c:v>5.53</c:v>
                </c:pt>
                <c:pt idx="15">
                  <c:v>5.53</c:v>
                </c:pt>
                <c:pt idx="16">
                  <c:v>5.53</c:v>
                </c:pt>
                <c:pt idx="17">
                  <c:v>5.53</c:v>
                </c:pt>
                <c:pt idx="18">
                  <c:v>5.53</c:v>
                </c:pt>
                <c:pt idx="19">
                  <c:v>6.97</c:v>
                </c:pt>
                <c:pt idx="20">
                  <c:v>6.97</c:v>
                </c:pt>
                <c:pt idx="21">
                  <c:v>6.97</c:v>
                </c:pt>
                <c:pt idx="22">
                  <c:v>6.97</c:v>
                </c:pt>
                <c:pt idx="23">
                  <c:v>6.97</c:v>
                </c:pt>
                <c:pt idx="24">
                  <c:v>6.97</c:v>
                </c:pt>
                <c:pt idx="25">
                  <c:v>8.41</c:v>
                </c:pt>
                <c:pt idx="26">
                  <c:v>8.41</c:v>
                </c:pt>
                <c:pt idx="27">
                  <c:v>8.41</c:v>
                </c:pt>
                <c:pt idx="28">
                  <c:v>8.41</c:v>
                </c:pt>
                <c:pt idx="29">
                  <c:v>8.41</c:v>
                </c:pt>
                <c:pt idx="30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B-4ACF-AA81-DA84A78A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4304"/>
        <c:axId val="58944688"/>
      </c:scatterChart>
      <c:valAx>
        <c:axId val="589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X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44688"/>
        <c:crosses val="autoZero"/>
        <c:crossBetween val="midCat"/>
      </c:valAx>
      <c:valAx>
        <c:axId val="589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Y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Chaises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'Saine Marketing Calcul'!$C$4:$C$59</c:f>
              <c:numCache>
                <c:formatCode>0.00</c:formatCode>
                <c:ptCount val="56"/>
                <c:pt idx="0">
                  <c:v>4.3899999999999997</c:v>
                </c:pt>
                <c:pt idx="1">
                  <c:v>0.71</c:v>
                </c:pt>
                <c:pt idx="2">
                  <c:v>0.78</c:v>
                </c:pt>
                <c:pt idx="3">
                  <c:v>0.85</c:v>
                </c:pt>
                <c:pt idx="4">
                  <c:v>0.92</c:v>
                </c:pt>
                <c:pt idx="5">
                  <c:v>0.99</c:v>
                </c:pt>
                <c:pt idx="6">
                  <c:v>1.06</c:v>
                </c:pt>
                <c:pt idx="7">
                  <c:v>1.1299999999999999</c:v>
                </c:pt>
                <c:pt idx="8">
                  <c:v>1.2</c:v>
                </c:pt>
                <c:pt idx="9">
                  <c:v>1.27</c:v>
                </c:pt>
                <c:pt idx="10">
                  <c:v>1.64</c:v>
                </c:pt>
                <c:pt idx="11">
                  <c:v>2.42</c:v>
                </c:pt>
                <c:pt idx="12">
                  <c:v>3.2</c:v>
                </c:pt>
                <c:pt idx="13">
                  <c:v>3.8</c:v>
                </c:pt>
                <c:pt idx="14">
                  <c:v>4.58</c:v>
                </c:pt>
                <c:pt idx="15">
                  <c:v>5.18</c:v>
                </c:pt>
                <c:pt idx="16">
                  <c:v>5.96</c:v>
                </c:pt>
                <c:pt idx="17">
                  <c:v>6.56</c:v>
                </c:pt>
                <c:pt idx="18">
                  <c:v>7.34</c:v>
                </c:pt>
                <c:pt idx="19">
                  <c:v>7.71</c:v>
                </c:pt>
                <c:pt idx="20">
                  <c:v>7.78</c:v>
                </c:pt>
                <c:pt idx="21">
                  <c:v>7.85</c:v>
                </c:pt>
                <c:pt idx="22">
                  <c:v>7.92</c:v>
                </c:pt>
                <c:pt idx="23">
                  <c:v>7.99</c:v>
                </c:pt>
                <c:pt idx="24">
                  <c:v>8.06</c:v>
                </c:pt>
                <c:pt idx="25">
                  <c:v>8.1300000000000008</c:v>
                </c:pt>
                <c:pt idx="26">
                  <c:v>8.1999999999999993</c:v>
                </c:pt>
                <c:pt idx="27">
                  <c:v>8.27</c:v>
                </c:pt>
                <c:pt idx="28">
                  <c:v>7.13</c:v>
                </c:pt>
                <c:pt idx="29">
                  <c:v>7.06</c:v>
                </c:pt>
                <c:pt idx="30">
                  <c:v>6.9899999999999993</c:v>
                </c:pt>
                <c:pt idx="31">
                  <c:v>6.919999999999999</c:v>
                </c:pt>
                <c:pt idx="32">
                  <c:v>6.8499999999999988</c:v>
                </c:pt>
                <c:pt idx="33">
                  <c:v>6.7799999999999985</c:v>
                </c:pt>
                <c:pt idx="34">
                  <c:v>6.7099999999999982</c:v>
                </c:pt>
                <c:pt idx="35">
                  <c:v>6.6399999999999979</c:v>
                </c:pt>
                <c:pt idx="36">
                  <c:v>6.3599999999999977</c:v>
                </c:pt>
                <c:pt idx="37">
                  <c:v>5.5799999999999974</c:v>
                </c:pt>
                <c:pt idx="38">
                  <c:v>4.9799999999999978</c:v>
                </c:pt>
                <c:pt idx="39">
                  <c:v>4.1999999999999975</c:v>
                </c:pt>
                <c:pt idx="40">
                  <c:v>3.5999999999999974</c:v>
                </c:pt>
                <c:pt idx="41">
                  <c:v>2.8199999999999976</c:v>
                </c:pt>
                <c:pt idx="42">
                  <c:v>2.54</c:v>
                </c:pt>
                <c:pt idx="43">
                  <c:v>2.4700000000000002</c:v>
                </c:pt>
                <c:pt idx="44">
                  <c:v>2.4000000000000004</c:v>
                </c:pt>
                <c:pt idx="45">
                  <c:v>2.3300000000000005</c:v>
                </c:pt>
                <c:pt idx="46">
                  <c:v>2.2600000000000007</c:v>
                </c:pt>
                <c:pt idx="47">
                  <c:v>2.1900000000000008</c:v>
                </c:pt>
                <c:pt idx="48">
                  <c:v>2.120000000000001</c:v>
                </c:pt>
                <c:pt idx="49">
                  <c:v>2.0500000000000012</c:v>
                </c:pt>
                <c:pt idx="50">
                  <c:v>3.65</c:v>
                </c:pt>
                <c:pt idx="51">
                  <c:v>4.3899999999999997</c:v>
                </c:pt>
                <c:pt idx="52">
                  <c:v>5.13</c:v>
                </c:pt>
                <c:pt idx="53">
                  <c:v>3.65</c:v>
                </c:pt>
                <c:pt idx="54">
                  <c:v>4.3899999999999997</c:v>
                </c:pt>
                <c:pt idx="55">
                  <c:v>5.13</c:v>
                </c:pt>
              </c:numCache>
            </c:numRef>
          </c:xVal>
          <c:yVal>
            <c:numRef>
              <c:f>'Saine Marketing Calcul'!$D$4:$D$59</c:f>
              <c:numCache>
                <c:formatCode>0.00</c:formatCode>
                <c:ptCount val="56"/>
                <c:pt idx="0">
                  <c:v>1.24</c:v>
                </c:pt>
                <c:pt idx="1">
                  <c:v>2.0099999999999998</c:v>
                </c:pt>
                <c:pt idx="2">
                  <c:v>2.79</c:v>
                </c:pt>
                <c:pt idx="3">
                  <c:v>3.39</c:v>
                </c:pt>
                <c:pt idx="4">
                  <c:v>4.17</c:v>
                </c:pt>
                <c:pt idx="5">
                  <c:v>4.7699999999999996</c:v>
                </c:pt>
                <c:pt idx="6">
                  <c:v>5.55</c:v>
                </c:pt>
                <c:pt idx="7">
                  <c:v>6.15</c:v>
                </c:pt>
                <c:pt idx="8">
                  <c:v>6.93</c:v>
                </c:pt>
                <c:pt idx="9">
                  <c:v>7.53</c:v>
                </c:pt>
                <c:pt idx="10">
                  <c:v>8.34</c:v>
                </c:pt>
                <c:pt idx="11">
                  <c:v>8.34</c:v>
                </c:pt>
                <c:pt idx="12">
                  <c:v>8.34</c:v>
                </c:pt>
                <c:pt idx="13">
                  <c:v>8.34</c:v>
                </c:pt>
                <c:pt idx="14">
                  <c:v>8.34</c:v>
                </c:pt>
                <c:pt idx="15">
                  <c:v>8.34</c:v>
                </c:pt>
                <c:pt idx="16">
                  <c:v>8.34</c:v>
                </c:pt>
                <c:pt idx="17">
                  <c:v>8.34</c:v>
                </c:pt>
                <c:pt idx="18">
                  <c:v>8.34</c:v>
                </c:pt>
                <c:pt idx="19">
                  <c:v>7.53</c:v>
                </c:pt>
                <c:pt idx="20">
                  <c:v>6.93</c:v>
                </c:pt>
                <c:pt idx="21">
                  <c:v>6.15</c:v>
                </c:pt>
                <c:pt idx="22">
                  <c:v>5.55</c:v>
                </c:pt>
                <c:pt idx="23">
                  <c:v>4.7699999999999996</c:v>
                </c:pt>
                <c:pt idx="24">
                  <c:v>4.17</c:v>
                </c:pt>
                <c:pt idx="25">
                  <c:v>3.39</c:v>
                </c:pt>
                <c:pt idx="26">
                  <c:v>2.79</c:v>
                </c:pt>
                <c:pt idx="27">
                  <c:v>2.0099999999999998</c:v>
                </c:pt>
                <c:pt idx="28">
                  <c:v>1.6</c:v>
                </c:pt>
                <c:pt idx="29">
                  <c:v>2.38</c:v>
                </c:pt>
                <c:pt idx="30">
                  <c:v>2.98</c:v>
                </c:pt>
                <c:pt idx="31">
                  <c:v>3.76</c:v>
                </c:pt>
                <c:pt idx="32">
                  <c:v>4.3599999999999994</c:v>
                </c:pt>
                <c:pt idx="33">
                  <c:v>5.14</c:v>
                </c:pt>
                <c:pt idx="34">
                  <c:v>5.7399999999999993</c:v>
                </c:pt>
                <c:pt idx="35">
                  <c:v>6.52</c:v>
                </c:pt>
                <c:pt idx="36">
                  <c:v>7.21</c:v>
                </c:pt>
                <c:pt idx="37">
                  <c:v>7.21</c:v>
                </c:pt>
                <c:pt idx="38">
                  <c:v>7.21</c:v>
                </c:pt>
                <c:pt idx="39">
                  <c:v>7.21</c:v>
                </c:pt>
                <c:pt idx="40">
                  <c:v>7.21</c:v>
                </c:pt>
                <c:pt idx="41">
                  <c:v>7.21</c:v>
                </c:pt>
                <c:pt idx="42">
                  <c:v>6.52</c:v>
                </c:pt>
                <c:pt idx="43">
                  <c:v>5.7399999999999993</c:v>
                </c:pt>
                <c:pt idx="44">
                  <c:v>5.14</c:v>
                </c:pt>
                <c:pt idx="45">
                  <c:v>4.3599999999999994</c:v>
                </c:pt>
                <c:pt idx="46">
                  <c:v>3.76</c:v>
                </c:pt>
                <c:pt idx="47">
                  <c:v>2.98</c:v>
                </c:pt>
                <c:pt idx="48">
                  <c:v>2.38</c:v>
                </c:pt>
                <c:pt idx="49">
                  <c:v>1.6</c:v>
                </c:pt>
                <c:pt idx="50">
                  <c:v>5.73</c:v>
                </c:pt>
                <c:pt idx="51">
                  <c:v>5.73</c:v>
                </c:pt>
                <c:pt idx="52">
                  <c:v>5.73</c:v>
                </c:pt>
                <c:pt idx="53">
                  <c:v>4.12</c:v>
                </c:pt>
                <c:pt idx="54">
                  <c:v>4.12</c:v>
                </c:pt>
                <c:pt idx="55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4-44DA-A56D-F8355235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4304"/>
        <c:axId val="58944688"/>
      </c:scatterChart>
      <c:valAx>
        <c:axId val="589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X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44688"/>
        <c:crosses val="autoZero"/>
        <c:crossBetween val="midCat"/>
      </c:valAx>
      <c:valAx>
        <c:axId val="589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Y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Chaises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'Mega 1105 Calcul'!$C$4:$C$1108</c:f>
              <c:numCache>
                <c:formatCode>General</c:formatCode>
                <c:ptCount val="1105"/>
                <c:pt idx="0">
                  <c:v>23.42</c:v>
                </c:pt>
                <c:pt idx="1">
                  <c:v>0.94</c:v>
                </c:pt>
                <c:pt idx="2">
                  <c:v>1.01</c:v>
                </c:pt>
                <c:pt idx="3">
                  <c:v>1.08</c:v>
                </c:pt>
                <c:pt idx="4">
                  <c:v>1.1499999999999999</c:v>
                </c:pt>
                <c:pt idx="5">
                  <c:v>1.22</c:v>
                </c:pt>
                <c:pt idx="6">
                  <c:v>1.29</c:v>
                </c:pt>
                <c:pt idx="7">
                  <c:v>1.36</c:v>
                </c:pt>
                <c:pt idx="8">
                  <c:v>1.73</c:v>
                </c:pt>
                <c:pt idx="9">
                  <c:v>2.5099999999999998</c:v>
                </c:pt>
                <c:pt idx="10">
                  <c:v>3.11</c:v>
                </c:pt>
                <c:pt idx="11">
                  <c:v>3.89</c:v>
                </c:pt>
                <c:pt idx="12">
                  <c:v>4.49</c:v>
                </c:pt>
                <c:pt idx="13">
                  <c:v>5.27</c:v>
                </c:pt>
                <c:pt idx="14">
                  <c:v>5.87</c:v>
                </c:pt>
                <c:pt idx="15">
                  <c:v>6.65</c:v>
                </c:pt>
                <c:pt idx="16">
                  <c:v>7.25</c:v>
                </c:pt>
                <c:pt idx="17">
                  <c:v>8.0299999999999994</c:v>
                </c:pt>
                <c:pt idx="18">
                  <c:v>8.6300000000000008</c:v>
                </c:pt>
                <c:pt idx="19">
                  <c:v>9.41</c:v>
                </c:pt>
                <c:pt idx="20">
                  <c:v>9.7799999999999994</c:v>
                </c:pt>
                <c:pt idx="21">
                  <c:v>9.85</c:v>
                </c:pt>
                <c:pt idx="22">
                  <c:v>9.92</c:v>
                </c:pt>
                <c:pt idx="23">
                  <c:v>9.99</c:v>
                </c:pt>
                <c:pt idx="24">
                  <c:v>10.06</c:v>
                </c:pt>
                <c:pt idx="25">
                  <c:v>10.130000000000001</c:v>
                </c:pt>
                <c:pt idx="26">
                  <c:v>10.199999999999999</c:v>
                </c:pt>
                <c:pt idx="27">
                  <c:v>9.06</c:v>
                </c:pt>
                <c:pt idx="28">
                  <c:v>8.99</c:v>
                </c:pt>
                <c:pt idx="29">
                  <c:v>8.92</c:v>
                </c:pt>
                <c:pt idx="30">
                  <c:v>8.85</c:v>
                </c:pt>
                <c:pt idx="31">
                  <c:v>8.7799999999999994</c:v>
                </c:pt>
                <c:pt idx="32">
                  <c:v>8.7100000000000009</c:v>
                </c:pt>
                <c:pt idx="33">
                  <c:v>8.33</c:v>
                </c:pt>
                <c:pt idx="34">
                  <c:v>7.55</c:v>
                </c:pt>
                <c:pt idx="35">
                  <c:v>6.95</c:v>
                </c:pt>
                <c:pt idx="36">
                  <c:v>6.17</c:v>
                </c:pt>
                <c:pt idx="37">
                  <c:v>5.57</c:v>
                </c:pt>
                <c:pt idx="38">
                  <c:v>4.79</c:v>
                </c:pt>
                <c:pt idx="39">
                  <c:v>4.1900000000000004</c:v>
                </c:pt>
                <c:pt idx="40">
                  <c:v>3.41</c:v>
                </c:pt>
                <c:pt idx="41">
                  <c:v>2.63</c:v>
                </c:pt>
                <c:pt idx="42">
                  <c:v>2.25</c:v>
                </c:pt>
                <c:pt idx="43">
                  <c:v>2.1800000000000002</c:v>
                </c:pt>
                <c:pt idx="44">
                  <c:v>2.1100000000000003</c:v>
                </c:pt>
                <c:pt idx="45">
                  <c:v>2.0400000000000005</c:v>
                </c:pt>
                <c:pt idx="46">
                  <c:v>1.9700000000000004</c:v>
                </c:pt>
                <c:pt idx="47">
                  <c:v>1.9000000000000004</c:v>
                </c:pt>
                <c:pt idx="48">
                  <c:v>3.04</c:v>
                </c:pt>
                <c:pt idx="49">
                  <c:v>3.11</c:v>
                </c:pt>
                <c:pt idx="50">
                  <c:v>3.1799999999999997</c:v>
                </c:pt>
                <c:pt idx="51">
                  <c:v>3.2499999999999996</c:v>
                </c:pt>
                <c:pt idx="52">
                  <c:v>3.3199999999999994</c:v>
                </c:pt>
                <c:pt idx="53">
                  <c:v>3.6499999999999995</c:v>
                </c:pt>
                <c:pt idx="54">
                  <c:v>4.43</c:v>
                </c:pt>
                <c:pt idx="55">
                  <c:v>5.0299999999999994</c:v>
                </c:pt>
                <c:pt idx="56">
                  <c:v>5.81</c:v>
                </c:pt>
                <c:pt idx="57">
                  <c:v>6.4099999999999993</c:v>
                </c:pt>
                <c:pt idx="58">
                  <c:v>7.1899999999999995</c:v>
                </c:pt>
                <c:pt idx="59">
                  <c:v>7.52</c:v>
                </c:pt>
                <c:pt idx="60">
                  <c:v>7.59</c:v>
                </c:pt>
                <c:pt idx="61">
                  <c:v>7.66</c:v>
                </c:pt>
                <c:pt idx="62">
                  <c:v>7.73</c:v>
                </c:pt>
                <c:pt idx="63">
                  <c:v>7.8000000000000007</c:v>
                </c:pt>
                <c:pt idx="64">
                  <c:v>4.67</c:v>
                </c:pt>
                <c:pt idx="65">
                  <c:v>5.42</c:v>
                </c:pt>
                <c:pt idx="66">
                  <c:v>6.17</c:v>
                </c:pt>
                <c:pt idx="67">
                  <c:v>4.67</c:v>
                </c:pt>
                <c:pt idx="68">
                  <c:v>5.42</c:v>
                </c:pt>
                <c:pt idx="69">
                  <c:v>6.17</c:v>
                </c:pt>
                <c:pt idx="70">
                  <c:v>12.94</c:v>
                </c:pt>
                <c:pt idx="71">
                  <c:v>13.01</c:v>
                </c:pt>
                <c:pt idx="72">
                  <c:v>13.08</c:v>
                </c:pt>
                <c:pt idx="73">
                  <c:v>13.15</c:v>
                </c:pt>
                <c:pt idx="74">
                  <c:v>13.22</c:v>
                </c:pt>
                <c:pt idx="75">
                  <c:v>13.29</c:v>
                </c:pt>
                <c:pt idx="76">
                  <c:v>13.36</c:v>
                </c:pt>
                <c:pt idx="77">
                  <c:v>13.73</c:v>
                </c:pt>
                <c:pt idx="78">
                  <c:v>14.51</c:v>
                </c:pt>
                <c:pt idx="79">
                  <c:v>15.11</c:v>
                </c:pt>
                <c:pt idx="80">
                  <c:v>15.89</c:v>
                </c:pt>
                <c:pt idx="81">
                  <c:v>16.490000000000002</c:v>
                </c:pt>
                <c:pt idx="82">
                  <c:v>17.27</c:v>
                </c:pt>
                <c:pt idx="83">
                  <c:v>17.87</c:v>
                </c:pt>
                <c:pt idx="84">
                  <c:v>18.649999999999999</c:v>
                </c:pt>
                <c:pt idx="85">
                  <c:v>19.25</c:v>
                </c:pt>
                <c:pt idx="86">
                  <c:v>20.03</c:v>
                </c:pt>
                <c:pt idx="87">
                  <c:v>20.630000000000003</c:v>
                </c:pt>
                <c:pt idx="88">
                  <c:v>21.41</c:v>
                </c:pt>
                <c:pt idx="89">
                  <c:v>21.78</c:v>
                </c:pt>
                <c:pt idx="90">
                  <c:v>21.85</c:v>
                </c:pt>
                <c:pt idx="91">
                  <c:v>21.92</c:v>
                </c:pt>
                <c:pt idx="92">
                  <c:v>21.990000000000002</c:v>
                </c:pt>
                <c:pt idx="93">
                  <c:v>22.060000000000002</c:v>
                </c:pt>
                <c:pt idx="94">
                  <c:v>22.130000000000003</c:v>
                </c:pt>
                <c:pt idx="95">
                  <c:v>22.2</c:v>
                </c:pt>
                <c:pt idx="96">
                  <c:v>21.060000000000002</c:v>
                </c:pt>
                <c:pt idx="97">
                  <c:v>20.990000000000002</c:v>
                </c:pt>
                <c:pt idx="98">
                  <c:v>20.92</c:v>
                </c:pt>
                <c:pt idx="99">
                  <c:v>20.85</c:v>
                </c:pt>
                <c:pt idx="100">
                  <c:v>20.78</c:v>
                </c:pt>
                <c:pt idx="101">
                  <c:v>20.71</c:v>
                </c:pt>
                <c:pt idx="102">
                  <c:v>20.329999999999998</c:v>
                </c:pt>
                <c:pt idx="103">
                  <c:v>19.55</c:v>
                </c:pt>
                <c:pt idx="104">
                  <c:v>18.95</c:v>
                </c:pt>
                <c:pt idx="105">
                  <c:v>18.170000000000002</c:v>
                </c:pt>
                <c:pt idx="106">
                  <c:v>17.57</c:v>
                </c:pt>
                <c:pt idx="107">
                  <c:v>16.79</c:v>
                </c:pt>
                <c:pt idx="108">
                  <c:v>16.190000000000001</c:v>
                </c:pt>
                <c:pt idx="109">
                  <c:v>15.41</c:v>
                </c:pt>
                <c:pt idx="110">
                  <c:v>14.629999999999999</c:v>
                </c:pt>
                <c:pt idx="111">
                  <c:v>14.25</c:v>
                </c:pt>
                <c:pt idx="112">
                  <c:v>14.18</c:v>
                </c:pt>
                <c:pt idx="113">
                  <c:v>14.11</c:v>
                </c:pt>
                <c:pt idx="114">
                  <c:v>14.040000000000001</c:v>
                </c:pt>
                <c:pt idx="115">
                  <c:v>13.97</c:v>
                </c:pt>
                <c:pt idx="116">
                  <c:v>13.9</c:v>
                </c:pt>
                <c:pt idx="117">
                  <c:v>15.04</c:v>
                </c:pt>
                <c:pt idx="118">
                  <c:v>15.11</c:v>
                </c:pt>
                <c:pt idx="119">
                  <c:v>15.18</c:v>
                </c:pt>
                <c:pt idx="120">
                  <c:v>15.25</c:v>
                </c:pt>
                <c:pt idx="121">
                  <c:v>15.32</c:v>
                </c:pt>
                <c:pt idx="122">
                  <c:v>15.649999999999999</c:v>
                </c:pt>
                <c:pt idx="123">
                  <c:v>16.43</c:v>
                </c:pt>
                <c:pt idx="124">
                  <c:v>17.03</c:v>
                </c:pt>
                <c:pt idx="125">
                  <c:v>17.809999999999999</c:v>
                </c:pt>
                <c:pt idx="126">
                  <c:v>18.41</c:v>
                </c:pt>
                <c:pt idx="127">
                  <c:v>19.189999999999998</c:v>
                </c:pt>
                <c:pt idx="128">
                  <c:v>19.52</c:v>
                </c:pt>
                <c:pt idx="129">
                  <c:v>19.59</c:v>
                </c:pt>
                <c:pt idx="130">
                  <c:v>19.66</c:v>
                </c:pt>
                <c:pt idx="131">
                  <c:v>19.73</c:v>
                </c:pt>
                <c:pt idx="132">
                  <c:v>19.8</c:v>
                </c:pt>
                <c:pt idx="133">
                  <c:v>16.670000000000002</c:v>
                </c:pt>
                <c:pt idx="134">
                  <c:v>17.420000000000002</c:v>
                </c:pt>
                <c:pt idx="135">
                  <c:v>18.170000000000002</c:v>
                </c:pt>
                <c:pt idx="136">
                  <c:v>16.670000000000002</c:v>
                </c:pt>
                <c:pt idx="137">
                  <c:v>17.420000000000002</c:v>
                </c:pt>
                <c:pt idx="138">
                  <c:v>18.170000000000002</c:v>
                </c:pt>
                <c:pt idx="139">
                  <c:v>24.94</c:v>
                </c:pt>
                <c:pt idx="140">
                  <c:v>25.01</c:v>
                </c:pt>
                <c:pt idx="141">
                  <c:v>25.08</c:v>
                </c:pt>
                <c:pt idx="142">
                  <c:v>25.15</c:v>
                </c:pt>
                <c:pt idx="143">
                  <c:v>25.22</c:v>
                </c:pt>
                <c:pt idx="144">
                  <c:v>25.29</c:v>
                </c:pt>
                <c:pt idx="145">
                  <c:v>25.36</c:v>
                </c:pt>
                <c:pt idx="146">
                  <c:v>25.73</c:v>
                </c:pt>
                <c:pt idx="147">
                  <c:v>26.509999999999998</c:v>
                </c:pt>
                <c:pt idx="148">
                  <c:v>27.11</c:v>
                </c:pt>
                <c:pt idx="149">
                  <c:v>27.89</c:v>
                </c:pt>
                <c:pt idx="150">
                  <c:v>28.490000000000002</c:v>
                </c:pt>
                <c:pt idx="151">
                  <c:v>29.27</c:v>
                </c:pt>
                <c:pt idx="152">
                  <c:v>29.87</c:v>
                </c:pt>
                <c:pt idx="153">
                  <c:v>30.65</c:v>
                </c:pt>
                <c:pt idx="154">
                  <c:v>31.25</c:v>
                </c:pt>
                <c:pt idx="155">
                  <c:v>32.03</c:v>
                </c:pt>
                <c:pt idx="156">
                  <c:v>32.630000000000003</c:v>
                </c:pt>
                <c:pt idx="157">
                  <c:v>33.409999999999997</c:v>
                </c:pt>
                <c:pt idx="158">
                  <c:v>33.78</c:v>
                </c:pt>
                <c:pt idx="159">
                  <c:v>33.85</c:v>
                </c:pt>
                <c:pt idx="160">
                  <c:v>33.92</c:v>
                </c:pt>
                <c:pt idx="161">
                  <c:v>33.99</c:v>
                </c:pt>
                <c:pt idx="162">
                  <c:v>34.06</c:v>
                </c:pt>
                <c:pt idx="163">
                  <c:v>34.130000000000003</c:v>
                </c:pt>
                <c:pt idx="164">
                  <c:v>34.200000000000003</c:v>
                </c:pt>
                <c:pt idx="165">
                  <c:v>33.06</c:v>
                </c:pt>
                <c:pt idx="166">
                  <c:v>32.99</c:v>
                </c:pt>
                <c:pt idx="167">
                  <c:v>32.92</c:v>
                </c:pt>
                <c:pt idx="168">
                  <c:v>32.85</c:v>
                </c:pt>
                <c:pt idx="169">
                  <c:v>32.78</c:v>
                </c:pt>
                <c:pt idx="170">
                  <c:v>32.71</c:v>
                </c:pt>
                <c:pt idx="171">
                  <c:v>32.33</c:v>
                </c:pt>
                <c:pt idx="172">
                  <c:v>31.55</c:v>
                </c:pt>
                <c:pt idx="173">
                  <c:v>30.95</c:v>
                </c:pt>
                <c:pt idx="174">
                  <c:v>30.17</c:v>
                </c:pt>
                <c:pt idx="175">
                  <c:v>29.57</c:v>
                </c:pt>
                <c:pt idx="176">
                  <c:v>28.79</c:v>
                </c:pt>
                <c:pt idx="177">
                  <c:v>28.19</c:v>
                </c:pt>
                <c:pt idx="178">
                  <c:v>27.41</c:v>
                </c:pt>
                <c:pt idx="179">
                  <c:v>26.63</c:v>
                </c:pt>
                <c:pt idx="180">
                  <c:v>26.25</c:v>
                </c:pt>
                <c:pt idx="181">
                  <c:v>26.18</c:v>
                </c:pt>
                <c:pt idx="182">
                  <c:v>26.11</c:v>
                </c:pt>
                <c:pt idx="183">
                  <c:v>26.04</c:v>
                </c:pt>
                <c:pt idx="184">
                  <c:v>25.97</c:v>
                </c:pt>
                <c:pt idx="185">
                  <c:v>25.9</c:v>
                </c:pt>
                <c:pt idx="186">
                  <c:v>27.04</c:v>
                </c:pt>
                <c:pt idx="187">
                  <c:v>27.11</c:v>
                </c:pt>
                <c:pt idx="188">
                  <c:v>27.18</c:v>
                </c:pt>
                <c:pt idx="189">
                  <c:v>27.25</c:v>
                </c:pt>
                <c:pt idx="190">
                  <c:v>27.32</c:v>
                </c:pt>
                <c:pt idx="191">
                  <c:v>27.65</c:v>
                </c:pt>
                <c:pt idx="192">
                  <c:v>28.43</c:v>
                </c:pt>
                <c:pt idx="193">
                  <c:v>29.03</c:v>
                </c:pt>
                <c:pt idx="194">
                  <c:v>29.81</c:v>
                </c:pt>
                <c:pt idx="195">
                  <c:v>30.41</c:v>
                </c:pt>
                <c:pt idx="196">
                  <c:v>31.189999999999998</c:v>
                </c:pt>
                <c:pt idx="197">
                  <c:v>31.52</c:v>
                </c:pt>
                <c:pt idx="198">
                  <c:v>31.59</c:v>
                </c:pt>
                <c:pt idx="199">
                  <c:v>31.66</c:v>
                </c:pt>
                <c:pt idx="200">
                  <c:v>31.73</c:v>
                </c:pt>
                <c:pt idx="201">
                  <c:v>31.8</c:v>
                </c:pt>
                <c:pt idx="202">
                  <c:v>28.67</c:v>
                </c:pt>
                <c:pt idx="203">
                  <c:v>29.42</c:v>
                </c:pt>
                <c:pt idx="204">
                  <c:v>30.17</c:v>
                </c:pt>
                <c:pt idx="205">
                  <c:v>28.67</c:v>
                </c:pt>
                <c:pt idx="206">
                  <c:v>29.42</c:v>
                </c:pt>
                <c:pt idx="207">
                  <c:v>30.17</c:v>
                </c:pt>
                <c:pt idx="208">
                  <c:v>36.94</c:v>
                </c:pt>
                <c:pt idx="209">
                  <c:v>37.01</c:v>
                </c:pt>
                <c:pt idx="210">
                  <c:v>37.08</c:v>
                </c:pt>
                <c:pt idx="211">
                  <c:v>37.15</c:v>
                </c:pt>
                <c:pt idx="212">
                  <c:v>37.22</c:v>
                </c:pt>
                <c:pt idx="213">
                  <c:v>37.29</c:v>
                </c:pt>
                <c:pt idx="214">
                  <c:v>37.36</c:v>
                </c:pt>
                <c:pt idx="215">
                  <c:v>37.729999999999997</c:v>
                </c:pt>
                <c:pt idx="216">
                  <c:v>38.51</c:v>
                </c:pt>
                <c:pt idx="217">
                  <c:v>39.11</c:v>
                </c:pt>
                <c:pt idx="218">
                  <c:v>39.89</c:v>
                </c:pt>
                <c:pt idx="219">
                  <c:v>40.49</c:v>
                </c:pt>
                <c:pt idx="220">
                  <c:v>41.269999999999996</c:v>
                </c:pt>
                <c:pt idx="221">
                  <c:v>41.87</c:v>
                </c:pt>
                <c:pt idx="222">
                  <c:v>42.65</c:v>
                </c:pt>
                <c:pt idx="223">
                  <c:v>43.25</c:v>
                </c:pt>
                <c:pt idx="224">
                  <c:v>44.03</c:v>
                </c:pt>
                <c:pt idx="225">
                  <c:v>44.63</c:v>
                </c:pt>
                <c:pt idx="226">
                  <c:v>45.41</c:v>
                </c:pt>
                <c:pt idx="227">
                  <c:v>45.78</c:v>
                </c:pt>
                <c:pt idx="228">
                  <c:v>45.85</c:v>
                </c:pt>
                <c:pt idx="229">
                  <c:v>45.92</c:v>
                </c:pt>
                <c:pt idx="230">
                  <c:v>45.99</c:v>
                </c:pt>
                <c:pt idx="231">
                  <c:v>46.06</c:v>
                </c:pt>
                <c:pt idx="232">
                  <c:v>46.13</c:v>
                </c:pt>
                <c:pt idx="233">
                  <c:v>46.2</c:v>
                </c:pt>
                <c:pt idx="234">
                  <c:v>45.06</c:v>
                </c:pt>
                <c:pt idx="235">
                  <c:v>44.99</c:v>
                </c:pt>
                <c:pt idx="236">
                  <c:v>44.92</c:v>
                </c:pt>
                <c:pt idx="237">
                  <c:v>44.85</c:v>
                </c:pt>
                <c:pt idx="238">
                  <c:v>44.78</c:v>
                </c:pt>
                <c:pt idx="239">
                  <c:v>44.71</c:v>
                </c:pt>
                <c:pt idx="240">
                  <c:v>44.33</c:v>
                </c:pt>
                <c:pt idx="241">
                  <c:v>43.55</c:v>
                </c:pt>
                <c:pt idx="242">
                  <c:v>42.95</c:v>
                </c:pt>
                <c:pt idx="243">
                  <c:v>42.17</c:v>
                </c:pt>
                <c:pt idx="244">
                  <c:v>41.57</c:v>
                </c:pt>
                <c:pt idx="245">
                  <c:v>40.79</c:v>
                </c:pt>
                <c:pt idx="246">
                  <c:v>40.19</c:v>
                </c:pt>
                <c:pt idx="247">
                  <c:v>39.409999999999997</c:v>
                </c:pt>
                <c:pt idx="248">
                  <c:v>38.630000000000003</c:v>
                </c:pt>
                <c:pt idx="249">
                  <c:v>38.25</c:v>
                </c:pt>
                <c:pt idx="250">
                  <c:v>38.18</c:v>
                </c:pt>
                <c:pt idx="251">
                  <c:v>38.11</c:v>
                </c:pt>
                <c:pt idx="252">
                  <c:v>38.04</c:v>
                </c:pt>
                <c:pt idx="253">
                  <c:v>37.97</c:v>
                </c:pt>
                <c:pt idx="254">
                  <c:v>37.9</c:v>
                </c:pt>
                <c:pt idx="255">
                  <c:v>39.04</c:v>
                </c:pt>
                <c:pt idx="256">
                  <c:v>39.11</c:v>
                </c:pt>
                <c:pt idx="257">
                  <c:v>39.18</c:v>
                </c:pt>
                <c:pt idx="258">
                  <c:v>39.25</c:v>
                </c:pt>
                <c:pt idx="259">
                  <c:v>39.32</c:v>
                </c:pt>
                <c:pt idx="260">
                  <c:v>39.65</c:v>
                </c:pt>
                <c:pt idx="261">
                  <c:v>40.43</c:v>
                </c:pt>
                <c:pt idx="262">
                  <c:v>41.03</c:v>
                </c:pt>
                <c:pt idx="263">
                  <c:v>41.81</c:v>
                </c:pt>
                <c:pt idx="264">
                  <c:v>42.41</c:v>
                </c:pt>
                <c:pt idx="265">
                  <c:v>43.19</c:v>
                </c:pt>
                <c:pt idx="266">
                  <c:v>43.519999999999996</c:v>
                </c:pt>
                <c:pt idx="267">
                  <c:v>43.59</c:v>
                </c:pt>
                <c:pt idx="268">
                  <c:v>43.66</c:v>
                </c:pt>
                <c:pt idx="269">
                  <c:v>43.730000000000004</c:v>
                </c:pt>
                <c:pt idx="270">
                  <c:v>43.8</c:v>
                </c:pt>
                <c:pt idx="271">
                  <c:v>40.67</c:v>
                </c:pt>
                <c:pt idx="272">
                  <c:v>41.42</c:v>
                </c:pt>
                <c:pt idx="273">
                  <c:v>42.17</c:v>
                </c:pt>
                <c:pt idx="274">
                  <c:v>40.67</c:v>
                </c:pt>
                <c:pt idx="275">
                  <c:v>41.42</c:v>
                </c:pt>
                <c:pt idx="276">
                  <c:v>42.17</c:v>
                </c:pt>
                <c:pt idx="277">
                  <c:v>0.94</c:v>
                </c:pt>
                <c:pt idx="278">
                  <c:v>1.01</c:v>
                </c:pt>
                <c:pt idx="279">
                  <c:v>1.08</c:v>
                </c:pt>
                <c:pt idx="280">
                  <c:v>1.1499999999999999</c:v>
                </c:pt>
                <c:pt idx="281">
                  <c:v>1.22</c:v>
                </c:pt>
                <c:pt idx="282">
                  <c:v>1.29</c:v>
                </c:pt>
                <c:pt idx="283">
                  <c:v>1.36</c:v>
                </c:pt>
                <c:pt idx="284">
                  <c:v>1.73</c:v>
                </c:pt>
                <c:pt idx="285">
                  <c:v>2.5099999999999998</c:v>
                </c:pt>
                <c:pt idx="286">
                  <c:v>3.11</c:v>
                </c:pt>
                <c:pt idx="287">
                  <c:v>3.89</c:v>
                </c:pt>
                <c:pt idx="288">
                  <c:v>4.49</c:v>
                </c:pt>
                <c:pt idx="289">
                  <c:v>5.27</c:v>
                </c:pt>
                <c:pt idx="290">
                  <c:v>5.87</c:v>
                </c:pt>
                <c:pt idx="291">
                  <c:v>6.65</c:v>
                </c:pt>
                <c:pt idx="292">
                  <c:v>7.25</c:v>
                </c:pt>
                <c:pt idx="293">
                  <c:v>8.0299999999999994</c:v>
                </c:pt>
                <c:pt idx="294">
                  <c:v>8.6300000000000008</c:v>
                </c:pt>
                <c:pt idx="295">
                  <c:v>9.41</c:v>
                </c:pt>
                <c:pt idx="296">
                  <c:v>9.7799999999999994</c:v>
                </c:pt>
                <c:pt idx="297">
                  <c:v>9.85</c:v>
                </c:pt>
                <c:pt idx="298">
                  <c:v>9.92</c:v>
                </c:pt>
                <c:pt idx="299">
                  <c:v>9.99</c:v>
                </c:pt>
                <c:pt idx="300">
                  <c:v>10.06</c:v>
                </c:pt>
                <c:pt idx="301">
                  <c:v>10.130000000000001</c:v>
                </c:pt>
                <c:pt idx="302">
                  <c:v>10.199999999999999</c:v>
                </c:pt>
                <c:pt idx="303">
                  <c:v>9.06</c:v>
                </c:pt>
                <c:pt idx="304">
                  <c:v>8.99</c:v>
                </c:pt>
                <c:pt idx="305">
                  <c:v>8.92</c:v>
                </c:pt>
                <c:pt idx="306">
                  <c:v>8.85</c:v>
                </c:pt>
                <c:pt idx="307">
                  <c:v>8.7799999999999994</c:v>
                </c:pt>
                <c:pt idx="308">
                  <c:v>8.7100000000000009</c:v>
                </c:pt>
                <c:pt idx="309">
                  <c:v>8.33</c:v>
                </c:pt>
                <c:pt idx="310">
                  <c:v>7.55</c:v>
                </c:pt>
                <c:pt idx="311">
                  <c:v>6.95</c:v>
                </c:pt>
                <c:pt idx="312">
                  <c:v>6.17</c:v>
                </c:pt>
                <c:pt idx="313">
                  <c:v>5.57</c:v>
                </c:pt>
                <c:pt idx="314">
                  <c:v>4.79</c:v>
                </c:pt>
                <c:pt idx="315">
                  <c:v>4.1900000000000004</c:v>
                </c:pt>
                <c:pt idx="316">
                  <c:v>3.41</c:v>
                </c:pt>
                <c:pt idx="317">
                  <c:v>2.63</c:v>
                </c:pt>
                <c:pt idx="318">
                  <c:v>2.25</c:v>
                </c:pt>
                <c:pt idx="319">
                  <c:v>2.1800000000000002</c:v>
                </c:pt>
                <c:pt idx="320">
                  <c:v>2.1100000000000003</c:v>
                </c:pt>
                <c:pt idx="321">
                  <c:v>2.0400000000000005</c:v>
                </c:pt>
                <c:pt idx="322">
                  <c:v>1.9700000000000004</c:v>
                </c:pt>
                <c:pt idx="323">
                  <c:v>1.9000000000000004</c:v>
                </c:pt>
                <c:pt idx="324">
                  <c:v>3.04</c:v>
                </c:pt>
                <c:pt idx="325">
                  <c:v>3.11</c:v>
                </c:pt>
                <c:pt idx="326">
                  <c:v>3.1799999999999997</c:v>
                </c:pt>
                <c:pt idx="327">
                  <c:v>3.2499999999999996</c:v>
                </c:pt>
                <c:pt idx="328">
                  <c:v>3.3199999999999994</c:v>
                </c:pt>
                <c:pt idx="329">
                  <c:v>3.6499999999999995</c:v>
                </c:pt>
                <c:pt idx="330">
                  <c:v>4.43</c:v>
                </c:pt>
                <c:pt idx="331">
                  <c:v>5.0299999999999994</c:v>
                </c:pt>
                <c:pt idx="332">
                  <c:v>5.81</c:v>
                </c:pt>
                <c:pt idx="333">
                  <c:v>6.4099999999999993</c:v>
                </c:pt>
                <c:pt idx="334">
                  <c:v>7.1899999999999995</c:v>
                </c:pt>
                <c:pt idx="335">
                  <c:v>7.52</c:v>
                </c:pt>
                <c:pt idx="336">
                  <c:v>7.59</c:v>
                </c:pt>
                <c:pt idx="337">
                  <c:v>7.66</c:v>
                </c:pt>
                <c:pt idx="338">
                  <c:v>7.73</c:v>
                </c:pt>
                <c:pt idx="339">
                  <c:v>7.8000000000000007</c:v>
                </c:pt>
                <c:pt idx="340">
                  <c:v>4.67</c:v>
                </c:pt>
                <c:pt idx="341">
                  <c:v>5.42</c:v>
                </c:pt>
                <c:pt idx="342">
                  <c:v>6.17</c:v>
                </c:pt>
                <c:pt idx="343">
                  <c:v>4.67</c:v>
                </c:pt>
                <c:pt idx="344">
                  <c:v>5.42</c:v>
                </c:pt>
                <c:pt idx="345">
                  <c:v>6.17</c:v>
                </c:pt>
                <c:pt idx="346">
                  <c:v>12.94</c:v>
                </c:pt>
                <c:pt idx="347">
                  <c:v>13.01</c:v>
                </c:pt>
                <c:pt idx="348">
                  <c:v>13.08</c:v>
                </c:pt>
                <c:pt idx="349">
                  <c:v>13.15</c:v>
                </c:pt>
                <c:pt idx="350">
                  <c:v>13.22</c:v>
                </c:pt>
                <c:pt idx="351">
                  <c:v>13.29</c:v>
                </c:pt>
                <c:pt idx="352">
                  <c:v>13.36</c:v>
                </c:pt>
                <c:pt idx="353">
                  <c:v>13.73</c:v>
                </c:pt>
                <c:pt idx="354">
                  <c:v>14.51</c:v>
                </c:pt>
                <c:pt idx="355">
                  <c:v>15.11</c:v>
                </c:pt>
                <c:pt idx="356">
                  <c:v>15.89</c:v>
                </c:pt>
                <c:pt idx="357">
                  <c:v>16.490000000000002</c:v>
                </c:pt>
                <c:pt idx="358">
                  <c:v>17.27</c:v>
                </c:pt>
                <c:pt idx="359">
                  <c:v>17.87</c:v>
                </c:pt>
                <c:pt idx="360">
                  <c:v>18.649999999999999</c:v>
                </c:pt>
                <c:pt idx="361">
                  <c:v>19.25</c:v>
                </c:pt>
                <c:pt idx="362">
                  <c:v>20.03</c:v>
                </c:pt>
                <c:pt idx="363">
                  <c:v>20.630000000000003</c:v>
                </c:pt>
                <c:pt idx="364">
                  <c:v>21.41</c:v>
                </c:pt>
                <c:pt idx="365">
                  <c:v>21.78</c:v>
                </c:pt>
                <c:pt idx="366">
                  <c:v>21.85</c:v>
                </c:pt>
                <c:pt idx="367">
                  <c:v>21.92</c:v>
                </c:pt>
                <c:pt idx="368">
                  <c:v>21.990000000000002</c:v>
                </c:pt>
                <c:pt idx="369">
                  <c:v>22.060000000000002</c:v>
                </c:pt>
                <c:pt idx="370">
                  <c:v>22.130000000000003</c:v>
                </c:pt>
                <c:pt idx="371">
                  <c:v>22.2</c:v>
                </c:pt>
                <c:pt idx="372">
                  <c:v>21.060000000000002</c:v>
                </c:pt>
                <c:pt idx="373">
                  <c:v>20.990000000000002</c:v>
                </c:pt>
                <c:pt idx="374">
                  <c:v>20.92</c:v>
                </c:pt>
                <c:pt idx="375">
                  <c:v>20.85</c:v>
                </c:pt>
                <c:pt idx="376">
                  <c:v>20.78</c:v>
                </c:pt>
                <c:pt idx="377">
                  <c:v>20.71</c:v>
                </c:pt>
                <c:pt idx="378">
                  <c:v>20.329999999999998</c:v>
                </c:pt>
                <c:pt idx="379">
                  <c:v>19.55</c:v>
                </c:pt>
                <c:pt idx="380">
                  <c:v>18.95</c:v>
                </c:pt>
                <c:pt idx="381">
                  <c:v>18.170000000000002</c:v>
                </c:pt>
                <c:pt idx="382">
                  <c:v>17.57</c:v>
                </c:pt>
                <c:pt idx="383">
                  <c:v>16.79</c:v>
                </c:pt>
                <c:pt idx="384">
                  <c:v>16.190000000000001</c:v>
                </c:pt>
                <c:pt idx="385">
                  <c:v>15.41</c:v>
                </c:pt>
                <c:pt idx="386">
                  <c:v>14.629999999999999</c:v>
                </c:pt>
                <c:pt idx="387">
                  <c:v>14.25</c:v>
                </c:pt>
                <c:pt idx="388">
                  <c:v>14.18</c:v>
                </c:pt>
                <c:pt idx="389">
                  <c:v>14.11</c:v>
                </c:pt>
                <c:pt idx="390">
                  <c:v>14.040000000000001</c:v>
                </c:pt>
                <c:pt idx="391">
                  <c:v>13.97</c:v>
                </c:pt>
                <c:pt idx="392">
                  <c:v>13.9</c:v>
                </c:pt>
                <c:pt idx="393">
                  <c:v>15.04</c:v>
                </c:pt>
                <c:pt idx="394">
                  <c:v>15.11</c:v>
                </c:pt>
                <c:pt idx="395">
                  <c:v>15.18</c:v>
                </c:pt>
                <c:pt idx="396">
                  <c:v>15.25</c:v>
                </c:pt>
                <c:pt idx="397">
                  <c:v>15.32</c:v>
                </c:pt>
                <c:pt idx="398">
                  <c:v>15.649999999999999</c:v>
                </c:pt>
                <c:pt idx="399">
                  <c:v>16.43</c:v>
                </c:pt>
                <c:pt idx="400">
                  <c:v>17.03</c:v>
                </c:pt>
                <c:pt idx="401">
                  <c:v>17.809999999999999</c:v>
                </c:pt>
                <c:pt idx="402">
                  <c:v>18.41</c:v>
                </c:pt>
                <c:pt idx="403">
                  <c:v>19.189999999999998</c:v>
                </c:pt>
                <c:pt idx="404">
                  <c:v>19.52</c:v>
                </c:pt>
                <c:pt idx="405">
                  <c:v>19.59</c:v>
                </c:pt>
                <c:pt idx="406">
                  <c:v>19.66</c:v>
                </c:pt>
                <c:pt idx="407">
                  <c:v>19.73</c:v>
                </c:pt>
                <c:pt idx="408">
                  <c:v>19.8</c:v>
                </c:pt>
                <c:pt idx="409">
                  <c:v>16.670000000000002</c:v>
                </c:pt>
                <c:pt idx="410">
                  <c:v>17.420000000000002</c:v>
                </c:pt>
                <c:pt idx="411">
                  <c:v>18.170000000000002</c:v>
                </c:pt>
                <c:pt idx="412">
                  <c:v>16.670000000000002</c:v>
                </c:pt>
                <c:pt idx="413">
                  <c:v>17.420000000000002</c:v>
                </c:pt>
                <c:pt idx="414">
                  <c:v>18.170000000000002</c:v>
                </c:pt>
                <c:pt idx="415">
                  <c:v>24.94</c:v>
                </c:pt>
                <c:pt idx="416">
                  <c:v>25.01</c:v>
                </c:pt>
                <c:pt idx="417">
                  <c:v>25.08</c:v>
                </c:pt>
                <c:pt idx="418">
                  <c:v>25.15</c:v>
                </c:pt>
                <c:pt idx="419">
                  <c:v>25.22</c:v>
                </c:pt>
                <c:pt idx="420">
                  <c:v>25.29</c:v>
                </c:pt>
                <c:pt idx="421">
                  <c:v>25.36</c:v>
                </c:pt>
                <c:pt idx="422">
                  <c:v>25.73</c:v>
                </c:pt>
                <c:pt idx="423">
                  <c:v>26.509999999999998</c:v>
                </c:pt>
                <c:pt idx="424">
                  <c:v>27.11</c:v>
                </c:pt>
                <c:pt idx="425">
                  <c:v>27.89</c:v>
                </c:pt>
                <c:pt idx="426">
                  <c:v>28.490000000000002</c:v>
                </c:pt>
                <c:pt idx="427">
                  <c:v>29.27</c:v>
                </c:pt>
                <c:pt idx="428">
                  <c:v>29.87</c:v>
                </c:pt>
                <c:pt idx="429">
                  <c:v>30.65</c:v>
                </c:pt>
                <c:pt idx="430">
                  <c:v>31.25</c:v>
                </c:pt>
                <c:pt idx="431">
                  <c:v>32.03</c:v>
                </c:pt>
                <c:pt idx="432">
                  <c:v>32.630000000000003</c:v>
                </c:pt>
                <c:pt idx="433">
                  <c:v>33.409999999999997</c:v>
                </c:pt>
                <c:pt idx="434">
                  <c:v>33.78</c:v>
                </c:pt>
                <c:pt idx="435">
                  <c:v>33.85</c:v>
                </c:pt>
                <c:pt idx="436">
                  <c:v>33.92</c:v>
                </c:pt>
                <c:pt idx="437">
                  <c:v>33.99</c:v>
                </c:pt>
                <c:pt idx="438">
                  <c:v>34.06</c:v>
                </c:pt>
                <c:pt idx="439">
                  <c:v>34.130000000000003</c:v>
                </c:pt>
                <c:pt idx="440">
                  <c:v>34.200000000000003</c:v>
                </c:pt>
                <c:pt idx="441">
                  <c:v>33.06</c:v>
                </c:pt>
                <c:pt idx="442">
                  <c:v>32.99</c:v>
                </c:pt>
                <c:pt idx="443">
                  <c:v>32.92</c:v>
                </c:pt>
                <c:pt idx="444">
                  <c:v>32.85</c:v>
                </c:pt>
                <c:pt idx="445">
                  <c:v>32.78</c:v>
                </c:pt>
                <c:pt idx="446">
                  <c:v>32.71</c:v>
                </c:pt>
                <c:pt idx="447">
                  <c:v>32.33</c:v>
                </c:pt>
                <c:pt idx="448">
                  <c:v>31.55</c:v>
                </c:pt>
                <c:pt idx="449">
                  <c:v>30.95</c:v>
                </c:pt>
                <c:pt idx="450">
                  <c:v>30.17</c:v>
                </c:pt>
                <c:pt idx="451">
                  <c:v>29.57</c:v>
                </c:pt>
                <c:pt idx="452">
                  <c:v>28.79</c:v>
                </c:pt>
                <c:pt idx="453">
                  <c:v>28.19</c:v>
                </c:pt>
                <c:pt idx="454">
                  <c:v>27.41</c:v>
                </c:pt>
                <c:pt idx="455">
                  <c:v>26.63</c:v>
                </c:pt>
                <c:pt idx="456">
                  <c:v>26.25</c:v>
                </c:pt>
                <c:pt idx="457">
                  <c:v>26.18</c:v>
                </c:pt>
                <c:pt idx="458">
                  <c:v>26.11</c:v>
                </c:pt>
                <c:pt idx="459">
                  <c:v>26.04</c:v>
                </c:pt>
                <c:pt idx="460">
                  <c:v>25.97</c:v>
                </c:pt>
                <c:pt idx="461">
                  <c:v>25.9</c:v>
                </c:pt>
                <c:pt idx="462">
                  <c:v>27.04</c:v>
                </c:pt>
                <c:pt idx="463">
                  <c:v>27.11</c:v>
                </c:pt>
                <c:pt idx="464">
                  <c:v>27.18</c:v>
                </c:pt>
                <c:pt idx="465">
                  <c:v>27.25</c:v>
                </c:pt>
                <c:pt idx="466">
                  <c:v>27.32</c:v>
                </c:pt>
                <c:pt idx="467">
                  <c:v>27.65</c:v>
                </c:pt>
                <c:pt idx="468">
                  <c:v>28.43</c:v>
                </c:pt>
                <c:pt idx="469">
                  <c:v>29.03</c:v>
                </c:pt>
                <c:pt idx="470">
                  <c:v>29.81</c:v>
                </c:pt>
                <c:pt idx="471">
                  <c:v>30.41</c:v>
                </c:pt>
                <c:pt idx="472">
                  <c:v>31.189999999999998</c:v>
                </c:pt>
                <c:pt idx="473">
                  <c:v>31.52</c:v>
                </c:pt>
                <c:pt idx="474">
                  <c:v>31.59</c:v>
                </c:pt>
                <c:pt idx="475">
                  <c:v>31.66</c:v>
                </c:pt>
                <c:pt idx="476">
                  <c:v>31.73</c:v>
                </c:pt>
                <c:pt idx="477">
                  <c:v>31.8</c:v>
                </c:pt>
                <c:pt idx="478">
                  <c:v>28.67</c:v>
                </c:pt>
                <c:pt idx="479">
                  <c:v>29.42</c:v>
                </c:pt>
                <c:pt idx="480">
                  <c:v>30.17</c:v>
                </c:pt>
                <c:pt idx="481">
                  <c:v>28.67</c:v>
                </c:pt>
                <c:pt idx="482">
                  <c:v>29.42</c:v>
                </c:pt>
                <c:pt idx="483">
                  <c:v>30.17</c:v>
                </c:pt>
                <c:pt idx="484">
                  <c:v>36.94</c:v>
                </c:pt>
                <c:pt idx="485">
                  <c:v>37.01</c:v>
                </c:pt>
                <c:pt idx="486">
                  <c:v>37.08</c:v>
                </c:pt>
                <c:pt idx="487">
                  <c:v>37.15</c:v>
                </c:pt>
                <c:pt idx="488">
                  <c:v>37.22</c:v>
                </c:pt>
                <c:pt idx="489">
                  <c:v>37.29</c:v>
                </c:pt>
                <c:pt idx="490">
                  <c:v>37.36</c:v>
                </c:pt>
                <c:pt idx="491">
                  <c:v>37.729999999999997</c:v>
                </c:pt>
                <c:pt idx="492">
                  <c:v>38.51</c:v>
                </c:pt>
                <c:pt idx="493">
                  <c:v>39.11</c:v>
                </c:pt>
                <c:pt idx="494">
                  <c:v>39.89</c:v>
                </c:pt>
                <c:pt idx="495">
                  <c:v>40.49</c:v>
                </c:pt>
                <c:pt idx="496">
                  <c:v>41.269999999999996</c:v>
                </c:pt>
                <c:pt idx="497">
                  <c:v>41.87</c:v>
                </c:pt>
                <c:pt idx="498">
                  <c:v>42.65</c:v>
                </c:pt>
                <c:pt idx="499">
                  <c:v>43.25</c:v>
                </c:pt>
                <c:pt idx="500">
                  <c:v>44.03</c:v>
                </c:pt>
                <c:pt idx="501">
                  <c:v>44.63</c:v>
                </c:pt>
                <c:pt idx="502">
                  <c:v>45.41</c:v>
                </c:pt>
                <c:pt idx="503">
                  <c:v>45.78</c:v>
                </c:pt>
                <c:pt idx="504">
                  <c:v>45.85</c:v>
                </c:pt>
                <c:pt idx="505">
                  <c:v>45.92</c:v>
                </c:pt>
                <c:pt idx="506">
                  <c:v>45.99</c:v>
                </c:pt>
                <c:pt idx="507">
                  <c:v>46.06</c:v>
                </c:pt>
                <c:pt idx="508">
                  <c:v>46.13</c:v>
                </c:pt>
                <c:pt idx="509">
                  <c:v>46.2</c:v>
                </c:pt>
                <c:pt idx="510">
                  <c:v>45.06</c:v>
                </c:pt>
                <c:pt idx="511">
                  <c:v>44.99</c:v>
                </c:pt>
                <c:pt idx="512">
                  <c:v>44.92</c:v>
                </c:pt>
                <c:pt idx="513">
                  <c:v>44.85</c:v>
                </c:pt>
                <c:pt idx="514">
                  <c:v>44.78</c:v>
                </c:pt>
                <c:pt idx="515">
                  <c:v>44.71</c:v>
                </c:pt>
                <c:pt idx="516">
                  <c:v>44.33</c:v>
                </c:pt>
                <c:pt idx="517">
                  <c:v>43.55</c:v>
                </c:pt>
                <c:pt idx="518">
                  <c:v>42.95</c:v>
                </c:pt>
                <c:pt idx="519">
                  <c:v>42.17</c:v>
                </c:pt>
                <c:pt idx="520">
                  <c:v>41.57</c:v>
                </c:pt>
                <c:pt idx="521">
                  <c:v>40.79</c:v>
                </c:pt>
                <c:pt idx="522">
                  <c:v>40.19</c:v>
                </c:pt>
                <c:pt idx="523">
                  <c:v>39.409999999999997</c:v>
                </c:pt>
                <c:pt idx="524">
                  <c:v>38.630000000000003</c:v>
                </c:pt>
                <c:pt idx="525">
                  <c:v>38.25</c:v>
                </c:pt>
                <c:pt idx="526">
                  <c:v>38.18</c:v>
                </c:pt>
                <c:pt idx="527">
                  <c:v>38.11</c:v>
                </c:pt>
                <c:pt idx="528">
                  <c:v>38.04</c:v>
                </c:pt>
                <c:pt idx="529">
                  <c:v>37.97</c:v>
                </c:pt>
                <c:pt idx="530">
                  <c:v>37.9</c:v>
                </c:pt>
                <c:pt idx="531">
                  <c:v>39.04</c:v>
                </c:pt>
                <c:pt idx="532">
                  <c:v>39.11</c:v>
                </c:pt>
                <c:pt idx="533">
                  <c:v>39.18</c:v>
                </c:pt>
                <c:pt idx="534">
                  <c:v>39.25</c:v>
                </c:pt>
                <c:pt idx="535">
                  <c:v>39.32</c:v>
                </c:pt>
                <c:pt idx="536">
                  <c:v>39.65</c:v>
                </c:pt>
                <c:pt idx="537">
                  <c:v>40.43</c:v>
                </c:pt>
                <c:pt idx="538">
                  <c:v>41.03</c:v>
                </c:pt>
                <c:pt idx="539">
                  <c:v>41.81</c:v>
                </c:pt>
                <c:pt idx="540">
                  <c:v>42.41</c:v>
                </c:pt>
                <c:pt idx="541">
                  <c:v>43.19</c:v>
                </c:pt>
                <c:pt idx="542">
                  <c:v>43.519999999999996</c:v>
                </c:pt>
                <c:pt idx="543">
                  <c:v>43.59</c:v>
                </c:pt>
                <c:pt idx="544">
                  <c:v>43.66</c:v>
                </c:pt>
                <c:pt idx="545">
                  <c:v>43.730000000000004</c:v>
                </c:pt>
                <c:pt idx="546">
                  <c:v>43.8</c:v>
                </c:pt>
                <c:pt idx="547">
                  <c:v>40.67</c:v>
                </c:pt>
                <c:pt idx="548">
                  <c:v>41.42</c:v>
                </c:pt>
                <c:pt idx="549">
                  <c:v>42.17</c:v>
                </c:pt>
                <c:pt idx="550">
                  <c:v>40.67</c:v>
                </c:pt>
                <c:pt idx="551">
                  <c:v>41.42</c:v>
                </c:pt>
                <c:pt idx="552">
                  <c:v>42.17</c:v>
                </c:pt>
                <c:pt idx="553">
                  <c:v>0.94</c:v>
                </c:pt>
                <c:pt idx="554">
                  <c:v>1.01</c:v>
                </c:pt>
                <c:pt idx="555">
                  <c:v>1.08</c:v>
                </c:pt>
                <c:pt idx="556">
                  <c:v>1.1499999999999999</c:v>
                </c:pt>
                <c:pt idx="557">
                  <c:v>1.22</c:v>
                </c:pt>
                <c:pt idx="558">
                  <c:v>1.29</c:v>
                </c:pt>
                <c:pt idx="559">
                  <c:v>1.36</c:v>
                </c:pt>
                <c:pt idx="560">
                  <c:v>1.73</c:v>
                </c:pt>
                <c:pt idx="561">
                  <c:v>2.5099999999999998</c:v>
                </c:pt>
                <c:pt idx="562">
                  <c:v>3.11</c:v>
                </c:pt>
                <c:pt idx="563">
                  <c:v>3.89</c:v>
                </c:pt>
                <c:pt idx="564">
                  <c:v>4.49</c:v>
                </c:pt>
                <c:pt idx="565">
                  <c:v>5.27</c:v>
                </c:pt>
                <c:pt idx="566">
                  <c:v>5.87</c:v>
                </c:pt>
                <c:pt idx="567">
                  <c:v>6.65</c:v>
                </c:pt>
                <c:pt idx="568">
                  <c:v>7.25</c:v>
                </c:pt>
                <c:pt idx="569">
                  <c:v>8.0299999999999994</c:v>
                </c:pt>
                <c:pt idx="570">
                  <c:v>8.6300000000000008</c:v>
                </c:pt>
                <c:pt idx="571">
                  <c:v>9.41</c:v>
                </c:pt>
                <c:pt idx="572">
                  <c:v>9.7799999999999994</c:v>
                </c:pt>
                <c:pt idx="573">
                  <c:v>9.85</c:v>
                </c:pt>
                <c:pt idx="574">
                  <c:v>9.92</c:v>
                </c:pt>
                <c:pt idx="575">
                  <c:v>9.99</c:v>
                </c:pt>
                <c:pt idx="576">
                  <c:v>10.06</c:v>
                </c:pt>
                <c:pt idx="577">
                  <c:v>10.130000000000001</c:v>
                </c:pt>
                <c:pt idx="578">
                  <c:v>10.199999999999999</c:v>
                </c:pt>
                <c:pt idx="579">
                  <c:v>9.06</c:v>
                </c:pt>
                <c:pt idx="580">
                  <c:v>8.99</c:v>
                </c:pt>
                <c:pt idx="581">
                  <c:v>8.92</c:v>
                </c:pt>
                <c:pt idx="582">
                  <c:v>8.85</c:v>
                </c:pt>
                <c:pt idx="583">
                  <c:v>8.7799999999999994</c:v>
                </c:pt>
                <c:pt idx="584">
                  <c:v>8.7100000000000009</c:v>
                </c:pt>
                <c:pt idx="585">
                  <c:v>8.33</c:v>
                </c:pt>
                <c:pt idx="586">
                  <c:v>7.55</c:v>
                </c:pt>
                <c:pt idx="587">
                  <c:v>6.95</c:v>
                </c:pt>
                <c:pt idx="588">
                  <c:v>6.17</c:v>
                </c:pt>
                <c:pt idx="589">
                  <c:v>5.57</c:v>
                </c:pt>
                <c:pt idx="590">
                  <c:v>4.79</c:v>
                </c:pt>
                <c:pt idx="591">
                  <c:v>4.1900000000000004</c:v>
                </c:pt>
                <c:pt idx="592">
                  <c:v>3.41</c:v>
                </c:pt>
                <c:pt idx="593">
                  <c:v>2.63</c:v>
                </c:pt>
                <c:pt idx="594">
                  <c:v>2.25</c:v>
                </c:pt>
                <c:pt idx="595">
                  <c:v>2.1800000000000002</c:v>
                </c:pt>
                <c:pt idx="596">
                  <c:v>2.1100000000000003</c:v>
                </c:pt>
                <c:pt idx="597">
                  <c:v>2.0400000000000005</c:v>
                </c:pt>
                <c:pt idx="598">
                  <c:v>1.9700000000000004</c:v>
                </c:pt>
                <c:pt idx="599">
                  <c:v>1.9000000000000004</c:v>
                </c:pt>
                <c:pt idx="600">
                  <c:v>3.04</c:v>
                </c:pt>
                <c:pt idx="601">
                  <c:v>3.11</c:v>
                </c:pt>
                <c:pt idx="602">
                  <c:v>3.1799999999999997</c:v>
                </c:pt>
                <c:pt idx="603">
                  <c:v>3.2499999999999996</c:v>
                </c:pt>
                <c:pt idx="604">
                  <c:v>3.3199999999999994</c:v>
                </c:pt>
                <c:pt idx="605">
                  <c:v>3.6499999999999995</c:v>
                </c:pt>
                <c:pt idx="606">
                  <c:v>4.43</c:v>
                </c:pt>
                <c:pt idx="607">
                  <c:v>5.0299999999999994</c:v>
                </c:pt>
                <c:pt idx="608">
                  <c:v>5.81</c:v>
                </c:pt>
                <c:pt idx="609">
                  <c:v>6.4099999999999993</c:v>
                </c:pt>
                <c:pt idx="610">
                  <c:v>7.1899999999999995</c:v>
                </c:pt>
                <c:pt idx="611">
                  <c:v>7.52</c:v>
                </c:pt>
                <c:pt idx="612">
                  <c:v>7.59</c:v>
                </c:pt>
                <c:pt idx="613">
                  <c:v>7.66</c:v>
                </c:pt>
                <c:pt idx="614">
                  <c:v>7.73</c:v>
                </c:pt>
                <c:pt idx="615">
                  <c:v>7.8000000000000007</c:v>
                </c:pt>
                <c:pt idx="616">
                  <c:v>4.67</c:v>
                </c:pt>
                <c:pt idx="617">
                  <c:v>5.42</c:v>
                </c:pt>
                <c:pt idx="618">
                  <c:v>6.17</c:v>
                </c:pt>
                <c:pt idx="619">
                  <c:v>4.67</c:v>
                </c:pt>
                <c:pt idx="620">
                  <c:v>5.42</c:v>
                </c:pt>
                <c:pt idx="621">
                  <c:v>6.17</c:v>
                </c:pt>
                <c:pt idx="622">
                  <c:v>12.94</c:v>
                </c:pt>
                <c:pt idx="623">
                  <c:v>13.01</c:v>
                </c:pt>
                <c:pt idx="624">
                  <c:v>13.08</c:v>
                </c:pt>
                <c:pt idx="625">
                  <c:v>13.15</c:v>
                </c:pt>
                <c:pt idx="626">
                  <c:v>13.22</c:v>
                </c:pt>
                <c:pt idx="627">
                  <c:v>13.29</c:v>
                </c:pt>
                <c:pt idx="628">
                  <c:v>13.36</c:v>
                </c:pt>
                <c:pt idx="629">
                  <c:v>13.73</c:v>
                </c:pt>
                <c:pt idx="630">
                  <c:v>14.51</c:v>
                </c:pt>
                <c:pt idx="631">
                  <c:v>15.11</c:v>
                </c:pt>
                <c:pt idx="632">
                  <c:v>15.89</c:v>
                </c:pt>
                <c:pt idx="633">
                  <c:v>16.490000000000002</c:v>
                </c:pt>
                <c:pt idx="634">
                  <c:v>17.27</c:v>
                </c:pt>
                <c:pt idx="635">
                  <c:v>17.87</c:v>
                </c:pt>
                <c:pt idx="636">
                  <c:v>18.649999999999999</c:v>
                </c:pt>
                <c:pt idx="637">
                  <c:v>19.25</c:v>
                </c:pt>
                <c:pt idx="638">
                  <c:v>20.03</c:v>
                </c:pt>
                <c:pt idx="639">
                  <c:v>20.630000000000003</c:v>
                </c:pt>
                <c:pt idx="640">
                  <c:v>21.41</c:v>
                </c:pt>
                <c:pt idx="641">
                  <c:v>21.78</c:v>
                </c:pt>
                <c:pt idx="642">
                  <c:v>21.85</c:v>
                </c:pt>
                <c:pt idx="643">
                  <c:v>21.92</c:v>
                </c:pt>
                <c:pt idx="644">
                  <c:v>21.990000000000002</c:v>
                </c:pt>
                <c:pt idx="645">
                  <c:v>22.060000000000002</c:v>
                </c:pt>
                <c:pt idx="646">
                  <c:v>22.130000000000003</c:v>
                </c:pt>
                <c:pt idx="647">
                  <c:v>22.2</c:v>
                </c:pt>
                <c:pt idx="648">
                  <c:v>21.060000000000002</c:v>
                </c:pt>
                <c:pt idx="649">
                  <c:v>20.990000000000002</c:v>
                </c:pt>
                <c:pt idx="650">
                  <c:v>20.92</c:v>
                </c:pt>
                <c:pt idx="651">
                  <c:v>20.85</c:v>
                </c:pt>
                <c:pt idx="652">
                  <c:v>20.78</c:v>
                </c:pt>
                <c:pt idx="653">
                  <c:v>20.71</c:v>
                </c:pt>
                <c:pt idx="654">
                  <c:v>20.329999999999998</c:v>
                </c:pt>
                <c:pt idx="655">
                  <c:v>19.55</c:v>
                </c:pt>
                <c:pt idx="656">
                  <c:v>18.95</c:v>
                </c:pt>
                <c:pt idx="657">
                  <c:v>18.170000000000002</c:v>
                </c:pt>
                <c:pt idx="658">
                  <c:v>17.57</c:v>
                </c:pt>
                <c:pt idx="659">
                  <c:v>16.79</c:v>
                </c:pt>
                <c:pt idx="660">
                  <c:v>16.190000000000001</c:v>
                </c:pt>
                <c:pt idx="661">
                  <c:v>15.41</c:v>
                </c:pt>
                <c:pt idx="662">
                  <c:v>14.629999999999999</c:v>
                </c:pt>
                <c:pt idx="663">
                  <c:v>14.25</c:v>
                </c:pt>
                <c:pt idx="664">
                  <c:v>14.18</c:v>
                </c:pt>
                <c:pt idx="665">
                  <c:v>14.11</c:v>
                </c:pt>
                <c:pt idx="666">
                  <c:v>14.040000000000001</c:v>
                </c:pt>
                <c:pt idx="667">
                  <c:v>13.97</c:v>
                </c:pt>
                <c:pt idx="668">
                  <c:v>13.9</c:v>
                </c:pt>
                <c:pt idx="669">
                  <c:v>15.04</c:v>
                </c:pt>
                <c:pt idx="670">
                  <c:v>15.11</c:v>
                </c:pt>
                <c:pt idx="671">
                  <c:v>15.18</c:v>
                </c:pt>
                <c:pt idx="672">
                  <c:v>15.25</c:v>
                </c:pt>
                <c:pt idx="673">
                  <c:v>15.32</c:v>
                </c:pt>
                <c:pt idx="674">
                  <c:v>15.649999999999999</c:v>
                </c:pt>
                <c:pt idx="675">
                  <c:v>16.43</c:v>
                </c:pt>
                <c:pt idx="676">
                  <c:v>17.03</c:v>
                </c:pt>
                <c:pt idx="677">
                  <c:v>17.809999999999999</c:v>
                </c:pt>
                <c:pt idx="678">
                  <c:v>18.41</c:v>
                </c:pt>
                <c:pt idx="679">
                  <c:v>19.189999999999998</c:v>
                </c:pt>
                <c:pt idx="680">
                  <c:v>19.52</c:v>
                </c:pt>
                <c:pt idx="681">
                  <c:v>19.59</c:v>
                </c:pt>
                <c:pt idx="682">
                  <c:v>19.66</c:v>
                </c:pt>
                <c:pt idx="683">
                  <c:v>19.73</c:v>
                </c:pt>
                <c:pt idx="684">
                  <c:v>19.8</c:v>
                </c:pt>
                <c:pt idx="685">
                  <c:v>16.670000000000002</c:v>
                </c:pt>
                <c:pt idx="686">
                  <c:v>17.420000000000002</c:v>
                </c:pt>
                <c:pt idx="687">
                  <c:v>18.170000000000002</c:v>
                </c:pt>
                <c:pt idx="688">
                  <c:v>16.670000000000002</c:v>
                </c:pt>
                <c:pt idx="689">
                  <c:v>17.420000000000002</c:v>
                </c:pt>
                <c:pt idx="690">
                  <c:v>18.170000000000002</c:v>
                </c:pt>
                <c:pt idx="691">
                  <c:v>24.94</c:v>
                </c:pt>
                <c:pt idx="692">
                  <c:v>25.01</c:v>
                </c:pt>
                <c:pt idx="693">
                  <c:v>25.08</c:v>
                </c:pt>
                <c:pt idx="694">
                  <c:v>25.15</c:v>
                </c:pt>
                <c:pt idx="695">
                  <c:v>25.22</c:v>
                </c:pt>
                <c:pt idx="696">
                  <c:v>25.29</c:v>
                </c:pt>
                <c:pt idx="697">
                  <c:v>25.36</c:v>
                </c:pt>
                <c:pt idx="698">
                  <c:v>25.73</c:v>
                </c:pt>
                <c:pt idx="699">
                  <c:v>26.509999999999998</c:v>
                </c:pt>
                <c:pt idx="700">
                  <c:v>27.11</c:v>
                </c:pt>
                <c:pt idx="701">
                  <c:v>27.89</c:v>
                </c:pt>
                <c:pt idx="702">
                  <c:v>28.490000000000002</c:v>
                </c:pt>
                <c:pt idx="703">
                  <c:v>29.27</c:v>
                </c:pt>
                <c:pt idx="704">
                  <c:v>29.87</c:v>
                </c:pt>
                <c:pt idx="705">
                  <c:v>30.65</c:v>
                </c:pt>
                <c:pt idx="706">
                  <c:v>31.25</c:v>
                </c:pt>
                <c:pt idx="707">
                  <c:v>32.03</c:v>
                </c:pt>
                <c:pt idx="708">
                  <c:v>32.630000000000003</c:v>
                </c:pt>
                <c:pt idx="709">
                  <c:v>33.409999999999997</c:v>
                </c:pt>
                <c:pt idx="710">
                  <c:v>33.78</c:v>
                </c:pt>
                <c:pt idx="711">
                  <c:v>33.85</c:v>
                </c:pt>
                <c:pt idx="712">
                  <c:v>33.92</c:v>
                </c:pt>
                <c:pt idx="713">
                  <c:v>33.99</c:v>
                </c:pt>
                <c:pt idx="714">
                  <c:v>34.06</c:v>
                </c:pt>
                <c:pt idx="715">
                  <c:v>34.130000000000003</c:v>
                </c:pt>
                <c:pt idx="716">
                  <c:v>34.200000000000003</c:v>
                </c:pt>
                <c:pt idx="717">
                  <c:v>33.06</c:v>
                </c:pt>
                <c:pt idx="718">
                  <c:v>32.99</c:v>
                </c:pt>
                <c:pt idx="719">
                  <c:v>32.92</c:v>
                </c:pt>
                <c:pt idx="720">
                  <c:v>32.85</c:v>
                </c:pt>
                <c:pt idx="721">
                  <c:v>32.78</c:v>
                </c:pt>
                <c:pt idx="722">
                  <c:v>32.71</c:v>
                </c:pt>
                <c:pt idx="723">
                  <c:v>32.33</c:v>
                </c:pt>
                <c:pt idx="724">
                  <c:v>31.55</c:v>
                </c:pt>
                <c:pt idx="725">
                  <c:v>30.95</c:v>
                </c:pt>
                <c:pt idx="726">
                  <c:v>30.17</c:v>
                </c:pt>
                <c:pt idx="727">
                  <c:v>29.57</c:v>
                </c:pt>
                <c:pt idx="728">
                  <c:v>28.79</c:v>
                </c:pt>
                <c:pt idx="729">
                  <c:v>28.19</c:v>
                </c:pt>
                <c:pt idx="730">
                  <c:v>27.41</c:v>
                </c:pt>
                <c:pt idx="731">
                  <c:v>26.63</c:v>
                </c:pt>
                <c:pt idx="732">
                  <c:v>26.25</c:v>
                </c:pt>
                <c:pt idx="733">
                  <c:v>26.18</c:v>
                </c:pt>
                <c:pt idx="734">
                  <c:v>26.11</c:v>
                </c:pt>
                <c:pt idx="735">
                  <c:v>26.04</c:v>
                </c:pt>
                <c:pt idx="736">
                  <c:v>25.97</c:v>
                </c:pt>
                <c:pt idx="737">
                  <c:v>25.9</c:v>
                </c:pt>
                <c:pt idx="738">
                  <c:v>27.04</c:v>
                </c:pt>
                <c:pt idx="739">
                  <c:v>27.11</c:v>
                </c:pt>
                <c:pt idx="740">
                  <c:v>27.18</c:v>
                </c:pt>
                <c:pt idx="741">
                  <c:v>27.25</c:v>
                </c:pt>
                <c:pt idx="742">
                  <c:v>27.32</c:v>
                </c:pt>
                <c:pt idx="743">
                  <c:v>27.65</c:v>
                </c:pt>
                <c:pt idx="744">
                  <c:v>28.43</c:v>
                </c:pt>
                <c:pt idx="745">
                  <c:v>29.03</c:v>
                </c:pt>
                <c:pt idx="746">
                  <c:v>29.81</c:v>
                </c:pt>
                <c:pt idx="747">
                  <c:v>30.41</c:v>
                </c:pt>
                <c:pt idx="748">
                  <c:v>31.189999999999998</c:v>
                </c:pt>
                <c:pt idx="749">
                  <c:v>31.52</c:v>
                </c:pt>
                <c:pt idx="750">
                  <c:v>31.59</c:v>
                </c:pt>
                <c:pt idx="751">
                  <c:v>31.66</c:v>
                </c:pt>
                <c:pt idx="752">
                  <c:v>31.73</c:v>
                </c:pt>
                <c:pt idx="753">
                  <c:v>31.8</c:v>
                </c:pt>
                <c:pt idx="754">
                  <c:v>28.67</c:v>
                </c:pt>
                <c:pt idx="755">
                  <c:v>29.42</c:v>
                </c:pt>
                <c:pt idx="756">
                  <c:v>30.17</c:v>
                </c:pt>
                <c:pt idx="757">
                  <c:v>28.67</c:v>
                </c:pt>
                <c:pt idx="758">
                  <c:v>29.42</c:v>
                </c:pt>
                <c:pt idx="759">
                  <c:v>30.17</c:v>
                </c:pt>
                <c:pt idx="760">
                  <c:v>36.94</c:v>
                </c:pt>
                <c:pt idx="761">
                  <c:v>37.01</c:v>
                </c:pt>
                <c:pt idx="762">
                  <c:v>37.08</c:v>
                </c:pt>
                <c:pt idx="763">
                  <c:v>37.15</c:v>
                </c:pt>
                <c:pt idx="764">
                  <c:v>37.22</c:v>
                </c:pt>
                <c:pt idx="765">
                  <c:v>37.29</c:v>
                </c:pt>
                <c:pt idx="766">
                  <c:v>37.36</c:v>
                </c:pt>
                <c:pt idx="767">
                  <c:v>37.729999999999997</c:v>
                </c:pt>
                <c:pt idx="768">
                  <c:v>38.51</c:v>
                </c:pt>
                <c:pt idx="769">
                  <c:v>39.11</c:v>
                </c:pt>
                <c:pt idx="770">
                  <c:v>39.89</c:v>
                </c:pt>
                <c:pt idx="771">
                  <c:v>40.49</c:v>
                </c:pt>
                <c:pt idx="772">
                  <c:v>41.269999999999996</c:v>
                </c:pt>
                <c:pt idx="773">
                  <c:v>41.87</c:v>
                </c:pt>
                <c:pt idx="774">
                  <c:v>42.65</c:v>
                </c:pt>
                <c:pt idx="775">
                  <c:v>43.25</c:v>
                </c:pt>
                <c:pt idx="776">
                  <c:v>44.03</c:v>
                </c:pt>
                <c:pt idx="777">
                  <c:v>44.63</c:v>
                </c:pt>
                <c:pt idx="778">
                  <c:v>45.41</c:v>
                </c:pt>
                <c:pt idx="779">
                  <c:v>45.78</c:v>
                </c:pt>
                <c:pt idx="780">
                  <c:v>45.85</c:v>
                </c:pt>
                <c:pt idx="781">
                  <c:v>45.92</c:v>
                </c:pt>
                <c:pt idx="782">
                  <c:v>45.99</c:v>
                </c:pt>
                <c:pt idx="783">
                  <c:v>46.06</c:v>
                </c:pt>
                <c:pt idx="784">
                  <c:v>46.13</c:v>
                </c:pt>
                <c:pt idx="785">
                  <c:v>46.2</c:v>
                </c:pt>
                <c:pt idx="786">
                  <c:v>45.06</c:v>
                </c:pt>
                <c:pt idx="787">
                  <c:v>44.99</c:v>
                </c:pt>
                <c:pt idx="788">
                  <c:v>44.92</c:v>
                </c:pt>
                <c:pt idx="789">
                  <c:v>44.85</c:v>
                </c:pt>
                <c:pt idx="790">
                  <c:v>44.78</c:v>
                </c:pt>
                <c:pt idx="791">
                  <c:v>44.71</c:v>
                </c:pt>
                <c:pt idx="792">
                  <c:v>44.33</c:v>
                </c:pt>
                <c:pt idx="793">
                  <c:v>43.55</c:v>
                </c:pt>
                <c:pt idx="794">
                  <c:v>42.95</c:v>
                </c:pt>
                <c:pt idx="795">
                  <c:v>42.17</c:v>
                </c:pt>
                <c:pt idx="796">
                  <c:v>41.57</c:v>
                </c:pt>
                <c:pt idx="797">
                  <c:v>40.79</c:v>
                </c:pt>
                <c:pt idx="798">
                  <c:v>40.19</c:v>
                </c:pt>
                <c:pt idx="799">
                  <c:v>39.409999999999997</c:v>
                </c:pt>
                <c:pt idx="800">
                  <c:v>38.630000000000003</c:v>
                </c:pt>
                <c:pt idx="801">
                  <c:v>38.25</c:v>
                </c:pt>
                <c:pt idx="802">
                  <c:v>38.18</c:v>
                </c:pt>
                <c:pt idx="803">
                  <c:v>38.11</c:v>
                </c:pt>
                <c:pt idx="804">
                  <c:v>38.04</c:v>
                </c:pt>
                <c:pt idx="805">
                  <c:v>37.97</c:v>
                </c:pt>
                <c:pt idx="806">
                  <c:v>37.9</c:v>
                </c:pt>
                <c:pt idx="807">
                  <c:v>39.04</c:v>
                </c:pt>
                <c:pt idx="808">
                  <c:v>39.11</c:v>
                </c:pt>
                <c:pt idx="809">
                  <c:v>39.18</c:v>
                </c:pt>
                <c:pt idx="810">
                  <c:v>39.25</c:v>
                </c:pt>
                <c:pt idx="811">
                  <c:v>39.32</c:v>
                </c:pt>
                <c:pt idx="812">
                  <c:v>39.65</c:v>
                </c:pt>
                <c:pt idx="813">
                  <c:v>40.43</c:v>
                </c:pt>
                <c:pt idx="814">
                  <c:v>41.03</c:v>
                </c:pt>
                <c:pt idx="815">
                  <c:v>41.81</c:v>
                </c:pt>
                <c:pt idx="816">
                  <c:v>42.41</c:v>
                </c:pt>
                <c:pt idx="817">
                  <c:v>43.19</c:v>
                </c:pt>
                <c:pt idx="818">
                  <c:v>43.519999999999996</c:v>
                </c:pt>
                <c:pt idx="819">
                  <c:v>43.59</c:v>
                </c:pt>
                <c:pt idx="820">
                  <c:v>43.66</c:v>
                </c:pt>
                <c:pt idx="821">
                  <c:v>43.730000000000004</c:v>
                </c:pt>
                <c:pt idx="822">
                  <c:v>43.8</c:v>
                </c:pt>
                <c:pt idx="823">
                  <c:v>40.67</c:v>
                </c:pt>
                <c:pt idx="824">
                  <c:v>41.42</c:v>
                </c:pt>
                <c:pt idx="825">
                  <c:v>42.17</c:v>
                </c:pt>
                <c:pt idx="826">
                  <c:v>40.67</c:v>
                </c:pt>
                <c:pt idx="827">
                  <c:v>41.42</c:v>
                </c:pt>
                <c:pt idx="828">
                  <c:v>42.17</c:v>
                </c:pt>
                <c:pt idx="829">
                  <c:v>0.94</c:v>
                </c:pt>
                <c:pt idx="830">
                  <c:v>1.01</c:v>
                </c:pt>
                <c:pt idx="831">
                  <c:v>1.08</c:v>
                </c:pt>
                <c:pt idx="832">
                  <c:v>1.1499999999999999</c:v>
                </c:pt>
                <c:pt idx="833">
                  <c:v>1.22</c:v>
                </c:pt>
                <c:pt idx="834">
                  <c:v>1.29</c:v>
                </c:pt>
                <c:pt idx="835">
                  <c:v>1.36</c:v>
                </c:pt>
                <c:pt idx="836">
                  <c:v>1.73</c:v>
                </c:pt>
                <c:pt idx="837">
                  <c:v>2.5099999999999998</c:v>
                </c:pt>
                <c:pt idx="838">
                  <c:v>3.11</c:v>
                </c:pt>
                <c:pt idx="839">
                  <c:v>3.89</c:v>
                </c:pt>
                <c:pt idx="840">
                  <c:v>4.49</c:v>
                </c:pt>
                <c:pt idx="841">
                  <c:v>5.27</c:v>
                </c:pt>
                <c:pt idx="842">
                  <c:v>5.87</c:v>
                </c:pt>
                <c:pt idx="843">
                  <c:v>6.65</c:v>
                </c:pt>
                <c:pt idx="844">
                  <c:v>7.25</c:v>
                </c:pt>
                <c:pt idx="845">
                  <c:v>8.0299999999999994</c:v>
                </c:pt>
                <c:pt idx="846">
                  <c:v>8.6300000000000008</c:v>
                </c:pt>
                <c:pt idx="847">
                  <c:v>9.41</c:v>
                </c:pt>
                <c:pt idx="848">
                  <c:v>9.7799999999999994</c:v>
                </c:pt>
                <c:pt idx="849">
                  <c:v>9.85</c:v>
                </c:pt>
                <c:pt idx="850">
                  <c:v>9.92</c:v>
                </c:pt>
                <c:pt idx="851">
                  <c:v>9.99</c:v>
                </c:pt>
                <c:pt idx="852">
                  <c:v>10.06</c:v>
                </c:pt>
                <c:pt idx="853">
                  <c:v>10.130000000000001</c:v>
                </c:pt>
                <c:pt idx="854">
                  <c:v>10.199999999999999</c:v>
                </c:pt>
                <c:pt idx="855">
                  <c:v>9.06</c:v>
                </c:pt>
                <c:pt idx="856">
                  <c:v>8.99</c:v>
                </c:pt>
                <c:pt idx="857">
                  <c:v>8.92</c:v>
                </c:pt>
                <c:pt idx="858">
                  <c:v>8.85</c:v>
                </c:pt>
                <c:pt idx="859">
                  <c:v>8.7799999999999994</c:v>
                </c:pt>
                <c:pt idx="860">
                  <c:v>8.7100000000000009</c:v>
                </c:pt>
                <c:pt idx="861">
                  <c:v>8.33</c:v>
                </c:pt>
                <c:pt idx="862">
                  <c:v>7.55</c:v>
                </c:pt>
                <c:pt idx="863">
                  <c:v>6.95</c:v>
                </c:pt>
                <c:pt idx="864">
                  <c:v>6.17</c:v>
                </c:pt>
                <c:pt idx="865">
                  <c:v>5.57</c:v>
                </c:pt>
                <c:pt idx="866">
                  <c:v>4.79</c:v>
                </c:pt>
                <c:pt idx="867">
                  <c:v>4.1900000000000004</c:v>
                </c:pt>
                <c:pt idx="868">
                  <c:v>3.41</c:v>
                </c:pt>
                <c:pt idx="869">
                  <c:v>2.63</c:v>
                </c:pt>
                <c:pt idx="870">
                  <c:v>2.25</c:v>
                </c:pt>
                <c:pt idx="871">
                  <c:v>2.1800000000000002</c:v>
                </c:pt>
                <c:pt idx="872">
                  <c:v>2.1100000000000003</c:v>
                </c:pt>
                <c:pt idx="873">
                  <c:v>2.0400000000000005</c:v>
                </c:pt>
                <c:pt idx="874">
                  <c:v>1.9700000000000004</c:v>
                </c:pt>
                <c:pt idx="875">
                  <c:v>1.9000000000000004</c:v>
                </c:pt>
                <c:pt idx="876">
                  <c:v>3.04</c:v>
                </c:pt>
                <c:pt idx="877">
                  <c:v>3.11</c:v>
                </c:pt>
                <c:pt idx="878">
                  <c:v>3.1799999999999997</c:v>
                </c:pt>
                <c:pt idx="879">
                  <c:v>3.2499999999999996</c:v>
                </c:pt>
                <c:pt idx="880">
                  <c:v>3.3199999999999994</c:v>
                </c:pt>
                <c:pt idx="881">
                  <c:v>3.6499999999999995</c:v>
                </c:pt>
                <c:pt idx="882">
                  <c:v>4.43</c:v>
                </c:pt>
                <c:pt idx="883">
                  <c:v>5.0299999999999994</c:v>
                </c:pt>
                <c:pt idx="884">
                  <c:v>5.81</c:v>
                </c:pt>
                <c:pt idx="885">
                  <c:v>6.4099999999999993</c:v>
                </c:pt>
                <c:pt idx="886">
                  <c:v>7.1899999999999995</c:v>
                </c:pt>
                <c:pt idx="887">
                  <c:v>7.52</c:v>
                </c:pt>
                <c:pt idx="888">
                  <c:v>7.59</c:v>
                </c:pt>
                <c:pt idx="889">
                  <c:v>7.66</c:v>
                </c:pt>
                <c:pt idx="890">
                  <c:v>7.73</c:v>
                </c:pt>
                <c:pt idx="891">
                  <c:v>7.8000000000000007</c:v>
                </c:pt>
                <c:pt idx="892">
                  <c:v>4.67</c:v>
                </c:pt>
                <c:pt idx="893">
                  <c:v>5.42</c:v>
                </c:pt>
                <c:pt idx="894">
                  <c:v>6.17</c:v>
                </c:pt>
                <c:pt idx="895">
                  <c:v>4.67</c:v>
                </c:pt>
                <c:pt idx="896">
                  <c:v>5.42</c:v>
                </c:pt>
                <c:pt idx="897">
                  <c:v>6.17</c:v>
                </c:pt>
                <c:pt idx="898">
                  <c:v>12.94</c:v>
                </c:pt>
                <c:pt idx="899">
                  <c:v>13.01</c:v>
                </c:pt>
                <c:pt idx="900">
                  <c:v>13.08</c:v>
                </c:pt>
                <c:pt idx="901">
                  <c:v>13.15</c:v>
                </c:pt>
                <c:pt idx="902">
                  <c:v>13.22</c:v>
                </c:pt>
                <c:pt idx="903">
                  <c:v>13.29</c:v>
                </c:pt>
                <c:pt idx="904">
                  <c:v>13.36</c:v>
                </c:pt>
                <c:pt idx="905">
                  <c:v>13.73</c:v>
                </c:pt>
                <c:pt idx="906">
                  <c:v>14.51</c:v>
                </c:pt>
                <c:pt idx="907">
                  <c:v>15.11</c:v>
                </c:pt>
                <c:pt idx="908">
                  <c:v>15.89</c:v>
                </c:pt>
                <c:pt idx="909">
                  <c:v>16.490000000000002</c:v>
                </c:pt>
                <c:pt idx="910">
                  <c:v>17.27</c:v>
                </c:pt>
                <c:pt idx="911">
                  <c:v>17.87</c:v>
                </c:pt>
                <c:pt idx="912">
                  <c:v>18.649999999999999</c:v>
                </c:pt>
                <c:pt idx="913">
                  <c:v>19.25</c:v>
                </c:pt>
                <c:pt idx="914">
                  <c:v>20.03</c:v>
                </c:pt>
                <c:pt idx="915">
                  <c:v>20.630000000000003</c:v>
                </c:pt>
                <c:pt idx="916">
                  <c:v>21.41</c:v>
                </c:pt>
                <c:pt idx="917">
                  <c:v>21.78</c:v>
                </c:pt>
                <c:pt idx="918">
                  <c:v>21.85</c:v>
                </c:pt>
                <c:pt idx="919">
                  <c:v>21.92</c:v>
                </c:pt>
                <c:pt idx="920">
                  <c:v>21.990000000000002</c:v>
                </c:pt>
                <c:pt idx="921">
                  <c:v>22.060000000000002</c:v>
                </c:pt>
                <c:pt idx="922">
                  <c:v>22.130000000000003</c:v>
                </c:pt>
                <c:pt idx="923">
                  <c:v>22.2</c:v>
                </c:pt>
                <c:pt idx="924">
                  <c:v>21.060000000000002</c:v>
                </c:pt>
                <c:pt idx="925">
                  <c:v>20.990000000000002</c:v>
                </c:pt>
                <c:pt idx="926">
                  <c:v>20.92</c:v>
                </c:pt>
                <c:pt idx="927">
                  <c:v>20.85</c:v>
                </c:pt>
                <c:pt idx="928">
                  <c:v>20.78</c:v>
                </c:pt>
                <c:pt idx="929">
                  <c:v>20.71</c:v>
                </c:pt>
                <c:pt idx="930">
                  <c:v>20.329999999999998</c:v>
                </c:pt>
                <c:pt idx="931">
                  <c:v>19.55</c:v>
                </c:pt>
                <c:pt idx="932">
                  <c:v>18.95</c:v>
                </c:pt>
                <c:pt idx="933">
                  <c:v>18.170000000000002</c:v>
                </c:pt>
                <c:pt idx="934">
                  <c:v>17.57</c:v>
                </c:pt>
                <c:pt idx="935">
                  <c:v>16.79</c:v>
                </c:pt>
                <c:pt idx="936">
                  <c:v>16.190000000000001</c:v>
                </c:pt>
                <c:pt idx="937">
                  <c:v>15.41</c:v>
                </c:pt>
                <c:pt idx="938">
                  <c:v>14.629999999999999</c:v>
                </c:pt>
                <c:pt idx="939">
                  <c:v>14.25</c:v>
                </c:pt>
                <c:pt idx="940">
                  <c:v>14.18</c:v>
                </c:pt>
                <c:pt idx="941">
                  <c:v>14.11</c:v>
                </c:pt>
                <c:pt idx="942">
                  <c:v>14.040000000000001</c:v>
                </c:pt>
                <c:pt idx="943">
                  <c:v>13.97</c:v>
                </c:pt>
                <c:pt idx="944">
                  <c:v>13.9</c:v>
                </c:pt>
                <c:pt idx="945">
                  <c:v>15.04</c:v>
                </c:pt>
                <c:pt idx="946">
                  <c:v>15.11</c:v>
                </c:pt>
                <c:pt idx="947">
                  <c:v>15.18</c:v>
                </c:pt>
                <c:pt idx="948">
                  <c:v>15.25</c:v>
                </c:pt>
                <c:pt idx="949">
                  <c:v>15.32</c:v>
                </c:pt>
                <c:pt idx="950">
                  <c:v>15.649999999999999</c:v>
                </c:pt>
                <c:pt idx="951">
                  <c:v>16.43</c:v>
                </c:pt>
                <c:pt idx="952">
                  <c:v>17.03</c:v>
                </c:pt>
                <c:pt idx="953">
                  <c:v>17.809999999999999</c:v>
                </c:pt>
                <c:pt idx="954">
                  <c:v>18.41</c:v>
                </c:pt>
                <c:pt idx="955">
                  <c:v>19.189999999999998</c:v>
                </c:pt>
                <c:pt idx="956">
                  <c:v>19.52</c:v>
                </c:pt>
                <c:pt idx="957">
                  <c:v>19.59</c:v>
                </c:pt>
                <c:pt idx="958">
                  <c:v>19.66</c:v>
                </c:pt>
                <c:pt idx="959">
                  <c:v>19.73</c:v>
                </c:pt>
                <c:pt idx="960">
                  <c:v>19.8</c:v>
                </c:pt>
                <c:pt idx="961">
                  <c:v>16.670000000000002</c:v>
                </c:pt>
                <c:pt idx="962">
                  <c:v>17.420000000000002</c:v>
                </c:pt>
                <c:pt idx="963">
                  <c:v>18.170000000000002</c:v>
                </c:pt>
                <c:pt idx="964">
                  <c:v>16.670000000000002</c:v>
                </c:pt>
                <c:pt idx="965">
                  <c:v>17.420000000000002</c:v>
                </c:pt>
                <c:pt idx="966">
                  <c:v>18.170000000000002</c:v>
                </c:pt>
                <c:pt idx="967">
                  <c:v>24.94</c:v>
                </c:pt>
                <c:pt idx="968">
                  <c:v>25.01</c:v>
                </c:pt>
                <c:pt idx="969">
                  <c:v>25.08</c:v>
                </c:pt>
                <c:pt idx="970">
                  <c:v>25.15</c:v>
                </c:pt>
                <c:pt idx="971">
                  <c:v>25.22</c:v>
                </c:pt>
                <c:pt idx="972">
                  <c:v>25.29</c:v>
                </c:pt>
                <c:pt idx="973">
                  <c:v>25.36</c:v>
                </c:pt>
                <c:pt idx="974">
                  <c:v>25.73</c:v>
                </c:pt>
                <c:pt idx="975">
                  <c:v>26.509999999999998</c:v>
                </c:pt>
                <c:pt idx="976">
                  <c:v>27.11</c:v>
                </c:pt>
                <c:pt idx="977">
                  <c:v>27.89</c:v>
                </c:pt>
                <c:pt idx="978">
                  <c:v>28.490000000000002</c:v>
                </c:pt>
                <c:pt idx="979">
                  <c:v>29.27</c:v>
                </c:pt>
                <c:pt idx="980">
                  <c:v>29.87</c:v>
                </c:pt>
                <c:pt idx="981">
                  <c:v>30.65</c:v>
                </c:pt>
                <c:pt idx="982">
                  <c:v>31.25</c:v>
                </c:pt>
                <c:pt idx="983">
                  <c:v>32.03</c:v>
                </c:pt>
                <c:pt idx="984">
                  <c:v>32.630000000000003</c:v>
                </c:pt>
                <c:pt idx="985">
                  <c:v>33.409999999999997</c:v>
                </c:pt>
                <c:pt idx="986">
                  <c:v>33.78</c:v>
                </c:pt>
                <c:pt idx="987">
                  <c:v>33.85</c:v>
                </c:pt>
                <c:pt idx="988">
                  <c:v>33.92</c:v>
                </c:pt>
                <c:pt idx="989">
                  <c:v>33.99</c:v>
                </c:pt>
                <c:pt idx="990">
                  <c:v>34.06</c:v>
                </c:pt>
                <c:pt idx="991">
                  <c:v>34.130000000000003</c:v>
                </c:pt>
                <c:pt idx="992">
                  <c:v>34.200000000000003</c:v>
                </c:pt>
                <c:pt idx="993">
                  <c:v>33.06</c:v>
                </c:pt>
                <c:pt idx="994">
                  <c:v>32.99</c:v>
                </c:pt>
                <c:pt idx="995">
                  <c:v>32.92</c:v>
                </c:pt>
                <c:pt idx="996">
                  <c:v>32.85</c:v>
                </c:pt>
                <c:pt idx="997">
                  <c:v>32.78</c:v>
                </c:pt>
                <c:pt idx="998">
                  <c:v>32.71</c:v>
                </c:pt>
                <c:pt idx="999">
                  <c:v>32.33</c:v>
                </c:pt>
                <c:pt idx="1000">
                  <c:v>31.55</c:v>
                </c:pt>
                <c:pt idx="1001">
                  <c:v>30.95</c:v>
                </c:pt>
                <c:pt idx="1002">
                  <c:v>30.17</c:v>
                </c:pt>
                <c:pt idx="1003">
                  <c:v>29.57</c:v>
                </c:pt>
                <c:pt idx="1004">
                  <c:v>28.79</c:v>
                </c:pt>
                <c:pt idx="1005">
                  <c:v>28.19</c:v>
                </c:pt>
                <c:pt idx="1006">
                  <c:v>27.41</c:v>
                </c:pt>
                <c:pt idx="1007">
                  <c:v>26.63</c:v>
                </c:pt>
                <c:pt idx="1008">
                  <c:v>26.25</c:v>
                </c:pt>
                <c:pt idx="1009">
                  <c:v>26.18</c:v>
                </c:pt>
                <c:pt idx="1010">
                  <c:v>26.11</c:v>
                </c:pt>
                <c:pt idx="1011">
                  <c:v>26.04</c:v>
                </c:pt>
                <c:pt idx="1012">
                  <c:v>25.97</c:v>
                </c:pt>
                <c:pt idx="1013">
                  <c:v>25.9</c:v>
                </c:pt>
                <c:pt idx="1014">
                  <c:v>27.04</c:v>
                </c:pt>
                <c:pt idx="1015">
                  <c:v>27.11</c:v>
                </c:pt>
                <c:pt idx="1016">
                  <c:v>27.18</c:v>
                </c:pt>
                <c:pt idx="1017">
                  <c:v>27.25</c:v>
                </c:pt>
                <c:pt idx="1018">
                  <c:v>27.32</c:v>
                </c:pt>
                <c:pt idx="1019">
                  <c:v>27.65</c:v>
                </c:pt>
                <c:pt idx="1020">
                  <c:v>28.43</c:v>
                </c:pt>
                <c:pt idx="1021">
                  <c:v>29.03</c:v>
                </c:pt>
                <c:pt idx="1022">
                  <c:v>29.81</c:v>
                </c:pt>
                <c:pt idx="1023">
                  <c:v>30.41</c:v>
                </c:pt>
                <c:pt idx="1024">
                  <c:v>31.189999999999998</c:v>
                </c:pt>
                <c:pt idx="1025">
                  <c:v>31.52</c:v>
                </c:pt>
                <c:pt idx="1026">
                  <c:v>31.59</c:v>
                </c:pt>
                <c:pt idx="1027">
                  <c:v>31.66</c:v>
                </c:pt>
                <c:pt idx="1028">
                  <c:v>31.73</c:v>
                </c:pt>
                <c:pt idx="1029">
                  <c:v>31.8</c:v>
                </c:pt>
                <c:pt idx="1030">
                  <c:v>28.67</c:v>
                </c:pt>
                <c:pt idx="1031">
                  <c:v>29.42</c:v>
                </c:pt>
                <c:pt idx="1032">
                  <c:v>30.17</c:v>
                </c:pt>
                <c:pt idx="1033">
                  <c:v>28.67</c:v>
                </c:pt>
                <c:pt idx="1034">
                  <c:v>29.42</c:v>
                </c:pt>
                <c:pt idx="1035">
                  <c:v>30.17</c:v>
                </c:pt>
                <c:pt idx="1036">
                  <c:v>36.94</c:v>
                </c:pt>
                <c:pt idx="1037">
                  <c:v>37.01</c:v>
                </c:pt>
                <c:pt idx="1038">
                  <c:v>37.08</c:v>
                </c:pt>
                <c:pt idx="1039">
                  <c:v>37.15</c:v>
                </c:pt>
                <c:pt idx="1040">
                  <c:v>37.22</c:v>
                </c:pt>
                <c:pt idx="1041">
                  <c:v>37.29</c:v>
                </c:pt>
                <c:pt idx="1042">
                  <c:v>37.36</c:v>
                </c:pt>
                <c:pt idx="1043">
                  <c:v>37.729999999999997</c:v>
                </c:pt>
                <c:pt idx="1044">
                  <c:v>38.51</c:v>
                </c:pt>
                <c:pt idx="1045">
                  <c:v>39.11</c:v>
                </c:pt>
                <c:pt idx="1046">
                  <c:v>39.89</c:v>
                </c:pt>
                <c:pt idx="1047">
                  <c:v>40.49</c:v>
                </c:pt>
                <c:pt idx="1048">
                  <c:v>41.269999999999996</c:v>
                </c:pt>
                <c:pt idx="1049">
                  <c:v>41.87</c:v>
                </c:pt>
                <c:pt idx="1050">
                  <c:v>42.65</c:v>
                </c:pt>
                <c:pt idx="1051">
                  <c:v>43.25</c:v>
                </c:pt>
                <c:pt idx="1052">
                  <c:v>44.03</c:v>
                </c:pt>
                <c:pt idx="1053">
                  <c:v>44.63</c:v>
                </c:pt>
                <c:pt idx="1054">
                  <c:v>45.41</c:v>
                </c:pt>
                <c:pt idx="1055">
                  <c:v>45.78</c:v>
                </c:pt>
                <c:pt idx="1056">
                  <c:v>45.85</c:v>
                </c:pt>
                <c:pt idx="1057">
                  <c:v>45.92</c:v>
                </c:pt>
                <c:pt idx="1058">
                  <c:v>45.99</c:v>
                </c:pt>
                <c:pt idx="1059">
                  <c:v>46.06</c:v>
                </c:pt>
                <c:pt idx="1060">
                  <c:v>46.13</c:v>
                </c:pt>
                <c:pt idx="1061">
                  <c:v>46.2</c:v>
                </c:pt>
                <c:pt idx="1062">
                  <c:v>45.06</c:v>
                </c:pt>
                <c:pt idx="1063">
                  <c:v>44.99</c:v>
                </c:pt>
                <c:pt idx="1064">
                  <c:v>44.92</c:v>
                </c:pt>
                <c:pt idx="1065">
                  <c:v>44.85</c:v>
                </c:pt>
                <c:pt idx="1066">
                  <c:v>44.78</c:v>
                </c:pt>
                <c:pt idx="1067">
                  <c:v>44.71</c:v>
                </c:pt>
                <c:pt idx="1068">
                  <c:v>44.33</c:v>
                </c:pt>
                <c:pt idx="1069">
                  <c:v>43.55</c:v>
                </c:pt>
                <c:pt idx="1070">
                  <c:v>42.95</c:v>
                </c:pt>
                <c:pt idx="1071">
                  <c:v>42.17</c:v>
                </c:pt>
                <c:pt idx="1072">
                  <c:v>41.57</c:v>
                </c:pt>
                <c:pt idx="1073">
                  <c:v>40.79</c:v>
                </c:pt>
                <c:pt idx="1074">
                  <c:v>40.19</c:v>
                </c:pt>
                <c:pt idx="1075">
                  <c:v>39.409999999999997</c:v>
                </c:pt>
                <c:pt idx="1076">
                  <c:v>38.630000000000003</c:v>
                </c:pt>
                <c:pt idx="1077">
                  <c:v>38.25</c:v>
                </c:pt>
                <c:pt idx="1078">
                  <c:v>38.18</c:v>
                </c:pt>
                <c:pt idx="1079">
                  <c:v>38.11</c:v>
                </c:pt>
                <c:pt idx="1080">
                  <c:v>38.04</c:v>
                </c:pt>
                <c:pt idx="1081">
                  <c:v>37.97</c:v>
                </c:pt>
                <c:pt idx="1082">
                  <c:v>37.9</c:v>
                </c:pt>
                <c:pt idx="1083">
                  <c:v>39.04</c:v>
                </c:pt>
                <c:pt idx="1084">
                  <c:v>39.11</c:v>
                </c:pt>
                <c:pt idx="1085">
                  <c:v>39.18</c:v>
                </c:pt>
                <c:pt idx="1086">
                  <c:v>39.25</c:v>
                </c:pt>
                <c:pt idx="1087">
                  <c:v>39.32</c:v>
                </c:pt>
                <c:pt idx="1088">
                  <c:v>39.65</c:v>
                </c:pt>
                <c:pt idx="1089">
                  <c:v>40.43</c:v>
                </c:pt>
                <c:pt idx="1090">
                  <c:v>41.03</c:v>
                </c:pt>
                <c:pt idx="1091">
                  <c:v>41.81</c:v>
                </c:pt>
                <c:pt idx="1092">
                  <c:v>42.41</c:v>
                </c:pt>
                <c:pt idx="1093">
                  <c:v>43.19</c:v>
                </c:pt>
                <c:pt idx="1094">
                  <c:v>43.519999999999996</c:v>
                </c:pt>
                <c:pt idx="1095">
                  <c:v>43.59</c:v>
                </c:pt>
                <c:pt idx="1096">
                  <c:v>43.66</c:v>
                </c:pt>
                <c:pt idx="1097">
                  <c:v>43.730000000000004</c:v>
                </c:pt>
                <c:pt idx="1098">
                  <c:v>43.8</c:v>
                </c:pt>
                <c:pt idx="1099">
                  <c:v>40.67</c:v>
                </c:pt>
                <c:pt idx="1100">
                  <c:v>41.42</c:v>
                </c:pt>
                <c:pt idx="1101">
                  <c:v>42.17</c:v>
                </c:pt>
                <c:pt idx="1102">
                  <c:v>40.67</c:v>
                </c:pt>
                <c:pt idx="1103">
                  <c:v>41.42</c:v>
                </c:pt>
                <c:pt idx="1104">
                  <c:v>42.17</c:v>
                </c:pt>
              </c:numCache>
            </c:numRef>
          </c:xVal>
          <c:yVal>
            <c:numRef>
              <c:f>'Mega 1105 Calcul'!$D$4:$D$1108</c:f>
              <c:numCache>
                <c:formatCode>General</c:formatCode>
                <c:ptCount val="1105"/>
                <c:pt idx="0">
                  <c:v>0.57999999999999996</c:v>
                </c:pt>
                <c:pt idx="1">
                  <c:v>2.27</c:v>
                </c:pt>
                <c:pt idx="2">
                  <c:v>3.05</c:v>
                </c:pt>
                <c:pt idx="3">
                  <c:v>3.65</c:v>
                </c:pt>
                <c:pt idx="4">
                  <c:v>4.43</c:v>
                </c:pt>
                <c:pt idx="5">
                  <c:v>5.0299999999999994</c:v>
                </c:pt>
                <c:pt idx="6">
                  <c:v>5.81</c:v>
                </c:pt>
                <c:pt idx="7">
                  <c:v>6.59</c:v>
                </c:pt>
                <c:pt idx="8">
                  <c:v>7.26</c:v>
                </c:pt>
                <c:pt idx="9">
                  <c:v>7.26</c:v>
                </c:pt>
                <c:pt idx="10">
                  <c:v>7.26</c:v>
                </c:pt>
                <c:pt idx="11">
                  <c:v>7.26</c:v>
                </c:pt>
                <c:pt idx="12">
                  <c:v>7.26</c:v>
                </c:pt>
                <c:pt idx="13">
                  <c:v>7.26</c:v>
                </c:pt>
                <c:pt idx="14">
                  <c:v>7.26</c:v>
                </c:pt>
                <c:pt idx="15">
                  <c:v>7.26</c:v>
                </c:pt>
                <c:pt idx="16">
                  <c:v>7.26</c:v>
                </c:pt>
                <c:pt idx="17">
                  <c:v>7.26</c:v>
                </c:pt>
                <c:pt idx="18">
                  <c:v>7.26</c:v>
                </c:pt>
                <c:pt idx="19">
                  <c:v>7.26</c:v>
                </c:pt>
                <c:pt idx="20">
                  <c:v>6.59</c:v>
                </c:pt>
                <c:pt idx="21">
                  <c:v>5.81</c:v>
                </c:pt>
                <c:pt idx="22">
                  <c:v>5.0299999999999994</c:v>
                </c:pt>
                <c:pt idx="23">
                  <c:v>4.43</c:v>
                </c:pt>
                <c:pt idx="24">
                  <c:v>3.6499999999999995</c:v>
                </c:pt>
                <c:pt idx="25">
                  <c:v>3.0499999999999994</c:v>
                </c:pt>
                <c:pt idx="26">
                  <c:v>2.2699999999999996</c:v>
                </c:pt>
                <c:pt idx="27">
                  <c:v>1.86</c:v>
                </c:pt>
                <c:pt idx="28">
                  <c:v>2.64</c:v>
                </c:pt>
                <c:pt idx="29">
                  <c:v>3.24</c:v>
                </c:pt>
                <c:pt idx="30">
                  <c:v>4.0199999999999996</c:v>
                </c:pt>
                <c:pt idx="31">
                  <c:v>4.62</c:v>
                </c:pt>
                <c:pt idx="32">
                  <c:v>5.4</c:v>
                </c:pt>
                <c:pt idx="33">
                  <c:v>6.06</c:v>
                </c:pt>
                <c:pt idx="34">
                  <c:v>6.06</c:v>
                </c:pt>
                <c:pt idx="35">
                  <c:v>6.06</c:v>
                </c:pt>
                <c:pt idx="36">
                  <c:v>6.06</c:v>
                </c:pt>
                <c:pt idx="37">
                  <c:v>6.06</c:v>
                </c:pt>
                <c:pt idx="38">
                  <c:v>6.06</c:v>
                </c:pt>
                <c:pt idx="39">
                  <c:v>6.06</c:v>
                </c:pt>
                <c:pt idx="40">
                  <c:v>6.06</c:v>
                </c:pt>
                <c:pt idx="41">
                  <c:v>6.06</c:v>
                </c:pt>
                <c:pt idx="42">
                  <c:v>5.3999999999999995</c:v>
                </c:pt>
                <c:pt idx="43">
                  <c:v>4.6199999999999992</c:v>
                </c:pt>
                <c:pt idx="44">
                  <c:v>4.0199999999999996</c:v>
                </c:pt>
                <c:pt idx="45">
                  <c:v>3.2399999999999993</c:v>
                </c:pt>
                <c:pt idx="46">
                  <c:v>2.6399999999999992</c:v>
                </c:pt>
                <c:pt idx="47">
                  <c:v>1.8599999999999992</c:v>
                </c:pt>
                <c:pt idx="48">
                  <c:v>1.4499999999999993</c:v>
                </c:pt>
                <c:pt idx="49">
                  <c:v>2.2299999999999995</c:v>
                </c:pt>
                <c:pt idx="50">
                  <c:v>2.8299999999999996</c:v>
                </c:pt>
                <c:pt idx="51">
                  <c:v>3.6099999999999994</c:v>
                </c:pt>
                <c:pt idx="52">
                  <c:v>4.3899999999999997</c:v>
                </c:pt>
                <c:pt idx="53">
                  <c:v>4.9399999999999995</c:v>
                </c:pt>
                <c:pt idx="54">
                  <c:v>4.9399999999999995</c:v>
                </c:pt>
                <c:pt idx="55">
                  <c:v>4.9399999999999995</c:v>
                </c:pt>
                <c:pt idx="56">
                  <c:v>4.9399999999999995</c:v>
                </c:pt>
                <c:pt idx="57">
                  <c:v>4.9399999999999995</c:v>
                </c:pt>
                <c:pt idx="58">
                  <c:v>4.9399999999999995</c:v>
                </c:pt>
                <c:pt idx="59">
                  <c:v>4.3899999999999997</c:v>
                </c:pt>
                <c:pt idx="60">
                  <c:v>3.6099999999999994</c:v>
                </c:pt>
                <c:pt idx="61">
                  <c:v>2.8299999999999992</c:v>
                </c:pt>
                <c:pt idx="62">
                  <c:v>2.2299999999999991</c:v>
                </c:pt>
                <c:pt idx="63">
                  <c:v>1.4499999999999991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2.0699999999999998</c:v>
                </c:pt>
                <c:pt idx="68">
                  <c:v>2.0699999999999998</c:v>
                </c:pt>
                <c:pt idx="69">
                  <c:v>2.0699999999999998</c:v>
                </c:pt>
                <c:pt idx="70">
                  <c:v>2.27</c:v>
                </c:pt>
                <c:pt idx="71">
                  <c:v>3.05</c:v>
                </c:pt>
                <c:pt idx="72">
                  <c:v>3.65</c:v>
                </c:pt>
                <c:pt idx="73">
                  <c:v>4.43</c:v>
                </c:pt>
                <c:pt idx="74">
                  <c:v>5.0299999999999994</c:v>
                </c:pt>
                <c:pt idx="75">
                  <c:v>5.81</c:v>
                </c:pt>
                <c:pt idx="76">
                  <c:v>6.59</c:v>
                </c:pt>
                <c:pt idx="77">
                  <c:v>7.26</c:v>
                </c:pt>
                <c:pt idx="78">
                  <c:v>7.26</c:v>
                </c:pt>
                <c:pt idx="79">
                  <c:v>7.26</c:v>
                </c:pt>
                <c:pt idx="80">
                  <c:v>7.26</c:v>
                </c:pt>
                <c:pt idx="81">
                  <c:v>7.26</c:v>
                </c:pt>
                <c:pt idx="82">
                  <c:v>7.26</c:v>
                </c:pt>
                <c:pt idx="83">
                  <c:v>7.26</c:v>
                </c:pt>
                <c:pt idx="84">
                  <c:v>7.26</c:v>
                </c:pt>
                <c:pt idx="85">
                  <c:v>7.26</c:v>
                </c:pt>
                <c:pt idx="86">
                  <c:v>7.26</c:v>
                </c:pt>
                <c:pt idx="87">
                  <c:v>7.26</c:v>
                </c:pt>
                <c:pt idx="88">
                  <c:v>7.26</c:v>
                </c:pt>
                <c:pt idx="89">
                  <c:v>6.59</c:v>
                </c:pt>
                <c:pt idx="90">
                  <c:v>5.81</c:v>
                </c:pt>
                <c:pt idx="91">
                  <c:v>5.0299999999999994</c:v>
                </c:pt>
                <c:pt idx="92">
                  <c:v>4.43</c:v>
                </c:pt>
                <c:pt idx="93">
                  <c:v>3.6499999999999995</c:v>
                </c:pt>
                <c:pt idx="94">
                  <c:v>3.0499999999999994</c:v>
                </c:pt>
                <c:pt idx="95">
                  <c:v>2.2699999999999996</c:v>
                </c:pt>
                <c:pt idx="96">
                  <c:v>1.86</c:v>
                </c:pt>
                <c:pt idx="97">
                  <c:v>2.64</c:v>
                </c:pt>
                <c:pt idx="98">
                  <c:v>3.24</c:v>
                </c:pt>
                <c:pt idx="99">
                  <c:v>4.0199999999999996</c:v>
                </c:pt>
                <c:pt idx="100">
                  <c:v>4.62</c:v>
                </c:pt>
                <c:pt idx="101">
                  <c:v>5.4</c:v>
                </c:pt>
                <c:pt idx="102">
                  <c:v>6.06</c:v>
                </c:pt>
                <c:pt idx="103">
                  <c:v>6.06</c:v>
                </c:pt>
                <c:pt idx="104">
                  <c:v>6.06</c:v>
                </c:pt>
                <c:pt idx="105">
                  <c:v>6.06</c:v>
                </c:pt>
                <c:pt idx="106">
                  <c:v>6.06</c:v>
                </c:pt>
                <c:pt idx="107">
                  <c:v>6.06</c:v>
                </c:pt>
                <c:pt idx="108">
                  <c:v>6.06</c:v>
                </c:pt>
                <c:pt idx="109">
                  <c:v>6.06</c:v>
                </c:pt>
                <c:pt idx="110">
                  <c:v>6.06</c:v>
                </c:pt>
                <c:pt idx="111">
                  <c:v>5.3999999999999995</c:v>
                </c:pt>
                <c:pt idx="112">
                  <c:v>4.6199999999999992</c:v>
                </c:pt>
                <c:pt idx="113">
                  <c:v>4.0199999999999996</c:v>
                </c:pt>
                <c:pt idx="114">
                  <c:v>3.2399999999999993</c:v>
                </c:pt>
                <c:pt idx="115">
                  <c:v>2.6399999999999992</c:v>
                </c:pt>
                <c:pt idx="116">
                  <c:v>1.8599999999999992</c:v>
                </c:pt>
                <c:pt idx="117">
                  <c:v>1.4499999999999993</c:v>
                </c:pt>
                <c:pt idx="118">
                  <c:v>2.2299999999999995</c:v>
                </c:pt>
                <c:pt idx="119">
                  <c:v>2.8299999999999996</c:v>
                </c:pt>
                <c:pt idx="120">
                  <c:v>3.6099999999999994</c:v>
                </c:pt>
                <c:pt idx="121">
                  <c:v>4.3899999999999997</c:v>
                </c:pt>
                <c:pt idx="122">
                  <c:v>4.9399999999999995</c:v>
                </c:pt>
                <c:pt idx="123">
                  <c:v>4.9399999999999995</c:v>
                </c:pt>
                <c:pt idx="124">
                  <c:v>4.9399999999999995</c:v>
                </c:pt>
                <c:pt idx="125">
                  <c:v>4.9399999999999995</c:v>
                </c:pt>
                <c:pt idx="126">
                  <c:v>4.9399999999999995</c:v>
                </c:pt>
                <c:pt idx="127">
                  <c:v>4.9399999999999995</c:v>
                </c:pt>
                <c:pt idx="128">
                  <c:v>4.3899999999999997</c:v>
                </c:pt>
                <c:pt idx="129">
                  <c:v>3.6099999999999994</c:v>
                </c:pt>
                <c:pt idx="130">
                  <c:v>2.8299999999999992</c:v>
                </c:pt>
                <c:pt idx="131">
                  <c:v>2.2299999999999991</c:v>
                </c:pt>
                <c:pt idx="132">
                  <c:v>1.4499999999999991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2.0699999999999998</c:v>
                </c:pt>
                <c:pt idx="137">
                  <c:v>2.0699999999999998</c:v>
                </c:pt>
                <c:pt idx="138">
                  <c:v>2.0699999999999998</c:v>
                </c:pt>
                <c:pt idx="139">
                  <c:v>2.27</c:v>
                </c:pt>
                <c:pt idx="140">
                  <c:v>3.05</c:v>
                </c:pt>
                <c:pt idx="141">
                  <c:v>3.65</c:v>
                </c:pt>
                <c:pt idx="142">
                  <c:v>4.43</c:v>
                </c:pt>
                <c:pt idx="143">
                  <c:v>5.0299999999999994</c:v>
                </c:pt>
                <c:pt idx="144">
                  <c:v>5.81</c:v>
                </c:pt>
                <c:pt idx="145">
                  <c:v>6.59</c:v>
                </c:pt>
                <c:pt idx="146">
                  <c:v>7.26</c:v>
                </c:pt>
                <c:pt idx="147">
                  <c:v>7.26</c:v>
                </c:pt>
                <c:pt idx="148">
                  <c:v>7.26</c:v>
                </c:pt>
                <c:pt idx="149">
                  <c:v>7.26</c:v>
                </c:pt>
                <c:pt idx="150">
                  <c:v>7.26</c:v>
                </c:pt>
                <c:pt idx="151">
                  <c:v>7.26</c:v>
                </c:pt>
                <c:pt idx="152">
                  <c:v>7.26</c:v>
                </c:pt>
                <c:pt idx="153">
                  <c:v>7.26</c:v>
                </c:pt>
                <c:pt idx="154">
                  <c:v>7.26</c:v>
                </c:pt>
                <c:pt idx="155">
                  <c:v>7.26</c:v>
                </c:pt>
                <c:pt idx="156">
                  <c:v>7.26</c:v>
                </c:pt>
                <c:pt idx="157">
                  <c:v>7.26</c:v>
                </c:pt>
                <c:pt idx="158">
                  <c:v>6.59</c:v>
                </c:pt>
                <c:pt idx="159">
                  <c:v>5.81</c:v>
                </c:pt>
                <c:pt idx="160">
                  <c:v>5.0299999999999994</c:v>
                </c:pt>
                <c:pt idx="161">
                  <c:v>4.43</c:v>
                </c:pt>
                <c:pt idx="162">
                  <c:v>3.6499999999999995</c:v>
                </c:pt>
                <c:pt idx="163">
                  <c:v>3.0499999999999994</c:v>
                </c:pt>
                <c:pt idx="164">
                  <c:v>2.2699999999999996</c:v>
                </c:pt>
                <c:pt idx="165">
                  <c:v>1.86</c:v>
                </c:pt>
                <c:pt idx="166">
                  <c:v>2.64</c:v>
                </c:pt>
                <c:pt idx="167">
                  <c:v>3.24</c:v>
                </c:pt>
                <c:pt idx="168">
                  <c:v>4.0199999999999996</c:v>
                </c:pt>
                <c:pt idx="169">
                  <c:v>4.62</c:v>
                </c:pt>
                <c:pt idx="170">
                  <c:v>5.4</c:v>
                </c:pt>
                <c:pt idx="171">
                  <c:v>6.06</c:v>
                </c:pt>
                <c:pt idx="172">
                  <c:v>6.06</c:v>
                </c:pt>
                <c:pt idx="173">
                  <c:v>6.06</c:v>
                </c:pt>
                <c:pt idx="174">
                  <c:v>6.06</c:v>
                </c:pt>
                <c:pt idx="175">
                  <c:v>6.06</c:v>
                </c:pt>
                <c:pt idx="176">
                  <c:v>6.06</c:v>
                </c:pt>
                <c:pt idx="177">
                  <c:v>6.06</c:v>
                </c:pt>
                <c:pt idx="178">
                  <c:v>6.06</c:v>
                </c:pt>
                <c:pt idx="179">
                  <c:v>6.06</c:v>
                </c:pt>
                <c:pt idx="180">
                  <c:v>5.3999999999999995</c:v>
                </c:pt>
                <c:pt idx="181">
                  <c:v>4.6199999999999992</c:v>
                </c:pt>
                <c:pt idx="182">
                  <c:v>4.0199999999999996</c:v>
                </c:pt>
                <c:pt idx="183">
                  <c:v>3.2399999999999993</c:v>
                </c:pt>
                <c:pt idx="184">
                  <c:v>2.6399999999999992</c:v>
                </c:pt>
                <c:pt idx="185">
                  <c:v>1.8599999999999992</c:v>
                </c:pt>
                <c:pt idx="186">
                  <c:v>1.4499999999999993</c:v>
                </c:pt>
                <c:pt idx="187">
                  <c:v>2.2299999999999995</c:v>
                </c:pt>
                <c:pt idx="188">
                  <c:v>2.8299999999999996</c:v>
                </c:pt>
                <c:pt idx="189">
                  <c:v>3.6099999999999994</c:v>
                </c:pt>
                <c:pt idx="190">
                  <c:v>4.3899999999999997</c:v>
                </c:pt>
                <c:pt idx="191">
                  <c:v>4.9399999999999995</c:v>
                </c:pt>
                <c:pt idx="192">
                  <c:v>4.9399999999999995</c:v>
                </c:pt>
                <c:pt idx="193">
                  <c:v>4.9399999999999995</c:v>
                </c:pt>
                <c:pt idx="194">
                  <c:v>4.9399999999999995</c:v>
                </c:pt>
                <c:pt idx="195">
                  <c:v>4.9399999999999995</c:v>
                </c:pt>
                <c:pt idx="196">
                  <c:v>4.9399999999999995</c:v>
                </c:pt>
                <c:pt idx="197">
                  <c:v>4.3899999999999997</c:v>
                </c:pt>
                <c:pt idx="198">
                  <c:v>3.6099999999999994</c:v>
                </c:pt>
                <c:pt idx="199">
                  <c:v>2.8299999999999992</c:v>
                </c:pt>
                <c:pt idx="200">
                  <c:v>2.2299999999999991</c:v>
                </c:pt>
                <c:pt idx="201">
                  <c:v>1.4499999999999991</c:v>
                </c:pt>
                <c:pt idx="202">
                  <c:v>3.5</c:v>
                </c:pt>
                <c:pt idx="203">
                  <c:v>3.5</c:v>
                </c:pt>
                <c:pt idx="204">
                  <c:v>3.5</c:v>
                </c:pt>
                <c:pt idx="205">
                  <c:v>2.0699999999999998</c:v>
                </c:pt>
                <c:pt idx="206">
                  <c:v>2.0699999999999998</c:v>
                </c:pt>
                <c:pt idx="207">
                  <c:v>2.0699999999999998</c:v>
                </c:pt>
                <c:pt idx="208">
                  <c:v>2.27</c:v>
                </c:pt>
                <c:pt idx="209">
                  <c:v>3.05</c:v>
                </c:pt>
                <c:pt idx="210">
                  <c:v>3.65</c:v>
                </c:pt>
                <c:pt idx="211">
                  <c:v>4.43</c:v>
                </c:pt>
                <c:pt idx="212">
                  <c:v>5.0299999999999994</c:v>
                </c:pt>
                <c:pt idx="213">
                  <c:v>5.81</c:v>
                </c:pt>
                <c:pt idx="214">
                  <c:v>6.59</c:v>
                </c:pt>
                <c:pt idx="215">
                  <c:v>7.26</c:v>
                </c:pt>
                <c:pt idx="216">
                  <c:v>7.26</c:v>
                </c:pt>
                <c:pt idx="217">
                  <c:v>7.26</c:v>
                </c:pt>
                <c:pt idx="218">
                  <c:v>7.26</c:v>
                </c:pt>
                <c:pt idx="219">
                  <c:v>7.26</c:v>
                </c:pt>
                <c:pt idx="220">
                  <c:v>7.26</c:v>
                </c:pt>
                <c:pt idx="221">
                  <c:v>7.26</c:v>
                </c:pt>
                <c:pt idx="222">
                  <c:v>7.26</c:v>
                </c:pt>
                <c:pt idx="223">
                  <c:v>7.26</c:v>
                </c:pt>
                <c:pt idx="224">
                  <c:v>7.26</c:v>
                </c:pt>
                <c:pt idx="225">
                  <c:v>7.26</c:v>
                </c:pt>
                <c:pt idx="226">
                  <c:v>7.26</c:v>
                </c:pt>
                <c:pt idx="227">
                  <c:v>6.59</c:v>
                </c:pt>
                <c:pt idx="228">
                  <c:v>5.81</c:v>
                </c:pt>
                <c:pt idx="229">
                  <c:v>5.0299999999999994</c:v>
                </c:pt>
                <c:pt idx="230">
                  <c:v>4.43</c:v>
                </c:pt>
                <c:pt idx="231">
                  <c:v>3.6499999999999995</c:v>
                </c:pt>
                <c:pt idx="232">
                  <c:v>3.0499999999999994</c:v>
                </c:pt>
                <c:pt idx="233">
                  <c:v>2.2699999999999996</c:v>
                </c:pt>
                <c:pt idx="234">
                  <c:v>1.86</c:v>
                </c:pt>
                <c:pt idx="235">
                  <c:v>2.64</c:v>
                </c:pt>
                <c:pt idx="236">
                  <c:v>3.24</c:v>
                </c:pt>
                <c:pt idx="237">
                  <c:v>4.0199999999999996</c:v>
                </c:pt>
                <c:pt idx="238">
                  <c:v>4.62</c:v>
                </c:pt>
                <c:pt idx="239">
                  <c:v>5.4</c:v>
                </c:pt>
                <c:pt idx="240">
                  <c:v>6.06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6.06</c:v>
                </c:pt>
                <c:pt idx="245">
                  <c:v>6.06</c:v>
                </c:pt>
                <c:pt idx="246">
                  <c:v>6.06</c:v>
                </c:pt>
                <c:pt idx="247">
                  <c:v>6.06</c:v>
                </c:pt>
                <c:pt idx="248">
                  <c:v>6.06</c:v>
                </c:pt>
                <c:pt idx="249">
                  <c:v>5.3999999999999995</c:v>
                </c:pt>
                <c:pt idx="250">
                  <c:v>4.6199999999999992</c:v>
                </c:pt>
                <c:pt idx="251">
                  <c:v>4.0199999999999996</c:v>
                </c:pt>
                <c:pt idx="252">
                  <c:v>3.2399999999999993</c:v>
                </c:pt>
                <c:pt idx="253">
                  <c:v>2.6399999999999992</c:v>
                </c:pt>
                <c:pt idx="254">
                  <c:v>1.8599999999999992</c:v>
                </c:pt>
                <c:pt idx="255">
                  <c:v>1.4499999999999993</c:v>
                </c:pt>
                <c:pt idx="256">
                  <c:v>2.2299999999999995</c:v>
                </c:pt>
                <c:pt idx="257">
                  <c:v>2.8299999999999996</c:v>
                </c:pt>
                <c:pt idx="258">
                  <c:v>3.6099999999999994</c:v>
                </c:pt>
                <c:pt idx="259">
                  <c:v>4.3899999999999997</c:v>
                </c:pt>
                <c:pt idx="260">
                  <c:v>4.9399999999999995</c:v>
                </c:pt>
                <c:pt idx="261">
                  <c:v>4.9399999999999995</c:v>
                </c:pt>
                <c:pt idx="262">
                  <c:v>4.9399999999999995</c:v>
                </c:pt>
                <c:pt idx="263">
                  <c:v>4.9399999999999995</c:v>
                </c:pt>
                <c:pt idx="264">
                  <c:v>4.9399999999999995</c:v>
                </c:pt>
                <c:pt idx="265">
                  <c:v>4.9399999999999995</c:v>
                </c:pt>
                <c:pt idx="266">
                  <c:v>4.3899999999999997</c:v>
                </c:pt>
                <c:pt idx="267">
                  <c:v>3.6099999999999994</c:v>
                </c:pt>
                <c:pt idx="268">
                  <c:v>2.8299999999999992</c:v>
                </c:pt>
                <c:pt idx="269">
                  <c:v>2.2299999999999991</c:v>
                </c:pt>
                <c:pt idx="270">
                  <c:v>1.4499999999999991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2.0699999999999998</c:v>
                </c:pt>
                <c:pt idx="275">
                  <c:v>2.0699999999999998</c:v>
                </c:pt>
                <c:pt idx="276">
                  <c:v>2.0699999999999998</c:v>
                </c:pt>
                <c:pt idx="277">
                  <c:v>10.27</c:v>
                </c:pt>
                <c:pt idx="278">
                  <c:v>11.05</c:v>
                </c:pt>
                <c:pt idx="279">
                  <c:v>11.65</c:v>
                </c:pt>
                <c:pt idx="280">
                  <c:v>12.43</c:v>
                </c:pt>
                <c:pt idx="281">
                  <c:v>13.03</c:v>
                </c:pt>
                <c:pt idx="282">
                  <c:v>13.809999999999999</c:v>
                </c:pt>
                <c:pt idx="283">
                  <c:v>14.59</c:v>
                </c:pt>
                <c:pt idx="284">
                  <c:v>15.26</c:v>
                </c:pt>
                <c:pt idx="285">
                  <c:v>15.26</c:v>
                </c:pt>
                <c:pt idx="286">
                  <c:v>15.26</c:v>
                </c:pt>
                <c:pt idx="287">
                  <c:v>15.26</c:v>
                </c:pt>
                <c:pt idx="288">
                  <c:v>15.26</c:v>
                </c:pt>
                <c:pt idx="289">
                  <c:v>15.26</c:v>
                </c:pt>
                <c:pt idx="290">
                  <c:v>15.26</c:v>
                </c:pt>
                <c:pt idx="291">
                  <c:v>15.26</c:v>
                </c:pt>
                <c:pt idx="292">
                  <c:v>15.26</c:v>
                </c:pt>
                <c:pt idx="293">
                  <c:v>15.26</c:v>
                </c:pt>
                <c:pt idx="294">
                  <c:v>15.26</c:v>
                </c:pt>
                <c:pt idx="295">
                  <c:v>15.26</c:v>
                </c:pt>
                <c:pt idx="296">
                  <c:v>14.59</c:v>
                </c:pt>
                <c:pt idx="297">
                  <c:v>13.809999999999999</c:v>
                </c:pt>
                <c:pt idx="298">
                  <c:v>13.03</c:v>
                </c:pt>
                <c:pt idx="299">
                  <c:v>12.43</c:v>
                </c:pt>
                <c:pt idx="300">
                  <c:v>11.649999999999999</c:v>
                </c:pt>
                <c:pt idx="301">
                  <c:v>11.049999999999999</c:v>
                </c:pt>
                <c:pt idx="302">
                  <c:v>10.27</c:v>
                </c:pt>
                <c:pt idx="303">
                  <c:v>9.86</c:v>
                </c:pt>
                <c:pt idx="304">
                  <c:v>10.64</c:v>
                </c:pt>
                <c:pt idx="305">
                  <c:v>11.24</c:v>
                </c:pt>
                <c:pt idx="306">
                  <c:v>12.02</c:v>
                </c:pt>
                <c:pt idx="307">
                  <c:v>12.620000000000001</c:v>
                </c:pt>
                <c:pt idx="308">
                  <c:v>13.4</c:v>
                </c:pt>
                <c:pt idx="309">
                  <c:v>14.059999999999999</c:v>
                </c:pt>
                <c:pt idx="310">
                  <c:v>14.059999999999999</c:v>
                </c:pt>
                <c:pt idx="311">
                  <c:v>14.059999999999999</c:v>
                </c:pt>
                <c:pt idx="312">
                  <c:v>14.059999999999999</c:v>
                </c:pt>
                <c:pt idx="313">
                  <c:v>14.059999999999999</c:v>
                </c:pt>
                <c:pt idx="314">
                  <c:v>14.059999999999999</c:v>
                </c:pt>
                <c:pt idx="315">
                  <c:v>14.059999999999999</c:v>
                </c:pt>
                <c:pt idx="316">
                  <c:v>14.059999999999999</c:v>
                </c:pt>
                <c:pt idx="317">
                  <c:v>14.059999999999999</c:v>
                </c:pt>
                <c:pt idx="318">
                  <c:v>13.399999999999999</c:v>
                </c:pt>
                <c:pt idx="319">
                  <c:v>12.62</c:v>
                </c:pt>
                <c:pt idx="320">
                  <c:v>12.02</c:v>
                </c:pt>
                <c:pt idx="321">
                  <c:v>11.239999999999998</c:v>
                </c:pt>
                <c:pt idx="322">
                  <c:v>10.639999999999999</c:v>
                </c:pt>
                <c:pt idx="323">
                  <c:v>9.86</c:v>
                </c:pt>
                <c:pt idx="324">
                  <c:v>9.4499999999999993</c:v>
                </c:pt>
                <c:pt idx="325">
                  <c:v>10.23</c:v>
                </c:pt>
                <c:pt idx="326">
                  <c:v>10.83</c:v>
                </c:pt>
                <c:pt idx="327">
                  <c:v>11.61</c:v>
                </c:pt>
                <c:pt idx="328">
                  <c:v>12.39</c:v>
                </c:pt>
                <c:pt idx="329">
                  <c:v>12.94</c:v>
                </c:pt>
                <c:pt idx="330">
                  <c:v>12.94</c:v>
                </c:pt>
                <c:pt idx="331">
                  <c:v>12.94</c:v>
                </c:pt>
                <c:pt idx="332">
                  <c:v>12.94</c:v>
                </c:pt>
                <c:pt idx="333">
                  <c:v>12.94</c:v>
                </c:pt>
                <c:pt idx="334">
                  <c:v>12.94</c:v>
                </c:pt>
                <c:pt idx="335">
                  <c:v>12.39</c:v>
                </c:pt>
                <c:pt idx="336">
                  <c:v>11.61</c:v>
                </c:pt>
                <c:pt idx="337">
                  <c:v>10.829999999999998</c:v>
                </c:pt>
                <c:pt idx="338">
                  <c:v>10.229999999999999</c:v>
                </c:pt>
                <c:pt idx="339">
                  <c:v>9.4499999999999993</c:v>
                </c:pt>
                <c:pt idx="340">
                  <c:v>11.5</c:v>
                </c:pt>
                <c:pt idx="341">
                  <c:v>11.5</c:v>
                </c:pt>
                <c:pt idx="342">
                  <c:v>11.5</c:v>
                </c:pt>
                <c:pt idx="343">
                  <c:v>10.07</c:v>
                </c:pt>
                <c:pt idx="344">
                  <c:v>10.07</c:v>
                </c:pt>
                <c:pt idx="345">
                  <c:v>10.07</c:v>
                </c:pt>
                <c:pt idx="346">
                  <c:v>10.27</c:v>
                </c:pt>
                <c:pt idx="347">
                  <c:v>11.05</c:v>
                </c:pt>
                <c:pt idx="348">
                  <c:v>11.65</c:v>
                </c:pt>
                <c:pt idx="349">
                  <c:v>12.43</c:v>
                </c:pt>
                <c:pt idx="350">
                  <c:v>13.03</c:v>
                </c:pt>
                <c:pt idx="351">
                  <c:v>13.809999999999999</c:v>
                </c:pt>
                <c:pt idx="352">
                  <c:v>14.59</c:v>
                </c:pt>
                <c:pt idx="353">
                  <c:v>15.26</c:v>
                </c:pt>
                <c:pt idx="354">
                  <c:v>15.26</c:v>
                </c:pt>
                <c:pt idx="355">
                  <c:v>15.26</c:v>
                </c:pt>
                <c:pt idx="356">
                  <c:v>15.26</c:v>
                </c:pt>
                <c:pt idx="357">
                  <c:v>15.26</c:v>
                </c:pt>
                <c:pt idx="358">
                  <c:v>15.26</c:v>
                </c:pt>
                <c:pt idx="359">
                  <c:v>15.26</c:v>
                </c:pt>
                <c:pt idx="360">
                  <c:v>15.26</c:v>
                </c:pt>
                <c:pt idx="361">
                  <c:v>15.26</c:v>
                </c:pt>
                <c:pt idx="362">
                  <c:v>15.26</c:v>
                </c:pt>
                <c:pt idx="363">
                  <c:v>15.26</c:v>
                </c:pt>
                <c:pt idx="364">
                  <c:v>15.26</c:v>
                </c:pt>
                <c:pt idx="365">
                  <c:v>14.59</c:v>
                </c:pt>
                <c:pt idx="366">
                  <c:v>13.809999999999999</c:v>
                </c:pt>
                <c:pt idx="367">
                  <c:v>13.03</c:v>
                </c:pt>
                <c:pt idx="368">
                  <c:v>12.43</c:v>
                </c:pt>
                <c:pt idx="369">
                  <c:v>11.649999999999999</c:v>
                </c:pt>
                <c:pt idx="370">
                  <c:v>11.049999999999999</c:v>
                </c:pt>
                <c:pt idx="371">
                  <c:v>10.27</c:v>
                </c:pt>
                <c:pt idx="372">
                  <c:v>9.86</c:v>
                </c:pt>
                <c:pt idx="373">
                  <c:v>10.64</c:v>
                </c:pt>
                <c:pt idx="374">
                  <c:v>11.24</c:v>
                </c:pt>
                <c:pt idx="375">
                  <c:v>12.02</c:v>
                </c:pt>
                <c:pt idx="376">
                  <c:v>12.620000000000001</c:v>
                </c:pt>
                <c:pt idx="377">
                  <c:v>13.4</c:v>
                </c:pt>
                <c:pt idx="378">
                  <c:v>14.059999999999999</c:v>
                </c:pt>
                <c:pt idx="379">
                  <c:v>14.059999999999999</c:v>
                </c:pt>
                <c:pt idx="380">
                  <c:v>14.059999999999999</c:v>
                </c:pt>
                <c:pt idx="381">
                  <c:v>14.059999999999999</c:v>
                </c:pt>
                <c:pt idx="382">
                  <c:v>14.059999999999999</c:v>
                </c:pt>
                <c:pt idx="383">
                  <c:v>14.059999999999999</c:v>
                </c:pt>
                <c:pt idx="384">
                  <c:v>14.059999999999999</c:v>
                </c:pt>
                <c:pt idx="385">
                  <c:v>14.059999999999999</c:v>
                </c:pt>
                <c:pt idx="386">
                  <c:v>14.059999999999999</c:v>
                </c:pt>
                <c:pt idx="387">
                  <c:v>13.399999999999999</c:v>
                </c:pt>
                <c:pt idx="388">
                  <c:v>12.62</c:v>
                </c:pt>
                <c:pt idx="389">
                  <c:v>12.02</c:v>
                </c:pt>
                <c:pt idx="390">
                  <c:v>11.239999999999998</c:v>
                </c:pt>
                <c:pt idx="391">
                  <c:v>10.639999999999999</c:v>
                </c:pt>
                <c:pt idx="392">
                  <c:v>9.86</c:v>
                </c:pt>
                <c:pt idx="393">
                  <c:v>9.4499999999999993</c:v>
                </c:pt>
                <c:pt idx="394">
                  <c:v>10.23</c:v>
                </c:pt>
                <c:pt idx="395">
                  <c:v>10.83</c:v>
                </c:pt>
                <c:pt idx="396">
                  <c:v>11.61</c:v>
                </c:pt>
                <c:pt idx="397">
                  <c:v>12.39</c:v>
                </c:pt>
                <c:pt idx="398">
                  <c:v>12.94</c:v>
                </c:pt>
                <c:pt idx="399">
                  <c:v>12.94</c:v>
                </c:pt>
                <c:pt idx="400">
                  <c:v>12.94</c:v>
                </c:pt>
                <c:pt idx="401">
                  <c:v>12.94</c:v>
                </c:pt>
                <c:pt idx="402">
                  <c:v>12.94</c:v>
                </c:pt>
                <c:pt idx="403">
                  <c:v>12.94</c:v>
                </c:pt>
                <c:pt idx="404">
                  <c:v>12.39</c:v>
                </c:pt>
                <c:pt idx="405">
                  <c:v>11.61</c:v>
                </c:pt>
                <c:pt idx="406">
                  <c:v>10.829999999999998</c:v>
                </c:pt>
                <c:pt idx="407">
                  <c:v>10.229999999999999</c:v>
                </c:pt>
                <c:pt idx="408">
                  <c:v>9.4499999999999993</c:v>
                </c:pt>
                <c:pt idx="409">
                  <c:v>11.5</c:v>
                </c:pt>
                <c:pt idx="410">
                  <c:v>11.5</c:v>
                </c:pt>
                <c:pt idx="411">
                  <c:v>11.5</c:v>
                </c:pt>
                <c:pt idx="412">
                  <c:v>10.07</c:v>
                </c:pt>
                <c:pt idx="413">
                  <c:v>10.07</c:v>
                </c:pt>
                <c:pt idx="414">
                  <c:v>10.07</c:v>
                </c:pt>
                <c:pt idx="415">
                  <c:v>10.27</c:v>
                </c:pt>
                <c:pt idx="416">
                  <c:v>11.05</c:v>
                </c:pt>
                <c:pt idx="417">
                  <c:v>11.65</c:v>
                </c:pt>
                <c:pt idx="418">
                  <c:v>12.43</c:v>
                </c:pt>
                <c:pt idx="419">
                  <c:v>13.03</c:v>
                </c:pt>
                <c:pt idx="420">
                  <c:v>13.809999999999999</c:v>
                </c:pt>
                <c:pt idx="421">
                  <c:v>14.59</c:v>
                </c:pt>
                <c:pt idx="422">
                  <c:v>15.26</c:v>
                </c:pt>
                <c:pt idx="423">
                  <c:v>15.26</c:v>
                </c:pt>
                <c:pt idx="424">
                  <c:v>15.26</c:v>
                </c:pt>
                <c:pt idx="425">
                  <c:v>15.26</c:v>
                </c:pt>
                <c:pt idx="426">
                  <c:v>15.26</c:v>
                </c:pt>
                <c:pt idx="427">
                  <c:v>15.26</c:v>
                </c:pt>
                <c:pt idx="428">
                  <c:v>15.26</c:v>
                </c:pt>
                <c:pt idx="429">
                  <c:v>15.26</c:v>
                </c:pt>
                <c:pt idx="430">
                  <c:v>15.26</c:v>
                </c:pt>
                <c:pt idx="431">
                  <c:v>15.26</c:v>
                </c:pt>
                <c:pt idx="432">
                  <c:v>15.26</c:v>
                </c:pt>
                <c:pt idx="433">
                  <c:v>15.26</c:v>
                </c:pt>
                <c:pt idx="434">
                  <c:v>14.59</c:v>
                </c:pt>
                <c:pt idx="435">
                  <c:v>13.809999999999999</c:v>
                </c:pt>
                <c:pt idx="436">
                  <c:v>13.03</c:v>
                </c:pt>
                <c:pt idx="437">
                  <c:v>12.43</c:v>
                </c:pt>
                <c:pt idx="438">
                  <c:v>11.649999999999999</c:v>
                </c:pt>
                <c:pt idx="439">
                  <c:v>11.049999999999999</c:v>
                </c:pt>
                <c:pt idx="440">
                  <c:v>10.27</c:v>
                </c:pt>
                <c:pt idx="441">
                  <c:v>9.86</c:v>
                </c:pt>
                <c:pt idx="442">
                  <c:v>10.64</c:v>
                </c:pt>
                <c:pt idx="443">
                  <c:v>11.24</c:v>
                </c:pt>
                <c:pt idx="444">
                  <c:v>12.02</c:v>
                </c:pt>
                <c:pt idx="445">
                  <c:v>12.620000000000001</c:v>
                </c:pt>
                <c:pt idx="446">
                  <c:v>13.4</c:v>
                </c:pt>
                <c:pt idx="447">
                  <c:v>14.059999999999999</c:v>
                </c:pt>
                <c:pt idx="448">
                  <c:v>14.059999999999999</c:v>
                </c:pt>
                <c:pt idx="449">
                  <c:v>14.059999999999999</c:v>
                </c:pt>
                <c:pt idx="450">
                  <c:v>14.059999999999999</c:v>
                </c:pt>
                <c:pt idx="451">
                  <c:v>14.059999999999999</c:v>
                </c:pt>
                <c:pt idx="452">
                  <c:v>14.059999999999999</c:v>
                </c:pt>
                <c:pt idx="453">
                  <c:v>14.059999999999999</c:v>
                </c:pt>
                <c:pt idx="454">
                  <c:v>14.059999999999999</c:v>
                </c:pt>
                <c:pt idx="455">
                  <c:v>14.059999999999999</c:v>
                </c:pt>
                <c:pt idx="456">
                  <c:v>13.399999999999999</c:v>
                </c:pt>
                <c:pt idx="457">
                  <c:v>12.62</c:v>
                </c:pt>
                <c:pt idx="458">
                  <c:v>12.02</c:v>
                </c:pt>
                <c:pt idx="459">
                  <c:v>11.239999999999998</c:v>
                </c:pt>
                <c:pt idx="460">
                  <c:v>10.639999999999999</c:v>
                </c:pt>
                <c:pt idx="461">
                  <c:v>9.86</c:v>
                </c:pt>
                <c:pt idx="462">
                  <c:v>9.4499999999999993</c:v>
                </c:pt>
                <c:pt idx="463">
                  <c:v>10.23</c:v>
                </c:pt>
                <c:pt idx="464">
                  <c:v>10.83</c:v>
                </c:pt>
                <c:pt idx="465">
                  <c:v>11.61</c:v>
                </c:pt>
                <c:pt idx="466">
                  <c:v>12.39</c:v>
                </c:pt>
                <c:pt idx="467">
                  <c:v>12.94</c:v>
                </c:pt>
                <c:pt idx="468">
                  <c:v>12.94</c:v>
                </c:pt>
                <c:pt idx="469">
                  <c:v>12.94</c:v>
                </c:pt>
                <c:pt idx="470">
                  <c:v>12.94</c:v>
                </c:pt>
                <c:pt idx="471">
                  <c:v>12.94</c:v>
                </c:pt>
                <c:pt idx="472">
                  <c:v>12.94</c:v>
                </c:pt>
                <c:pt idx="473">
                  <c:v>12.39</c:v>
                </c:pt>
                <c:pt idx="474">
                  <c:v>11.61</c:v>
                </c:pt>
                <c:pt idx="475">
                  <c:v>10.829999999999998</c:v>
                </c:pt>
                <c:pt idx="476">
                  <c:v>10.229999999999999</c:v>
                </c:pt>
                <c:pt idx="477">
                  <c:v>9.4499999999999993</c:v>
                </c:pt>
                <c:pt idx="478">
                  <c:v>11.5</c:v>
                </c:pt>
                <c:pt idx="479">
                  <c:v>11.5</c:v>
                </c:pt>
                <c:pt idx="480">
                  <c:v>11.5</c:v>
                </c:pt>
                <c:pt idx="481">
                  <c:v>10.07</c:v>
                </c:pt>
                <c:pt idx="482">
                  <c:v>10.07</c:v>
                </c:pt>
                <c:pt idx="483">
                  <c:v>10.07</c:v>
                </c:pt>
                <c:pt idx="484">
                  <c:v>10.27</c:v>
                </c:pt>
                <c:pt idx="485">
                  <c:v>11.05</c:v>
                </c:pt>
                <c:pt idx="486">
                  <c:v>11.65</c:v>
                </c:pt>
                <c:pt idx="487">
                  <c:v>12.43</c:v>
                </c:pt>
                <c:pt idx="488">
                  <c:v>13.03</c:v>
                </c:pt>
                <c:pt idx="489">
                  <c:v>13.809999999999999</c:v>
                </c:pt>
                <c:pt idx="490">
                  <c:v>14.59</c:v>
                </c:pt>
                <c:pt idx="491">
                  <c:v>15.26</c:v>
                </c:pt>
                <c:pt idx="492">
                  <c:v>15.26</c:v>
                </c:pt>
                <c:pt idx="493">
                  <c:v>15.26</c:v>
                </c:pt>
                <c:pt idx="494">
                  <c:v>15.26</c:v>
                </c:pt>
                <c:pt idx="495">
                  <c:v>15.26</c:v>
                </c:pt>
                <c:pt idx="496">
                  <c:v>15.26</c:v>
                </c:pt>
                <c:pt idx="497">
                  <c:v>15.26</c:v>
                </c:pt>
                <c:pt idx="498">
                  <c:v>15.26</c:v>
                </c:pt>
                <c:pt idx="499">
                  <c:v>15.26</c:v>
                </c:pt>
                <c:pt idx="500">
                  <c:v>15.26</c:v>
                </c:pt>
                <c:pt idx="501">
                  <c:v>15.26</c:v>
                </c:pt>
                <c:pt idx="502">
                  <c:v>15.26</c:v>
                </c:pt>
                <c:pt idx="503">
                  <c:v>14.59</c:v>
                </c:pt>
                <c:pt idx="504">
                  <c:v>13.809999999999999</c:v>
                </c:pt>
                <c:pt idx="505">
                  <c:v>13.03</c:v>
                </c:pt>
                <c:pt idx="506">
                  <c:v>12.43</c:v>
                </c:pt>
                <c:pt idx="507">
                  <c:v>11.649999999999999</c:v>
                </c:pt>
                <c:pt idx="508">
                  <c:v>11.049999999999999</c:v>
                </c:pt>
                <c:pt idx="509">
                  <c:v>10.27</c:v>
                </c:pt>
                <c:pt idx="510">
                  <c:v>9.86</c:v>
                </c:pt>
                <c:pt idx="511">
                  <c:v>10.64</c:v>
                </c:pt>
                <c:pt idx="512">
                  <c:v>11.24</c:v>
                </c:pt>
                <c:pt idx="513">
                  <c:v>12.02</c:v>
                </c:pt>
                <c:pt idx="514">
                  <c:v>12.620000000000001</c:v>
                </c:pt>
                <c:pt idx="515">
                  <c:v>13.4</c:v>
                </c:pt>
                <c:pt idx="516">
                  <c:v>14.059999999999999</c:v>
                </c:pt>
                <c:pt idx="517">
                  <c:v>14.059999999999999</c:v>
                </c:pt>
                <c:pt idx="518">
                  <c:v>14.059999999999999</c:v>
                </c:pt>
                <c:pt idx="519">
                  <c:v>14.059999999999999</c:v>
                </c:pt>
                <c:pt idx="520">
                  <c:v>14.059999999999999</c:v>
                </c:pt>
                <c:pt idx="521">
                  <c:v>14.059999999999999</c:v>
                </c:pt>
                <c:pt idx="522">
                  <c:v>14.059999999999999</c:v>
                </c:pt>
                <c:pt idx="523">
                  <c:v>14.059999999999999</c:v>
                </c:pt>
                <c:pt idx="524">
                  <c:v>14.059999999999999</c:v>
                </c:pt>
                <c:pt idx="525">
                  <c:v>13.399999999999999</c:v>
                </c:pt>
                <c:pt idx="526">
                  <c:v>12.62</c:v>
                </c:pt>
                <c:pt idx="527">
                  <c:v>12.02</c:v>
                </c:pt>
                <c:pt idx="528">
                  <c:v>11.239999999999998</c:v>
                </c:pt>
                <c:pt idx="529">
                  <c:v>10.639999999999999</c:v>
                </c:pt>
                <c:pt idx="530">
                  <c:v>9.86</c:v>
                </c:pt>
                <c:pt idx="531">
                  <c:v>9.4499999999999993</c:v>
                </c:pt>
                <c:pt idx="532">
                  <c:v>10.23</c:v>
                </c:pt>
                <c:pt idx="533">
                  <c:v>10.83</c:v>
                </c:pt>
                <c:pt idx="534">
                  <c:v>11.61</c:v>
                </c:pt>
                <c:pt idx="535">
                  <c:v>12.39</c:v>
                </c:pt>
                <c:pt idx="536">
                  <c:v>12.94</c:v>
                </c:pt>
                <c:pt idx="537">
                  <c:v>12.94</c:v>
                </c:pt>
                <c:pt idx="538">
                  <c:v>12.94</c:v>
                </c:pt>
                <c:pt idx="539">
                  <c:v>12.94</c:v>
                </c:pt>
                <c:pt idx="540">
                  <c:v>12.94</c:v>
                </c:pt>
                <c:pt idx="541">
                  <c:v>12.94</c:v>
                </c:pt>
                <c:pt idx="542">
                  <c:v>12.39</c:v>
                </c:pt>
                <c:pt idx="543">
                  <c:v>11.61</c:v>
                </c:pt>
                <c:pt idx="544">
                  <c:v>10.829999999999998</c:v>
                </c:pt>
                <c:pt idx="545">
                  <c:v>10.229999999999999</c:v>
                </c:pt>
                <c:pt idx="546">
                  <c:v>9.4499999999999993</c:v>
                </c:pt>
                <c:pt idx="547">
                  <c:v>11.5</c:v>
                </c:pt>
                <c:pt idx="548">
                  <c:v>11.5</c:v>
                </c:pt>
                <c:pt idx="549">
                  <c:v>11.5</c:v>
                </c:pt>
                <c:pt idx="550">
                  <c:v>10.07</c:v>
                </c:pt>
                <c:pt idx="551">
                  <c:v>10.07</c:v>
                </c:pt>
                <c:pt idx="552">
                  <c:v>10.07</c:v>
                </c:pt>
                <c:pt idx="553">
                  <c:v>18.27</c:v>
                </c:pt>
                <c:pt idx="554">
                  <c:v>19.05</c:v>
                </c:pt>
                <c:pt idx="555">
                  <c:v>19.649999999999999</c:v>
                </c:pt>
                <c:pt idx="556">
                  <c:v>20.43</c:v>
                </c:pt>
                <c:pt idx="557">
                  <c:v>21.03</c:v>
                </c:pt>
                <c:pt idx="558">
                  <c:v>21.81</c:v>
                </c:pt>
                <c:pt idx="559">
                  <c:v>22.59</c:v>
                </c:pt>
                <c:pt idx="560">
                  <c:v>23.259999999999998</c:v>
                </c:pt>
                <c:pt idx="561">
                  <c:v>23.259999999999998</c:v>
                </c:pt>
                <c:pt idx="562">
                  <c:v>23.259999999999998</c:v>
                </c:pt>
                <c:pt idx="563">
                  <c:v>23.259999999999998</c:v>
                </c:pt>
                <c:pt idx="564">
                  <c:v>23.259999999999998</c:v>
                </c:pt>
                <c:pt idx="565">
                  <c:v>23.259999999999998</c:v>
                </c:pt>
                <c:pt idx="566">
                  <c:v>23.259999999999998</c:v>
                </c:pt>
                <c:pt idx="567">
                  <c:v>23.259999999999998</c:v>
                </c:pt>
                <c:pt idx="568">
                  <c:v>23.259999999999998</c:v>
                </c:pt>
                <c:pt idx="569">
                  <c:v>23.259999999999998</c:v>
                </c:pt>
                <c:pt idx="570">
                  <c:v>23.259999999999998</c:v>
                </c:pt>
                <c:pt idx="571">
                  <c:v>23.259999999999998</c:v>
                </c:pt>
                <c:pt idx="572">
                  <c:v>22.59</c:v>
                </c:pt>
                <c:pt idx="573">
                  <c:v>21.81</c:v>
                </c:pt>
                <c:pt idx="574">
                  <c:v>21.03</c:v>
                </c:pt>
                <c:pt idx="575">
                  <c:v>20.43</c:v>
                </c:pt>
                <c:pt idx="576">
                  <c:v>19.649999999999999</c:v>
                </c:pt>
                <c:pt idx="577">
                  <c:v>19.05</c:v>
                </c:pt>
                <c:pt idx="578">
                  <c:v>18.27</c:v>
                </c:pt>
                <c:pt idx="579">
                  <c:v>17.86</c:v>
                </c:pt>
                <c:pt idx="580">
                  <c:v>18.64</c:v>
                </c:pt>
                <c:pt idx="581">
                  <c:v>19.240000000000002</c:v>
                </c:pt>
                <c:pt idx="582">
                  <c:v>20.02</c:v>
                </c:pt>
                <c:pt idx="583">
                  <c:v>20.62</c:v>
                </c:pt>
                <c:pt idx="584">
                  <c:v>21.4</c:v>
                </c:pt>
                <c:pt idx="585">
                  <c:v>22.06</c:v>
                </c:pt>
                <c:pt idx="586">
                  <c:v>22.06</c:v>
                </c:pt>
                <c:pt idx="587">
                  <c:v>22.06</c:v>
                </c:pt>
                <c:pt idx="588">
                  <c:v>22.06</c:v>
                </c:pt>
                <c:pt idx="589">
                  <c:v>22.06</c:v>
                </c:pt>
                <c:pt idx="590">
                  <c:v>22.06</c:v>
                </c:pt>
                <c:pt idx="591">
                  <c:v>22.06</c:v>
                </c:pt>
                <c:pt idx="592">
                  <c:v>22.06</c:v>
                </c:pt>
                <c:pt idx="593">
                  <c:v>22.06</c:v>
                </c:pt>
                <c:pt idx="594">
                  <c:v>21.4</c:v>
                </c:pt>
                <c:pt idx="595">
                  <c:v>20.619999999999997</c:v>
                </c:pt>
                <c:pt idx="596">
                  <c:v>20.02</c:v>
                </c:pt>
                <c:pt idx="597">
                  <c:v>19.239999999999998</c:v>
                </c:pt>
                <c:pt idx="598">
                  <c:v>18.64</c:v>
                </c:pt>
                <c:pt idx="599">
                  <c:v>17.86</c:v>
                </c:pt>
                <c:pt idx="600">
                  <c:v>17.45</c:v>
                </c:pt>
                <c:pt idx="601">
                  <c:v>18.23</c:v>
                </c:pt>
                <c:pt idx="602">
                  <c:v>18.829999999999998</c:v>
                </c:pt>
                <c:pt idx="603">
                  <c:v>19.61</c:v>
                </c:pt>
                <c:pt idx="604">
                  <c:v>20.39</c:v>
                </c:pt>
                <c:pt idx="605">
                  <c:v>20.939999999999998</c:v>
                </c:pt>
                <c:pt idx="606">
                  <c:v>20.939999999999998</c:v>
                </c:pt>
                <c:pt idx="607">
                  <c:v>20.939999999999998</c:v>
                </c:pt>
                <c:pt idx="608">
                  <c:v>20.939999999999998</c:v>
                </c:pt>
                <c:pt idx="609">
                  <c:v>20.939999999999998</c:v>
                </c:pt>
                <c:pt idx="610">
                  <c:v>20.939999999999998</c:v>
                </c:pt>
                <c:pt idx="611">
                  <c:v>20.39</c:v>
                </c:pt>
                <c:pt idx="612">
                  <c:v>19.61</c:v>
                </c:pt>
                <c:pt idx="613">
                  <c:v>18.829999999999998</c:v>
                </c:pt>
                <c:pt idx="614">
                  <c:v>18.23</c:v>
                </c:pt>
                <c:pt idx="615">
                  <c:v>17.45</c:v>
                </c:pt>
                <c:pt idx="616">
                  <c:v>19.5</c:v>
                </c:pt>
                <c:pt idx="617">
                  <c:v>19.5</c:v>
                </c:pt>
                <c:pt idx="618">
                  <c:v>19.5</c:v>
                </c:pt>
                <c:pt idx="619">
                  <c:v>18.07</c:v>
                </c:pt>
                <c:pt idx="620">
                  <c:v>18.07</c:v>
                </c:pt>
                <c:pt idx="621">
                  <c:v>18.07</c:v>
                </c:pt>
                <c:pt idx="622">
                  <c:v>18.27</c:v>
                </c:pt>
                <c:pt idx="623">
                  <c:v>19.05</c:v>
                </c:pt>
                <c:pt idx="624">
                  <c:v>19.649999999999999</c:v>
                </c:pt>
                <c:pt idx="625">
                  <c:v>20.43</c:v>
                </c:pt>
                <c:pt idx="626">
                  <c:v>21.03</c:v>
                </c:pt>
                <c:pt idx="627">
                  <c:v>21.81</c:v>
                </c:pt>
                <c:pt idx="628">
                  <c:v>22.59</c:v>
                </c:pt>
                <c:pt idx="629">
                  <c:v>23.259999999999998</c:v>
                </c:pt>
                <c:pt idx="630">
                  <c:v>23.259999999999998</c:v>
                </c:pt>
                <c:pt idx="631">
                  <c:v>23.259999999999998</c:v>
                </c:pt>
                <c:pt idx="632">
                  <c:v>23.259999999999998</c:v>
                </c:pt>
                <c:pt idx="633">
                  <c:v>23.259999999999998</c:v>
                </c:pt>
                <c:pt idx="634">
                  <c:v>23.259999999999998</c:v>
                </c:pt>
                <c:pt idx="635">
                  <c:v>23.259999999999998</c:v>
                </c:pt>
                <c:pt idx="636">
                  <c:v>23.259999999999998</c:v>
                </c:pt>
                <c:pt idx="637">
                  <c:v>23.259999999999998</c:v>
                </c:pt>
                <c:pt idx="638">
                  <c:v>23.259999999999998</c:v>
                </c:pt>
                <c:pt idx="639">
                  <c:v>23.259999999999998</c:v>
                </c:pt>
                <c:pt idx="640">
                  <c:v>23.259999999999998</c:v>
                </c:pt>
                <c:pt idx="641">
                  <c:v>22.59</c:v>
                </c:pt>
                <c:pt idx="642">
                  <c:v>21.81</c:v>
                </c:pt>
                <c:pt idx="643">
                  <c:v>21.03</c:v>
                </c:pt>
                <c:pt idx="644">
                  <c:v>20.43</c:v>
                </c:pt>
                <c:pt idx="645">
                  <c:v>19.649999999999999</c:v>
                </c:pt>
                <c:pt idx="646">
                  <c:v>19.05</c:v>
                </c:pt>
                <c:pt idx="647">
                  <c:v>18.27</c:v>
                </c:pt>
                <c:pt idx="648">
                  <c:v>17.86</c:v>
                </c:pt>
                <c:pt idx="649">
                  <c:v>18.64</c:v>
                </c:pt>
                <c:pt idx="650">
                  <c:v>19.240000000000002</c:v>
                </c:pt>
                <c:pt idx="651">
                  <c:v>20.02</c:v>
                </c:pt>
                <c:pt idx="652">
                  <c:v>20.62</c:v>
                </c:pt>
                <c:pt idx="653">
                  <c:v>21.4</c:v>
                </c:pt>
                <c:pt idx="654">
                  <c:v>22.06</c:v>
                </c:pt>
                <c:pt idx="655">
                  <c:v>22.06</c:v>
                </c:pt>
                <c:pt idx="656">
                  <c:v>22.06</c:v>
                </c:pt>
                <c:pt idx="657">
                  <c:v>22.06</c:v>
                </c:pt>
                <c:pt idx="658">
                  <c:v>22.06</c:v>
                </c:pt>
                <c:pt idx="659">
                  <c:v>22.06</c:v>
                </c:pt>
                <c:pt idx="660">
                  <c:v>22.06</c:v>
                </c:pt>
                <c:pt idx="661">
                  <c:v>22.06</c:v>
                </c:pt>
                <c:pt idx="662">
                  <c:v>22.06</c:v>
                </c:pt>
                <c:pt idx="663">
                  <c:v>21.4</c:v>
                </c:pt>
                <c:pt idx="664">
                  <c:v>20.619999999999997</c:v>
                </c:pt>
                <c:pt idx="665">
                  <c:v>20.02</c:v>
                </c:pt>
                <c:pt idx="666">
                  <c:v>19.239999999999998</c:v>
                </c:pt>
                <c:pt idx="667">
                  <c:v>18.64</c:v>
                </c:pt>
                <c:pt idx="668">
                  <c:v>17.86</c:v>
                </c:pt>
                <c:pt idx="669">
                  <c:v>17.45</c:v>
                </c:pt>
                <c:pt idx="670">
                  <c:v>18.23</c:v>
                </c:pt>
                <c:pt idx="671">
                  <c:v>18.829999999999998</c:v>
                </c:pt>
                <c:pt idx="672">
                  <c:v>19.61</c:v>
                </c:pt>
                <c:pt idx="673">
                  <c:v>20.39</c:v>
                </c:pt>
                <c:pt idx="674">
                  <c:v>20.939999999999998</c:v>
                </c:pt>
                <c:pt idx="675">
                  <c:v>20.939999999999998</c:v>
                </c:pt>
                <c:pt idx="676">
                  <c:v>20.939999999999998</c:v>
                </c:pt>
                <c:pt idx="677">
                  <c:v>20.939999999999998</c:v>
                </c:pt>
                <c:pt idx="678">
                  <c:v>20.939999999999998</c:v>
                </c:pt>
                <c:pt idx="679">
                  <c:v>20.939999999999998</c:v>
                </c:pt>
                <c:pt idx="680">
                  <c:v>20.39</c:v>
                </c:pt>
                <c:pt idx="681">
                  <c:v>19.61</c:v>
                </c:pt>
                <c:pt idx="682">
                  <c:v>18.829999999999998</c:v>
                </c:pt>
                <c:pt idx="683">
                  <c:v>18.23</c:v>
                </c:pt>
                <c:pt idx="684">
                  <c:v>17.45</c:v>
                </c:pt>
                <c:pt idx="685">
                  <c:v>19.5</c:v>
                </c:pt>
                <c:pt idx="686">
                  <c:v>19.5</c:v>
                </c:pt>
                <c:pt idx="687">
                  <c:v>19.5</c:v>
                </c:pt>
                <c:pt idx="688">
                  <c:v>18.07</c:v>
                </c:pt>
                <c:pt idx="689">
                  <c:v>18.07</c:v>
                </c:pt>
                <c:pt idx="690">
                  <c:v>18.07</c:v>
                </c:pt>
                <c:pt idx="691">
                  <c:v>18.27</c:v>
                </c:pt>
                <c:pt idx="692">
                  <c:v>19.05</c:v>
                </c:pt>
                <c:pt idx="693">
                  <c:v>19.649999999999999</c:v>
                </c:pt>
                <c:pt idx="694">
                  <c:v>20.43</c:v>
                </c:pt>
                <c:pt idx="695">
                  <c:v>21.03</c:v>
                </c:pt>
                <c:pt idx="696">
                  <c:v>21.81</c:v>
                </c:pt>
                <c:pt idx="697">
                  <c:v>22.59</c:v>
                </c:pt>
                <c:pt idx="698">
                  <c:v>23.259999999999998</c:v>
                </c:pt>
                <c:pt idx="699">
                  <c:v>23.259999999999998</c:v>
                </c:pt>
                <c:pt idx="700">
                  <c:v>23.259999999999998</c:v>
                </c:pt>
                <c:pt idx="701">
                  <c:v>23.259999999999998</c:v>
                </c:pt>
                <c:pt idx="702">
                  <c:v>23.259999999999998</c:v>
                </c:pt>
                <c:pt idx="703">
                  <c:v>23.259999999999998</c:v>
                </c:pt>
                <c:pt idx="704">
                  <c:v>23.259999999999998</c:v>
                </c:pt>
                <c:pt idx="705">
                  <c:v>23.259999999999998</c:v>
                </c:pt>
                <c:pt idx="706">
                  <c:v>23.259999999999998</c:v>
                </c:pt>
                <c:pt idx="707">
                  <c:v>23.259999999999998</c:v>
                </c:pt>
                <c:pt idx="708">
                  <c:v>23.259999999999998</c:v>
                </c:pt>
                <c:pt idx="709">
                  <c:v>23.259999999999998</c:v>
                </c:pt>
                <c:pt idx="710">
                  <c:v>22.59</c:v>
                </c:pt>
                <c:pt idx="711">
                  <c:v>21.81</c:v>
                </c:pt>
                <c:pt idx="712">
                  <c:v>21.03</c:v>
                </c:pt>
                <c:pt idx="713">
                  <c:v>20.43</c:v>
                </c:pt>
                <c:pt idx="714">
                  <c:v>19.649999999999999</c:v>
                </c:pt>
                <c:pt idx="715">
                  <c:v>19.05</c:v>
                </c:pt>
                <c:pt idx="716">
                  <c:v>18.27</c:v>
                </c:pt>
                <c:pt idx="717">
                  <c:v>17.86</c:v>
                </c:pt>
                <c:pt idx="718">
                  <c:v>18.64</c:v>
                </c:pt>
                <c:pt idx="719">
                  <c:v>19.240000000000002</c:v>
                </c:pt>
                <c:pt idx="720">
                  <c:v>20.02</c:v>
                </c:pt>
                <c:pt idx="721">
                  <c:v>20.62</c:v>
                </c:pt>
                <c:pt idx="722">
                  <c:v>21.4</c:v>
                </c:pt>
                <c:pt idx="723">
                  <c:v>22.06</c:v>
                </c:pt>
                <c:pt idx="724">
                  <c:v>22.06</c:v>
                </c:pt>
                <c:pt idx="725">
                  <c:v>22.06</c:v>
                </c:pt>
                <c:pt idx="726">
                  <c:v>22.06</c:v>
                </c:pt>
                <c:pt idx="727">
                  <c:v>22.06</c:v>
                </c:pt>
                <c:pt idx="728">
                  <c:v>22.06</c:v>
                </c:pt>
                <c:pt idx="729">
                  <c:v>22.06</c:v>
                </c:pt>
                <c:pt idx="730">
                  <c:v>22.06</c:v>
                </c:pt>
                <c:pt idx="731">
                  <c:v>22.06</c:v>
                </c:pt>
                <c:pt idx="732">
                  <c:v>21.4</c:v>
                </c:pt>
                <c:pt idx="733">
                  <c:v>20.619999999999997</c:v>
                </c:pt>
                <c:pt idx="734">
                  <c:v>20.02</c:v>
                </c:pt>
                <c:pt idx="735">
                  <c:v>19.239999999999998</c:v>
                </c:pt>
                <c:pt idx="736">
                  <c:v>18.64</c:v>
                </c:pt>
                <c:pt idx="737">
                  <c:v>17.86</c:v>
                </c:pt>
                <c:pt idx="738">
                  <c:v>17.45</c:v>
                </c:pt>
                <c:pt idx="739">
                  <c:v>18.23</c:v>
                </c:pt>
                <c:pt idx="740">
                  <c:v>18.829999999999998</c:v>
                </c:pt>
                <c:pt idx="741">
                  <c:v>19.61</c:v>
                </c:pt>
                <c:pt idx="742">
                  <c:v>20.39</c:v>
                </c:pt>
                <c:pt idx="743">
                  <c:v>20.939999999999998</c:v>
                </c:pt>
                <c:pt idx="744">
                  <c:v>20.939999999999998</c:v>
                </c:pt>
                <c:pt idx="745">
                  <c:v>20.939999999999998</c:v>
                </c:pt>
                <c:pt idx="746">
                  <c:v>20.939999999999998</c:v>
                </c:pt>
                <c:pt idx="747">
                  <c:v>20.939999999999998</c:v>
                </c:pt>
                <c:pt idx="748">
                  <c:v>20.939999999999998</c:v>
                </c:pt>
                <c:pt idx="749">
                  <c:v>20.39</c:v>
                </c:pt>
                <c:pt idx="750">
                  <c:v>19.61</c:v>
                </c:pt>
                <c:pt idx="751">
                  <c:v>18.829999999999998</c:v>
                </c:pt>
                <c:pt idx="752">
                  <c:v>18.23</c:v>
                </c:pt>
                <c:pt idx="753">
                  <c:v>17.45</c:v>
                </c:pt>
                <c:pt idx="754">
                  <c:v>19.5</c:v>
                </c:pt>
                <c:pt idx="755">
                  <c:v>19.5</c:v>
                </c:pt>
                <c:pt idx="756">
                  <c:v>19.5</c:v>
                </c:pt>
                <c:pt idx="757">
                  <c:v>18.07</c:v>
                </c:pt>
                <c:pt idx="758">
                  <c:v>18.07</c:v>
                </c:pt>
                <c:pt idx="759">
                  <c:v>18.07</c:v>
                </c:pt>
                <c:pt idx="760">
                  <c:v>18.27</c:v>
                </c:pt>
                <c:pt idx="761">
                  <c:v>19.05</c:v>
                </c:pt>
                <c:pt idx="762">
                  <c:v>19.649999999999999</c:v>
                </c:pt>
                <c:pt idx="763">
                  <c:v>20.43</c:v>
                </c:pt>
                <c:pt idx="764">
                  <c:v>21.03</c:v>
                </c:pt>
                <c:pt idx="765">
                  <c:v>21.81</c:v>
                </c:pt>
                <c:pt idx="766">
                  <c:v>22.59</c:v>
                </c:pt>
                <c:pt idx="767">
                  <c:v>23.259999999999998</c:v>
                </c:pt>
                <c:pt idx="768">
                  <c:v>23.259999999999998</c:v>
                </c:pt>
                <c:pt idx="769">
                  <c:v>23.259999999999998</c:v>
                </c:pt>
                <c:pt idx="770">
                  <c:v>23.259999999999998</c:v>
                </c:pt>
                <c:pt idx="771">
                  <c:v>23.259999999999998</c:v>
                </c:pt>
                <c:pt idx="772">
                  <c:v>23.259999999999998</c:v>
                </c:pt>
                <c:pt idx="773">
                  <c:v>23.259999999999998</c:v>
                </c:pt>
                <c:pt idx="774">
                  <c:v>23.259999999999998</c:v>
                </c:pt>
                <c:pt idx="775">
                  <c:v>23.259999999999998</c:v>
                </c:pt>
                <c:pt idx="776">
                  <c:v>23.259999999999998</c:v>
                </c:pt>
                <c:pt idx="777">
                  <c:v>23.259999999999998</c:v>
                </c:pt>
                <c:pt idx="778">
                  <c:v>23.259999999999998</c:v>
                </c:pt>
                <c:pt idx="779">
                  <c:v>22.59</c:v>
                </c:pt>
                <c:pt idx="780">
                  <c:v>21.81</c:v>
                </c:pt>
                <c:pt idx="781">
                  <c:v>21.03</c:v>
                </c:pt>
                <c:pt idx="782">
                  <c:v>20.43</c:v>
                </c:pt>
                <c:pt idx="783">
                  <c:v>19.649999999999999</c:v>
                </c:pt>
                <c:pt idx="784">
                  <c:v>19.05</c:v>
                </c:pt>
                <c:pt idx="785">
                  <c:v>18.27</c:v>
                </c:pt>
                <c:pt idx="786">
                  <c:v>17.86</c:v>
                </c:pt>
                <c:pt idx="787">
                  <c:v>18.64</c:v>
                </c:pt>
                <c:pt idx="788">
                  <c:v>19.240000000000002</c:v>
                </c:pt>
                <c:pt idx="789">
                  <c:v>20.02</c:v>
                </c:pt>
                <c:pt idx="790">
                  <c:v>20.62</c:v>
                </c:pt>
                <c:pt idx="791">
                  <c:v>21.4</c:v>
                </c:pt>
                <c:pt idx="792">
                  <c:v>22.06</c:v>
                </c:pt>
                <c:pt idx="793">
                  <c:v>22.06</c:v>
                </c:pt>
                <c:pt idx="794">
                  <c:v>22.06</c:v>
                </c:pt>
                <c:pt idx="795">
                  <c:v>22.06</c:v>
                </c:pt>
                <c:pt idx="796">
                  <c:v>22.06</c:v>
                </c:pt>
                <c:pt idx="797">
                  <c:v>22.06</c:v>
                </c:pt>
                <c:pt idx="798">
                  <c:v>22.06</c:v>
                </c:pt>
                <c:pt idx="799">
                  <c:v>22.06</c:v>
                </c:pt>
                <c:pt idx="800">
                  <c:v>22.06</c:v>
                </c:pt>
                <c:pt idx="801">
                  <c:v>21.4</c:v>
                </c:pt>
                <c:pt idx="802">
                  <c:v>20.619999999999997</c:v>
                </c:pt>
                <c:pt idx="803">
                  <c:v>20.02</c:v>
                </c:pt>
                <c:pt idx="804">
                  <c:v>19.239999999999998</c:v>
                </c:pt>
                <c:pt idx="805">
                  <c:v>18.64</c:v>
                </c:pt>
                <c:pt idx="806">
                  <c:v>17.86</c:v>
                </c:pt>
                <c:pt idx="807">
                  <c:v>17.45</c:v>
                </c:pt>
                <c:pt idx="808">
                  <c:v>18.23</c:v>
                </c:pt>
                <c:pt idx="809">
                  <c:v>18.829999999999998</c:v>
                </c:pt>
                <c:pt idx="810">
                  <c:v>19.61</c:v>
                </c:pt>
                <c:pt idx="811">
                  <c:v>20.39</c:v>
                </c:pt>
                <c:pt idx="812">
                  <c:v>20.939999999999998</c:v>
                </c:pt>
                <c:pt idx="813">
                  <c:v>20.939999999999998</c:v>
                </c:pt>
                <c:pt idx="814">
                  <c:v>20.939999999999998</c:v>
                </c:pt>
                <c:pt idx="815">
                  <c:v>20.939999999999998</c:v>
                </c:pt>
                <c:pt idx="816">
                  <c:v>20.939999999999998</c:v>
                </c:pt>
                <c:pt idx="817">
                  <c:v>20.939999999999998</c:v>
                </c:pt>
                <c:pt idx="818">
                  <c:v>20.39</c:v>
                </c:pt>
                <c:pt idx="819">
                  <c:v>19.61</c:v>
                </c:pt>
                <c:pt idx="820">
                  <c:v>18.829999999999998</c:v>
                </c:pt>
                <c:pt idx="821">
                  <c:v>18.23</c:v>
                </c:pt>
                <c:pt idx="822">
                  <c:v>17.45</c:v>
                </c:pt>
                <c:pt idx="823">
                  <c:v>19.5</c:v>
                </c:pt>
                <c:pt idx="824">
                  <c:v>19.5</c:v>
                </c:pt>
                <c:pt idx="825">
                  <c:v>19.5</c:v>
                </c:pt>
                <c:pt idx="826">
                  <c:v>18.07</c:v>
                </c:pt>
                <c:pt idx="827">
                  <c:v>18.07</c:v>
                </c:pt>
                <c:pt idx="828">
                  <c:v>18.07</c:v>
                </c:pt>
                <c:pt idx="829">
                  <c:v>26.27</c:v>
                </c:pt>
                <c:pt idx="830">
                  <c:v>27.05</c:v>
                </c:pt>
                <c:pt idx="831">
                  <c:v>27.65</c:v>
                </c:pt>
                <c:pt idx="832">
                  <c:v>28.43</c:v>
                </c:pt>
                <c:pt idx="833">
                  <c:v>29.03</c:v>
                </c:pt>
                <c:pt idx="834">
                  <c:v>29.81</c:v>
                </c:pt>
                <c:pt idx="835">
                  <c:v>30.59</c:v>
                </c:pt>
                <c:pt idx="836">
                  <c:v>31.259999999999998</c:v>
                </c:pt>
                <c:pt idx="837">
                  <c:v>31.259999999999998</c:v>
                </c:pt>
                <c:pt idx="838">
                  <c:v>31.259999999999998</c:v>
                </c:pt>
                <c:pt idx="839">
                  <c:v>31.259999999999998</c:v>
                </c:pt>
                <c:pt idx="840">
                  <c:v>31.259999999999998</c:v>
                </c:pt>
                <c:pt idx="841">
                  <c:v>31.259999999999998</c:v>
                </c:pt>
                <c:pt idx="842">
                  <c:v>31.259999999999998</c:v>
                </c:pt>
                <c:pt idx="843">
                  <c:v>31.259999999999998</c:v>
                </c:pt>
                <c:pt idx="844">
                  <c:v>31.259999999999998</c:v>
                </c:pt>
                <c:pt idx="845">
                  <c:v>31.259999999999998</c:v>
                </c:pt>
                <c:pt idx="846">
                  <c:v>31.259999999999998</c:v>
                </c:pt>
                <c:pt idx="847">
                  <c:v>31.259999999999998</c:v>
                </c:pt>
                <c:pt idx="848">
                  <c:v>30.59</c:v>
                </c:pt>
                <c:pt idx="849">
                  <c:v>29.81</c:v>
                </c:pt>
                <c:pt idx="850">
                  <c:v>29.03</c:v>
                </c:pt>
                <c:pt idx="851">
                  <c:v>28.43</c:v>
                </c:pt>
                <c:pt idx="852">
                  <c:v>27.65</c:v>
                </c:pt>
                <c:pt idx="853">
                  <c:v>27.05</c:v>
                </c:pt>
                <c:pt idx="854">
                  <c:v>26.27</c:v>
                </c:pt>
                <c:pt idx="855">
                  <c:v>25.86</c:v>
                </c:pt>
                <c:pt idx="856">
                  <c:v>26.64</c:v>
                </c:pt>
                <c:pt idx="857">
                  <c:v>27.240000000000002</c:v>
                </c:pt>
                <c:pt idx="858">
                  <c:v>28.02</c:v>
                </c:pt>
                <c:pt idx="859">
                  <c:v>28.62</c:v>
                </c:pt>
                <c:pt idx="860">
                  <c:v>29.4</c:v>
                </c:pt>
                <c:pt idx="861">
                  <c:v>30.06</c:v>
                </c:pt>
                <c:pt idx="862">
                  <c:v>30.06</c:v>
                </c:pt>
                <c:pt idx="863">
                  <c:v>30.06</c:v>
                </c:pt>
                <c:pt idx="864">
                  <c:v>30.06</c:v>
                </c:pt>
                <c:pt idx="865">
                  <c:v>30.06</c:v>
                </c:pt>
                <c:pt idx="866">
                  <c:v>30.06</c:v>
                </c:pt>
                <c:pt idx="867">
                  <c:v>30.06</c:v>
                </c:pt>
                <c:pt idx="868">
                  <c:v>30.06</c:v>
                </c:pt>
                <c:pt idx="869">
                  <c:v>30.06</c:v>
                </c:pt>
                <c:pt idx="870">
                  <c:v>29.4</c:v>
                </c:pt>
                <c:pt idx="871">
                  <c:v>28.619999999999997</c:v>
                </c:pt>
                <c:pt idx="872">
                  <c:v>28.02</c:v>
                </c:pt>
                <c:pt idx="873">
                  <c:v>27.24</c:v>
                </c:pt>
                <c:pt idx="874">
                  <c:v>26.64</c:v>
                </c:pt>
                <c:pt idx="875">
                  <c:v>25.86</c:v>
                </c:pt>
                <c:pt idx="876">
                  <c:v>25.45</c:v>
                </c:pt>
                <c:pt idx="877">
                  <c:v>26.23</c:v>
                </c:pt>
                <c:pt idx="878">
                  <c:v>26.83</c:v>
                </c:pt>
                <c:pt idx="879">
                  <c:v>27.61</c:v>
                </c:pt>
                <c:pt idx="880">
                  <c:v>28.39</c:v>
                </c:pt>
                <c:pt idx="881">
                  <c:v>28.939999999999998</c:v>
                </c:pt>
                <c:pt idx="882">
                  <c:v>28.939999999999998</c:v>
                </c:pt>
                <c:pt idx="883">
                  <c:v>28.939999999999998</c:v>
                </c:pt>
                <c:pt idx="884">
                  <c:v>28.939999999999998</c:v>
                </c:pt>
                <c:pt idx="885">
                  <c:v>28.939999999999998</c:v>
                </c:pt>
                <c:pt idx="886">
                  <c:v>28.939999999999998</c:v>
                </c:pt>
                <c:pt idx="887">
                  <c:v>28.39</c:v>
                </c:pt>
                <c:pt idx="888">
                  <c:v>27.61</c:v>
                </c:pt>
                <c:pt idx="889">
                  <c:v>26.83</c:v>
                </c:pt>
                <c:pt idx="890">
                  <c:v>26.23</c:v>
                </c:pt>
                <c:pt idx="891">
                  <c:v>25.45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26.07</c:v>
                </c:pt>
                <c:pt idx="896">
                  <c:v>26.07</c:v>
                </c:pt>
                <c:pt idx="897">
                  <c:v>26.07</c:v>
                </c:pt>
                <c:pt idx="898">
                  <c:v>26.27</c:v>
                </c:pt>
                <c:pt idx="899">
                  <c:v>27.05</c:v>
                </c:pt>
                <c:pt idx="900">
                  <c:v>27.65</c:v>
                </c:pt>
                <c:pt idx="901">
                  <c:v>28.43</c:v>
                </c:pt>
                <c:pt idx="902">
                  <c:v>29.03</c:v>
                </c:pt>
                <c:pt idx="903">
                  <c:v>29.81</c:v>
                </c:pt>
                <c:pt idx="904">
                  <c:v>30.59</c:v>
                </c:pt>
                <c:pt idx="905">
                  <c:v>31.259999999999998</c:v>
                </c:pt>
                <c:pt idx="906">
                  <c:v>31.259999999999998</c:v>
                </c:pt>
                <c:pt idx="907">
                  <c:v>31.259999999999998</c:v>
                </c:pt>
                <c:pt idx="908">
                  <c:v>31.259999999999998</c:v>
                </c:pt>
                <c:pt idx="909">
                  <c:v>31.259999999999998</c:v>
                </c:pt>
                <c:pt idx="910">
                  <c:v>31.259999999999998</c:v>
                </c:pt>
                <c:pt idx="911">
                  <c:v>31.259999999999998</c:v>
                </c:pt>
                <c:pt idx="912">
                  <c:v>31.259999999999998</c:v>
                </c:pt>
                <c:pt idx="913">
                  <c:v>31.259999999999998</c:v>
                </c:pt>
                <c:pt idx="914">
                  <c:v>31.259999999999998</c:v>
                </c:pt>
                <c:pt idx="915">
                  <c:v>31.259999999999998</c:v>
                </c:pt>
                <c:pt idx="916">
                  <c:v>31.259999999999998</c:v>
                </c:pt>
                <c:pt idx="917">
                  <c:v>30.59</c:v>
                </c:pt>
                <c:pt idx="918">
                  <c:v>29.81</c:v>
                </c:pt>
                <c:pt idx="919">
                  <c:v>29.03</c:v>
                </c:pt>
                <c:pt idx="920">
                  <c:v>28.43</c:v>
                </c:pt>
                <c:pt idx="921">
                  <c:v>27.65</c:v>
                </c:pt>
                <c:pt idx="922">
                  <c:v>27.05</c:v>
                </c:pt>
                <c:pt idx="923">
                  <c:v>26.27</c:v>
                </c:pt>
                <c:pt idx="924">
                  <c:v>25.86</c:v>
                </c:pt>
                <c:pt idx="925">
                  <c:v>26.64</c:v>
                </c:pt>
                <c:pt idx="926">
                  <c:v>27.240000000000002</c:v>
                </c:pt>
                <c:pt idx="927">
                  <c:v>28.02</c:v>
                </c:pt>
                <c:pt idx="928">
                  <c:v>28.62</c:v>
                </c:pt>
                <c:pt idx="929">
                  <c:v>29.4</c:v>
                </c:pt>
                <c:pt idx="930">
                  <c:v>30.06</c:v>
                </c:pt>
                <c:pt idx="931">
                  <c:v>30.06</c:v>
                </c:pt>
                <c:pt idx="932">
                  <c:v>30.06</c:v>
                </c:pt>
                <c:pt idx="933">
                  <c:v>30.06</c:v>
                </c:pt>
                <c:pt idx="934">
                  <c:v>30.06</c:v>
                </c:pt>
                <c:pt idx="935">
                  <c:v>30.06</c:v>
                </c:pt>
                <c:pt idx="936">
                  <c:v>30.06</c:v>
                </c:pt>
                <c:pt idx="937">
                  <c:v>30.06</c:v>
                </c:pt>
                <c:pt idx="938">
                  <c:v>30.06</c:v>
                </c:pt>
                <c:pt idx="939">
                  <c:v>29.4</c:v>
                </c:pt>
                <c:pt idx="940">
                  <c:v>28.619999999999997</c:v>
                </c:pt>
                <c:pt idx="941">
                  <c:v>28.02</c:v>
                </c:pt>
                <c:pt idx="942">
                  <c:v>27.24</c:v>
                </c:pt>
                <c:pt idx="943">
                  <c:v>26.64</c:v>
                </c:pt>
                <c:pt idx="944">
                  <c:v>25.86</c:v>
                </c:pt>
                <c:pt idx="945">
                  <c:v>25.45</c:v>
                </c:pt>
                <c:pt idx="946">
                  <c:v>26.23</c:v>
                </c:pt>
                <c:pt idx="947">
                  <c:v>26.83</c:v>
                </c:pt>
                <c:pt idx="948">
                  <c:v>27.61</c:v>
                </c:pt>
                <c:pt idx="949">
                  <c:v>28.39</c:v>
                </c:pt>
                <c:pt idx="950">
                  <c:v>28.939999999999998</c:v>
                </c:pt>
                <c:pt idx="951">
                  <c:v>28.939999999999998</c:v>
                </c:pt>
                <c:pt idx="952">
                  <c:v>28.939999999999998</c:v>
                </c:pt>
                <c:pt idx="953">
                  <c:v>28.939999999999998</c:v>
                </c:pt>
                <c:pt idx="954">
                  <c:v>28.939999999999998</c:v>
                </c:pt>
                <c:pt idx="955">
                  <c:v>28.939999999999998</c:v>
                </c:pt>
                <c:pt idx="956">
                  <c:v>28.39</c:v>
                </c:pt>
                <c:pt idx="957">
                  <c:v>27.61</c:v>
                </c:pt>
                <c:pt idx="958">
                  <c:v>26.83</c:v>
                </c:pt>
                <c:pt idx="959">
                  <c:v>26.23</c:v>
                </c:pt>
                <c:pt idx="960">
                  <c:v>25.45</c:v>
                </c:pt>
                <c:pt idx="961">
                  <c:v>27.5</c:v>
                </c:pt>
                <c:pt idx="962">
                  <c:v>27.5</c:v>
                </c:pt>
                <c:pt idx="963">
                  <c:v>27.5</c:v>
                </c:pt>
                <c:pt idx="964">
                  <c:v>26.07</c:v>
                </c:pt>
                <c:pt idx="965">
                  <c:v>26.07</c:v>
                </c:pt>
                <c:pt idx="966">
                  <c:v>26.07</c:v>
                </c:pt>
                <c:pt idx="967">
                  <c:v>26.27</c:v>
                </c:pt>
                <c:pt idx="968">
                  <c:v>27.05</c:v>
                </c:pt>
                <c:pt idx="969">
                  <c:v>27.65</c:v>
                </c:pt>
                <c:pt idx="970">
                  <c:v>28.43</c:v>
                </c:pt>
                <c:pt idx="971">
                  <c:v>29.03</c:v>
                </c:pt>
                <c:pt idx="972">
                  <c:v>29.81</c:v>
                </c:pt>
                <c:pt idx="973">
                  <c:v>30.59</c:v>
                </c:pt>
                <c:pt idx="974">
                  <c:v>31.259999999999998</c:v>
                </c:pt>
                <c:pt idx="975">
                  <c:v>31.259999999999998</c:v>
                </c:pt>
                <c:pt idx="976">
                  <c:v>31.259999999999998</c:v>
                </c:pt>
                <c:pt idx="977">
                  <c:v>31.259999999999998</c:v>
                </c:pt>
                <c:pt idx="978">
                  <c:v>31.259999999999998</c:v>
                </c:pt>
                <c:pt idx="979">
                  <c:v>31.259999999999998</c:v>
                </c:pt>
                <c:pt idx="980">
                  <c:v>31.259999999999998</c:v>
                </c:pt>
                <c:pt idx="981">
                  <c:v>31.259999999999998</c:v>
                </c:pt>
                <c:pt idx="982">
                  <c:v>31.259999999999998</c:v>
                </c:pt>
                <c:pt idx="983">
                  <c:v>31.259999999999998</c:v>
                </c:pt>
                <c:pt idx="984">
                  <c:v>31.259999999999998</c:v>
                </c:pt>
                <c:pt idx="985">
                  <c:v>31.259999999999998</c:v>
                </c:pt>
                <c:pt idx="986">
                  <c:v>30.59</c:v>
                </c:pt>
                <c:pt idx="987">
                  <c:v>29.81</c:v>
                </c:pt>
                <c:pt idx="988">
                  <c:v>29.03</c:v>
                </c:pt>
                <c:pt idx="989">
                  <c:v>28.43</c:v>
                </c:pt>
                <c:pt idx="990">
                  <c:v>27.65</c:v>
                </c:pt>
                <c:pt idx="991">
                  <c:v>27.05</c:v>
                </c:pt>
                <c:pt idx="992">
                  <c:v>26.27</c:v>
                </c:pt>
                <c:pt idx="993">
                  <c:v>25.86</c:v>
                </c:pt>
                <c:pt idx="994">
                  <c:v>26.64</c:v>
                </c:pt>
                <c:pt idx="995">
                  <c:v>27.240000000000002</c:v>
                </c:pt>
                <c:pt idx="996">
                  <c:v>28.02</c:v>
                </c:pt>
                <c:pt idx="997">
                  <c:v>28.62</c:v>
                </c:pt>
                <c:pt idx="998">
                  <c:v>29.4</c:v>
                </c:pt>
                <c:pt idx="999">
                  <c:v>30.06</c:v>
                </c:pt>
                <c:pt idx="1000">
                  <c:v>30.06</c:v>
                </c:pt>
                <c:pt idx="1001">
                  <c:v>30.06</c:v>
                </c:pt>
                <c:pt idx="1002">
                  <c:v>30.06</c:v>
                </c:pt>
                <c:pt idx="1003">
                  <c:v>30.06</c:v>
                </c:pt>
                <c:pt idx="1004">
                  <c:v>30.06</c:v>
                </c:pt>
                <c:pt idx="1005">
                  <c:v>30.06</c:v>
                </c:pt>
                <c:pt idx="1006">
                  <c:v>30.06</c:v>
                </c:pt>
                <c:pt idx="1007">
                  <c:v>30.06</c:v>
                </c:pt>
                <c:pt idx="1008">
                  <c:v>29.4</c:v>
                </c:pt>
                <c:pt idx="1009">
                  <c:v>28.619999999999997</c:v>
                </c:pt>
                <c:pt idx="1010">
                  <c:v>28.02</c:v>
                </c:pt>
                <c:pt idx="1011">
                  <c:v>27.24</c:v>
                </c:pt>
                <c:pt idx="1012">
                  <c:v>26.64</c:v>
                </c:pt>
                <c:pt idx="1013">
                  <c:v>25.86</c:v>
                </c:pt>
                <c:pt idx="1014">
                  <c:v>25.45</c:v>
                </c:pt>
                <c:pt idx="1015">
                  <c:v>26.23</c:v>
                </c:pt>
                <c:pt idx="1016">
                  <c:v>26.83</c:v>
                </c:pt>
                <c:pt idx="1017">
                  <c:v>27.61</c:v>
                </c:pt>
                <c:pt idx="1018">
                  <c:v>28.39</c:v>
                </c:pt>
                <c:pt idx="1019">
                  <c:v>28.939999999999998</c:v>
                </c:pt>
                <c:pt idx="1020">
                  <c:v>28.939999999999998</c:v>
                </c:pt>
                <c:pt idx="1021">
                  <c:v>28.939999999999998</c:v>
                </c:pt>
                <c:pt idx="1022">
                  <c:v>28.939999999999998</c:v>
                </c:pt>
                <c:pt idx="1023">
                  <c:v>28.939999999999998</c:v>
                </c:pt>
                <c:pt idx="1024">
                  <c:v>28.939999999999998</c:v>
                </c:pt>
                <c:pt idx="1025">
                  <c:v>28.39</c:v>
                </c:pt>
                <c:pt idx="1026">
                  <c:v>27.61</c:v>
                </c:pt>
                <c:pt idx="1027">
                  <c:v>26.83</c:v>
                </c:pt>
                <c:pt idx="1028">
                  <c:v>26.23</c:v>
                </c:pt>
                <c:pt idx="1029">
                  <c:v>25.45</c:v>
                </c:pt>
                <c:pt idx="1030">
                  <c:v>27.5</c:v>
                </c:pt>
                <c:pt idx="1031">
                  <c:v>27.5</c:v>
                </c:pt>
                <c:pt idx="1032">
                  <c:v>27.5</c:v>
                </c:pt>
                <c:pt idx="1033">
                  <c:v>26.07</c:v>
                </c:pt>
                <c:pt idx="1034">
                  <c:v>26.07</c:v>
                </c:pt>
                <c:pt idx="1035">
                  <c:v>26.07</c:v>
                </c:pt>
                <c:pt idx="1036">
                  <c:v>26.27</c:v>
                </c:pt>
                <c:pt idx="1037">
                  <c:v>27.05</c:v>
                </c:pt>
                <c:pt idx="1038">
                  <c:v>27.65</c:v>
                </c:pt>
                <c:pt idx="1039">
                  <c:v>28.43</c:v>
                </c:pt>
                <c:pt idx="1040">
                  <c:v>29.03</c:v>
                </c:pt>
                <c:pt idx="1041">
                  <c:v>29.81</c:v>
                </c:pt>
                <c:pt idx="1042">
                  <c:v>30.59</c:v>
                </c:pt>
                <c:pt idx="1043">
                  <c:v>31.259999999999998</c:v>
                </c:pt>
                <c:pt idx="1044">
                  <c:v>31.259999999999998</c:v>
                </c:pt>
                <c:pt idx="1045">
                  <c:v>31.259999999999998</c:v>
                </c:pt>
                <c:pt idx="1046">
                  <c:v>31.259999999999998</c:v>
                </c:pt>
                <c:pt idx="1047">
                  <c:v>31.259999999999998</c:v>
                </c:pt>
                <c:pt idx="1048">
                  <c:v>31.259999999999998</c:v>
                </c:pt>
                <c:pt idx="1049">
                  <c:v>31.259999999999998</c:v>
                </c:pt>
                <c:pt idx="1050">
                  <c:v>31.259999999999998</c:v>
                </c:pt>
                <c:pt idx="1051">
                  <c:v>31.259999999999998</c:v>
                </c:pt>
                <c:pt idx="1052">
                  <c:v>31.259999999999998</c:v>
                </c:pt>
                <c:pt idx="1053">
                  <c:v>31.259999999999998</c:v>
                </c:pt>
                <c:pt idx="1054">
                  <c:v>31.259999999999998</c:v>
                </c:pt>
                <c:pt idx="1055">
                  <c:v>30.59</c:v>
                </c:pt>
                <c:pt idx="1056">
                  <c:v>29.81</c:v>
                </c:pt>
                <c:pt idx="1057">
                  <c:v>29.03</c:v>
                </c:pt>
                <c:pt idx="1058">
                  <c:v>28.43</c:v>
                </c:pt>
                <c:pt idx="1059">
                  <c:v>27.65</c:v>
                </c:pt>
                <c:pt idx="1060">
                  <c:v>27.05</c:v>
                </c:pt>
                <c:pt idx="1061">
                  <c:v>26.27</c:v>
                </c:pt>
                <c:pt idx="1062">
                  <c:v>25.86</c:v>
                </c:pt>
                <c:pt idx="1063">
                  <c:v>26.64</c:v>
                </c:pt>
                <c:pt idx="1064">
                  <c:v>27.240000000000002</c:v>
                </c:pt>
                <c:pt idx="1065">
                  <c:v>28.02</c:v>
                </c:pt>
                <c:pt idx="1066">
                  <c:v>28.62</c:v>
                </c:pt>
                <c:pt idx="1067">
                  <c:v>29.4</c:v>
                </c:pt>
                <c:pt idx="1068">
                  <c:v>30.06</c:v>
                </c:pt>
                <c:pt idx="1069">
                  <c:v>30.06</c:v>
                </c:pt>
                <c:pt idx="1070">
                  <c:v>30.06</c:v>
                </c:pt>
                <c:pt idx="1071">
                  <c:v>30.06</c:v>
                </c:pt>
                <c:pt idx="1072">
                  <c:v>30.06</c:v>
                </c:pt>
                <c:pt idx="1073">
                  <c:v>30.06</c:v>
                </c:pt>
                <c:pt idx="1074">
                  <c:v>30.06</c:v>
                </c:pt>
                <c:pt idx="1075">
                  <c:v>30.06</c:v>
                </c:pt>
                <c:pt idx="1076">
                  <c:v>30.06</c:v>
                </c:pt>
                <c:pt idx="1077">
                  <c:v>29.4</c:v>
                </c:pt>
                <c:pt idx="1078">
                  <c:v>28.619999999999997</c:v>
                </c:pt>
                <c:pt idx="1079">
                  <c:v>28.02</c:v>
                </c:pt>
                <c:pt idx="1080">
                  <c:v>27.24</c:v>
                </c:pt>
                <c:pt idx="1081">
                  <c:v>26.64</c:v>
                </c:pt>
                <c:pt idx="1082">
                  <c:v>25.86</c:v>
                </c:pt>
                <c:pt idx="1083">
                  <c:v>25.45</c:v>
                </c:pt>
                <c:pt idx="1084">
                  <c:v>26.23</c:v>
                </c:pt>
                <c:pt idx="1085">
                  <c:v>26.83</c:v>
                </c:pt>
                <c:pt idx="1086">
                  <c:v>27.61</c:v>
                </c:pt>
                <c:pt idx="1087">
                  <c:v>28.39</c:v>
                </c:pt>
                <c:pt idx="1088">
                  <c:v>28.939999999999998</c:v>
                </c:pt>
                <c:pt idx="1089">
                  <c:v>28.939999999999998</c:v>
                </c:pt>
                <c:pt idx="1090">
                  <c:v>28.939999999999998</c:v>
                </c:pt>
                <c:pt idx="1091">
                  <c:v>28.939999999999998</c:v>
                </c:pt>
                <c:pt idx="1092">
                  <c:v>28.939999999999998</c:v>
                </c:pt>
                <c:pt idx="1093">
                  <c:v>28.939999999999998</c:v>
                </c:pt>
                <c:pt idx="1094">
                  <c:v>28.39</c:v>
                </c:pt>
                <c:pt idx="1095">
                  <c:v>27.61</c:v>
                </c:pt>
                <c:pt idx="1096">
                  <c:v>26.83</c:v>
                </c:pt>
                <c:pt idx="1097">
                  <c:v>26.23</c:v>
                </c:pt>
                <c:pt idx="1098">
                  <c:v>25.45</c:v>
                </c:pt>
                <c:pt idx="1099">
                  <c:v>27.5</c:v>
                </c:pt>
                <c:pt idx="1100">
                  <c:v>27.5</c:v>
                </c:pt>
                <c:pt idx="1101">
                  <c:v>27.5</c:v>
                </c:pt>
                <c:pt idx="1102">
                  <c:v>26.07</c:v>
                </c:pt>
                <c:pt idx="1103">
                  <c:v>26.07</c:v>
                </c:pt>
                <c:pt idx="1104">
                  <c:v>26.07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0-411C-B74B-1D5C5A43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4304"/>
        <c:axId val="58944688"/>
      </c:scatterChart>
      <c:valAx>
        <c:axId val="589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X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44688"/>
        <c:crosses val="autoZero"/>
        <c:crossBetween val="midCat"/>
        <c:majorUnit val="1"/>
      </c:valAx>
      <c:valAx>
        <c:axId val="589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800" b="0" i="0" baseline="0">
                    <a:effectLst/>
                  </a:rPr>
                  <a:t>Position Y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9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1</xdr:row>
      <xdr:rowOff>76200</xdr:rowOff>
    </xdr:from>
    <xdr:to>
      <xdr:col>13</xdr:col>
      <xdr:colOff>601980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CF94E3-6190-4B19-ABFA-8F23A3AC3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60960</xdr:rowOff>
    </xdr:from>
    <xdr:to>
      <xdr:col>13</xdr:col>
      <xdr:colOff>388620</xdr:colOff>
      <xdr:row>16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C9A0C9-3764-4925-8492-6FBD85421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</xdr:row>
      <xdr:rowOff>60960</xdr:rowOff>
    </xdr:from>
    <xdr:to>
      <xdr:col>13</xdr:col>
      <xdr:colOff>388620</xdr:colOff>
      <xdr:row>16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48939B1-D7CF-4642-A6A6-05D4B939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173355</xdr:colOff>
      <xdr:row>1</xdr:row>
      <xdr:rowOff>26670</xdr:rowOff>
    </xdr:from>
    <xdr:to>
      <xdr:col>13</xdr:col>
      <xdr:colOff>784860</xdr:colOff>
      <xdr:row>16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C2825E-70B5-4661-AF4E-35A11187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33746</xdr:colOff>
      <xdr:row>7</xdr:row>
      <xdr:rowOff>131717</xdr:rowOff>
    </xdr:from>
    <xdr:to>
      <xdr:col>21</xdr:col>
      <xdr:colOff>378823</xdr:colOff>
      <xdr:row>35</xdr:row>
      <xdr:rowOff>169817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56C3BE7-BE71-49EB-9CE6-902005587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B2D6-76BC-4126-A1D7-0ED6A35F747B}">
  <sheetPr>
    <tabColor theme="5" tint="0.79998168889431442"/>
  </sheetPr>
  <dimension ref="A1:M73"/>
  <sheetViews>
    <sheetView tabSelected="1" workbookViewId="0"/>
  </sheetViews>
  <sheetFormatPr baseColWidth="10" defaultRowHeight="14.4" x14ac:dyDescent="0.3"/>
  <cols>
    <col min="7" max="7" width="11.5546875" style="13"/>
  </cols>
  <sheetData>
    <row r="1" spans="1:7" x14ac:dyDescent="0.3">
      <c r="A1" s="19" t="s">
        <v>0</v>
      </c>
      <c r="B1" s="20" t="s">
        <v>1</v>
      </c>
      <c r="C1" s="20"/>
      <c r="D1" s="21"/>
    </row>
    <row r="2" spans="1:7" x14ac:dyDescent="0.3">
      <c r="A2" s="22">
        <v>11.15</v>
      </c>
      <c r="B2" s="23">
        <v>8</v>
      </c>
      <c r="C2" s="23"/>
      <c r="D2" s="24"/>
    </row>
    <row r="3" spans="1:7" x14ac:dyDescent="0.3">
      <c r="A3" s="22" t="s">
        <v>3</v>
      </c>
      <c r="B3" s="23" t="s">
        <v>4</v>
      </c>
      <c r="C3" s="23" t="s">
        <v>5</v>
      </c>
      <c r="D3" s="24" t="s">
        <v>6</v>
      </c>
      <c r="E3" s="15" t="s">
        <v>15</v>
      </c>
      <c r="F3" s="15" t="s">
        <v>16</v>
      </c>
      <c r="G3" s="15" t="s">
        <v>102</v>
      </c>
    </row>
    <row r="4" spans="1:7" x14ac:dyDescent="0.3">
      <c r="A4" s="22">
        <v>1</v>
      </c>
      <c r="B4" s="23" t="s">
        <v>103</v>
      </c>
      <c r="C4" s="23">
        <v>5.42</v>
      </c>
      <c r="D4" s="24">
        <v>0.88</v>
      </c>
    </row>
    <row r="5" spans="1:7" x14ac:dyDescent="0.3">
      <c r="A5" s="22">
        <v>2</v>
      </c>
      <c r="B5" s="23" t="s">
        <v>8</v>
      </c>
      <c r="C5" s="25">
        <v>0.94</v>
      </c>
      <c r="D5" s="26">
        <v>2.27</v>
      </c>
      <c r="E5" s="4">
        <f>C5-C4</f>
        <v>-4.4800000000000004</v>
      </c>
      <c r="F5" s="4">
        <f>D5-D4</f>
        <v>1.3900000000000001</v>
      </c>
      <c r="G5" s="16">
        <f>SQRT((C5-C4)^2+(D5-D4)^2)</f>
        <v>4.6906822531482568</v>
      </c>
    </row>
    <row r="6" spans="1:7" x14ac:dyDescent="0.3">
      <c r="A6" s="22">
        <v>3</v>
      </c>
      <c r="B6" s="23" t="s">
        <v>8</v>
      </c>
      <c r="C6" s="25">
        <v>1.01</v>
      </c>
      <c r="D6" s="26">
        <f>D5+0.78</f>
        <v>3.05</v>
      </c>
      <c r="E6" s="1">
        <f>C6-C5</f>
        <v>7.0000000000000062E-2</v>
      </c>
      <c r="F6" s="1">
        <f>D6-D5</f>
        <v>0.7799999999999998</v>
      </c>
      <c r="G6" s="16">
        <f t="shared" ref="G6:G69" si="0">SQRT((C6-C5)^2+(D6-D5)^2)</f>
        <v>0.78313472659562211</v>
      </c>
    </row>
    <row r="7" spans="1:7" x14ac:dyDescent="0.3">
      <c r="A7" s="22">
        <v>4</v>
      </c>
      <c r="B7" s="23" t="s">
        <v>8</v>
      </c>
      <c r="C7" s="25">
        <v>1.08</v>
      </c>
      <c r="D7" s="26">
        <f>D6+0.6</f>
        <v>3.65</v>
      </c>
      <c r="E7" s="1">
        <f t="shared" ref="E7:E11" si="1">C7-C6</f>
        <v>7.0000000000000062E-2</v>
      </c>
      <c r="F7" s="1">
        <f t="shared" ref="F7:F11" si="2">D7-D6</f>
        <v>0.60000000000000009</v>
      </c>
      <c r="G7" s="16">
        <f t="shared" si="0"/>
        <v>0.60406953242155836</v>
      </c>
    </row>
    <row r="8" spans="1:7" x14ac:dyDescent="0.3">
      <c r="A8" s="22">
        <v>5</v>
      </c>
      <c r="B8" s="23" t="s">
        <v>8</v>
      </c>
      <c r="C8" s="25">
        <v>1.1499999999999999</v>
      </c>
      <c r="D8" s="26">
        <f>D7+0.78</f>
        <v>4.43</v>
      </c>
      <c r="E8" s="1">
        <f t="shared" si="1"/>
        <v>6.999999999999984E-2</v>
      </c>
      <c r="F8" s="1">
        <f t="shared" si="2"/>
        <v>0.7799999999999998</v>
      </c>
      <c r="G8" s="16">
        <f t="shared" si="0"/>
        <v>0.78313472659562211</v>
      </c>
    </row>
    <row r="9" spans="1:7" x14ac:dyDescent="0.3">
      <c r="A9" s="22">
        <v>6</v>
      </c>
      <c r="B9" s="23" t="s">
        <v>8</v>
      </c>
      <c r="C9" s="25">
        <v>1.22</v>
      </c>
      <c r="D9" s="26">
        <f>D8+0.6</f>
        <v>5.0299999999999994</v>
      </c>
      <c r="E9" s="1">
        <f t="shared" si="1"/>
        <v>7.0000000000000062E-2</v>
      </c>
      <c r="F9" s="1">
        <f t="shared" si="2"/>
        <v>0.59999999999999964</v>
      </c>
      <c r="G9" s="16">
        <f t="shared" si="0"/>
        <v>0.60406953242155792</v>
      </c>
    </row>
    <row r="10" spans="1:7" x14ac:dyDescent="0.3">
      <c r="A10" s="22">
        <v>7</v>
      </c>
      <c r="B10" s="23" t="s">
        <v>8</v>
      </c>
      <c r="C10" s="25">
        <v>1.29</v>
      </c>
      <c r="D10" s="26">
        <f>D9+0.78</f>
        <v>5.81</v>
      </c>
      <c r="E10" s="1">
        <f>C10-C9</f>
        <v>7.0000000000000062E-2</v>
      </c>
      <c r="F10" s="1">
        <f t="shared" si="2"/>
        <v>0.78000000000000025</v>
      </c>
      <c r="G10" s="16">
        <f t="shared" si="0"/>
        <v>0.78313472659562244</v>
      </c>
    </row>
    <row r="11" spans="1:7" x14ac:dyDescent="0.3">
      <c r="A11" s="22">
        <v>8</v>
      </c>
      <c r="B11" s="23" t="s">
        <v>8</v>
      </c>
      <c r="C11" s="25">
        <v>1.36</v>
      </c>
      <c r="D11" s="26">
        <f>D10+0.78</f>
        <v>6.59</v>
      </c>
      <c r="E11" s="1">
        <f t="shared" si="1"/>
        <v>7.0000000000000062E-2</v>
      </c>
      <c r="F11" s="1">
        <f t="shared" si="2"/>
        <v>0.78000000000000025</v>
      </c>
      <c r="G11" s="16">
        <f t="shared" si="0"/>
        <v>0.78313472659562244</v>
      </c>
    </row>
    <row r="12" spans="1:7" x14ac:dyDescent="0.3">
      <c r="A12" s="22">
        <v>9</v>
      </c>
      <c r="B12" s="23" t="s">
        <v>7</v>
      </c>
      <c r="C12" s="23">
        <v>1.73</v>
      </c>
      <c r="D12" s="24">
        <v>7.26</v>
      </c>
      <c r="E12" s="4">
        <f>C12-C11</f>
        <v>0.36999999999999988</v>
      </c>
      <c r="F12" s="4">
        <f>D12-D11</f>
        <v>0.66999999999999993</v>
      </c>
      <c r="G12" s="16">
        <f t="shared" si="0"/>
        <v>0.76537572472609805</v>
      </c>
    </row>
    <row r="13" spans="1:7" x14ac:dyDescent="0.3">
      <c r="A13" s="22">
        <v>10</v>
      </c>
      <c r="B13" s="23" t="s">
        <v>7</v>
      </c>
      <c r="C13" s="23">
        <v>2.5099999999999998</v>
      </c>
      <c r="D13" s="24">
        <v>7.26</v>
      </c>
      <c r="E13" s="1">
        <f>C13-C12</f>
        <v>0.7799999999999998</v>
      </c>
      <c r="F13" s="1">
        <f>D13-D12</f>
        <v>0</v>
      </c>
      <c r="G13" s="16">
        <f t="shared" si="0"/>
        <v>0.7799999999999998</v>
      </c>
    </row>
    <row r="14" spans="1:7" x14ac:dyDescent="0.3">
      <c r="A14" s="22">
        <v>11</v>
      </c>
      <c r="B14" s="23" t="s">
        <v>7</v>
      </c>
      <c r="C14" s="23">
        <v>3.11</v>
      </c>
      <c r="D14" s="24">
        <v>7.26</v>
      </c>
      <c r="E14" s="1">
        <f t="shared" ref="E14:E22" si="3">C14-C13</f>
        <v>0.60000000000000009</v>
      </c>
      <c r="F14" s="1">
        <f t="shared" ref="F14:F22" si="4">D14-D13</f>
        <v>0</v>
      </c>
      <c r="G14" s="16">
        <f t="shared" si="0"/>
        <v>0.60000000000000009</v>
      </c>
    </row>
    <row r="15" spans="1:7" x14ac:dyDescent="0.3">
      <c r="A15" s="22">
        <v>12</v>
      </c>
      <c r="B15" s="23" t="s">
        <v>7</v>
      </c>
      <c r="C15" s="23">
        <v>3.89</v>
      </c>
      <c r="D15" s="24">
        <v>7.26</v>
      </c>
      <c r="E15" s="1">
        <f t="shared" si="3"/>
        <v>0.78000000000000025</v>
      </c>
      <c r="F15" s="1">
        <f t="shared" si="4"/>
        <v>0</v>
      </c>
      <c r="G15" s="16">
        <f t="shared" si="0"/>
        <v>0.78000000000000025</v>
      </c>
    </row>
    <row r="16" spans="1:7" x14ac:dyDescent="0.3">
      <c r="A16" s="22">
        <v>13</v>
      </c>
      <c r="B16" s="23" t="s">
        <v>7</v>
      </c>
      <c r="C16" s="23">
        <v>4.49</v>
      </c>
      <c r="D16" s="24">
        <v>7.26</v>
      </c>
      <c r="E16" s="1">
        <f t="shared" si="3"/>
        <v>0.60000000000000009</v>
      </c>
      <c r="F16" s="1">
        <f t="shared" si="4"/>
        <v>0</v>
      </c>
      <c r="G16" s="16">
        <f t="shared" si="0"/>
        <v>0.60000000000000009</v>
      </c>
    </row>
    <row r="17" spans="1:13" x14ac:dyDescent="0.3">
      <c r="A17" s="22">
        <v>14</v>
      </c>
      <c r="B17" s="23" t="s">
        <v>7</v>
      </c>
      <c r="C17" s="23">
        <v>5.27</v>
      </c>
      <c r="D17" s="24">
        <v>7.26</v>
      </c>
      <c r="E17" s="1">
        <f t="shared" si="3"/>
        <v>0.77999999999999936</v>
      </c>
      <c r="F17" s="1">
        <f t="shared" si="4"/>
        <v>0</v>
      </c>
      <c r="G17" s="16">
        <f t="shared" si="0"/>
        <v>0.77999999999999936</v>
      </c>
    </row>
    <row r="18" spans="1:13" x14ac:dyDescent="0.3">
      <c r="A18" s="22">
        <v>15</v>
      </c>
      <c r="B18" s="23" t="s">
        <v>7</v>
      </c>
      <c r="C18" s="23">
        <v>5.87</v>
      </c>
      <c r="D18" s="24">
        <v>7.26</v>
      </c>
      <c r="E18" s="1">
        <f t="shared" si="3"/>
        <v>0.60000000000000053</v>
      </c>
      <c r="F18" s="1">
        <f t="shared" si="4"/>
        <v>0</v>
      </c>
      <c r="G18" s="16">
        <f t="shared" si="0"/>
        <v>0.60000000000000053</v>
      </c>
      <c r="J18" t="s">
        <v>13</v>
      </c>
      <c r="K18" t="s">
        <v>14</v>
      </c>
      <c r="L18" t="s">
        <v>15</v>
      </c>
      <c r="M18" t="s">
        <v>16</v>
      </c>
    </row>
    <row r="19" spans="1:13" x14ac:dyDescent="0.3">
      <c r="A19" s="22">
        <v>16</v>
      </c>
      <c r="B19" s="23" t="s">
        <v>7</v>
      </c>
      <c r="C19" s="23">
        <v>6.65</v>
      </c>
      <c r="D19" s="24">
        <v>7.26</v>
      </c>
      <c r="E19" s="1">
        <f t="shared" si="3"/>
        <v>0.78000000000000025</v>
      </c>
      <c r="F19" s="1">
        <f t="shared" si="4"/>
        <v>0</v>
      </c>
      <c r="G19" s="16">
        <f t="shared" si="0"/>
        <v>0.78000000000000025</v>
      </c>
      <c r="I19" t="s">
        <v>10</v>
      </c>
      <c r="J19">
        <f>C12</f>
        <v>1.73</v>
      </c>
      <c r="K19" s="13">
        <f>D12</f>
        <v>7.26</v>
      </c>
      <c r="L19">
        <f>J19-J20</f>
        <v>-6.6</v>
      </c>
      <c r="M19">
        <f>K19-K20</f>
        <v>1.2000000000000002</v>
      </c>
    </row>
    <row r="20" spans="1:13" x14ac:dyDescent="0.3">
      <c r="A20" s="22">
        <v>17</v>
      </c>
      <c r="B20" s="23" t="s">
        <v>7</v>
      </c>
      <c r="C20" s="23">
        <v>7.25</v>
      </c>
      <c r="D20" s="24">
        <v>7.26</v>
      </c>
      <c r="E20" s="1">
        <f t="shared" si="3"/>
        <v>0.59999999999999964</v>
      </c>
      <c r="F20" s="1">
        <f t="shared" si="4"/>
        <v>0</v>
      </c>
      <c r="G20" s="16">
        <f t="shared" si="0"/>
        <v>0.59999999999999964</v>
      </c>
      <c r="I20" t="s">
        <v>11</v>
      </c>
      <c r="J20">
        <f>C37</f>
        <v>8.33</v>
      </c>
      <c r="K20" s="13">
        <f>D37</f>
        <v>6.06</v>
      </c>
      <c r="L20">
        <f>J20-J21</f>
        <v>4.6800000000000006</v>
      </c>
      <c r="M20">
        <f>K20-K21</f>
        <v>1.1200000000000001</v>
      </c>
    </row>
    <row r="21" spans="1:13" x14ac:dyDescent="0.3">
      <c r="A21" s="22">
        <v>18</v>
      </c>
      <c r="B21" s="23" t="s">
        <v>7</v>
      </c>
      <c r="C21" s="23">
        <v>8.0299999999999994</v>
      </c>
      <c r="D21" s="24">
        <v>7.26</v>
      </c>
      <c r="E21" s="1">
        <f t="shared" si="3"/>
        <v>0.77999999999999936</v>
      </c>
      <c r="F21" s="1">
        <f t="shared" si="4"/>
        <v>0</v>
      </c>
      <c r="G21" s="16">
        <f t="shared" si="0"/>
        <v>0.77999999999999936</v>
      </c>
      <c r="I21" t="s">
        <v>12</v>
      </c>
      <c r="J21">
        <f>C57</f>
        <v>3.6499999999999995</v>
      </c>
      <c r="K21" s="13">
        <f>D57</f>
        <v>4.9399999999999995</v>
      </c>
    </row>
    <row r="22" spans="1:13" x14ac:dyDescent="0.3">
      <c r="A22" s="22">
        <v>19</v>
      </c>
      <c r="B22" s="23" t="s">
        <v>7</v>
      </c>
      <c r="C22" s="23">
        <v>8.6300000000000008</v>
      </c>
      <c r="D22" s="24">
        <v>7.26</v>
      </c>
      <c r="E22" s="1">
        <f t="shared" si="3"/>
        <v>0.60000000000000142</v>
      </c>
      <c r="F22" s="1">
        <f t="shared" si="4"/>
        <v>0</v>
      </c>
      <c r="G22" s="16">
        <f t="shared" si="0"/>
        <v>0.60000000000000142</v>
      </c>
    </row>
    <row r="23" spans="1:13" x14ac:dyDescent="0.3">
      <c r="A23" s="22">
        <v>20</v>
      </c>
      <c r="B23" s="23" t="s">
        <v>7</v>
      </c>
      <c r="C23" s="23">
        <v>9.41</v>
      </c>
      <c r="D23" s="24">
        <v>7.26</v>
      </c>
      <c r="E23" s="1">
        <f t="shared" ref="E23" si="5">C23-C22</f>
        <v>0.77999999999999936</v>
      </c>
      <c r="F23" s="1">
        <f t="shared" ref="F23" si="6">D23-D22</f>
        <v>0</v>
      </c>
      <c r="G23" s="16">
        <f t="shared" si="0"/>
        <v>0.77999999999999936</v>
      </c>
    </row>
    <row r="24" spans="1:13" x14ac:dyDescent="0.3">
      <c r="A24" s="22">
        <v>21</v>
      </c>
      <c r="B24" s="23" t="s">
        <v>9</v>
      </c>
      <c r="C24" s="25">
        <v>9.7799999999999994</v>
      </c>
      <c r="D24" s="26">
        <f>D23-0.67</f>
        <v>6.59</v>
      </c>
      <c r="E24" s="4">
        <f>C24-C23</f>
        <v>0.36999999999999922</v>
      </c>
      <c r="F24" s="4">
        <f>D24-D23</f>
        <v>-0.66999999999999993</v>
      </c>
      <c r="G24" s="16">
        <f t="shared" si="0"/>
        <v>0.76537572472609772</v>
      </c>
    </row>
    <row r="25" spans="1:13" x14ac:dyDescent="0.3">
      <c r="A25" s="22">
        <v>22</v>
      </c>
      <c r="B25" s="23" t="s">
        <v>9</v>
      </c>
      <c r="C25" s="25">
        <v>9.85</v>
      </c>
      <c r="D25" s="26">
        <f>D24-0.78</f>
        <v>5.81</v>
      </c>
      <c r="E25" s="2">
        <f>C25-C24</f>
        <v>7.0000000000000284E-2</v>
      </c>
      <c r="F25" s="2">
        <f>D25-D24</f>
        <v>-0.78000000000000025</v>
      </c>
      <c r="G25" s="16">
        <f t="shared" si="0"/>
        <v>0.78313472659562244</v>
      </c>
    </row>
    <row r="26" spans="1:13" x14ac:dyDescent="0.3">
      <c r="A26" s="22">
        <v>23</v>
      </c>
      <c r="B26" s="23" t="s">
        <v>9</v>
      </c>
      <c r="C26" s="25">
        <v>9.92</v>
      </c>
      <c r="D26" s="26">
        <f>D25-0.78</f>
        <v>5.0299999999999994</v>
      </c>
      <c r="E26" s="2">
        <f t="shared" ref="E26:E30" si="7">C26-C25</f>
        <v>7.0000000000000284E-2</v>
      </c>
      <c r="F26" s="2">
        <f t="shared" ref="F26:F30" si="8">D26-D25</f>
        <v>-0.78000000000000025</v>
      </c>
      <c r="G26" s="16">
        <f t="shared" si="0"/>
        <v>0.78313472659562244</v>
      </c>
    </row>
    <row r="27" spans="1:13" x14ac:dyDescent="0.3">
      <c r="A27" s="22">
        <v>24</v>
      </c>
      <c r="B27" s="23" t="s">
        <v>9</v>
      </c>
      <c r="C27" s="25">
        <v>9.99</v>
      </c>
      <c r="D27" s="26">
        <f>D26-0.6</f>
        <v>4.43</v>
      </c>
      <c r="E27" s="2">
        <f t="shared" si="7"/>
        <v>7.0000000000000284E-2</v>
      </c>
      <c r="F27" s="2">
        <f t="shared" si="8"/>
        <v>-0.59999999999999964</v>
      </c>
      <c r="G27" s="16">
        <f t="shared" si="0"/>
        <v>0.60406953242155792</v>
      </c>
    </row>
    <row r="28" spans="1:13" x14ac:dyDescent="0.3">
      <c r="A28" s="22">
        <v>25</v>
      </c>
      <c r="B28" s="23" t="s">
        <v>9</v>
      </c>
      <c r="C28" s="25">
        <v>10.06</v>
      </c>
      <c r="D28" s="26">
        <f>D27-0.78</f>
        <v>3.6499999999999995</v>
      </c>
      <c r="E28" s="2">
        <f t="shared" si="7"/>
        <v>7.0000000000000284E-2</v>
      </c>
      <c r="F28" s="2">
        <f t="shared" si="8"/>
        <v>-0.78000000000000025</v>
      </c>
      <c r="G28" s="16">
        <f t="shared" si="0"/>
        <v>0.78313472659562244</v>
      </c>
    </row>
    <row r="29" spans="1:13" x14ac:dyDescent="0.3">
      <c r="A29" s="22">
        <v>26</v>
      </c>
      <c r="B29" s="23" t="s">
        <v>9</v>
      </c>
      <c r="C29" s="25">
        <v>10.130000000000001</v>
      </c>
      <c r="D29" s="26">
        <f>D28-0.6</f>
        <v>3.0499999999999994</v>
      </c>
      <c r="E29" s="2">
        <f t="shared" si="7"/>
        <v>7.0000000000000284E-2</v>
      </c>
      <c r="F29" s="2">
        <f t="shared" si="8"/>
        <v>-0.60000000000000009</v>
      </c>
      <c r="G29" s="16">
        <f t="shared" si="0"/>
        <v>0.60406953242155836</v>
      </c>
    </row>
    <row r="30" spans="1:13" x14ac:dyDescent="0.3">
      <c r="A30" s="22">
        <v>27</v>
      </c>
      <c r="B30" s="23" t="s">
        <v>9</v>
      </c>
      <c r="C30" s="25">
        <v>10.199999999999999</v>
      </c>
      <c r="D30" s="26">
        <f>D29-0.78</f>
        <v>2.2699999999999996</v>
      </c>
      <c r="E30" s="2">
        <f t="shared" si="7"/>
        <v>6.9999999999998508E-2</v>
      </c>
      <c r="F30" s="2">
        <f t="shared" si="8"/>
        <v>-0.7799999999999998</v>
      </c>
      <c r="G30" s="16">
        <f t="shared" si="0"/>
        <v>0.78313472659562189</v>
      </c>
    </row>
    <row r="31" spans="1:13" x14ac:dyDescent="0.3">
      <c r="A31" s="22">
        <v>28</v>
      </c>
      <c r="B31" s="23" t="s">
        <v>9</v>
      </c>
      <c r="C31" s="27">
        <v>9.06</v>
      </c>
      <c r="D31" s="28">
        <v>1.86</v>
      </c>
      <c r="E31" s="5">
        <f t="shared" ref="E31:E32" si="9">C31-C30</f>
        <v>-1.1399999999999988</v>
      </c>
      <c r="F31" s="5">
        <f t="shared" ref="F31:F32" si="10">D31-D30</f>
        <v>-0.40999999999999948</v>
      </c>
      <c r="G31" s="16">
        <f t="shared" si="0"/>
        <v>1.2114866899805365</v>
      </c>
    </row>
    <row r="32" spans="1:13" x14ac:dyDescent="0.3">
      <c r="A32" s="22">
        <v>29</v>
      </c>
      <c r="B32" s="23" t="s">
        <v>9</v>
      </c>
      <c r="C32" s="27">
        <v>8.99</v>
      </c>
      <c r="D32" s="28">
        <v>2.64</v>
      </c>
      <c r="E32" s="2">
        <f t="shared" si="9"/>
        <v>-7.0000000000000284E-2</v>
      </c>
      <c r="F32" s="2">
        <f t="shared" si="10"/>
        <v>0.78</v>
      </c>
      <c r="G32" s="16">
        <f t="shared" si="0"/>
        <v>0.78313472659562233</v>
      </c>
    </row>
    <row r="33" spans="1:7" x14ac:dyDescent="0.3">
      <c r="A33" s="22">
        <v>30</v>
      </c>
      <c r="B33" s="23" t="s">
        <v>9</v>
      </c>
      <c r="C33" s="27">
        <v>8.92</v>
      </c>
      <c r="D33" s="28">
        <v>3.24</v>
      </c>
      <c r="E33" s="2">
        <f t="shared" ref="E33:E36" si="11">C33-C32</f>
        <v>-7.0000000000000284E-2</v>
      </c>
      <c r="F33" s="2">
        <f t="shared" ref="F33:F36" si="12">D33-D32</f>
        <v>0.60000000000000009</v>
      </c>
      <c r="G33" s="16">
        <f t="shared" si="0"/>
        <v>0.60406953242155836</v>
      </c>
    </row>
    <row r="34" spans="1:7" x14ac:dyDescent="0.3">
      <c r="A34" s="22">
        <v>31</v>
      </c>
      <c r="B34" s="23" t="s">
        <v>9</v>
      </c>
      <c r="C34" s="27">
        <v>8.85</v>
      </c>
      <c r="D34" s="28">
        <v>4.0199999999999996</v>
      </c>
      <c r="E34" s="2">
        <f t="shared" si="11"/>
        <v>-7.0000000000000284E-2</v>
      </c>
      <c r="F34" s="2">
        <f t="shared" si="12"/>
        <v>0.77999999999999936</v>
      </c>
      <c r="G34" s="16">
        <f t="shared" si="0"/>
        <v>0.78313472659562167</v>
      </c>
    </row>
    <row r="35" spans="1:7" x14ac:dyDescent="0.3">
      <c r="A35" s="22">
        <v>32</v>
      </c>
      <c r="B35" s="23" t="s">
        <v>9</v>
      </c>
      <c r="C35" s="27">
        <v>8.7799999999999994</v>
      </c>
      <c r="D35" s="28">
        <v>4.62</v>
      </c>
      <c r="E35" s="2">
        <f t="shared" si="11"/>
        <v>-7.0000000000000284E-2</v>
      </c>
      <c r="F35" s="2">
        <f t="shared" si="12"/>
        <v>0.60000000000000053</v>
      </c>
      <c r="G35" s="16">
        <f t="shared" si="0"/>
        <v>0.60406953242155881</v>
      </c>
    </row>
    <row r="36" spans="1:7" x14ac:dyDescent="0.3">
      <c r="A36" s="22">
        <v>33</v>
      </c>
      <c r="B36" s="23" t="s">
        <v>9</v>
      </c>
      <c r="C36" s="27">
        <v>8.7100000000000009</v>
      </c>
      <c r="D36" s="28">
        <v>5.4</v>
      </c>
      <c r="E36" s="2">
        <f t="shared" si="11"/>
        <v>-6.9999999999998508E-2</v>
      </c>
      <c r="F36" s="2">
        <f t="shared" si="12"/>
        <v>0.78000000000000025</v>
      </c>
      <c r="G36" s="16">
        <f t="shared" si="0"/>
        <v>0.78313472659562233</v>
      </c>
    </row>
    <row r="37" spans="1:7" x14ac:dyDescent="0.3">
      <c r="A37" s="22">
        <v>34</v>
      </c>
      <c r="B37" s="23" t="s">
        <v>7</v>
      </c>
      <c r="C37" s="23">
        <v>8.33</v>
      </c>
      <c r="D37" s="24">
        <v>6.06</v>
      </c>
      <c r="E37" s="5">
        <f t="shared" ref="E37:E38" si="13">C37-C36</f>
        <v>-0.38000000000000078</v>
      </c>
      <c r="F37" s="5">
        <f t="shared" ref="F37:F38" si="14">D37-D36</f>
        <v>0.65999999999999925</v>
      </c>
      <c r="G37" s="16">
        <f t="shared" si="0"/>
        <v>0.76157731058639055</v>
      </c>
    </row>
    <row r="38" spans="1:7" x14ac:dyDescent="0.3">
      <c r="A38" s="22">
        <v>35</v>
      </c>
      <c r="B38" s="23" t="s">
        <v>7</v>
      </c>
      <c r="C38" s="23">
        <f>C37-0.78</f>
        <v>7.55</v>
      </c>
      <c r="D38" s="24">
        <v>6.06</v>
      </c>
      <c r="E38" s="2">
        <f t="shared" si="13"/>
        <v>-0.78000000000000025</v>
      </c>
      <c r="F38" s="2">
        <f t="shared" si="14"/>
        <v>0</v>
      </c>
      <c r="G38" s="16">
        <f t="shared" si="0"/>
        <v>0.78000000000000025</v>
      </c>
    </row>
    <row r="39" spans="1:7" x14ac:dyDescent="0.3">
      <c r="A39" s="22">
        <v>36</v>
      </c>
      <c r="B39" s="23" t="s">
        <v>7</v>
      </c>
      <c r="C39" s="23">
        <f>C38-0.6</f>
        <v>6.95</v>
      </c>
      <c r="D39" s="24">
        <v>6.06</v>
      </c>
      <c r="E39" s="2">
        <f t="shared" ref="E39:E45" si="15">C39-C38</f>
        <v>-0.59999999999999964</v>
      </c>
      <c r="F39" s="2">
        <f t="shared" ref="F39:F45" si="16">D39-D38</f>
        <v>0</v>
      </c>
      <c r="G39" s="16">
        <f t="shared" si="0"/>
        <v>0.59999999999999964</v>
      </c>
    </row>
    <row r="40" spans="1:7" x14ac:dyDescent="0.3">
      <c r="A40" s="22">
        <v>37</v>
      </c>
      <c r="B40" s="23" t="s">
        <v>7</v>
      </c>
      <c r="C40" s="23">
        <f>C39-0.78</f>
        <v>6.17</v>
      </c>
      <c r="D40" s="24">
        <v>6.06</v>
      </c>
      <c r="E40" s="2">
        <f t="shared" si="15"/>
        <v>-0.78000000000000025</v>
      </c>
      <c r="F40" s="2">
        <f t="shared" si="16"/>
        <v>0</v>
      </c>
      <c r="G40" s="16">
        <f t="shared" si="0"/>
        <v>0.78000000000000025</v>
      </c>
    </row>
    <row r="41" spans="1:7" x14ac:dyDescent="0.3">
      <c r="A41" s="22">
        <v>38</v>
      </c>
      <c r="B41" s="23" t="s">
        <v>7</v>
      </c>
      <c r="C41" s="23">
        <f>C40-0.6</f>
        <v>5.57</v>
      </c>
      <c r="D41" s="24">
        <v>6.06</v>
      </c>
      <c r="E41" s="2">
        <f t="shared" si="15"/>
        <v>-0.59999999999999964</v>
      </c>
      <c r="F41" s="2">
        <f t="shared" si="16"/>
        <v>0</v>
      </c>
      <c r="G41" s="16">
        <f t="shared" si="0"/>
        <v>0.59999999999999964</v>
      </c>
    </row>
    <row r="42" spans="1:7" x14ac:dyDescent="0.3">
      <c r="A42" s="22">
        <v>39</v>
      </c>
      <c r="B42" s="23" t="s">
        <v>7</v>
      </c>
      <c r="C42" s="23">
        <f>C41-0.78</f>
        <v>4.79</v>
      </c>
      <c r="D42" s="24">
        <v>6.06</v>
      </c>
      <c r="E42" s="2">
        <f t="shared" si="15"/>
        <v>-0.78000000000000025</v>
      </c>
      <c r="F42" s="2">
        <f t="shared" si="16"/>
        <v>0</v>
      </c>
      <c r="G42" s="16">
        <f t="shared" si="0"/>
        <v>0.78000000000000025</v>
      </c>
    </row>
    <row r="43" spans="1:7" x14ac:dyDescent="0.3">
      <c r="A43" s="22">
        <v>40</v>
      </c>
      <c r="B43" s="23" t="s">
        <v>7</v>
      </c>
      <c r="C43" s="23">
        <f>C42-0.6</f>
        <v>4.1900000000000004</v>
      </c>
      <c r="D43" s="24">
        <v>6.06</v>
      </c>
      <c r="E43" s="2">
        <f t="shared" si="15"/>
        <v>-0.59999999999999964</v>
      </c>
      <c r="F43" s="2">
        <f t="shared" si="16"/>
        <v>0</v>
      </c>
      <c r="G43" s="16">
        <f t="shared" si="0"/>
        <v>0.59999999999999964</v>
      </c>
    </row>
    <row r="44" spans="1:7" x14ac:dyDescent="0.3">
      <c r="A44" s="22">
        <v>41</v>
      </c>
      <c r="B44" s="23" t="s">
        <v>7</v>
      </c>
      <c r="C44" s="23">
        <f>C43-0.78</f>
        <v>3.41</v>
      </c>
      <c r="D44" s="24">
        <v>6.06</v>
      </c>
      <c r="E44" s="2">
        <f t="shared" si="15"/>
        <v>-0.78000000000000025</v>
      </c>
      <c r="F44" s="2">
        <f t="shared" si="16"/>
        <v>0</v>
      </c>
      <c r="G44" s="16">
        <f t="shared" si="0"/>
        <v>0.78000000000000025</v>
      </c>
    </row>
    <row r="45" spans="1:7" x14ac:dyDescent="0.3">
      <c r="A45" s="22">
        <v>42</v>
      </c>
      <c r="B45" s="23" t="s">
        <v>7</v>
      </c>
      <c r="C45" s="23">
        <f>C44-0.78</f>
        <v>2.63</v>
      </c>
      <c r="D45" s="24">
        <v>6.06</v>
      </c>
      <c r="E45" s="2">
        <f t="shared" si="15"/>
        <v>-0.78000000000000025</v>
      </c>
      <c r="F45" s="2">
        <f t="shared" si="16"/>
        <v>0</v>
      </c>
      <c r="G45" s="16">
        <f t="shared" si="0"/>
        <v>0.78000000000000025</v>
      </c>
    </row>
    <row r="46" spans="1:7" x14ac:dyDescent="0.3">
      <c r="A46" s="22">
        <v>43</v>
      </c>
      <c r="B46" s="23" t="s">
        <v>8</v>
      </c>
      <c r="C46" s="27">
        <f>C45-0.38</f>
        <v>2.25</v>
      </c>
      <c r="D46" s="28">
        <f>D45-0.66</f>
        <v>5.3999999999999995</v>
      </c>
      <c r="E46" s="5">
        <f t="shared" ref="E46:E47" si="17">C46-C45</f>
        <v>-0.37999999999999989</v>
      </c>
      <c r="F46" s="5">
        <f t="shared" ref="F46:F47" si="18">D46-D45</f>
        <v>-0.66000000000000014</v>
      </c>
      <c r="G46" s="16">
        <f t="shared" si="0"/>
        <v>0.76157731058639089</v>
      </c>
    </row>
    <row r="47" spans="1:7" x14ac:dyDescent="0.3">
      <c r="A47" s="22">
        <v>44</v>
      </c>
      <c r="B47" s="23" t="s">
        <v>8</v>
      </c>
      <c r="C47" s="27">
        <f>C46-0.07</f>
        <v>2.1800000000000002</v>
      </c>
      <c r="D47" s="28">
        <f>D46-0.78</f>
        <v>4.6199999999999992</v>
      </c>
      <c r="E47" s="2">
        <f t="shared" si="17"/>
        <v>-6.999999999999984E-2</v>
      </c>
      <c r="F47" s="2">
        <f t="shared" si="18"/>
        <v>-0.78000000000000025</v>
      </c>
      <c r="G47" s="16">
        <f t="shared" si="0"/>
        <v>0.78313472659562244</v>
      </c>
    </row>
    <row r="48" spans="1:7" x14ac:dyDescent="0.3">
      <c r="A48" s="22">
        <v>45</v>
      </c>
      <c r="B48" s="23" t="s">
        <v>8</v>
      </c>
      <c r="C48" s="27">
        <f t="shared" ref="C48:C51" si="19">C47-0.07</f>
        <v>2.1100000000000003</v>
      </c>
      <c r="D48" s="28">
        <f>D47-0.6</f>
        <v>4.0199999999999996</v>
      </c>
      <c r="E48" s="2">
        <f t="shared" ref="E48:E51" si="20">C48-C47</f>
        <v>-6.999999999999984E-2</v>
      </c>
      <c r="F48" s="2">
        <f t="shared" ref="F48:F51" si="21">D48-D47</f>
        <v>-0.59999999999999964</v>
      </c>
      <c r="G48" s="16">
        <f t="shared" si="0"/>
        <v>0.60406953242155792</v>
      </c>
    </row>
    <row r="49" spans="1:7" x14ac:dyDescent="0.3">
      <c r="A49" s="22">
        <v>46</v>
      </c>
      <c r="B49" s="23" t="s">
        <v>8</v>
      </c>
      <c r="C49" s="27">
        <f t="shared" si="19"/>
        <v>2.0400000000000005</v>
      </c>
      <c r="D49" s="28">
        <f>D48-0.78</f>
        <v>3.2399999999999993</v>
      </c>
      <c r="E49" s="2">
        <f t="shared" si="20"/>
        <v>-6.999999999999984E-2</v>
      </c>
      <c r="F49" s="2">
        <f t="shared" si="21"/>
        <v>-0.78000000000000025</v>
      </c>
      <c r="G49" s="16">
        <f t="shared" si="0"/>
        <v>0.78313472659562244</v>
      </c>
    </row>
    <row r="50" spans="1:7" x14ac:dyDescent="0.3">
      <c r="A50" s="22">
        <v>47</v>
      </c>
      <c r="B50" s="23" t="s">
        <v>8</v>
      </c>
      <c r="C50" s="27">
        <f t="shared" si="19"/>
        <v>1.9700000000000004</v>
      </c>
      <c r="D50" s="28">
        <f>D49-0.6</f>
        <v>2.6399999999999992</v>
      </c>
      <c r="E50" s="2">
        <f t="shared" si="20"/>
        <v>-7.0000000000000062E-2</v>
      </c>
      <c r="F50" s="2">
        <f t="shared" si="21"/>
        <v>-0.60000000000000009</v>
      </c>
      <c r="G50" s="16">
        <f t="shared" si="0"/>
        <v>0.60406953242155836</v>
      </c>
    </row>
    <row r="51" spans="1:7" x14ac:dyDescent="0.3">
      <c r="A51" s="22">
        <v>48</v>
      </c>
      <c r="B51" s="23" t="s">
        <v>8</v>
      </c>
      <c r="C51" s="27">
        <f t="shared" si="19"/>
        <v>1.9000000000000004</v>
      </c>
      <c r="D51" s="28">
        <f>D50-0.78</f>
        <v>1.8599999999999992</v>
      </c>
      <c r="E51" s="2">
        <f t="shared" si="20"/>
        <v>-7.0000000000000062E-2</v>
      </c>
      <c r="F51" s="2">
        <f t="shared" si="21"/>
        <v>-0.78</v>
      </c>
      <c r="G51" s="16">
        <f t="shared" si="0"/>
        <v>0.78313472659562233</v>
      </c>
    </row>
    <row r="52" spans="1:7" x14ac:dyDescent="0.3">
      <c r="A52" s="22">
        <v>49</v>
      </c>
      <c r="B52" s="23" t="s">
        <v>8</v>
      </c>
      <c r="C52" s="29">
        <f>C51+1.14</f>
        <v>3.04</v>
      </c>
      <c r="D52" s="30">
        <f>D51-0.41</f>
        <v>1.4499999999999993</v>
      </c>
      <c r="E52" s="5">
        <f t="shared" ref="E52:E53" si="22">C52-C51</f>
        <v>1.1399999999999997</v>
      </c>
      <c r="F52" s="5">
        <f t="shared" ref="F52:F53" si="23">D52-D51</f>
        <v>-0.40999999999999992</v>
      </c>
      <c r="G52" s="16">
        <f t="shared" si="0"/>
        <v>1.2114866899805377</v>
      </c>
    </row>
    <row r="53" spans="1:7" x14ac:dyDescent="0.3">
      <c r="A53" s="22">
        <v>50</v>
      </c>
      <c r="B53" s="23" t="s">
        <v>8</v>
      </c>
      <c r="C53" s="29">
        <f>C52+0.07</f>
        <v>3.11</v>
      </c>
      <c r="D53" s="30">
        <f>D52+0.78</f>
        <v>2.2299999999999995</v>
      </c>
      <c r="E53" s="2">
        <f t="shared" si="22"/>
        <v>6.999999999999984E-2</v>
      </c>
      <c r="F53" s="2">
        <f t="shared" si="23"/>
        <v>0.78000000000000025</v>
      </c>
      <c r="G53" s="16">
        <f t="shared" si="0"/>
        <v>0.78313472659562244</v>
      </c>
    </row>
    <row r="54" spans="1:7" x14ac:dyDescent="0.3">
      <c r="A54" s="22">
        <v>51</v>
      </c>
      <c r="B54" s="23" t="s">
        <v>8</v>
      </c>
      <c r="C54" s="29">
        <f t="shared" ref="C54:C56" si="24">C53+0.07</f>
        <v>3.1799999999999997</v>
      </c>
      <c r="D54" s="30">
        <f>D53+0.6</f>
        <v>2.8299999999999996</v>
      </c>
      <c r="E54" s="2">
        <f t="shared" ref="E54:E56" si="25">C54-C53</f>
        <v>6.999999999999984E-2</v>
      </c>
      <c r="F54" s="2">
        <f t="shared" ref="F54:F56" si="26">D54-D53</f>
        <v>0.60000000000000009</v>
      </c>
      <c r="G54" s="16">
        <f t="shared" si="0"/>
        <v>0.60406953242155825</v>
      </c>
    </row>
    <row r="55" spans="1:7" x14ac:dyDescent="0.3">
      <c r="A55" s="22">
        <v>52</v>
      </c>
      <c r="B55" s="23" t="s">
        <v>8</v>
      </c>
      <c r="C55" s="29">
        <f t="shared" si="24"/>
        <v>3.2499999999999996</v>
      </c>
      <c r="D55" s="30">
        <f>D54+0.78</f>
        <v>3.6099999999999994</v>
      </c>
      <c r="E55" s="2">
        <f t="shared" si="25"/>
        <v>6.999999999999984E-2</v>
      </c>
      <c r="F55" s="2">
        <f t="shared" si="26"/>
        <v>0.7799999999999998</v>
      </c>
      <c r="G55" s="16">
        <f t="shared" si="0"/>
        <v>0.78313472659562211</v>
      </c>
    </row>
    <row r="56" spans="1:7" x14ac:dyDescent="0.3">
      <c r="A56" s="22">
        <v>53</v>
      </c>
      <c r="B56" s="23" t="s">
        <v>8</v>
      </c>
      <c r="C56" s="29">
        <f t="shared" si="24"/>
        <v>3.3199999999999994</v>
      </c>
      <c r="D56" s="30">
        <f>D55+0.78</f>
        <v>4.3899999999999997</v>
      </c>
      <c r="E56" s="2">
        <f t="shared" si="25"/>
        <v>6.999999999999984E-2</v>
      </c>
      <c r="F56" s="2">
        <f t="shared" si="26"/>
        <v>0.78000000000000025</v>
      </c>
      <c r="G56" s="16">
        <f t="shared" si="0"/>
        <v>0.78313472659562244</v>
      </c>
    </row>
    <row r="57" spans="1:7" x14ac:dyDescent="0.3">
      <c r="A57" s="22">
        <v>54</v>
      </c>
      <c r="B57" s="23" t="s">
        <v>7</v>
      </c>
      <c r="C57" s="23">
        <f>C56+0.33</f>
        <v>3.6499999999999995</v>
      </c>
      <c r="D57" s="24">
        <f>D56+0.55</f>
        <v>4.9399999999999995</v>
      </c>
      <c r="E57" s="5">
        <f t="shared" ref="E57:E58" si="27">C57-C56</f>
        <v>0.33000000000000007</v>
      </c>
      <c r="F57" s="5">
        <f t="shared" ref="F57:F58" si="28">D57-D56</f>
        <v>0.54999999999999982</v>
      </c>
      <c r="G57" s="16">
        <f t="shared" si="0"/>
        <v>0.64140470843298292</v>
      </c>
    </row>
    <row r="58" spans="1:7" x14ac:dyDescent="0.3">
      <c r="A58" s="22">
        <v>55</v>
      </c>
      <c r="B58" s="23" t="s">
        <v>7</v>
      </c>
      <c r="C58" s="23">
        <f>C57+0.78</f>
        <v>4.43</v>
      </c>
      <c r="D58" s="24">
        <f>D57</f>
        <v>4.9399999999999995</v>
      </c>
      <c r="E58" s="2">
        <f t="shared" si="27"/>
        <v>0.78000000000000025</v>
      </c>
      <c r="F58" s="2">
        <f t="shared" si="28"/>
        <v>0</v>
      </c>
      <c r="G58" s="16">
        <f t="shared" si="0"/>
        <v>0.78000000000000025</v>
      </c>
    </row>
    <row r="59" spans="1:7" x14ac:dyDescent="0.3">
      <c r="A59" s="22">
        <v>56</v>
      </c>
      <c r="B59" s="23" t="s">
        <v>7</v>
      </c>
      <c r="C59" s="23">
        <f>C58+0.6</f>
        <v>5.0299999999999994</v>
      </c>
      <c r="D59" s="24">
        <f t="shared" ref="D59:D62" si="29">D58</f>
        <v>4.9399999999999995</v>
      </c>
      <c r="E59" s="2">
        <f t="shared" ref="E59:E64" si="30">C59-C58</f>
        <v>0.59999999999999964</v>
      </c>
      <c r="F59" s="2">
        <f t="shared" ref="F59:F64" si="31">D59-D58</f>
        <v>0</v>
      </c>
      <c r="G59" s="16">
        <f t="shared" si="0"/>
        <v>0.59999999999999964</v>
      </c>
    </row>
    <row r="60" spans="1:7" x14ac:dyDescent="0.3">
      <c r="A60" s="22">
        <v>57</v>
      </c>
      <c r="B60" s="23" t="s">
        <v>7</v>
      </c>
      <c r="C60" s="23">
        <f>C59+0.78</f>
        <v>5.81</v>
      </c>
      <c r="D60" s="24">
        <f t="shared" si="29"/>
        <v>4.9399999999999995</v>
      </c>
      <c r="E60" s="2">
        <f t="shared" si="30"/>
        <v>0.78000000000000025</v>
      </c>
      <c r="F60" s="2">
        <f t="shared" si="31"/>
        <v>0</v>
      </c>
      <c r="G60" s="16">
        <f t="shared" si="0"/>
        <v>0.78000000000000025</v>
      </c>
    </row>
    <row r="61" spans="1:7" x14ac:dyDescent="0.3">
      <c r="A61" s="22">
        <v>58</v>
      </c>
      <c r="B61" s="23" t="s">
        <v>7</v>
      </c>
      <c r="C61" s="23">
        <f>C60+0.6</f>
        <v>6.4099999999999993</v>
      </c>
      <c r="D61" s="24">
        <f t="shared" si="29"/>
        <v>4.9399999999999995</v>
      </c>
      <c r="E61" s="2">
        <f t="shared" si="30"/>
        <v>0.59999999999999964</v>
      </c>
      <c r="F61" s="2">
        <f t="shared" si="31"/>
        <v>0</v>
      </c>
      <c r="G61" s="16">
        <f t="shared" si="0"/>
        <v>0.59999999999999964</v>
      </c>
    </row>
    <row r="62" spans="1:7" x14ac:dyDescent="0.3">
      <c r="A62" s="22">
        <v>59</v>
      </c>
      <c r="B62" s="23" t="s">
        <v>7</v>
      </c>
      <c r="C62" s="23">
        <f>C61+0.78</f>
        <v>7.1899999999999995</v>
      </c>
      <c r="D62" s="24">
        <f t="shared" si="29"/>
        <v>4.9399999999999995</v>
      </c>
      <c r="E62" s="2">
        <f t="shared" si="30"/>
        <v>0.78000000000000025</v>
      </c>
      <c r="F62" s="2">
        <f t="shared" si="31"/>
        <v>0</v>
      </c>
      <c r="G62" s="16">
        <f t="shared" si="0"/>
        <v>0.78000000000000025</v>
      </c>
    </row>
    <row r="63" spans="1:7" x14ac:dyDescent="0.3">
      <c r="A63" s="22">
        <v>60</v>
      </c>
      <c r="B63" s="23" t="s">
        <v>9</v>
      </c>
      <c r="C63" s="29">
        <f>C62+0.33</f>
        <v>7.52</v>
      </c>
      <c r="D63" s="30">
        <f>D62-0.55</f>
        <v>4.3899999999999997</v>
      </c>
      <c r="E63" s="5">
        <f t="shared" si="30"/>
        <v>0.33000000000000007</v>
      </c>
      <c r="F63" s="5">
        <f t="shared" si="31"/>
        <v>-0.54999999999999982</v>
      </c>
      <c r="G63" s="16">
        <f t="shared" si="0"/>
        <v>0.64140470843298292</v>
      </c>
    </row>
    <row r="64" spans="1:7" x14ac:dyDescent="0.3">
      <c r="A64" s="22">
        <v>61</v>
      </c>
      <c r="B64" s="23" t="s">
        <v>9</v>
      </c>
      <c r="C64" s="29">
        <f>C63+0.07</f>
        <v>7.59</v>
      </c>
      <c r="D64" s="30">
        <f>D63-0.78</f>
        <v>3.6099999999999994</v>
      </c>
      <c r="E64" s="2">
        <f t="shared" si="30"/>
        <v>7.0000000000000284E-2</v>
      </c>
      <c r="F64" s="2">
        <f t="shared" si="31"/>
        <v>-0.78000000000000025</v>
      </c>
      <c r="G64" s="16">
        <f t="shared" si="0"/>
        <v>0.78313472659562244</v>
      </c>
    </row>
    <row r="65" spans="1:7" x14ac:dyDescent="0.3">
      <c r="A65" s="22">
        <v>62</v>
      </c>
      <c r="B65" s="23" t="s">
        <v>9</v>
      </c>
      <c r="C65" s="29">
        <f t="shared" ref="C65:C67" si="32">C64+0.07</f>
        <v>7.66</v>
      </c>
      <c r="D65" s="30">
        <f>D64-0.78</f>
        <v>2.8299999999999992</v>
      </c>
      <c r="E65" s="2">
        <f t="shared" ref="E65:E70" si="33">C65-C64</f>
        <v>7.0000000000000284E-2</v>
      </c>
      <c r="F65" s="2">
        <f t="shared" ref="F65:F70" si="34">D65-D64</f>
        <v>-0.78000000000000025</v>
      </c>
      <c r="G65" s="16">
        <f t="shared" si="0"/>
        <v>0.78313472659562244</v>
      </c>
    </row>
    <row r="66" spans="1:7" x14ac:dyDescent="0.3">
      <c r="A66" s="22">
        <v>63</v>
      </c>
      <c r="B66" s="23" t="s">
        <v>9</v>
      </c>
      <c r="C66" s="29">
        <f t="shared" si="32"/>
        <v>7.73</v>
      </c>
      <c r="D66" s="30">
        <f>D65-0.6</f>
        <v>2.2299999999999991</v>
      </c>
      <c r="E66" s="2">
        <f t="shared" si="33"/>
        <v>7.0000000000000284E-2</v>
      </c>
      <c r="F66" s="2">
        <f t="shared" si="34"/>
        <v>-0.60000000000000009</v>
      </c>
      <c r="G66" s="16">
        <f t="shared" si="0"/>
        <v>0.60406953242155836</v>
      </c>
    </row>
    <row r="67" spans="1:7" x14ac:dyDescent="0.3">
      <c r="A67" s="22">
        <v>64</v>
      </c>
      <c r="B67" s="23" t="s">
        <v>9</v>
      </c>
      <c r="C67" s="29">
        <f t="shared" si="32"/>
        <v>7.8000000000000007</v>
      </c>
      <c r="D67" s="30">
        <f>D66-0.78</f>
        <v>1.4499999999999991</v>
      </c>
      <c r="E67" s="2">
        <f t="shared" si="33"/>
        <v>7.0000000000000284E-2</v>
      </c>
      <c r="F67" s="2">
        <f t="shared" si="34"/>
        <v>-0.78</v>
      </c>
      <c r="G67" s="16">
        <f t="shared" si="0"/>
        <v>0.78313472659562233</v>
      </c>
    </row>
    <row r="68" spans="1:7" x14ac:dyDescent="0.3">
      <c r="A68" s="22">
        <v>65</v>
      </c>
      <c r="B68" s="23" t="s">
        <v>7</v>
      </c>
      <c r="C68" s="31">
        <f>C69-0.75</f>
        <v>4.67</v>
      </c>
      <c r="D68" s="32">
        <v>3.5</v>
      </c>
      <c r="E68" s="5">
        <f t="shared" si="33"/>
        <v>-3.1300000000000008</v>
      </c>
      <c r="F68" s="5">
        <f t="shared" si="34"/>
        <v>2.0500000000000007</v>
      </c>
      <c r="G68" s="16">
        <f t="shared" si="0"/>
        <v>3.7415772075422966</v>
      </c>
    </row>
    <row r="69" spans="1:7" x14ac:dyDescent="0.3">
      <c r="A69" s="22">
        <v>66</v>
      </c>
      <c r="B69" s="23" t="s">
        <v>7</v>
      </c>
      <c r="C69" s="31">
        <v>5.42</v>
      </c>
      <c r="D69" s="32">
        <v>3.5</v>
      </c>
      <c r="E69" s="2">
        <f t="shared" si="33"/>
        <v>0.75</v>
      </c>
      <c r="F69" s="2">
        <f t="shared" si="34"/>
        <v>0</v>
      </c>
      <c r="G69" s="16">
        <f t="shared" si="0"/>
        <v>0.75</v>
      </c>
    </row>
    <row r="70" spans="1:7" x14ac:dyDescent="0.3">
      <c r="A70" s="22">
        <v>67</v>
      </c>
      <c r="B70" s="23" t="s">
        <v>7</v>
      </c>
      <c r="C70" s="31">
        <f>C69+0.75</f>
        <v>6.17</v>
      </c>
      <c r="D70" s="32">
        <v>3.5</v>
      </c>
      <c r="E70" s="2">
        <f t="shared" si="33"/>
        <v>0.75</v>
      </c>
      <c r="F70" s="2">
        <f t="shared" si="34"/>
        <v>0</v>
      </c>
      <c r="G70" s="16">
        <f t="shared" ref="G70:G73" si="35">SQRT((C70-C69)^2+(D70-D69)^2)</f>
        <v>0.75</v>
      </c>
    </row>
    <row r="71" spans="1:7" x14ac:dyDescent="0.3">
      <c r="A71" s="22">
        <v>68</v>
      </c>
      <c r="B71" s="23" t="s">
        <v>7</v>
      </c>
      <c r="C71" s="31">
        <f>C72-0.75</f>
        <v>4.67</v>
      </c>
      <c r="D71" s="32">
        <v>2.0699999999999998</v>
      </c>
      <c r="E71" s="5">
        <f t="shared" ref="E71:E72" si="36">C71-C70</f>
        <v>-1.5</v>
      </c>
      <c r="F71" s="5">
        <f t="shared" ref="F71:F72" si="37">D71-D70</f>
        <v>-1.4300000000000002</v>
      </c>
      <c r="G71" s="16">
        <f t="shared" si="35"/>
        <v>2.0724140512938045</v>
      </c>
    </row>
    <row r="72" spans="1:7" x14ac:dyDescent="0.3">
      <c r="A72" s="22">
        <v>69</v>
      </c>
      <c r="B72" s="23" t="s">
        <v>7</v>
      </c>
      <c r="C72" s="31">
        <v>5.42</v>
      </c>
      <c r="D72" s="32">
        <v>2.0699999999999998</v>
      </c>
      <c r="E72" s="2">
        <f t="shared" si="36"/>
        <v>0.75</v>
      </c>
      <c r="F72" s="2">
        <f t="shared" si="37"/>
        <v>0</v>
      </c>
      <c r="G72" s="16">
        <f t="shared" si="35"/>
        <v>0.75</v>
      </c>
    </row>
    <row r="73" spans="1:7" ht="15" thickBot="1" x14ac:dyDescent="0.35">
      <c r="A73" s="33">
        <v>70</v>
      </c>
      <c r="B73" s="34" t="s">
        <v>7</v>
      </c>
      <c r="C73" s="35">
        <f>C72+0.75</f>
        <v>6.17</v>
      </c>
      <c r="D73" s="36">
        <v>2.0699999999999998</v>
      </c>
      <c r="E73" s="2">
        <f t="shared" ref="E73" si="38">C73-C72</f>
        <v>0.75</v>
      </c>
      <c r="F73" s="2">
        <f t="shared" ref="F73" si="39">D73-D72</f>
        <v>0</v>
      </c>
      <c r="G73" s="16">
        <f t="shared" si="35"/>
        <v>0.75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8379-55B3-44BF-8DFE-283A237ADECB}">
  <sheetPr>
    <tabColor rgb="FFFFFF00"/>
  </sheetPr>
  <dimension ref="A1:D1108"/>
  <sheetViews>
    <sheetView workbookViewId="0"/>
  </sheetViews>
  <sheetFormatPr baseColWidth="10" defaultRowHeight="14.4" x14ac:dyDescent="0.3"/>
  <cols>
    <col min="1" max="16384" width="11.5546875" style="13"/>
  </cols>
  <sheetData>
    <row r="1" spans="1:4" x14ac:dyDescent="0.3">
      <c r="A1" s="15" t="s">
        <v>0</v>
      </c>
      <c r="B1" s="15" t="s">
        <v>1</v>
      </c>
      <c r="C1" s="15"/>
      <c r="D1" s="15"/>
    </row>
    <row r="2" spans="1:4" x14ac:dyDescent="0.3">
      <c r="A2" s="15">
        <v>48</v>
      </c>
      <c r="B2" s="15">
        <v>33</v>
      </c>
      <c r="C2" s="15"/>
      <c r="D2" s="15"/>
    </row>
    <row r="3" spans="1:4" x14ac:dyDescent="0.3">
      <c r="A3" s="15" t="s">
        <v>3</v>
      </c>
      <c r="B3" s="15" t="s">
        <v>4</v>
      </c>
      <c r="C3" s="15" t="s">
        <v>5</v>
      </c>
      <c r="D3" s="15" t="s">
        <v>6</v>
      </c>
    </row>
    <row r="4" spans="1:4" x14ac:dyDescent="0.3">
      <c r="A4" s="15">
        <v>1</v>
      </c>
      <c r="B4" s="23" t="s">
        <v>103</v>
      </c>
      <c r="C4" s="15" t="s">
        <v>213</v>
      </c>
      <c r="D4" s="15" t="s">
        <v>214</v>
      </c>
    </row>
    <row r="5" spans="1:4" x14ac:dyDescent="0.3">
      <c r="A5" s="15">
        <v>2</v>
      </c>
      <c r="B5" s="15" t="s">
        <v>8</v>
      </c>
      <c r="C5" s="15" t="s">
        <v>17</v>
      </c>
      <c r="D5" s="15" t="s">
        <v>18</v>
      </c>
    </row>
    <row r="6" spans="1:4" x14ac:dyDescent="0.3">
      <c r="A6" s="15">
        <v>3</v>
      </c>
      <c r="B6" s="15" t="s">
        <v>8</v>
      </c>
      <c r="C6" s="15" t="s">
        <v>19</v>
      </c>
      <c r="D6" s="15" t="s">
        <v>167</v>
      </c>
    </row>
    <row r="7" spans="1:4" x14ac:dyDescent="0.3">
      <c r="A7" s="15">
        <v>4</v>
      </c>
      <c r="B7" s="15" t="s">
        <v>8</v>
      </c>
      <c r="C7" s="15" t="s">
        <v>21</v>
      </c>
      <c r="D7" s="15" t="s">
        <v>68</v>
      </c>
    </row>
    <row r="8" spans="1:4" x14ac:dyDescent="0.3">
      <c r="A8" s="15">
        <v>5</v>
      </c>
      <c r="B8" s="15" t="s">
        <v>8</v>
      </c>
      <c r="C8" s="15" t="s">
        <v>22</v>
      </c>
      <c r="D8" s="15" t="s">
        <v>168</v>
      </c>
    </row>
    <row r="9" spans="1:4" x14ac:dyDescent="0.3">
      <c r="A9" s="15">
        <v>6</v>
      </c>
      <c r="B9" s="15" t="s">
        <v>8</v>
      </c>
      <c r="C9" s="15" t="s">
        <v>24</v>
      </c>
      <c r="D9" s="15" t="s">
        <v>169</v>
      </c>
    </row>
    <row r="10" spans="1:4" x14ac:dyDescent="0.3">
      <c r="A10" s="15">
        <v>7</v>
      </c>
      <c r="B10" s="15" t="s">
        <v>8</v>
      </c>
      <c r="C10" s="15" t="s">
        <v>25</v>
      </c>
      <c r="D10" s="15" t="s">
        <v>170</v>
      </c>
    </row>
    <row r="11" spans="1:4" x14ac:dyDescent="0.3">
      <c r="A11" s="15">
        <v>8</v>
      </c>
      <c r="B11" s="15" t="s">
        <v>8</v>
      </c>
      <c r="C11" s="15" t="s">
        <v>26</v>
      </c>
      <c r="D11" s="15" t="s">
        <v>171</v>
      </c>
    </row>
    <row r="12" spans="1:4" x14ac:dyDescent="0.3">
      <c r="A12" s="15">
        <v>9</v>
      </c>
      <c r="B12" s="15" t="s">
        <v>7</v>
      </c>
      <c r="C12" s="15" t="s">
        <v>27</v>
      </c>
      <c r="D12" s="15" t="s">
        <v>172</v>
      </c>
    </row>
    <row r="13" spans="1:4" x14ac:dyDescent="0.3">
      <c r="A13" s="15">
        <v>10</v>
      </c>
      <c r="B13" s="15" t="s">
        <v>7</v>
      </c>
      <c r="C13" s="15" t="s">
        <v>28</v>
      </c>
      <c r="D13" s="15" t="s">
        <v>172</v>
      </c>
    </row>
    <row r="14" spans="1:4" x14ac:dyDescent="0.3">
      <c r="A14" s="15">
        <v>11</v>
      </c>
      <c r="B14" s="15" t="s">
        <v>7</v>
      </c>
      <c r="C14" s="15" t="s">
        <v>29</v>
      </c>
      <c r="D14" s="15" t="s">
        <v>172</v>
      </c>
    </row>
    <row r="15" spans="1:4" x14ac:dyDescent="0.3">
      <c r="A15" s="15">
        <v>12</v>
      </c>
      <c r="B15" s="15" t="s">
        <v>7</v>
      </c>
      <c r="C15" s="15" t="s">
        <v>30</v>
      </c>
      <c r="D15" s="15" t="s">
        <v>172</v>
      </c>
    </row>
    <row r="16" spans="1:4" x14ac:dyDescent="0.3">
      <c r="A16" s="15">
        <v>13</v>
      </c>
      <c r="B16" s="15" t="s">
        <v>7</v>
      </c>
      <c r="C16" s="15" t="s">
        <v>31</v>
      </c>
      <c r="D16" s="15" t="s">
        <v>172</v>
      </c>
    </row>
    <row r="17" spans="1:4" x14ac:dyDescent="0.3">
      <c r="A17" s="15">
        <v>14</v>
      </c>
      <c r="B17" s="15" t="s">
        <v>7</v>
      </c>
      <c r="C17" s="15" t="s">
        <v>32</v>
      </c>
      <c r="D17" s="15" t="s">
        <v>172</v>
      </c>
    </row>
    <row r="18" spans="1:4" x14ac:dyDescent="0.3">
      <c r="A18" s="15">
        <v>15</v>
      </c>
      <c r="B18" s="15" t="s">
        <v>7</v>
      </c>
      <c r="C18" s="15" t="s">
        <v>33</v>
      </c>
      <c r="D18" s="15" t="s">
        <v>172</v>
      </c>
    </row>
    <row r="19" spans="1:4" x14ac:dyDescent="0.3">
      <c r="A19" s="15">
        <v>16</v>
      </c>
      <c r="B19" s="15" t="s">
        <v>7</v>
      </c>
      <c r="C19" s="15" t="s">
        <v>34</v>
      </c>
      <c r="D19" s="15" t="s">
        <v>172</v>
      </c>
    </row>
    <row r="20" spans="1:4" x14ac:dyDescent="0.3">
      <c r="A20" s="15">
        <v>17</v>
      </c>
      <c r="B20" s="15" t="s">
        <v>7</v>
      </c>
      <c r="C20" s="15" t="s">
        <v>35</v>
      </c>
      <c r="D20" s="15" t="s">
        <v>172</v>
      </c>
    </row>
    <row r="21" spans="1:4" x14ac:dyDescent="0.3">
      <c r="A21" s="15">
        <v>18</v>
      </c>
      <c r="B21" s="15" t="s">
        <v>7</v>
      </c>
      <c r="C21" s="15" t="s">
        <v>36</v>
      </c>
      <c r="D21" s="15" t="s">
        <v>172</v>
      </c>
    </row>
    <row r="22" spans="1:4" x14ac:dyDescent="0.3">
      <c r="A22" s="15">
        <v>19</v>
      </c>
      <c r="B22" s="15" t="s">
        <v>7</v>
      </c>
      <c r="C22" s="15" t="s">
        <v>37</v>
      </c>
      <c r="D22" s="15" t="s">
        <v>172</v>
      </c>
    </row>
    <row r="23" spans="1:4" x14ac:dyDescent="0.3">
      <c r="A23" s="15">
        <v>20</v>
      </c>
      <c r="B23" s="15" t="s">
        <v>7</v>
      </c>
      <c r="C23" s="15" t="s">
        <v>38</v>
      </c>
      <c r="D23" s="15" t="s">
        <v>172</v>
      </c>
    </row>
    <row r="24" spans="1:4" x14ac:dyDescent="0.3">
      <c r="A24" s="15">
        <v>21</v>
      </c>
      <c r="B24" s="15" t="s">
        <v>9</v>
      </c>
      <c r="C24" s="15" t="s">
        <v>39</v>
      </c>
      <c r="D24" s="15" t="s">
        <v>171</v>
      </c>
    </row>
    <row r="25" spans="1:4" x14ac:dyDescent="0.3">
      <c r="A25" s="15">
        <v>22</v>
      </c>
      <c r="B25" s="15" t="s">
        <v>9</v>
      </c>
      <c r="C25" s="15" t="s">
        <v>40</v>
      </c>
      <c r="D25" s="15" t="s">
        <v>170</v>
      </c>
    </row>
    <row r="26" spans="1:4" x14ac:dyDescent="0.3">
      <c r="A26" s="15">
        <v>23</v>
      </c>
      <c r="B26" s="15" t="s">
        <v>9</v>
      </c>
      <c r="C26" s="15" t="s">
        <v>41</v>
      </c>
      <c r="D26" s="15" t="s">
        <v>169</v>
      </c>
    </row>
    <row r="27" spans="1:4" x14ac:dyDescent="0.3">
      <c r="A27" s="15">
        <v>24</v>
      </c>
      <c r="B27" s="15" t="s">
        <v>9</v>
      </c>
      <c r="C27" s="15" t="s">
        <v>42</v>
      </c>
      <c r="D27" s="15" t="s">
        <v>168</v>
      </c>
    </row>
    <row r="28" spans="1:4" x14ac:dyDescent="0.3">
      <c r="A28" s="15">
        <v>25</v>
      </c>
      <c r="B28" s="15" t="s">
        <v>9</v>
      </c>
      <c r="C28" s="15" t="s">
        <v>43</v>
      </c>
      <c r="D28" s="15" t="s">
        <v>68</v>
      </c>
    </row>
    <row r="29" spans="1:4" x14ac:dyDescent="0.3">
      <c r="A29" s="15">
        <v>26</v>
      </c>
      <c r="B29" s="15" t="s">
        <v>9</v>
      </c>
      <c r="C29" s="15" t="s">
        <v>44</v>
      </c>
      <c r="D29" s="15" t="s">
        <v>167</v>
      </c>
    </row>
    <row r="30" spans="1:4" x14ac:dyDescent="0.3">
      <c r="A30" s="15">
        <v>27</v>
      </c>
      <c r="B30" s="15" t="s">
        <v>9</v>
      </c>
      <c r="C30" s="15" t="s">
        <v>45</v>
      </c>
      <c r="D30" s="15" t="s">
        <v>18</v>
      </c>
    </row>
    <row r="31" spans="1:4" x14ac:dyDescent="0.3">
      <c r="A31" s="15">
        <v>28</v>
      </c>
      <c r="B31" s="15" t="s">
        <v>9</v>
      </c>
      <c r="C31" s="15" t="s">
        <v>173</v>
      </c>
      <c r="D31" s="15" t="s">
        <v>174</v>
      </c>
    </row>
    <row r="32" spans="1:4" x14ac:dyDescent="0.3">
      <c r="A32" s="15">
        <v>29</v>
      </c>
      <c r="B32" s="15" t="s">
        <v>9</v>
      </c>
      <c r="C32" s="15" t="s">
        <v>175</v>
      </c>
      <c r="D32" s="15" t="s">
        <v>176</v>
      </c>
    </row>
    <row r="33" spans="1:4" x14ac:dyDescent="0.3">
      <c r="A33" s="15">
        <v>30</v>
      </c>
      <c r="B33" s="15" t="s">
        <v>9</v>
      </c>
      <c r="C33" s="15" t="s">
        <v>73</v>
      </c>
      <c r="D33" s="15" t="s">
        <v>54</v>
      </c>
    </row>
    <row r="34" spans="1:4" x14ac:dyDescent="0.3">
      <c r="A34" s="15">
        <v>31</v>
      </c>
      <c r="B34" s="15" t="s">
        <v>9</v>
      </c>
      <c r="C34" s="15" t="s">
        <v>177</v>
      </c>
      <c r="D34" s="15" t="s">
        <v>178</v>
      </c>
    </row>
    <row r="35" spans="1:4" x14ac:dyDescent="0.3">
      <c r="A35" s="15">
        <v>32</v>
      </c>
      <c r="B35" s="15" t="s">
        <v>9</v>
      </c>
      <c r="C35" s="15" t="s">
        <v>179</v>
      </c>
      <c r="D35" s="15" t="s">
        <v>180</v>
      </c>
    </row>
    <row r="36" spans="1:4" x14ac:dyDescent="0.3">
      <c r="A36" s="15">
        <v>33</v>
      </c>
      <c r="B36" s="15" t="s">
        <v>9</v>
      </c>
      <c r="C36" s="15" t="s">
        <v>181</v>
      </c>
      <c r="D36" s="15" t="s">
        <v>47</v>
      </c>
    </row>
    <row r="37" spans="1:4" x14ac:dyDescent="0.3">
      <c r="A37" s="15">
        <v>34</v>
      </c>
      <c r="B37" s="15" t="s">
        <v>7</v>
      </c>
      <c r="C37" s="15" t="s">
        <v>182</v>
      </c>
      <c r="D37" s="15" t="s">
        <v>183</v>
      </c>
    </row>
    <row r="38" spans="1:4" x14ac:dyDescent="0.3">
      <c r="A38" s="15">
        <v>35</v>
      </c>
      <c r="B38" s="15" t="s">
        <v>7</v>
      </c>
      <c r="C38" s="15" t="s">
        <v>184</v>
      </c>
      <c r="D38" s="15" t="s">
        <v>183</v>
      </c>
    </row>
    <row r="39" spans="1:4" x14ac:dyDescent="0.3">
      <c r="A39" s="15">
        <v>36</v>
      </c>
      <c r="B39" s="15" t="s">
        <v>7</v>
      </c>
      <c r="C39" s="15" t="s">
        <v>185</v>
      </c>
      <c r="D39" s="15" t="s">
        <v>183</v>
      </c>
    </row>
    <row r="40" spans="1:4" x14ac:dyDescent="0.3">
      <c r="A40" s="15">
        <v>37</v>
      </c>
      <c r="B40" s="15" t="s">
        <v>7</v>
      </c>
      <c r="C40" s="15" t="s">
        <v>186</v>
      </c>
      <c r="D40" s="15" t="s">
        <v>183</v>
      </c>
    </row>
    <row r="41" spans="1:4" x14ac:dyDescent="0.3">
      <c r="A41" s="15">
        <v>38</v>
      </c>
      <c r="B41" s="15" t="s">
        <v>7</v>
      </c>
      <c r="C41" s="15" t="s">
        <v>187</v>
      </c>
      <c r="D41" s="15" t="s">
        <v>183</v>
      </c>
    </row>
    <row r="42" spans="1:4" x14ac:dyDescent="0.3">
      <c r="A42" s="15">
        <v>39</v>
      </c>
      <c r="B42" s="15" t="s">
        <v>7</v>
      </c>
      <c r="C42" s="15" t="s">
        <v>97</v>
      </c>
      <c r="D42" s="15" t="s">
        <v>183</v>
      </c>
    </row>
    <row r="43" spans="1:4" x14ac:dyDescent="0.3">
      <c r="A43" s="15">
        <v>40</v>
      </c>
      <c r="B43" s="15" t="s">
        <v>7</v>
      </c>
      <c r="C43" s="15" t="s">
        <v>188</v>
      </c>
      <c r="D43" s="15" t="s">
        <v>183</v>
      </c>
    </row>
    <row r="44" spans="1:4" x14ac:dyDescent="0.3">
      <c r="A44" s="15">
        <v>41</v>
      </c>
      <c r="B44" s="15" t="s">
        <v>7</v>
      </c>
      <c r="C44" s="15" t="s">
        <v>189</v>
      </c>
      <c r="D44" s="15" t="s">
        <v>183</v>
      </c>
    </row>
    <row r="45" spans="1:4" x14ac:dyDescent="0.3">
      <c r="A45" s="15">
        <v>42</v>
      </c>
      <c r="B45" s="15" t="s">
        <v>7</v>
      </c>
      <c r="C45" s="15" t="s">
        <v>190</v>
      </c>
      <c r="D45" s="15" t="s">
        <v>183</v>
      </c>
    </row>
    <row r="46" spans="1:4" x14ac:dyDescent="0.3">
      <c r="A46" s="15">
        <v>43</v>
      </c>
      <c r="B46" s="15" t="s">
        <v>8</v>
      </c>
      <c r="C46" s="15" t="s">
        <v>60</v>
      </c>
      <c r="D46" s="15" t="s">
        <v>47</v>
      </c>
    </row>
    <row r="47" spans="1:4" x14ac:dyDescent="0.3">
      <c r="A47" s="15">
        <v>44</v>
      </c>
      <c r="B47" s="15" t="s">
        <v>8</v>
      </c>
      <c r="C47" s="15" t="s">
        <v>191</v>
      </c>
      <c r="D47" s="15" t="s">
        <v>180</v>
      </c>
    </row>
    <row r="48" spans="1:4" x14ac:dyDescent="0.3">
      <c r="A48" s="15">
        <v>45</v>
      </c>
      <c r="B48" s="15" t="s">
        <v>8</v>
      </c>
      <c r="C48" s="15" t="s">
        <v>192</v>
      </c>
      <c r="D48" s="15" t="s">
        <v>178</v>
      </c>
    </row>
    <row r="49" spans="1:4" x14ac:dyDescent="0.3">
      <c r="A49" s="15">
        <v>46</v>
      </c>
      <c r="B49" s="15" t="s">
        <v>8</v>
      </c>
      <c r="C49" s="15" t="s">
        <v>193</v>
      </c>
      <c r="D49" s="15" t="s">
        <v>54</v>
      </c>
    </row>
    <row r="50" spans="1:4" x14ac:dyDescent="0.3">
      <c r="A50" s="15">
        <v>47</v>
      </c>
      <c r="B50" s="15" t="s">
        <v>8</v>
      </c>
      <c r="C50" s="15" t="s">
        <v>194</v>
      </c>
      <c r="D50" s="15" t="s">
        <v>176</v>
      </c>
    </row>
    <row r="51" spans="1:4" x14ac:dyDescent="0.3">
      <c r="A51" s="15">
        <v>48</v>
      </c>
      <c r="B51" s="15" t="s">
        <v>8</v>
      </c>
      <c r="C51" s="15" t="s">
        <v>195</v>
      </c>
      <c r="D51" s="15" t="s">
        <v>174</v>
      </c>
    </row>
    <row r="52" spans="1:4" x14ac:dyDescent="0.3">
      <c r="A52" s="15">
        <v>49</v>
      </c>
      <c r="B52" s="15" t="s">
        <v>8</v>
      </c>
      <c r="C52" s="15" t="s">
        <v>196</v>
      </c>
      <c r="D52" s="15" t="s">
        <v>197</v>
      </c>
    </row>
    <row r="53" spans="1:4" x14ac:dyDescent="0.3">
      <c r="A53" s="15">
        <v>50</v>
      </c>
      <c r="B53" s="15" t="s">
        <v>8</v>
      </c>
      <c r="C53" s="15" t="s">
        <v>29</v>
      </c>
      <c r="D53" s="15" t="s">
        <v>198</v>
      </c>
    </row>
    <row r="54" spans="1:4" x14ac:dyDescent="0.3">
      <c r="A54" s="15">
        <v>51</v>
      </c>
      <c r="B54" s="15" t="s">
        <v>8</v>
      </c>
      <c r="C54" s="15" t="s">
        <v>199</v>
      </c>
      <c r="D54" s="15" t="s">
        <v>200</v>
      </c>
    </row>
    <row r="55" spans="1:4" x14ac:dyDescent="0.3">
      <c r="A55" s="15">
        <v>52</v>
      </c>
      <c r="B55" s="15" t="s">
        <v>8</v>
      </c>
      <c r="C55" s="15" t="s">
        <v>201</v>
      </c>
      <c r="D55" s="15" t="s">
        <v>202</v>
      </c>
    </row>
    <row r="56" spans="1:4" x14ac:dyDescent="0.3">
      <c r="A56" s="15">
        <v>53</v>
      </c>
      <c r="B56" s="15" t="s">
        <v>8</v>
      </c>
      <c r="C56" s="15" t="s">
        <v>203</v>
      </c>
      <c r="D56" s="15" t="s">
        <v>105</v>
      </c>
    </row>
    <row r="57" spans="1:4" x14ac:dyDescent="0.3">
      <c r="A57" s="15">
        <v>54</v>
      </c>
      <c r="B57" s="15" t="s">
        <v>7</v>
      </c>
      <c r="C57" s="15" t="s">
        <v>68</v>
      </c>
      <c r="D57" s="15" t="s">
        <v>204</v>
      </c>
    </row>
    <row r="58" spans="1:4" x14ac:dyDescent="0.3">
      <c r="A58" s="15">
        <v>55</v>
      </c>
      <c r="B58" s="15" t="s">
        <v>7</v>
      </c>
      <c r="C58" s="15" t="s">
        <v>168</v>
      </c>
      <c r="D58" s="15" t="s">
        <v>204</v>
      </c>
    </row>
    <row r="59" spans="1:4" x14ac:dyDescent="0.3">
      <c r="A59" s="15">
        <v>56</v>
      </c>
      <c r="B59" s="15" t="s">
        <v>7</v>
      </c>
      <c r="C59" s="15" t="s">
        <v>169</v>
      </c>
      <c r="D59" s="15" t="s">
        <v>204</v>
      </c>
    </row>
    <row r="60" spans="1:4" x14ac:dyDescent="0.3">
      <c r="A60" s="15">
        <v>57</v>
      </c>
      <c r="B60" s="15" t="s">
        <v>7</v>
      </c>
      <c r="C60" s="15" t="s">
        <v>170</v>
      </c>
      <c r="D60" s="15" t="s">
        <v>204</v>
      </c>
    </row>
    <row r="61" spans="1:4" x14ac:dyDescent="0.3">
      <c r="A61" s="15">
        <v>58</v>
      </c>
      <c r="B61" s="15" t="s">
        <v>7</v>
      </c>
      <c r="C61" s="15" t="s">
        <v>205</v>
      </c>
      <c r="D61" s="15" t="s">
        <v>204</v>
      </c>
    </row>
    <row r="62" spans="1:4" x14ac:dyDescent="0.3">
      <c r="A62" s="15">
        <v>59</v>
      </c>
      <c r="B62" s="15" t="s">
        <v>7</v>
      </c>
      <c r="C62" s="15" t="s">
        <v>206</v>
      </c>
      <c r="D62" s="15" t="s">
        <v>204</v>
      </c>
    </row>
    <row r="63" spans="1:4" x14ac:dyDescent="0.3">
      <c r="A63" s="15">
        <v>60</v>
      </c>
      <c r="B63" s="15" t="s">
        <v>9</v>
      </c>
      <c r="C63" s="15" t="s">
        <v>207</v>
      </c>
      <c r="D63" s="15" t="s">
        <v>105</v>
      </c>
    </row>
    <row r="64" spans="1:4" x14ac:dyDescent="0.3">
      <c r="A64" s="15">
        <v>61</v>
      </c>
      <c r="B64" s="15" t="s">
        <v>9</v>
      </c>
      <c r="C64" s="15" t="s">
        <v>208</v>
      </c>
      <c r="D64" s="15" t="s">
        <v>202</v>
      </c>
    </row>
    <row r="65" spans="1:4" x14ac:dyDescent="0.3">
      <c r="A65" s="15">
        <v>62</v>
      </c>
      <c r="B65" s="15" t="s">
        <v>9</v>
      </c>
      <c r="C65" s="15" t="s">
        <v>209</v>
      </c>
      <c r="D65" s="15" t="s">
        <v>200</v>
      </c>
    </row>
    <row r="66" spans="1:4" x14ac:dyDescent="0.3">
      <c r="A66" s="15">
        <v>63</v>
      </c>
      <c r="B66" s="15" t="s">
        <v>9</v>
      </c>
      <c r="C66" s="15" t="s">
        <v>210</v>
      </c>
      <c r="D66" s="15" t="s">
        <v>198</v>
      </c>
    </row>
    <row r="67" spans="1:4" x14ac:dyDescent="0.3">
      <c r="A67" s="15">
        <v>64</v>
      </c>
      <c r="B67" s="15" t="s">
        <v>9</v>
      </c>
      <c r="C67" s="15" t="s">
        <v>56</v>
      </c>
      <c r="D67" s="15" t="s">
        <v>197</v>
      </c>
    </row>
    <row r="68" spans="1:4" x14ac:dyDescent="0.3">
      <c r="A68" s="15">
        <v>65</v>
      </c>
      <c r="B68" s="15" t="s">
        <v>7</v>
      </c>
      <c r="C68" s="15" t="s">
        <v>55</v>
      </c>
      <c r="D68" s="15" t="s">
        <v>59</v>
      </c>
    </row>
    <row r="69" spans="1:4" x14ac:dyDescent="0.3">
      <c r="A69" s="15">
        <v>66</v>
      </c>
      <c r="B69" s="15" t="s">
        <v>7</v>
      </c>
      <c r="C69" s="15" t="s">
        <v>212</v>
      </c>
      <c r="D69" s="15" t="s">
        <v>59</v>
      </c>
    </row>
    <row r="70" spans="1:4" x14ac:dyDescent="0.3">
      <c r="A70" s="15">
        <v>67</v>
      </c>
      <c r="B70" s="15" t="s">
        <v>7</v>
      </c>
      <c r="C70" s="15" t="s">
        <v>186</v>
      </c>
      <c r="D70" s="15" t="s">
        <v>59</v>
      </c>
    </row>
    <row r="71" spans="1:4" x14ac:dyDescent="0.3">
      <c r="A71" s="15">
        <v>68</v>
      </c>
      <c r="B71" s="15" t="s">
        <v>7</v>
      </c>
      <c r="C71" s="15" t="s">
        <v>55</v>
      </c>
      <c r="D71" s="15" t="s">
        <v>211</v>
      </c>
    </row>
    <row r="72" spans="1:4" x14ac:dyDescent="0.3">
      <c r="A72" s="15">
        <v>69</v>
      </c>
      <c r="B72" s="15" t="s">
        <v>7</v>
      </c>
      <c r="C72" s="15" t="s">
        <v>212</v>
      </c>
      <c r="D72" s="15" t="s">
        <v>211</v>
      </c>
    </row>
    <row r="73" spans="1:4" x14ac:dyDescent="0.3">
      <c r="A73" s="15">
        <v>70</v>
      </c>
      <c r="B73" s="15" t="s">
        <v>7</v>
      </c>
      <c r="C73" s="15" t="s">
        <v>186</v>
      </c>
      <c r="D73" s="15" t="s">
        <v>211</v>
      </c>
    </row>
    <row r="74" spans="1:4" x14ac:dyDescent="0.3">
      <c r="A74" s="13">
        <v>71</v>
      </c>
      <c r="B74" s="13" t="s">
        <v>8</v>
      </c>
      <c r="C74" s="13" t="s">
        <v>215</v>
      </c>
      <c r="D74" s="13" t="s">
        <v>18</v>
      </c>
    </row>
    <row r="75" spans="1:4" x14ac:dyDescent="0.3">
      <c r="A75" s="13">
        <v>72</v>
      </c>
      <c r="B75" s="13" t="s">
        <v>8</v>
      </c>
      <c r="C75" s="13" t="s">
        <v>216</v>
      </c>
      <c r="D75" s="13" t="s">
        <v>167</v>
      </c>
    </row>
    <row r="76" spans="1:4" x14ac:dyDescent="0.3">
      <c r="A76" s="13">
        <v>73</v>
      </c>
      <c r="B76" s="13" t="s">
        <v>8</v>
      </c>
      <c r="C76" s="13" t="s">
        <v>217</v>
      </c>
      <c r="D76" s="13" t="s">
        <v>68</v>
      </c>
    </row>
    <row r="77" spans="1:4" x14ac:dyDescent="0.3">
      <c r="A77" s="13">
        <v>74</v>
      </c>
      <c r="B77" s="13" t="s">
        <v>8</v>
      </c>
      <c r="C77" s="13" t="s">
        <v>218</v>
      </c>
      <c r="D77" s="13" t="s">
        <v>168</v>
      </c>
    </row>
    <row r="78" spans="1:4" x14ac:dyDescent="0.3">
      <c r="A78" s="13">
        <v>75</v>
      </c>
      <c r="B78" s="13" t="s">
        <v>8</v>
      </c>
      <c r="C78" s="13" t="s">
        <v>219</v>
      </c>
      <c r="D78" s="13" t="s">
        <v>169</v>
      </c>
    </row>
    <row r="79" spans="1:4" x14ac:dyDescent="0.3">
      <c r="A79" s="13">
        <v>76</v>
      </c>
      <c r="B79" s="13" t="s">
        <v>8</v>
      </c>
      <c r="C79" s="13" t="s">
        <v>220</v>
      </c>
      <c r="D79" s="13" t="s">
        <v>170</v>
      </c>
    </row>
    <row r="80" spans="1:4" x14ac:dyDescent="0.3">
      <c r="A80" s="13">
        <v>77</v>
      </c>
      <c r="B80" s="13" t="s">
        <v>8</v>
      </c>
      <c r="C80" s="13" t="s">
        <v>221</v>
      </c>
      <c r="D80" s="13" t="s">
        <v>171</v>
      </c>
    </row>
    <row r="81" spans="1:4" x14ac:dyDescent="0.3">
      <c r="A81" s="13">
        <v>78</v>
      </c>
      <c r="B81" s="13" t="s">
        <v>7</v>
      </c>
      <c r="C81" s="13" t="s">
        <v>222</v>
      </c>
      <c r="D81" s="13" t="s">
        <v>172</v>
      </c>
    </row>
    <row r="82" spans="1:4" x14ac:dyDescent="0.3">
      <c r="A82" s="13">
        <v>79</v>
      </c>
      <c r="B82" s="13" t="s">
        <v>7</v>
      </c>
      <c r="C82" s="13" t="s">
        <v>223</v>
      </c>
      <c r="D82" s="13" t="s">
        <v>172</v>
      </c>
    </row>
    <row r="83" spans="1:4" x14ac:dyDescent="0.3">
      <c r="A83" s="13">
        <v>80</v>
      </c>
      <c r="B83" s="13" t="s">
        <v>7</v>
      </c>
      <c r="C83" s="13" t="s">
        <v>224</v>
      </c>
      <c r="D83" s="13" t="s">
        <v>172</v>
      </c>
    </row>
    <row r="84" spans="1:4" x14ac:dyDescent="0.3">
      <c r="A84" s="13">
        <v>81</v>
      </c>
      <c r="B84" s="13" t="s">
        <v>7</v>
      </c>
      <c r="C84" s="13" t="s">
        <v>225</v>
      </c>
      <c r="D84" s="13" t="s">
        <v>172</v>
      </c>
    </row>
    <row r="85" spans="1:4" x14ac:dyDescent="0.3">
      <c r="A85" s="13">
        <v>82</v>
      </c>
      <c r="B85" s="13" t="s">
        <v>7</v>
      </c>
      <c r="C85" s="13" t="s">
        <v>226</v>
      </c>
      <c r="D85" s="13" t="s">
        <v>172</v>
      </c>
    </row>
    <row r="86" spans="1:4" x14ac:dyDescent="0.3">
      <c r="A86" s="13">
        <v>83</v>
      </c>
      <c r="B86" s="13" t="s">
        <v>7</v>
      </c>
      <c r="C86" s="13" t="s">
        <v>227</v>
      </c>
      <c r="D86" s="13" t="s">
        <v>172</v>
      </c>
    </row>
    <row r="87" spans="1:4" x14ac:dyDescent="0.3">
      <c r="A87" s="13">
        <v>84</v>
      </c>
      <c r="B87" s="13" t="s">
        <v>7</v>
      </c>
      <c r="C87" s="13" t="s">
        <v>228</v>
      </c>
      <c r="D87" s="13" t="s">
        <v>172</v>
      </c>
    </row>
    <row r="88" spans="1:4" x14ac:dyDescent="0.3">
      <c r="A88" s="13">
        <v>85</v>
      </c>
      <c r="B88" s="13" t="s">
        <v>7</v>
      </c>
      <c r="C88" s="13" t="s">
        <v>229</v>
      </c>
      <c r="D88" s="13" t="s">
        <v>172</v>
      </c>
    </row>
    <row r="89" spans="1:4" x14ac:dyDescent="0.3">
      <c r="A89" s="13">
        <v>86</v>
      </c>
      <c r="B89" s="13" t="s">
        <v>7</v>
      </c>
      <c r="C89" s="13" t="s">
        <v>230</v>
      </c>
      <c r="D89" s="13" t="s">
        <v>172</v>
      </c>
    </row>
    <row r="90" spans="1:4" x14ac:dyDescent="0.3">
      <c r="A90" s="13">
        <v>87</v>
      </c>
      <c r="B90" s="13" t="s">
        <v>7</v>
      </c>
      <c r="C90" s="13" t="s">
        <v>231</v>
      </c>
      <c r="D90" s="13" t="s">
        <v>172</v>
      </c>
    </row>
    <row r="91" spans="1:4" x14ac:dyDescent="0.3">
      <c r="A91" s="13">
        <v>88</v>
      </c>
      <c r="B91" s="13" t="s">
        <v>7</v>
      </c>
      <c r="C91" s="13" t="s">
        <v>232</v>
      </c>
      <c r="D91" s="13" t="s">
        <v>172</v>
      </c>
    </row>
    <row r="92" spans="1:4" x14ac:dyDescent="0.3">
      <c r="A92" s="13">
        <v>89</v>
      </c>
      <c r="B92" s="13" t="s">
        <v>7</v>
      </c>
      <c r="C92" s="13" t="s">
        <v>233</v>
      </c>
      <c r="D92" s="13" t="s">
        <v>172</v>
      </c>
    </row>
    <row r="93" spans="1:4" x14ac:dyDescent="0.3">
      <c r="A93" s="13">
        <v>90</v>
      </c>
      <c r="B93" s="13" t="s">
        <v>9</v>
      </c>
      <c r="C93" s="13" t="s">
        <v>234</v>
      </c>
      <c r="D93" s="13" t="s">
        <v>171</v>
      </c>
    </row>
    <row r="94" spans="1:4" x14ac:dyDescent="0.3">
      <c r="A94" s="13">
        <v>91</v>
      </c>
      <c r="B94" s="13" t="s">
        <v>9</v>
      </c>
      <c r="C94" s="13" t="s">
        <v>235</v>
      </c>
      <c r="D94" s="13" t="s">
        <v>170</v>
      </c>
    </row>
    <row r="95" spans="1:4" x14ac:dyDescent="0.3">
      <c r="A95" s="13">
        <v>92</v>
      </c>
      <c r="B95" s="13" t="s">
        <v>9</v>
      </c>
      <c r="C95" s="13" t="s">
        <v>236</v>
      </c>
      <c r="D95" s="13" t="s">
        <v>169</v>
      </c>
    </row>
    <row r="96" spans="1:4" x14ac:dyDescent="0.3">
      <c r="A96" s="13">
        <v>93</v>
      </c>
      <c r="B96" s="13" t="s">
        <v>9</v>
      </c>
      <c r="C96" s="13" t="s">
        <v>237</v>
      </c>
      <c r="D96" s="13" t="s">
        <v>168</v>
      </c>
    </row>
    <row r="97" spans="1:4" x14ac:dyDescent="0.3">
      <c r="A97" s="13">
        <v>94</v>
      </c>
      <c r="B97" s="13" t="s">
        <v>9</v>
      </c>
      <c r="C97" s="13" t="s">
        <v>238</v>
      </c>
      <c r="D97" s="13" t="s">
        <v>68</v>
      </c>
    </row>
    <row r="98" spans="1:4" x14ac:dyDescent="0.3">
      <c r="A98" s="13">
        <v>95</v>
      </c>
      <c r="B98" s="13" t="s">
        <v>9</v>
      </c>
      <c r="C98" s="13" t="s">
        <v>239</v>
      </c>
      <c r="D98" s="13" t="s">
        <v>167</v>
      </c>
    </row>
    <row r="99" spans="1:4" x14ac:dyDescent="0.3">
      <c r="A99" s="13">
        <v>96</v>
      </c>
      <c r="B99" s="13" t="s">
        <v>9</v>
      </c>
      <c r="C99" s="13" t="s">
        <v>240</v>
      </c>
      <c r="D99" s="13" t="s">
        <v>18</v>
      </c>
    </row>
    <row r="100" spans="1:4" x14ac:dyDescent="0.3">
      <c r="A100" s="13">
        <v>97</v>
      </c>
      <c r="B100" s="13" t="s">
        <v>9</v>
      </c>
      <c r="C100" s="13" t="s">
        <v>241</v>
      </c>
      <c r="D100" s="13" t="s">
        <v>174</v>
      </c>
    </row>
    <row r="101" spans="1:4" x14ac:dyDescent="0.3">
      <c r="A101" s="13">
        <v>98</v>
      </c>
      <c r="B101" s="13" t="s">
        <v>9</v>
      </c>
      <c r="C101" s="13" t="s">
        <v>242</v>
      </c>
      <c r="D101" s="13" t="s">
        <v>176</v>
      </c>
    </row>
    <row r="102" spans="1:4" x14ac:dyDescent="0.3">
      <c r="A102" s="13">
        <v>99</v>
      </c>
      <c r="B102" s="13" t="s">
        <v>9</v>
      </c>
      <c r="C102" s="13" t="s">
        <v>243</v>
      </c>
      <c r="D102" s="13" t="s">
        <v>54</v>
      </c>
    </row>
    <row r="103" spans="1:4" x14ac:dyDescent="0.3">
      <c r="A103" s="13">
        <v>100</v>
      </c>
      <c r="B103" s="13" t="s">
        <v>9</v>
      </c>
      <c r="C103" s="13" t="s">
        <v>244</v>
      </c>
      <c r="D103" s="13" t="s">
        <v>178</v>
      </c>
    </row>
    <row r="104" spans="1:4" x14ac:dyDescent="0.3">
      <c r="A104" s="13">
        <v>101</v>
      </c>
      <c r="B104" s="13" t="s">
        <v>9</v>
      </c>
      <c r="C104" s="13" t="s">
        <v>245</v>
      </c>
      <c r="D104" s="13" t="s">
        <v>180</v>
      </c>
    </row>
    <row r="105" spans="1:4" x14ac:dyDescent="0.3">
      <c r="A105" s="13">
        <v>102</v>
      </c>
      <c r="B105" s="13" t="s">
        <v>9</v>
      </c>
      <c r="C105" s="13" t="s">
        <v>246</v>
      </c>
      <c r="D105" s="13" t="s">
        <v>47</v>
      </c>
    </row>
    <row r="106" spans="1:4" x14ac:dyDescent="0.3">
      <c r="A106" s="13">
        <v>103</v>
      </c>
      <c r="B106" s="13" t="s">
        <v>7</v>
      </c>
      <c r="C106" s="13" t="s">
        <v>247</v>
      </c>
      <c r="D106" s="13" t="s">
        <v>183</v>
      </c>
    </row>
    <row r="107" spans="1:4" x14ac:dyDescent="0.3">
      <c r="A107" s="13">
        <v>104</v>
      </c>
      <c r="B107" s="13" t="s">
        <v>7</v>
      </c>
      <c r="C107" s="13" t="s">
        <v>248</v>
      </c>
      <c r="D107" s="13" t="s">
        <v>183</v>
      </c>
    </row>
    <row r="108" spans="1:4" x14ac:dyDescent="0.3">
      <c r="A108" s="13">
        <v>105</v>
      </c>
      <c r="B108" s="13" t="s">
        <v>7</v>
      </c>
      <c r="C108" s="13" t="s">
        <v>249</v>
      </c>
      <c r="D108" s="13" t="s">
        <v>183</v>
      </c>
    </row>
    <row r="109" spans="1:4" x14ac:dyDescent="0.3">
      <c r="A109" s="13">
        <v>106</v>
      </c>
      <c r="B109" s="13" t="s">
        <v>7</v>
      </c>
      <c r="C109" s="13" t="s">
        <v>250</v>
      </c>
      <c r="D109" s="13" t="s">
        <v>183</v>
      </c>
    </row>
    <row r="110" spans="1:4" x14ac:dyDescent="0.3">
      <c r="A110" s="13">
        <v>107</v>
      </c>
      <c r="B110" s="13" t="s">
        <v>7</v>
      </c>
      <c r="C110" s="13" t="s">
        <v>251</v>
      </c>
      <c r="D110" s="13" t="s">
        <v>183</v>
      </c>
    </row>
    <row r="111" spans="1:4" x14ac:dyDescent="0.3">
      <c r="A111" s="13">
        <v>108</v>
      </c>
      <c r="B111" s="13" t="s">
        <v>7</v>
      </c>
      <c r="C111" s="13" t="s">
        <v>252</v>
      </c>
      <c r="D111" s="13" t="s">
        <v>183</v>
      </c>
    </row>
    <row r="112" spans="1:4" x14ac:dyDescent="0.3">
      <c r="A112" s="13">
        <v>109</v>
      </c>
      <c r="B112" s="13" t="s">
        <v>7</v>
      </c>
      <c r="C112" s="13" t="s">
        <v>253</v>
      </c>
      <c r="D112" s="13" t="s">
        <v>183</v>
      </c>
    </row>
    <row r="113" spans="1:4" x14ac:dyDescent="0.3">
      <c r="A113" s="13">
        <v>110</v>
      </c>
      <c r="B113" s="13" t="s">
        <v>7</v>
      </c>
      <c r="C113" s="13" t="s">
        <v>254</v>
      </c>
      <c r="D113" s="13" t="s">
        <v>183</v>
      </c>
    </row>
    <row r="114" spans="1:4" x14ac:dyDescent="0.3">
      <c r="A114" s="13">
        <v>111</v>
      </c>
      <c r="B114" s="13" t="s">
        <v>7</v>
      </c>
      <c r="C114" s="13" t="s">
        <v>255</v>
      </c>
      <c r="D114" s="13" t="s">
        <v>183</v>
      </c>
    </row>
    <row r="115" spans="1:4" x14ac:dyDescent="0.3">
      <c r="A115" s="13">
        <v>112</v>
      </c>
      <c r="B115" s="13" t="s">
        <v>8</v>
      </c>
      <c r="C115" s="13" t="s">
        <v>256</v>
      </c>
      <c r="D115" s="13" t="s">
        <v>47</v>
      </c>
    </row>
    <row r="116" spans="1:4" x14ac:dyDescent="0.3">
      <c r="A116" s="13">
        <v>113</v>
      </c>
      <c r="B116" s="13" t="s">
        <v>8</v>
      </c>
      <c r="C116" s="13" t="s">
        <v>257</v>
      </c>
      <c r="D116" s="13" t="s">
        <v>180</v>
      </c>
    </row>
    <row r="117" spans="1:4" x14ac:dyDescent="0.3">
      <c r="A117" s="13">
        <v>114</v>
      </c>
      <c r="B117" s="13" t="s">
        <v>8</v>
      </c>
      <c r="C117" s="13" t="s">
        <v>258</v>
      </c>
      <c r="D117" s="13" t="s">
        <v>178</v>
      </c>
    </row>
    <row r="118" spans="1:4" x14ac:dyDescent="0.3">
      <c r="A118" s="13">
        <v>115</v>
      </c>
      <c r="B118" s="13" t="s">
        <v>8</v>
      </c>
      <c r="C118" s="13" t="s">
        <v>259</v>
      </c>
      <c r="D118" s="13" t="s">
        <v>54</v>
      </c>
    </row>
    <row r="119" spans="1:4" x14ac:dyDescent="0.3">
      <c r="A119" s="13">
        <v>116</v>
      </c>
      <c r="B119" s="13" t="s">
        <v>8</v>
      </c>
      <c r="C119" s="13" t="s">
        <v>260</v>
      </c>
      <c r="D119" s="13" t="s">
        <v>176</v>
      </c>
    </row>
    <row r="120" spans="1:4" x14ac:dyDescent="0.3">
      <c r="A120" s="13">
        <v>117</v>
      </c>
      <c r="B120" s="13" t="s">
        <v>8</v>
      </c>
      <c r="C120" s="13" t="s">
        <v>261</v>
      </c>
      <c r="D120" s="13" t="s">
        <v>174</v>
      </c>
    </row>
    <row r="121" spans="1:4" x14ac:dyDescent="0.3">
      <c r="A121" s="13">
        <v>118</v>
      </c>
      <c r="B121" s="13" t="s">
        <v>8</v>
      </c>
      <c r="C121" s="13" t="s">
        <v>262</v>
      </c>
      <c r="D121" s="13" t="s">
        <v>197</v>
      </c>
    </row>
    <row r="122" spans="1:4" x14ac:dyDescent="0.3">
      <c r="A122" s="13">
        <v>119</v>
      </c>
      <c r="B122" s="13" t="s">
        <v>8</v>
      </c>
      <c r="C122" s="13" t="s">
        <v>224</v>
      </c>
      <c r="D122" s="13" t="s">
        <v>198</v>
      </c>
    </row>
    <row r="123" spans="1:4" x14ac:dyDescent="0.3">
      <c r="A123" s="13">
        <v>120</v>
      </c>
      <c r="B123" s="13" t="s">
        <v>8</v>
      </c>
      <c r="C123" s="13" t="s">
        <v>263</v>
      </c>
      <c r="D123" s="13" t="s">
        <v>200</v>
      </c>
    </row>
    <row r="124" spans="1:4" x14ac:dyDescent="0.3">
      <c r="A124" s="13">
        <v>121</v>
      </c>
      <c r="B124" s="13" t="s">
        <v>8</v>
      </c>
      <c r="C124" s="13" t="s">
        <v>264</v>
      </c>
      <c r="D124" s="13" t="s">
        <v>202</v>
      </c>
    </row>
    <row r="125" spans="1:4" x14ac:dyDescent="0.3">
      <c r="A125" s="13">
        <v>122</v>
      </c>
      <c r="B125" s="13" t="s">
        <v>8</v>
      </c>
      <c r="C125" s="13" t="s">
        <v>265</v>
      </c>
      <c r="D125" s="13" t="s">
        <v>105</v>
      </c>
    </row>
    <row r="126" spans="1:4" x14ac:dyDescent="0.3">
      <c r="A126" s="13">
        <v>123</v>
      </c>
      <c r="B126" s="13" t="s">
        <v>7</v>
      </c>
      <c r="C126" s="13" t="s">
        <v>266</v>
      </c>
      <c r="D126" s="13" t="s">
        <v>204</v>
      </c>
    </row>
    <row r="127" spans="1:4" x14ac:dyDescent="0.3">
      <c r="A127" s="13">
        <v>124</v>
      </c>
      <c r="B127" s="13" t="s">
        <v>7</v>
      </c>
      <c r="C127" s="13" t="s">
        <v>267</v>
      </c>
      <c r="D127" s="13" t="s">
        <v>204</v>
      </c>
    </row>
    <row r="128" spans="1:4" x14ac:dyDescent="0.3">
      <c r="A128" s="13">
        <v>125</v>
      </c>
      <c r="B128" s="13" t="s">
        <v>7</v>
      </c>
      <c r="C128" s="13" t="s">
        <v>268</v>
      </c>
      <c r="D128" s="13" t="s">
        <v>204</v>
      </c>
    </row>
    <row r="129" spans="1:4" x14ac:dyDescent="0.3">
      <c r="A129" s="13">
        <v>126</v>
      </c>
      <c r="B129" s="13" t="s">
        <v>7</v>
      </c>
      <c r="C129" s="13" t="s">
        <v>269</v>
      </c>
      <c r="D129" s="13" t="s">
        <v>204</v>
      </c>
    </row>
    <row r="130" spans="1:4" x14ac:dyDescent="0.3">
      <c r="A130" s="13">
        <v>127</v>
      </c>
      <c r="B130" s="13" t="s">
        <v>7</v>
      </c>
      <c r="C130" s="13" t="s">
        <v>270</v>
      </c>
      <c r="D130" s="13" t="s">
        <v>204</v>
      </c>
    </row>
    <row r="131" spans="1:4" x14ac:dyDescent="0.3">
      <c r="A131" s="13">
        <v>128</v>
      </c>
      <c r="B131" s="13" t="s">
        <v>7</v>
      </c>
      <c r="C131" s="13" t="s">
        <v>271</v>
      </c>
      <c r="D131" s="13" t="s">
        <v>204</v>
      </c>
    </row>
    <row r="132" spans="1:4" x14ac:dyDescent="0.3">
      <c r="A132" s="13">
        <v>129</v>
      </c>
      <c r="B132" s="13" t="s">
        <v>9</v>
      </c>
      <c r="C132" s="13" t="s">
        <v>272</v>
      </c>
      <c r="D132" s="13" t="s">
        <v>105</v>
      </c>
    </row>
    <row r="133" spans="1:4" x14ac:dyDescent="0.3">
      <c r="A133" s="13">
        <v>130</v>
      </c>
      <c r="B133" s="13" t="s">
        <v>9</v>
      </c>
      <c r="C133" s="13" t="s">
        <v>273</v>
      </c>
      <c r="D133" s="13" t="s">
        <v>202</v>
      </c>
    </row>
    <row r="134" spans="1:4" x14ac:dyDescent="0.3">
      <c r="A134" s="13">
        <v>131</v>
      </c>
      <c r="B134" s="13" t="s">
        <v>9</v>
      </c>
      <c r="C134" s="13" t="s">
        <v>274</v>
      </c>
      <c r="D134" s="13" t="s">
        <v>200</v>
      </c>
    </row>
    <row r="135" spans="1:4" x14ac:dyDescent="0.3">
      <c r="A135" s="13">
        <v>132</v>
      </c>
      <c r="B135" s="13" t="s">
        <v>9</v>
      </c>
      <c r="C135" s="13" t="s">
        <v>275</v>
      </c>
      <c r="D135" s="13" t="s">
        <v>198</v>
      </c>
    </row>
    <row r="136" spans="1:4" x14ac:dyDescent="0.3">
      <c r="A136" s="13">
        <v>133</v>
      </c>
      <c r="B136" s="13" t="s">
        <v>9</v>
      </c>
      <c r="C136" s="13" t="s">
        <v>276</v>
      </c>
      <c r="D136" s="13" t="s">
        <v>197</v>
      </c>
    </row>
    <row r="137" spans="1:4" x14ac:dyDescent="0.3">
      <c r="A137" s="13">
        <v>134</v>
      </c>
      <c r="B137" s="13" t="s">
        <v>7</v>
      </c>
      <c r="C137" s="13" t="s">
        <v>277</v>
      </c>
      <c r="D137" s="13" t="s">
        <v>59</v>
      </c>
    </row>
    <row r="138" spans="1:4" x14ac:dyDescent="0.3">
      <c r="A138" s="13">
        <v>135</v>
      </c>
      <c r="B138" s="13" t="s">
        <v>7</v>
      </c>
      <c r="C138" s="13" t="s">
        <v>278</v>
      </c>
      <c r="D138" s="13" t="s">
        <v>59</v>
      </c>
    </row>
    <row r="139" spans="1:4" x14ac:dyDescent="0.3">
      <c r="A139" s="13">
        <v>136</v>
      </c>
      <c r="B139" s="13" t="s">
        <v>7</v>
      </c>
      <c r="C139" s="13" t="s">
        <v>250</v>
      </c>
      <c r="D139" s="13" t="s">
        <v>59</v>
      </c>
    </row>
    <row r="140" spans="1:4" x14ac:dyDescent="0.3">
      <c r="A140" s="13">
        <v>137</v>
      </c>
      <c r="B140" s="13" t="s">
        <v>7</v>
      </c>
      <c r="C140" s="13" t="s">
        <v>277</v>
      </c>
      <c r="D140" s="13" t="s">
        <v>211</v>
      </c>
    </row>
    <row r="141" spans="1:4" x14ac:dyDescent="0.3">
      <c r="A141" s="13">
        <v>138</v>
      </c>
      <c r="B141" s="13" t="s">
        <v>7</v>
      </c>
      <c r="C141" s="13" t="s">
        <v>278</v>
      </c>
      <c r="D141" s="13" t="s">
        <v>211</v>
      </c>
    </row>
    <row r="142" spans="1:4" x14ac:dyDescent="0.3">
      <c r="A142" s="13">
        <v>139</v>
      </c>
      <c r="B142" s="13" t="s">
        <v>7</v>
      </c>
      <c r="C142" s="13" t="s">
        <v>250</v>
      </c>
      <c r="D142" s="13" t="s">
        <v>211</v>
      </c>
    </row>
    <row r="143" spans="1:4" x14ac:dyDescent="0.3">
      <c r="A143" s="13">
        <v>140</v>
      </c>
      <c r="B143" s="13" t="s">
        <v>8</v>
      </c>
      <c r="C143" s="13" t="s">
        <v>279</v>
      </c>
      <c r="D143" s="13" t="s">
        <v>18</v>
      </c>
    </row>
    <row r="144" spans="1:4" x14ac:dyDescent="0.3">
      <c r="A144" s="13">
        <v>141</v>
      </c>
      <c r="B144" s="13" t="s">
        <v>8</v>
      </c>
      <c r="C144" s="13" t="s">
        <v>280</v>
      </c>
      <c r="D144" s="13" t="s">
        <v>167</v>
      </c>
    </row>
    <row r="145" spans="1:4" x14ac:dyDescent="0.3">
      <c r="A145" s="13">
        <v>142</v>
      </c>
      <c r="B145" s="13" t="s">
        <v>8</v>
      </c>
      <c r="C145" s="13" t="s">
        <v>281</v>
      </c>
      <c r="D145" s="13" t="s">
        <v>68</v>
      </c>
    </row>
    <row r="146" spans="1:4" x14ac:dyDescent="0.3">
      <c r="A146" s="13">
        <v>143</v>
      </c>
      <c r="B146" s="13" t="s">
        <v>8</v>
      </c>
      <c r="C146" s="13" t="s">
        <v>282</v>
      </c>
      <c r="D146" s="13" t="s">
        <v>168</v>
      </c>
    </row>
    <row r="147" spans="1:4" x14ac:dyDescent="0.3">
      <c r="A147" s="13">
        <v>144</v>
      </c>
      <c r="B147" s="13" t="s">
        <v>8</v>
      </c>
      <c r="C147" s="13" t="s">
        <v>283</v>
      </c>
      <c r="D147" s="13" t="s">
        <v>169</v>
      </c>
    </row>
    <row r="148" spans="1:4" x14ac:dyDescent="0.3">
      <c r="A148" s="13">
        <v>145</v>
      </c>
      <c r="B148" s="13" t="s">
        <v>8</v>
      </c>
      <c r="C148" s="13" t="s">
        <v>284</v>
      </c>
      <c r="D148" s="13" t="s">
        <v>170</v>
      </c>
    </row>
    <row r="149" spans="1:4" x14ac:dyDescent="0.3">
      <c r="A149" s="13">
        <v>146</v>
      </c>
      <c r="B149" s="13" t="s">
        <v>8</v>
      </c>
      <c r="C149" s="13" t="s">
        <v>285</v>
      </c>
      <c r="D149" s="13" t="s">
        <v>171</v>
      </c>
    </row>
    <row r="150" spans="1:4" x14ac:dyDescent="0.3">
      <c r="A150" s="13">
        <v>147</v>
      </c>
      <c r="B150" s="13" t="s">
        <v>7</v>
      </c>
      <c r="C150" s="13" t="s">
        <v>286</v>
      </c>
      <c r="D150" s="13" t="s">
        <v>172</v>
      </c>
    </row>
    <row r="151" spans="1:4" x14ac:dyDescent="0.3">
      <c r="A151" s="13">
        <v>148</v>
      </c>
      <c r="B151" s="13" t="s">
        <v>7</v>
      </c>
      <c r="C151" s="13" t="s">
        <v>287</v>
      </c>
      <c r="D151" s="13" t="s">
        <v>172</v>
      </c>
    </row>
    <row r="152" spans="1:4" x14ac:dyDescent="0.3">
      <c r="A152" s="13">
        <v>149</v>
      </c>
      <c r="B152" s="13" t="s">
        <v>7</v>
      </c>
      <c r="C152" s="13" t="s">
        <v>288</v>
      </c>
      <c r="D152" s="13" t="s">
        <v>172</v>
      </c>
    </row>
    <row r="153" spans="1:4" x14ac:dyDescent="0.3">
      <c r="A153" s="13">
        <v>150</v>
      </c>
      <c r="B153" s="13" t="s">
        <v>7</v>
      </c>
      <c r="C153" s="13" t="s">
        <v>289</v>
      </c>
      <c r="D153" s="13" t="s">
        <v>172</v>
      </c>
    </row>
    <row r="154" spans="1:4" x14ac:dyDescent="0.3">
      <c r="A154" s="13">
        <v>151</v>
      </c>
      <c r="B154" s="13" t="s">
        <v>7</v>
      </c>
      <c r="C154" s="13" t="s">
        <v>290</v>
      </c>
      <c r="D154" s="13" t="s">
        <v>172</v>
      </c>
    </row>
    <row r="155" spans="1:4" x14ac:dyDescent="0.3">
      <c r="A155" s="13">
        <v>152</v>
      </c>
      <c r="B155" s="13" t="s">
        <v>7</v>
      </c>
      <c r="C155" s="13" t="s">
        <v>291</v>
      </c>
      <c r="D155" s="13" t="s">
        <v>172</v>
      </c>
    </row>
    <row r="156" spans="1:4" x14ac:dyDescent="0.3">
      <c r="A156" s="13">
        <v>153</v>
      </c>
      <c r="B156" s="13" t="s">
        <v>7</v>
      </c>
      <c r="C156" s="13" t="s">
        <v>292</v>
      </c>
      <c r="D156" s="13" t="s">
        <v>172</v>
      </c>
    </row>
    <row r="157" spans="1:4" x14ac:dyDescent="0.3">
      <c r="A157" s="13">
        <v>154</v>
      </c>
      <c r="B157" s="13" t="s">
        <v>7</v>
      </c>
      <c r="C157" s="13" t="s">
        <v>293</v>
      </c>
      <c r="D157" s="13" t="s">
        <v>172</v>
      </c>
    </row>
    <row r="158" spans="1:4" x14ac:dyDescent="0.3">
      <c r="A158" s="13">
        <v>155</v>
      </c>
      <c r="B158" s="13" t="s">
        <v>7</v>
      </c>
      <c r="C158" s="13" t="s">
        <v>294</v>
      </c>
      <c r="D158" s="13" t="s">
        <v>172</v>
      </c>
    </row>
    <row r="159" spans="1:4" x14ac:dyDescent="0.3">
      <c r="A159" s="13">
        <v>156</v>
      </c>
      <c r="B159" s="13" t="s">
        <v>7</v>
      </c>
      <c r="C159" s="13" t="s">
        <v>295</v>
      </c>
      <c r="D159" s="13" t="s">
        <v>172</v>
      </c>
    </row>
    <row r="160" spans="1:4" x14ac:dyDescent="0.3">
      <c r="A160" s="13">
        <v>157</v>
      </c>
      <c r="B160" s="13" t="s">
        <v>7</v>
      </c>
      <c r="C160" s="13" t="s">
        <v>296</v>
      </c>
      <c r="D160" s="13" t="s">
        <v>172</v>
      </c>
    </row>
    <row r="161" spans="1:4" x14ac:dyDescent="0.3">
      <c r="A161" s="13">
        <v>158</v>
      </c>
      <c r="B161" s="13" t="s">
        <v>7</v>
      </c>
      <c r="C161" s="13" t="s">
        <v>297</v>
      </c>
      <c r="D161" s="13" t="s">
        <v>172</v>
      </c>
    </row>
    <row r="162" spans="1:4" x14ac:dyDescent="0.3">
      <c r="A162" s="13">
        <v>159</v>
      </c>
      <c r="B162" s="13" t="s">
        <v>9</v>
      </c>
      <c r="C162" s="13" t="s">
        <v>298</v>
      </c>
      <c r="D162" s="13" t="s">
        <v>171</v>
      </c>
    </row>
    <row r="163" spans="1:4" x14ac:dyDescent="0.3">
      <c r="A163" s="13">
        <v>160</v>
      </c>
      <c r="B163" s="13" t="s">
        <v>9</v>
      </c>
      <c r="C163" s="13" t="s">
        <v>299</v>
      </c>
      <c r="D163" s="13" t="s">
        <v>170</v>
      </c>
    </row>
    <row r="164" spans="1:4" x14ac:dyDescent="0.3">
      <c r="A164" s="13">
        <v>161</v>
      </c>
      <c r="B164" s="13" t="s">
        <v>9</v>
      </c>
      <c r="C164" s="13" t="s">
        <v>300</v>
      </c>
      <c r="D164" s="13" t="s">
        <v>169</v>
      </c>
    </row>
    <row r="165" spans="1:4" x14ac:dyDescent="0.3">
      <c r="A165" s="13">
        <v>162</v>
      </c>
      <c r="B165" s="13" t="s">
        <v>9</v>
      </c>
      <c r="C165" s="13" t="s">
        <v>301</v>
      </c>
      <c r="D165" s="13" t="s">
        <v>168</v>
      </c>
    </row>
    <row r="166" spans="1:4" x14ac:dyDescent="0.3">
      <c r="A166" s="13">
        <v>163</v>
      </c>
      <c r="B166" s="13" t="s">
        <v>9</v>
      </c>
      <c r="C166" s="13" t="s">
        <v>302</v>
      </c>
      <c r="D166" s="13" t="s">
        <v>68</v>
      </c>
    </row>
    <row r="167" spans="1:4" x14ac:dyDescent="0.3">
      <c r="A167" s="13">
        <v>164</v>
      </c>
      <c r="B167" s="13" t="s">
        <v>9</v>
      </c>
      <c r="C167" s="13" t="s">
        <v>303</v>
      </c>
      <c r="D167" s="13" t="s">
        <v>167</v>
      </c>
    </row>
    <row r="168" spans="1:4" x14ac:dyDescent="0.3">
      <c r="A168" s="13">
        <v>165</v>
      </c>
      <c r="B168" s="13" t="s">
        <v>9</v>
      </c>
      <c r="C168" s="13" t="s">
        <v>304</v>
      </c>
      <c r="D168" s="13" t="s">
        <v>18</v>
      </c>
    </row>
    <row r="169" spans="1:4" x14ac:dyDescent="0.3">
      <c r="A169" s="13">
        <v>166</v>
      </c>
      <c r="B169" s="13" t="s">
        <v>9</v>
      </c>
      <c r="C169" s="13" t="s">
        <v>305</v>
      </c>
      <c r="D169" s="13" t="s">
        <v>174</v>
      </c>
    </row>
    <row r="170" spans="1:4" x14ac:dyDescent="0.3">
      <c r="A170" s="13">
        <v>167</v>
      </c>
      <c r="B170" s="13" t="s">
        <v>9</v>
      </c>
      <c r="C170" s="13" t="s">
        <v>306</v>
      </c>
      <c r="D170" s="13" t="s">
        <v>176</v>
      </c>
    </row>
    <row r="171" spans="1:4" x14ac:dyDescent="0.3">
      <c r="A171" s="13">
        <v>168</v>
      </c>
      <c r="B171" s="13" t="s">
        <v>9</v>
      </c>
      <c r="C171" s="13" t="s">
        <v>307</v>
      </c>
      <c r="D171" s="13" t="s">
        <v>54</v>
      </c>
    </row>
    <row r="172" spans="1:4" x14ac:dyDescent="0.3">
      <c r="A172" s="13">
        <v>169</v>
      </c>
      <c r="B172" s="13" t="s">
        <v>9</v>
      </c>
      <c r="C172" s="13" t="s">
        <v>308</v>
      </c>
      <c r="D172" s="13" t="s">
        <v>178</v>
      </c>
    </row>
    <row r="173" spans="1:4" x14ac:dyDescent="0.3">
      <c r="A173" s="13">
        <v>170</v>
      </c>
      <c r="B173" s="13" t="s">
        <v>9</v>
      </c>
      <c r="C173" s="13" t="s">
        <v>309</v>
      </c>
      <c r="D173" s="13" t="s">
        <v>180</v>
      </c>
    </row>
    <row r="174" spans="1:4" x14ac:dyDescent="0.3">
      <c r="A174" s="13">
        <v>171</v>
      </c>
      <c r="B174" s="13" t="s">
        <v>9</v>
      </c>
      <c r="C174" s="13" t="s">
        <v>310</v>
      </c>
      <c r="D174" s="13" t="s">
        <v>47</v>
      </c>
    </row>
    <row r="175" spans="1:4" x14ac:dyDescent="0.3">
      <c r="A175" s="13">
        <v>172</v>
      </c>
      <c r="B175" s="13" t="s">
        <v>7</v>
      </c>
      <c r="C175" s="13" t="s">
        <v>311</v>
      </c>
      <c r="D175" s="13" t="s">
        <v>183</v>
      </c>
    </row>
    <row r="176" spans="1:4" x14ac:dyDescent="0.3">
      <c r="A176" s="13">
        <v>173</v>
      </c>
      <c r="B176" s="13" t="s">
        <v>7</v>
      </c>
      <c r="C176" s="13" t="s">
        <v>312</v>
      </c>
      <c r="D176" s="13" t="s">
        <v>183</v>
      </c>
    </row>
    <row r="177" spans="1:4" x14ac:dyDescent="0.3">
      <c r="A177" s="13">
        <v>174</v>
      </c>
      <c r="B177" s="13" t="s">
        <v>7</v>
      </c>
      <c r="C177" s="13" t="s">
        <v>313</v>
      </c>
      <c r="D177" s="13" t="s">
        <v>183</v>
      </c>
    </row>
    <row r="178" spans="1:4" x14ac:dyDescent="0.3">
      <c r="A178" s="13">
        <v>175</v>
      </c>
      <c r="B178" s="13" t="s">
        <v>7</v>
      </c>
      <c r="C178" s="13" t="s">
        <v>314</v>
      </c>
      <c r="D178" s="13" t="s">
        <v>183</v>
      </c>
    </row>
    <row r="179" spans="1:4" x14ac:dyDescent="0.3">
      <c r="A179" s="13">
        <v>176</v>
      </c>
      <c r="B179" s="13" t="s">
        <v>7</v>
      </c>
      <c r="C179" s="13" t="s">
        <v>315</v>
      </c>
      <c r="D179" s="13" t="s">
        <v>183</v>
      </c>
    </row>
    <row r="180" spans="1:4" x14ac:dyDescent="0.3">
      <c r="A180" s="13">
        <v>177</v>
      </c>
      <c r="B180" s="13" t="s">
        <v>7</v>
      </c>
      <c r="C180" s="13" t="s">
        <v>316</v>
      </c>
      <c r="D180" s="13" t="s">
        <v>183</v>
      </c>
    </row>
    <row r="181" spans="1:4" x14ac:dyDescent="0.3">
      <c r="A181" s="13">
        <v>178</v>
      </c>
      <c r="B181" s="13" t="s">
        <v>7</v>
      </c>
      <c r="C181" s="13" t="s">
        <v>317</v>
      </c>
      <c r="D181" s="13" t="s">
        <v>183</v>
      </c>
    </row>
    <row r="182" spans="1:4" x14ac:dyDescent="0.3">
      <c r="A182" s="13">
        <v>179</v>
      </c>
      <c r="B182" s="13" t="s">
        <v>7</v>
      </c>
      <c r="C182" s="13" t="s">
        <v>318</v>
      </c>
      <c r="D182" s="13" t="s">
        <v>183</v>
      </c>
    </row>
    <row r="183" spans="1:4" x14ac:dyDescent="0.3">
      <c r="A183" s="13">
        <v>180</v>
      </c>
      <c r="B183" s="13" t="s">
        <v>7</v>
      </c>
      <c r="C183" s="13" t="s">
        <v>319</v>
      </c>
      <c r="D183" s="13" t="s">
        <v>183</v>
      </c>
    </row>
    <row r="184" spans="1:4" x14ac:dyDescent="0.3">
      <c r="A184" s="13">
        <v>181</v>
      </c>
      <c r="B184" s="13" t="s">
        <v>8</v>
      </c>
      <c r="C184" s="13" t="s">
        <v>320</v>
      </c>
      <c r="D184" s="13" t="s">
        <v>47</v>
      </c>
    </row>
    <row r="185" spans="1:4" x14ac:dyDescent="0.3">
      <c r="A185" s="13">
        <v>182</v>
      </c>
      <c r="B185" s="13" t="s">
        <v>8</v>
      </c>
      <c r="C185" s="13" t="s">
        <v>321</v>
      </c>
      <c r="D185" s="13" t="s">
        <v>180</v>
      </c>
    </row>
    <row r="186" spans="1:4" x14ac:dyDescent="0.3">
      <c r="A186" s="13">
        <v>183</v>
      </c>
      <c r="B186" s="13" t="s">
        <v>8</v>
      </c>
      <c r="C186" s="13" t="s">
        <v>322</v>
      </c>
      <c r="D186" s="13" t="s">
        <v>178</v>
      </c>
    </row>
    <row r="187" spans="1:4" x14ac:dyDescent="0.3">
      <c r="A187" s="13">
        <v>184</v>
      </c>
      <c r="B187" s="13" t="s">
        <v>8</v>
      </c>
      <c r="C187" s="13" t="s">
        <v>323</v>
      </c>
      <c r="D187" s="13" t="s">
        <v>54</v>
      </c>
    </row>
    <row r="188" spans="1:4" x14ac:dyDescent="0.3">
      <c r="A188" s="13">
        <v>185</v>
      </c>
      <c r="B188" s="13" t="s">
        <v>8</v>
      </c>
      <c r="C188" s="13" t="s">
        <v>324</v>
      </c>
      <c r="D188" s="13" t="s">
        <v>176</v>
      </c>
    </row>
    <row r="189" spans="1:4" x14ac:dyDescent="0.3">
      <c r="A189" s="13">
        <v>186</v>
      </c>
      <c r="B189" s="13" t="s">
        <v>8</v>
      </c>
      <c r="C189" s="13" t="s">
        <v>325</v>
      </c>
      <c r="D189" s="13" t="s">
        <v>174</v>
      </c>
    </row>
    <row r="190" spans="1:4" x14ac:dyDescent="0.3">
      <c r="A190" s="13">
        <v>187</v>
      </c>
      <c r="B190" s="13" t="s">
        <v>8</v>
      </c>
      <c r="C190" s="13" t="s">
        <v>326</v>
      </c>
      <c r="D190" s="13" t="s">
        <v>197</v>
      </c>
    </row>
    <row r="191" spans="1:4" x14ac:dyDescent="0.3">
      <c r="A191" s="13">
        <v>188</v>
      </c>
      <c r="B191" s="13" t="s">
        <v>8</v>
      </c>
      <c r="C191" s="13" t="s">
        <v>288</v>
      </c>
      <c r="D191" s="13" t="s">
        <v>198</v>
      </c>
    </row>
    <row r="192" spans="1:4" x14ac:dyDescent="0.3">
      <c r="A192" s="13">
        <v>189</v>
      </c>
      <c r="B192" s="13" t="s">
        <v>8</v>
      </c>
      <c r="C192" s="13" t="s">
        <v>327</v>
      </c>
      <c r="D192" s="13" t="s">
        <v>200</v>
      </c>
    </row>
    <row r="193" spans="1:4" x14ac:dyDescent="0.3">
      <c r="A193" s="13">
        <v>190</v>
      </c>
      <c r="B193" s="13" t="s">
        <v>8</v>
      </c>
      <c r="C193" s="13" t="s">
        <v>328</v>
      </c>
      <c r="D193" s="13" t="s">
        <v>202</v>
      </c>
    </row>
    <row r="194" spans="1:4" x14ac:dyDescent="0.3">
      <c r="A194" s="13">
        <v>191</v>
      </c>
      <c r="B194" s="13" t="s">
        <v>8</v>
      </c>
      <c r="C194" s="13" t="s">
        <v>329</v>
      </c>
      <c r="D194" s="13" t="s">
        <v>105</v>
      </c>
    </row>
    <row r="195" spans="1:4" x14ac:dyDescent="0.3">
      <c r="A195" s="13">
        <v>192</v>
      </c>
      <c r="B195" s="13" t="s">
        <v>7</v>
      </c>
      <c r="C195" s="13" t="s">
        <v>330</v>
      </c>
      <c r="D195" s="13" t="s">
        <v>204</v>
      </c>
    </row>
    <row r="196" spans="1:4" x14ac:dyDescent="0.3">
      <c r="A196" s="13">
        <v>193</v>
      </c>
      <c r="B196" s="13" t="s">
        <v>7</v>
      </c>
      <c r="C196" s="13" t="s">
        <v>331</v>
      </c>
      <c r="D196" s="13" t="s">
        <v>204</v>
      </c>
    </row>
    <row r="197" spans="1:4" x14ac:dyDescent="0.3">
      <c r="A197" s="13">
        <v>194</v>
      </c>
      <c r="B197" s="13" t="s">
        <v>7</v>
      </c>
      <c r="C197" s="13" t="s">
        <v>332</v>
      </c>
      <c r="D197" s="13" t="s">
        <v>204</v>
      </c>
    </row>
    <row r="198" spans="1:4" x14ac:dyDescent="0.3">
      <c r="A198" s="13">
        <v>195</v>
      </c>
      <c r="B198" s="13" t="s">
        <v>7</v>
      </c>
      <c r="C198" s="13" t="s">
        <v>333</v>
      </c>
      <c r="D198" s="13" t="s">
        <v>204</v>
      </c>
    </row>
    <row r="199" spans="1:4" x14ac:dyDescent="0.3">
      <c r="A199" s="13">
        <v>196</v>
      </c>
      <c r="B199" s="13" t="s">
        <v>7</v>
      </c>
      <c r="C199" s="13" t="s">
        <v>334</v>
      </c>
      <c r="D199" s="13" t="s">
        <v>204</v>
      </c>
    </row>
    <row r="200" spans="1:4" x14ac:dyDescent="0.3">
      <c r="A200" s="13">
        <v>197</v>
      </c>
      <c r="B200" s="13" t="s">
        <v>7</v>
      </c>
      <c r="C200" s="13" t="s">
        <v>335</v>
      </c>
      <c r="D200" s="13" t="s">
        <v>204</v>
      </c>
    </row>
    <row r="201" spans="1:4" x14ac:dyDescent="0.3">
      <c r="A201" s="13">
        <v>198</v>
      </c>
      <c r="B201" s="13" t="s">
        <v>9</v>
      </c>
      <c r="C201" s="13" t="s">
        <v>336</v>
      </c>
      <c r="D201" s="13" t="s">
        <v>105</v>
      </c>
    </row>
    <row r="202" spans="1:4" x14ac:dyDescent="0.3">
      <c r="A202" s="13">
        <v>199</v>
      </c>
      <c r="B202" s="13" t="s">
        <v>9</v>
      </c>
      <c r="C202" s="13" t="s">
        <v>337</v>
      </c>
      <c r="D202" s="13" t="s">
        <v>202</v>
      </c>
    </row>
    <row r="203" spans="1:4" x14ac:dyDescent="0.3">
      <c r="A203" s="13">
        <v>200</v>
      </c>
      <c r="B203" s="13" t="s">
        <v>9</v>
      </c>
      <c r="C203" s="13" t="s">
        <v>338</v>
      </c>
      <c r="D203" s="13" t="s">
        <v>200</v>
      </c>
    </row>
    <row r="204" spans="1:4" x14ac:dyDescent="0.3">
      <c r="A204" s="13">
        <v>201</v>
      </c>
      <c r="B204" s="13" t="s">
        <v>9</v>
      </c>
      <c r="C204" s="13" t="s">
        <v>339</v>
      </c>
      <c r="D204" s="13" t="s">
        <v>198</v>
      </c>
    </row>
    <row r="205" spans="1:4" x14ac:dyDescent="0.3">
      <c r="A205" s="13">
        <v>202</v>
      </c>
      <c r="B205" s="13" t="s">
        <v>9</v>
      </c>
      <c r="C205" s="13" t="s">
        <v>340</v>
      </c>
      <c r="D205" s="13" t="s">
        <v>197</v>
      </c>
    </row>
    <row r="206" spans="1:4" x14ac:dyDescent="0.3">
      <c r="A206" s="13">
        <v>203</v>
      </c>
      <c r="B206" s="13" t="s">
        <v>7</v>
      </c>
      <c r="C206" s="13" t="s">
        <v>341</v>
      </c>
      <c r="D206" s="13" t="s">
        <v>59</v>
      </c>
    </row>
    <row r="207" spans="1:4" x14ac:dyDescent="0.3">
      <c r="A207" s="13">
        <v>204</v>
      </c>
      <c r="B207" s="13" t="s">
        <v>7</v>
      </c>
      <c r="C207" s="13" t="s">
        <v>342</v>
      </c>
      <c r="D207" s="13" t="s">
        <v>59</v>
      </c>
    </row>
    <row r="208" spans="1:4" x14ac:dyDescent="0.3">
      <c r="A208" s="13">
        <v>205</v>
      </c>
      <c r="B208" s="13" t="s">
        <v>7</v>
      </c>
      <c r="C208" s="13" t="s">
        <v>314</v>
      </c>
      <c r="D208" s="13" t="s">
        <v>59</v>
      </c>
    </row>
    <row r="209" spans="1:4" x14ac:dyDescent="0.3">
      <c r="A209" s="13">
        <v>206</v>
      </c>
      <c r="B209" s="13" t="s">
        <v>7</v>
      </c>
      <c r="C209" s="13" t="s">
        <v>341</v>
      </c>
      <c r="D209" s="13" t="s">
        <v>211</v>
      </c>
    </row>
    <row r="210" spans="1:4" x14ac:dyDescent="0.3">
      <c r="A210" s="13">
        <v>207</v>
      </c>
      <c r="B210" s="13" t="s">
        <v>7</v>
      </c>
      <c r="C210" s="13" t="s">
        <v>342</v>
      </c>
      <c r="D210" s="13" t="s">
        <v>211</v>
      </c>
    </row>
    <row r="211" spans="1:4" x14ac:dyDescent="0.3">
      <c r="A211" s="13">
        <v>208</v>
      </c>
      <c r="B211" s="13" t="s">
        <v>7</v>
      </c>
      <c r="C211" s="13" t="s">
        <v>314</v>
      </c>
      <c r="D211" s="13" t="s">
        <v>211</v>
      </c>
    </row>
    <row r="212" spans="1:4" x14ac:dyDescent="0.3">
      <c r="A212" s="13">
        <v>209</v>
      </c>
      <c r="B212" s="13" t="s">
        <v>8</v>
      </c>
      <c r="C212" s="13" t="s">
        <v>343</v>
      </c>
      <c r="D212" s="13" t="s">
        <v>18</v>
      </c>
    </row>
    <row r="213" spans="1:4" x14ac:dyDescent="0.3">
      <c r="A213" s="13">
        <v>210</v>
      </c>
      <c r="B213" s="13" t="s">
        <v>8</v>
      </c>
      <c r="C213" s="13" t="s">
        <v>344</v>
      </c>
      <c r="D213" s="13" t="s">
        <v>167</v>
      </c>
    </row>
    <row r="214" spans="1:4" x14ac:dyDescent="0.3">
      <c r="A214" s="13">
        <v>211</v>
      </c>
      <c r="B214" s="13" t="s">
        <v>8</v>
      </c>
      <c r="C214" s="13" t="s">
        <v>345</v>
      </c>
      <c r="D214" s="13" t="s">
        <v>68</v>
      </c>
    </row>
    <row r="215" spans="1:4" x14ac:dyDescent="0.3">
      <c r="A215" s="13">
        <v>212</v>
      </c>
      <c r="B215" s="13" t="s">
        <v>8</v>
      </c>
      <c r="C215" s="13" t="s">
        <v>346</v>
      </c>
      <c r="D215" s="13" t="s">
        <v>168</v>
      </c>
    </row>
    <row r="216" spans="1:4" x14ac:dyDescent="0.3">
      <c r="A216" s="13">
        <v>213</v>
      </c>
      <c r="B216" s="13" t="s">
        <v>8</v>
      </c>
      <c r="C216" s="13" t="s">
        <v>347</v>
      </c>
      <c r="D216" s="13" t="s">
        <v>169</v>
      </c>
    </row>
    <row r="217" spans="1:4" x14ac:dyDescent="0.3">
      <c r="A217" s="13">
        <v>214</v>
      </c>
      <c r="B217" s="13" t="s">
        <v>8</v>
      </c>
      <c r="C217" s="13" t="s">
        <v>348</v>
      </c>
      <c r="D217" s="13" t="s">
        <v>170</v>
      </c>
    </row>
    <row r="218" spans="1:4" x14ac:dyDescent="0.3">
      <c r="A218" s="13">
        <v>215</v>
      </c>
      <c r="B218" s="13" t="s">
        <v>8</v>
      </c>
      <c r="C218" s="13" t="s">
        <v>349</v>
      </c>
      <c r="D218" s="13" t="s">
        <v>171</v>
      </c>
    </row>
    <row r="219" spans="1:4" x14ac:dyDescent="0.3">
      <c r="A219" s="13">
        <v>216</v>
      </c>
      <c r="B219" s="13" t="s">
        <v>7</v>
      </c>
      <c r="C219" s="13" t="s">
        <v>350</v>
      </c>
      <c r="D219" s="13" t="s">
        <v>172</v>
      </c>
    </row>
    <row r="220" spans="1:4" x14ac:dyDescent="0.3">
      <c r="A220" s="13">
        <v>217</v>
      </c>
      <c r="B220" s="13" t="s">
        <v>7</v>
      </c>
      <c r="C220" s="13" t="s">
        <v>351</v>
      </c>
      <c r="D220" s="13" t="s">
        <v>172</v>
      </c>
    </row>
    <row r="221" spans="1:4" x14ac:dyDescent="0.3">
      <c r="A221" s="13">
        <v>218</v>
      </c>
      <c r="B221" s="13" t="s">
        <v>7</v>
      </c>
      <c r="C221" s="13" t="s">
        <v>352</v>
      </c>
      <c r="D221" s="13" t="s">
        <v>172</v>
      </c>
    </row>
    <row r="222" spans="1:4" x14ac:dyDescent="0.3">
      <c r="A222" s="13">
        <v>219</v>
      </c>
      <c r="B222" s="13" t="s">
        <v>7</v>
      </c>
      <c r="C222" s="13" t="s">
        <v>353</v>
      </c>
      <c r="D222" s="13" t="s">
        <v>172</v>
      </c>
    </row>
    <row r="223" spans="1:4" x14ac:dyDescent="0.3">
      <c r="A223" s="13">
        <v>220</v>
      </c>
      <c r="B223" s="13" t="s">
        <v>7</v>
      </c>
      <c r="C223" s="13" t="s">
        <v>354</v>
      </c>
      <c r="D223" s="13" t="s">
        <v>172</v>
      </c>
    </row>
    <row r="224" spans="1:4" x14ac:dyDescent="0.3">
      <c r="A224" s="13">
        <v>221</v>
      </c>
      <c r="B224" s="13" t="s">
        <v>7</v>
      </c>
      <c r="C224" s="13" t="s">
        <v>355</v>
      </c>
      <c r="D224" s="13" t="s">
        <v>172</v>
      </c>
    </row>
    <row r="225" spans="1:4" x14ac:dyDescent="0.3">
      <c r="A225" s="13">
        <v>222</v>
      </c>
      <c r="B225" s="13" t="s">
        <v>7</v>
      </c>
      <c r="C225" s="13" t="s">
        <v>356</v>
      </c>
      <c r="D225" s="13" t="s">
        <v>172</v>
      </c>
    </row>
    <row r="226" spans="1:4" x14ac:dyDescent="0.3">
      <c r="A226" s="13">
        <v>223</v>
      </c>
      <c r="B226" s="13" t="s">
        <v>7</v>
      </c>
      <c r="C226" s="13" t="s">
        <v>357</v>
      </c>
      <c r="D226" s="13" t="s">
        <v>172</v>
      </c>
    </row>
    <row r="227" spans="1:4" x14ac:dyDescent="0.3">
      <c r="A227" s="13">
        <v>224</v>
      </c>
      <c r="B227" s="13" t="s">
        <v>7</v>
      </c>
      <c r="C227" s="13" t="s">
        <v>358</v>
      </c>
      <c r="D227" s="13" t="s">
        <v>172</v>
      </c>
    </row>
    <row r="228" spans="1:4" x14ac:dyDescent="0.3">
      <c r="A228" s="13">
        <v>225</v>
      </c>
      <c r="B228" s="13" t="s">
        <v>7</v>
      </c>
      <c r="C228" s="13" t="s">
        <v>359</v>
      </c>
      <c r="D228" s="13" t="s">
        <v>172</v>
      </c>
    </row>
    <row r="229" spans="1:4" x14ac:dyDescent="0.3">
      <c r="A229" s="13">
        <v>226</v>
      </c>
      <c r="B229" s="13" t="s">
        <v>7</v>
      </c>
      <c r="C229" s="13" t="s">
        <v>360</v>
      </c>
      <c r="D229" s="13" t="s">
        <v>172</v>
      </c>
    </row>
    <row r="230" spans="1:4" x14ac:dyDescent="0.3">
      <c r="A230" s="13">
        <v>227</v>
      </c>
      <c r="B230" s="13" t="s">
        <v>7</v>
      </c>
      <c r="C230" s="13" t="s">
        <v>361</v>
      </c>
      <c r="D230" s="13" t="s">
        <v>172</v>
      </c>
    </row>
    <row r="231" spans="1:4" x14ac:dyDescent="0.3">
      <c r="A231" s="13">
        <v>228</v>
      </c>
      <c r="B231" s="13" t="s">
        <v>9</v>
      </c>
      <c r="C231" s="13" t="s">
        <v>362</v>
      </c>
      <c r="D231" s="13" t="s">
        <v>171</v>
      </c>
    </row>
    <row r="232" spans="1:4" x14ac:dyDescent="0.3">
      <c r="A232" s="13">
        <v>229</v>
      </c>
      <c r="B232" s="13" t="s">
        <v>9</v>
      </c>
      <c r="C232" s="13" t="s">
        <v>363</v>
      </c>
      <c r="D232" s="13" t="s">
        <v>170</v>
      </c>
    </row>
    <row r="233" spans="1:4" x14ac:dyDescent="0.3">
      <c r="A233" s="13">
        <v>230</v>
      </c>
      <c r="B233" s="13" t="s">
        <v>9</v>
      </c>
      <c r="C233" s="13" t="s">
        <v>364</v>
      </c>
      <c r="D233" s="13" t="s">
        <v>169</v>
      </c>
    </row>
    <row r="234" spans="1:4" x14ac:dyDescent="0.3">
      <c r="A234" s="13">
        <v>231</v>
      </c>
      <c r="B234" s="13" t="s">
        <v>9</v>
      </c>
      <c r="C234" s="13" t="s">
        <v>365</v>
      </c>
      <c r="D234" s="13" t="s">
        <v>168</v>
      </c>
    </row>
    <row r="235" spans="1:4" x14ac:dyDescent="0.3">
      <c r="A235" s="13">
        <v>232</v>
      </c>
      <c r="B235" s="13" t="s">
        <v>9</v>
      </c>
      <c r="C235" s="13" t="s">
        <v>366</v>
      </c>
      <c r="D235" s="13" t="s">
        <v>68</v>
      </c>
    </row>
    <row r="236" spans="1:4" x14ac:dyDescent="0.3">
      <c r="A236" s="13">
        <v>233</v>
      </c>
      <c r="B236" s="13" t="s">
        <v>9</v>
      </c>
      <c r="C236" s="13" t="s">
        <v>367</v>
      </c>
      <c r="D236" s="13" t="s">
        <v>167</v>
      </c>
    </row>
    <row r="237" spans="1:4" x14ac:dyDescent="0.3">
      <c r="A237" s="13">
        <v>234</v>
      </c>
      <c r="B237" s="13" t="s">
        <v>9</v>
      </c>
      <c r="C237" s="13" t="s">
        <v>368</v>
      </c>
      <c r="D237" s="13" t="s">
        <v>18</v>
      </c>
    </row>
    <row r="238" spans="1:4" x14ac:dyDescent="0.3">
      <c r="A238" s="13">
        <v>235</v>
      </c>
      <c r="B238" s="13" t="s">
        <v>9</v>
      </c>
      <c r="C238" s="13" t="s">
        <v>369</v>
      </c>
      <c r="D238" s="13" t="s">
        <v>174</v>
      </c>
    </row>
    <row r="239" spans="1:4" x14ac:dyDescent="0.3">
      <c r="A239" s="13">
        <v>236</v>
      </c>
      <c r="B239" s="13" t="s">
        <v>9</v>
      </c>
      <c r="C239" s="13" t="s">
        <v>370</v>
      </c>
      <c r="D239" s="13" t="s">
        <v>176</v>
      </c>
    </row>
    <row r="240" spans="1:4" x14ac:dyDescent="0.3">
      <c r="A240" s="13">
        <v>237</v>
      </c>
      <c r="B240" s="13" t="s">
        <v>9</v>
      </c>
      <c r="C240" s="13" t="s">
        <v>371</v>
      </c>
      <c r="D240" s="13" t="s">
        <v>54</v>
      </c>
    </row>
    <row r="241" spans="1:4" x14ac:dyDescent="0.3">
      <c r="A241" s="13">
        <v>238</v>
      </c>
      <c r="B241" s="13" t="s">
        <v>9</v>
      </c>
      <c r="C241" s="13" t="s">
        <v>372</v>
      </c>
      <c r="D241" s="13" t="s">
        <v>178</v>
      </c>
    </row>
    <row r="242" spans="1:4" x14ac:dyDescent="0.3">
      <c r="A242" s="13">
        <v>239</v>
      </c>
      <c r="B242" s="13" t="s">
        <v>9</v>
      </c>
      <c r="C242" s="13" t="s">
        <v>373</v>
      </c>
      <c r="D242" s="13" t="s">
        <v>180</v>
      </c>
    </row>
    <row r="243" spans="1:4" x14ac:dyDescent="0.3">
      <c r="A243" s="13">
        <v>240</v>
      </c>
      <c r="B243" s="13" t="s">
        <v>9</v>
      </c>
      <c r="C243" s="13" t="s">
        <v>374</v>
      </c>
      <c r="D243" s="13" t="s">
        <v>47</v>
      </c>
    </row>
    <row r="244" spans="1:4" x14ac:dyDescent="0.3">
      <c r="A244" s="13">
        <v>241</v>
      </c>
      <c r="B244" s="13" t="s">
        <v>7</v>
      </c>
      <c r="C244" s="13" t="s">
        <v>375</v>
      </c>
      <c r="D244" s="13" t="s">
        <v>183</v>
      </c>
    </row>
    <row r="245" spans="1:4" x14ac:dyDescent="0.3">
      <c r="A245" s="13">
        <v>242</v>
      </c>
      <c r="B245" s="13" t="s">
        <v>7</v>
      </c>
      <c r="C245" s="13" t="s">
        <v>376</v>
      </c>
      <c r="D245" s="13" t="s">
        <v>183</v>
      </c>
    </row>
    <row r="246" spans="1:4" x14ac:dyDescent="0.3">
      <c r="A246" s="13">
        <v>243</v>
      </c>
      <c r="B246" s="13" t="s">
        <v>7</v>
      </c>
      <c r="C246" s="13" t="s">
        <v>377</v>
      </c>
      <c r="D246" s="13" t="s">
        <v>183</v>
      </c>
    </row>
    <row r="247" spans="1:4" x14ac:dyDescent="0.3">
      <c r="A247" s="13">
        <v>244</v>
      </c>
      <c r="B247" s="13" t="s">
        <v>7</v>
      </c>
      <c r="C247" s="13" t="s">
        <v>378</v>
      </c>
      <c r="D247" s="13" t="s">
        <v>183</v>
      </c>
    </row>
    <row r="248" spans="1:4" x14ac:dyDescent="0.3">
      <c r="A248" s="13">
        <v>245</v>
      </c>
      <c r="B248" s="13" t="s">
        <v>7</v>
      </c>
      <c r="C248" s="13" t="s">
        <v>379</v>
      </c>
      <c r="D248" s="13" t="s">
        <v>183</v>
      </c>
    </row>
    <row r="249" spans="1:4" x14ac:dyDescent="0.3">
      <c r="A249" s="13">
        <v>246</v>
      </c>
      <c r="B249" s="13" t="s">
        <v>7</v>
      </c>
      <c r="C249" s="13" t="s">
        <v>380</v>
      </c>
      <c r="D249" s="13" t="s">
        <v>183</v>
      </c>
    </row>
    <row r="250" spans="1:4" x14ac:dyDescent="0.3">
      <c r="A250" s="13">
        <v>247</v>
      </c>
      <c r="B250" s="13" t="s">
        <v>7</v>
      </c>
      <c r="C250" s="13" t="s">
        <v>381</v>
      </c>
      <c r="D250" s="13" t="s">
        <v>183</v>
      </c>
    </row>
    <row r="251" spans="1:4" x14ac:dyDescent="0.3">
      <c r="A251" s="13">
        <v>248</v>
      </c>
      <c r="B251" s="13" t="s">
        <v>7</v>
      </c>
      <c r="C251" s="13" t="s">
        <v>382</v>
      </c>
      <c r="D251" s="13" t="s">
        <v>183</v>
      </c>
    </row>
    <row r="252" spans="1:4" x14ac:dyDescent="0.3">
      <c r="A252" s="13">
        <v>249</v>
      </c>
      <c r="B252" s="13" t="s">
        <v>7</v>
      </c>
      <c r="C252" s="13" t="s">
        <v>383</v>
      </c>
      <c r="D252" s="13" t="s">
        <v>183</v>
      </c>
    </row>
    <row r="253" spans="1:4" x14ac:dyDescent="0.3">
      <c r="A253" s="13">
        <v>250</v>
      </c>
      <c r="B253" s="13" t="s">
        <v>8</v>
      </c>
      <c r="C253" s="13" t="s">
        <v>384</v>
      </c>
      <c r="D253" s="13" t="s">
        <v>47</v>
      </c>
    </row>
    <row r="254" spans="1:4" x14ac:dyDescent="0.3">
      <c r="A254" s="13">
        <v>251</v>
      </c>
      <c r="B254" s="13" t="s">
        <v>8</v>
      </c>
      <c r="C254" s="13" t="s">
        <v>385</v>
      </c>
      <c r="D254" s="13" t="s">
        <v>180</v>
      </c>
    </row>
    <row r="255" spans="1:4" x14ac:dyDescent="0.3">
      <c r="A255" s="13">
        <v>252</v>
      </c>
      <c r="B255" s="13" t="s">
        <v>8</v>
      </c>
      <c r="C255" s="13" t="s">
        <v>386</v>
      </c>
      <c r="D255" s="13" t="s">
        <v>178</v>
      </c>
    </row>
    <row r="256" spans="1:4" x14ac:dyDescent="0.3">
      <c r="A256" s="13">
        <v>253</v>
      </c>
      <c r="B256" s="13" t="s">
        <v>8</v>
      </c>
      <c r="C256" s="13" t="s">
        <v>387</v>
      </c>
      <c r="D256" s="13" t="s">
        <v>54</v>
      </c>
    </row>
    <row r="257" spans="1:4" x14ac:dyDescent="0.3">
      <c r="A257" s="13">
        <v>254</v>
      </c>
      <c r="B257" s="13" t="s">
        <v>8</v>
      </c>
      <c r="C257" s="13" t="s">
        <v>388</v>
      </c>
      <c r="D257" s="13" t="s">
        <v>176</v>
      </c>
    </row>
    <row r="258" spans="1:4" x14ac:dyDescent="0.3">
      <c r="A258" s="13">
        <v>255</v>
      </c>
      <c r="B258" s="13" t="s">
        <v>8</v>
      </c>
      <c r="C258" s="13" t="s">
        <v>389</v>
      </c>
      <c r="D258" s="13" t="s">
        <v>174</v>
      </c>
    </row>
    <row r="259" spans="1:4" x14ac:dyDescent="0.3">
      <c r="A259" s="13">
        <v>256</v>
      </c>
      <c r="B259" s="13" t="s">
        <v>8</v>
      </c>
      <c r="C259" s="13" t="s">
        <v>390</v>
      </c>
      <c r="D259" s="13" t="s">
        <v>197</v>
      </c>
    </row>
    <row r="260" spans="1:4" x14ac:dyDescent="0.3">
      <c r="A260" s="13">
        <v>257</v>
      </c>
      <c r="B260" s="13" t="s">
        <v>8</v>
      </c>
      <c r="C260" s="13" t="s">
        <v>352</v>
      </c>
      <c r="D260" s="13" t="s">
        <v>198</v>
      </c>
    </row>
    <row r="261" spans="1:4" x14ac:dyDescent="0.3">
      <c r="A261" s="13">
        <v>258</v>
      </c>
      <c r="B261" s="13" t="s">
        <v>8</v>
      </c>
      <c r="C261" s="13" t="s">
        <v>391</v>
      </c>
      <c r="D261" s="13" t="s">
        <v>200</v>
      </c>
    </row>
    <row r="262" spans="1:4" x14ac:dyDescent="0.3">
      <c r="A262" s="13">
        <v>259</v>
      </c>
      <c r="B262" s="13" t="s">
        <v>8</v>
      </c>
      <c r="C262" s="13" t="s">
        <v>392</v>
      </c>
      <c r="D262" s="13" t="s">
        <v>202</v>
      </c>
    </row>
    <row r="263" spans="1:4" x14ac:dyDescent="0.3">
      <c r="A263" s="13">
        <v>260</v>
      </c>
      <c r="B263" s="13" t="s">
        <v>8</v>
      </c>
      <c r="C263" s="13" t="s">
        <v>393</v>
      </c>
      <c r="D263" s="13" t="s">
        <v>105</v>
      </c>
    </row>
    <row r="264" spans="1:4" x14ac:dyDescent="0.3">
      <c r="A264" s="13">
        <v>261</v>
      </c>
      <c r="B264" s="13" t="s">
        <v>7</v>
      </c>
      <c r="C264" s="13" t="s">
        <v>394</v>
      </c>
      <c r="D264" s="13" t="s">
        <v>204</v>
      </c>
    </row>
    <row r="265" spans="1:4" x14ac:dyDescent="0.3">
      <c r="A265" s="13">
        <v>262</v>
      </c>
      <c r="B265" s="13" t="s">
        <v>7</v>
      </c>
      <c r="C265" s="13" t="s">
        <v>395</v>
      </c>
      <c r="D265" s="13" t="s">
        <v>204</v>
      </c>
    </row>
    <row r="266" spans="1:4" x14ac:dyDescent="0.3">
      <c r="A266" s="13">
        <v>263</v>
      </c>
      <c r="B266" s="13" t="s">
        <v>7</v>
      </c>
      <c r="C266" s="13" t="s">
        <v>396</v>
      </c>
      <c r="D266" s="13" t="s">
        <v>204</v>
      </c>
    </row>
    <row r="267" spans="1:4" x14ac:dyDescent="0.3">
      <c r="A267" s="13">
        <v>264</v>
      </c>
      <c r="B267" s="13" t="s">
        <v>7</v>
      </c>
      <c r="C267" s="13" t="s">
        <v>397</v>
      </c>
      <c r="D267" s="13" t="s">
        <v>204</v>
      </c>
    </row>
    <row r="268" spans="1:4" x14ac:dyDescent="0.3">
      <c r="A268" s="13">
        <v>265</v>
      </c>
      <c r="B268" s="13" t="s">
        <v>7</v>
      </c>
      <c r="C268" s="13" t="s">
        <v>398</v>
      </c>
      <c r="D268" s="13" t="s">
        <v>204</v>
      </c>
    </row>
    <row r="269" spans="1:4" x14ac:dyDescent="0.3">
      <c r="A269" s="13">
        <v>266</v>
      </c>
      <c r="B269" s="13" t="s">
        <v>7</v>
      </c>
      <c r="C269" s="13" t="s">
        <v>399</v>
      </c>
      <c r="D269" s="13" t="s">
        <v>204</v>
      </c>
    </row>
    <row r="270" spans="1:4" x14ac:dyDescent="0.3">
      <c r="A270" s="13">
        <v>267</v>
      </c>
      <c r="B270" s="13" t="s">
        <v>9</v>
      </c>
      <c r="C270" s="13" t="s">
        <v>400</v>
      </c>
      <c r="D270" s="13" t="s">
        <v>105</v>
      </c>
    </row>
    <row r="271" spans="1:4" x14ac:dyDescent="0.3">
      <c r="A271" s="13">
        <v>268</v>
      </c>
      <c r="B271" s="13" t="s">
        <v>9</v>
      </c>
      <c r="C271" s="13" t="s">
        <v>401</v>
      </c>
      <c r="D271" s="13" t="s">
        <v>202</v>
      </c>
    </row>
    <row r="272" spans="1:4" x14ac:dyDescent="0.3">
      <c r="A272" s="13">
        <v>269</v>
      </c>
      <c r="B272" s="13" t="s">
        <v>9</v>
      </c>
      <c r="C272" s="13" t="s">
        <v>402</v>
      </c>
      <c r="D272" s="13" t="s">
        <v>200</v>
      </c>
    </row>
    <row r="273" spans="1:4" x14ac:dyDescent="0.3">
      <c r="A273" s="13">
        <v>270</v>
      </c>
      <c r="B273" s="13" t="s">
        <v>9</v>
      </c>
      <c r="C273" s="13" t="s">
        <v>403</v>
      </c>
      <c r="D273" s="13" t="s">
        <v>198</v>
      </c>
    </row>
    <row r="274" spans="1:4" x14ac:dyDescent="0.3">
      <c r="A274" s="13">
        <v>271</v>
      </c>
      <c r="B274" s="13" t="s">
        <v>9</v>
      </c>
      <c r="C274" s="13" t="s">
        <v>404</v>
      </c>
      <c r="D274" s="13" t="s">
        <v>197</v>
      </c>
    </row>
    <row r="275" spans="1:4" x14ac:dyDescent="0.3">
      <c r="A275" s="13">
        <v>272</v>
      </c>
      <c r="B275" s="13" t="s">
        <v>7</v>
      </c>
      <c r="C275" s="13" t="s">
        <v>405</v>
      </c>
      <c r="D275" s="13" t="s">
        <v>59</v>
      </c>
    </row>
    <row r="276" spans="1:4" x14ac:dyDescent="0.3">
      <c r="A276" s="13">
        <v>273</v>
      </c>
      <c r="B276" s="13" t="s">
        <v>7</v>
      </c>
      <c r="C276" s="13" t="s">
        <v>406</v>
      </c>
      <c r="D276" s="13" t="s">
        <v>59</v>
      </c>
    </row>
    <row r="277" spans="1:4" x14ac:dyDescent="0.3">
      <c r="A277" s="13">
        <v>274</v>
      </c>
      <c r="B277" s="13" t="s">
        <v>7</v>
      </c>
      <c r="C277" s="13" t="s">
        <v>378</v>
      </c>
      <c r="D277" s="13" t="s">
        <v>59</v>
      </c>
    </row>
    <row r="278" spans="1:4" x14ac:dyDescent="0.3">
      <c r="A278" s="13">
        <v>275</v>
      </c>
      <c r="B278" s="13" t="s">
        <v>7</v>
      </c>
      <c r="C278" s="13" t="s">
        <v>405</v>
      </c>
      <c r="D278" s="13" t="s">
        <v>211</v>
      </c>
    </row>
    <row r="279" spans="1:4" x14ac:dyDescent="0.3">
      <c r="A279" s="13">
        <v>276</v>
      </c>
      <c r="B279" s="13" t="s">
        <v>7</v>
      </c>
      <c r="C279" s="13" t="s">
        <v>406</v>
      </c>
      <c r="D279" s="13" t="s">
        <v>211</v>
      </c>
    </row>
    <row r="280" spans="1:4" x14ac:dyDescent="0.3">
      <c r="A280" s="13">
        <v>277</v>
      </c>
      <c r="B280" s="13" t="s">
        <v>7</v>
      </c>
      <c r="C280" s="13" t="s">
        <v>378</v>
      </c>
      <c r="D280" s="13" t="s">
        <v>211</v>
      </c>
    </row>
    <row r="281" spans="1:4" x14ac:dyDescent="0.3">
      <c r="A281" s="13">
        <v>278</v>
      </c>
      <c r="B281" s="13" t="s">
        <v>8</v>
      </c>
      <c r="C281" s="13" t="s">
        <v>17</v>
      </c>
      <c r="D281" s="13" t="s">
        <v>407</v>
      </c>
    </row>
    <row r="282" spans="1:4" x14ac:dyDescent="0.3">
      <c r="A282" s="13">
        <v>279</v>
      </c>
      <c r="B282" s="13" t="s">
        <v>8</v>
      </c>
      <c r="C282" s="13" t="s">
        <v>19</v>
      </c>
      <c r="D282" s="13" t="s">
        <v>408</v>
      </c>
    </row>
    <row r="283" spans="1:4" x14ac:dyDescent="0.3">
      <c r="A283" s="13">
        <v>280</v>
      </c>
      <c r="B283" s="13" t="s">
        <v>8</v>
      </c>
      <c r="C283" s="13" t="s">
        <v>21</v>
      </c>
      <c r="D283" s="13" t="s">
        <v>409</v>
      </c>
    </row>
    <row r="284" spans="1:4" x14ac:dyDescent="0.3">
      <c r="A284" s="13">
        <v>281</v>
      </c>
      <c r="B284" s="13" t="s">
        <v>8</v>
      </c>
      <c r="C284" s="13" t="s">
        <v>22</v>
      </c>
      <c r="D284" s="13" t="s">
        <v>410</v>
      </c>
    </row>
    <row r="285" spans="1:4" x14ac:dyDescent="0.3">
      <c r="A285" s="13">
        <v>282</v>
      </c>
      <c r="B285" s="13" t="s">
        <v>8</v>
      </c>
      <c r="C285" s="13" t="s">
        <v>24</v>
      </c>
      <c r="D285" s="13" t="s">
        <v>411</v>
      </c>
    </row>
    <row r="286" spans="1:4" x14ac:dyDescent="0.3">
      <c r="A286" s="13">
        <v>283</v>
      </c>
      <c r="B286" s="13" t="s">
        <v>8</v>
      </c>
      <c r="C286" s="13" t="s">
        <v>25</v>
      </c>
      <c r="D286" s="13" t="s">
        <v>412</v>
      </c>
    </row>
    <row r="287" spans="1:4" x14ac:dyDescent="0.3">
      <c r="A287" s="13">
        <v>284</v>
      </c>
      <c r="B287" s="13" t="s">
        <v>8</v>
      </c>
      <c r="C287" s="13" t="s">
        <v>26</v>
      </c>
      <c r="D287" s="13" t="s">
        <v>413</v>
      </c>
    </row>
    <row r="288" spans="1:4" x14ac:dyDescent="0.3">
      <c r="A288" s="13">
        <v>285</v>
      </c>
      <c r="B288" s="13" t="s">
        <v>7</v>
      </c>
      <c r="C288" s="13" t="s">
        <v>27</v>
      </c>
      <c r="D288" s="13" t="s">
        <v>414</v>
      </c>
    </row>
    <row r="289" spans="1:4" x14ac:dyDescent="0.3">
      <c r="A289" s="13">
        <v>286</v>
      </c>
      <c r="B289" s="13" t="s">
        <v>7</v>
      </c>
      <c r="C289" s="13" t="s">
        <v>28</v>
      </c>
      <c r="D289" s="13" t="s">
        <v>414</v>
      </c>
    </row>
    <row r="290" spans="1:4" x14ac:dyDescent="0.3">
      <c r="A290" s="13">
        <v>287</v>
      </c>
      <c r="B290" s="13" t="s">
        <v>7</v>
      </c>
      <c r="C290" s="13" t="s">
        <v>29</v>
      </c>
      <c r="D290" s="13" t="s">
        <v>414</v>
      </c>
    </row>
    <row r="291" spans="1:4" x14ac:dyDescent="0.3">
      <c r="A291" s="13">
        <v>288</v>
      </c>
      <c r="B291" s="13" t="s">
        <v>7</v>
      </c>
      <c r="C291" s="13" t="s">
        <v>30</v>
      </c>
      <c r="D291" s="13" t="s">
        <v>414</v>
      </c>
    </row>
    <row r="292" spans="1:4" x14ac:dyDescent="0.3">
      <c r="A292" s="13">
        <v>289</v>
      </c>
      <c r="B292" s="13" t="s">
        <v>7</v>
      </c>
      <c r="C292" s="13" t="s">
        <v>31</v>
      </c>
      <c r="D292" s="13" t="s">
        <v>414</v>
      </c>
    </row>
    <row r="293" spans="1:4" x14ac:dyDescent="0.3">
      <c r="A293" s="13">
        <v>290</v>
      </c>
      <c r="B293" s="13" t="s">
        <v>7</v>
      </c>
      <c r="C293" s="13" t="s">
        <v>32</v>
      </c>
      <c r="D293" s="13" t="s">
        <v>414</v>
      </c>
    </row>
    <row r="294" spans="1:4" x14ac:dyDescent="0.3">
      <c r="A294" s="13">
        <v>291</v>
      </c>
      <c r="B294" s="13" t="s">
        <v>7</v>
      </c>
      <c r="C294" s="13" t="s">
        <v>33</v>
      </c>
      <c r="D294" s="13" t="s">
        <v>414</v>
      </c>
    </row>
    <row r="295" spans="1:4" x14ac:dyDescent="0.3">
      <c r="A295" s="13">
        <v>292</v>
      </c>
      <c r="B295" s="13" t="s">
        <v>7</v>
      </c>
      <c r="C295" s="13" t="s">
        <v>34</v>
      </c>
      <c r="D295" s="13" t="s">
        <v>414</v>
      </c>
    </row>
    <row r="296" spans="1:4" x14ac:dyDescent="0.3">
      <c r="A296" s="13">
        <v>293</v>
      </c>
      <c r="B296" s="13" t="s">
        <v>7</v>
      </c>
      <c r="C296" s="13" t="s">
        <v>35</v>
      </c>
      <c r="D296" s="13" t="s">
        <v>414</v>
      </c>
    </row>
    <row r="297" spans="1:4" x14ac:dyDescent="0.3">
      <c r="A297" s="13">
        <v>294</v>
      </c>
      <c r="B297" s="13" t="s">
        <v>7</v>
      </c>
      <c r="C297" s="13" t="s">
        <v>36</v>
      </c>
      <c r="D297" s="13" t="s">
        <v>414</v>
      </c>
    </row>
    <row r="298" spans="1:4" x14ac:dyDescent="0.3">
      <c r="A298" s="13">
        <v>295</v>
      </c>
      <c r="B298" s="13" t="s">
        <v>7</v>
      </c>
      <c r="C298" s="13" t="s">
        <v>37</v>
      </c>
      <c r="D298" s="13" t="s">
        <v>414</v>
      </c>
    </row>
    <row r="299" spans="1:4" x14ac:dyDescent="0.3">
      <c r="A299" s="13">
        <v>296</v>
      </c>
      <c r="B299" s="13" t="s">
        <v>7</v>
      </c>
      <c r="C299" s="13" t="s">
        <v>38</v>
      </c>
      <c r="D299" s="13" t="s">
        <v>414</v>
      </c>
    </row>
    <row r="300" spans="1:4" x14ac:dyDescent="0.3">
      <c r="A300" s="13">
        <v>297</v>
      </c>
      <c r="B300" s="13" t="s">
        <v>9</v>
      </c>
      <c r="C300" s="13" t="s">
        <v>39</v>
      </c>
      <c r="D300" s="13" t="s">
        <v>413</v>
      </c>
    </row>
    <row r="301" spans="1:4" x14ac:dyDescent="0.3">
      <c r="A301" s="13">
        <v>298</v>
      </c>
      <c r="B301" s="13" t="s">
        <v>9</v>
      </c>
      <c r="C301" s="13" t="s">
        <v>40</v>
      </c>
      <c r="D301" s="13" t="s">
        <v>412</v>
      </c>
    </row>
    <row r="302" spans="1:4" x14ac:dyDescent="0.3">
      <c r="A302" s="13">
        <v>299</v>
      </c>
      <c r="B302" s="13" t="s">
        <v>9</v>
      </c>
      <c r="C302" s="13" t="s">
        <v>41</v>
      </c>
      <c r="D302" s="13" t="s">
        <v>411</v>
      </c>
    </row>
    <row r="303" spans="1:4" x14ac:dyDescent="0.3">
      <c r="A303" s="13">
        <v>300</v>
      </c>
      <c r="B303" s="13" t="s">
        <v>9</v>
      </c>
      <c r="C303" s="13" t="s">
        <v>42</v>
      </c>
      <c r="D303" s="13" t="s">
        <v>410</v>
      </c>
    </row>
    <row r="304" spans="1:4" x14ac:dyDescent="0.3">
      <c r="A304" s="13">
        <v>301</v>
      </c>
      <c r="B304" s="13" t="s">
        <v>9</v>
      </c>
      <c r="C304" s="13" t="s">
        <v>43</v>
      </c>
      <c r="D304" s="13" t="s">
        <v>409</v>
      </c>
    </row>
    <row r="305" spans="1:4" x14ac:dyDescent="0.3">
      <c r="A305" s="13">
        <v>302</v>
      </c>
      <c r="B305" s="13" t="s">
        <v>9</v>
      </c>
      <c r="C305" s="13" t="s">
        <v>44</v>
      </c>
      <c r="D305" s="13" t="s">
        <v>408</v>
      </c>
    </row>
    <row r="306" spans="1:4" x14ac:dyDescent="0.3">
      <c r="A306" s="13">
        <v>303</v>
      </c>
      <c r="B306" s="13" t="s">
        <v>9</v>
      </c>
      <c r="C306" s="13" t="s">
        <v>45</v>
      </c>
      <c r="D306" s="13" t="s">
        <v>407</v>
      </c>
    </row>
    <row r="307" spans="1:4" x14ac:dyDescent="0.3">
      <c r="A307" s="13">
        <v>304</v>
      </c>
      <c r="B307" s="13" t="s">
        <v>9</v>
      </c>
      <c r="C307" s="13" t="s">
        <v>173</v>
      </c>
      <c r="D307" s="13" t="s">
        <v>415</v>
      </c>
    </row>
    <row r="308" spans="1:4" x14ac:dyDescent="0.3">
      <c r="A308" s="13">
        <v>305</v>
      </c>
      <c r="B308" s="13" t="s">
        <v>9</v>
      </c>
      <c r="C308" s="13" t="s">
        <v>175</v>
      </c>
      <c r="D308" s="13" t="s">
        <v>416</v>
      </c>
    </row>
    <row r="309" spans="1:4" x14ac:dyDescent="0.3">
      <c r="A309" s="13">
        <v>306</v>
      </c>
      <c r="B309" s="13" t="s">
        <v>9</v>
      </c>
      <c r="C309" s="13" t="s">
        <v>73</v>
      </c>
      <c r="D309" s="13" t="s">
        <v>417</v>
      </c>
    </row>
    <row r="310" spans="1:4" x14ac:dyDescent="0.3">
      <c r="A310" s="13">
        <v>307</v>
      </c>
      <c r="B310" s="13" t="s">
        <v>9</v>
      </c>
      <c r="C310" s="13" t="s">
        <v>177</v>
      </c>
      <c r="D310" s="13" t="s">
        <v>418</v>
      </c>
    </row>
    <row r="311" spans="1:4" x14ac:dyDescent="0.3">
      <c r="A311" s="13">
        <v>308</v>
      </c>
      <c r="B311" s="13" t="s">
        <v>9</v>
      </c>
      <c r="C311" s="13" t="s">
        <v>179</v>
      </c>
      <c r="D311" s="13" t="s">
        <v>419</v>
      </c>
    </row>
    <row r="312" spans="1:4" x14ac:dyDescent="0.3">
      <c r="A312" s="13">
        <v>309</v>
      </c>
      <c r="B312" s="13" t="s">
        <v>9</v>
      </c>
      <c r="C312" s="13" t="s">
        <v>181</v>
      </c>
      <c r="D312" s="13" t="s">
        <v>420</v>
      </c>
    </row>
    <row r="313" spans="1:4" x14ac:dyDescent="0.3">
      <c r="A313" s="13">
        <v>310</v>
      </c>
      <c r="B313" s="13" t="s">
        <v>7</v>
      </c>
      <c r="C313" s="13" t="s">
        <v>182</v>
      </c>
      <c r="D313" s="13" t="s">
        <v>421</v>
      </c>
    </row>
    <row r="314" spans="1:4" x14ac:dyDescent="0.3">
      <c r="A314" s="13">
        <v>311</v>
      </c>
      <c r="B314" s="13" t="s">
        <v>7</v>
      </c>
      <c r="C314" s="13" t="s">
        <v>184</v>
      </c>
      <c r="D314" s="13" t="s">
        <v>421</v>
      </c>
    </row>
    <row r="315" spans="1:4" x14ac:dyDescent="0.3">
      <c r="A315" s="13">
        <v>312</v>
      </c>
      <c r="B315" s="13" t="s">
        <v>7</v>
      </c>
      <c r="C315" s="13" t="s">
        <v>185</v>
      </c>
      <c r="D315" s="13" t="s">
        <v>421</v>
      </c>
    </row>
    <row r="316" spans="1:4" x14ac:dyDescent="0.3">
      <c r="A316" s="13">
        <v>313</v>
      </c>
      <c r="B316" s="13" t="s">
        <v>7</v>
      </c>
      <c r="C316" s="13" t="s">
        <v>186</v>
      </c>
      <c r="D316" s="13" t="s">
        <v>421</v>
      </c>
    </row>
    <row r="317" spans="1:4" x14ac:dyDescent="0.3">
      <c r="A317" s="13">
        <v>314</v>
      </c>
      <c r="B317" s="13" t="s">
        <v>7</v>
      </c>
      <c r="C317" s="13" t="s">
        <v>187</v>
      </c>
      <c r="D317" s="13" t="s">
        <v>421</v>
      </c>
    </row>
    <row r="318" spans="1:4" x14ac:dyDescent="0.3">
      <c r="A318" s="13">
        <v>315</v>
      </c>
      <c r="B318" s="13" t="s">
        <v>7</v>
      </c>
      <c r="C318" s="13" t="s">
        <v>97</v>
      </c>
      <c r="D318" s="13" t="s">
        <v>421</v>
      </c>
    </row>
    <row r="319" spans="1:4" x14ac:dyDescent="0.3">
      <c r="A319" s="13">
        <v>316</v>
      </c>
      <c r="B319" s="13" t="s">
        <v>7</v>
      </c>
      <c r="C319" s="13" t="s">
        <v>188</v>
      </c>
      <c r="D319" s="13" t="s">
        <v>421</v>
      </c>
    </row>
    <row r="320" spans="1:4" x14ac:dyDescent="0.3">
      <c r="A320" s="13">
        <v>317</v>
      </c>
      <c r="B320" s="13" t="s">
        <v>7</v>
      </c>
      <c r="C320" s="13" t="s">
        <v>189</v>
      </c>
      <c r="D320" s="13" t="s">
        <v>421</v>
      </c>
    </row>
    <row r="321" spans="1:4" x14ac:dyDescent="0.3">
      <c r="A321" s="13">
        <v>318</v>
      </c>
      <c r="B321" s="13" t="s">
        <v>7</v>
      </c>
      <c r="C321" s="13" t="s">
        <v>190</v>
      </c>
      <c r="D321" s="13" t="s">
        <v>421</v>
      </c>
    </row>
    <row r="322" spans="1:4" x14ac:dyDescent="0.3">
      <c r="A322" s="13">
        <v>319</v>
      </c>
      <c r="B322" s="13" t="s">
        <v>8</v>
      </c>
      <c r="C322" s="13" t="s">
        <v>60</v>
      </c>
      <c r="D322" s="13" t="s">
        <v>420</v>
      </c>
    </row>
    <row r="323" spans="1:4" x14ac:dyDescent="0.3">
      <c r="A323" s="13">
        <v>320</v>
      </c>
      <c r="B323" s="13" t="s">
        <v>8</v>
      </c>
      <c r="C323" s="13" t="s">
        <v>191</v>
      </c>
      <c r="D323" s="13" t="s">
        <v>419</v>
      </c>
    </row>
    <row r="324" spans="1:4" x14ac:dyDescent="0.3">
      <c r="A324" s="13">
        <v>321</v>
      </c>
      <c r="B324" s="13" t="s">
        <v>8</v>
      </c>
      <c r="C324" s="13" t="s">
        <v>192</v>
      </c>
      <c r="D324" s="13" t="s">
        <v>418</v>
      </c>
    </row>
    <row r="325" spans="1:4" x14ac:dyDescent="0.3">
      <c r="A325" s="13">
        <v>322</v>
      </c>
      <c r="B325" s="13" t="s">
        <v>8</v>
      </c>
      <c r="C325" s="13" t="s">
        <v>193</v>
      </c>
      <c r="D325" s="13" t="s">
        <v>417</v>
      </c>
    </row>
    <row r="326" spans="1:4" x14ac:dyDescent="0.3">
      <c r="A326" s="13">
        <v>323</v>
      </c>
      <c r="B326" s="13" t="s">
        <v>8</v>
      </c>
      <c r="C326" s="13" t="s">
        <v>194</v>
      </c>
      <c r="D326" s="13" t="s">
        <v>416</v>
      </c>
    </row>
    <row r="327" spans="1:4" x14ac:dyDescent="0.3">
      <c r="A327" s="13">
        <v>324</v>
      </c>
      <c r="B327" s="13" t="s">
        <v>8</v>
      </c>
      <c r="C327" s="13" t="s">
        <v>195</v>
      </c>
      <c r="D327" s="13" t="s">
        <v>415</v>
      </c>
    </row>
    <row r="328" spans="1:4" x14ac:dyDescent="0.3">
      <c r="A328" s="13">
        <v>325</v>
      </c>
      <c r="B328" s="13" t="s">
        <v>8</v>
      </c>
      <c r="C328" s="13" t="s">
        <v>196</v>
      </c>
      <c r="D328" s="13" t="s">
        <v>422</v>
      </c>
    </row>
    <row r="329" spans="1:4" x14ac:dyDescent="0.3">
      <c r="A329" s="13">
        <v>326</v>
      </c>
      <c r="B329" s="13" t="s">
        <v>8</v>
      </c>
      <c r="C329" s="13" t="s">
        <v>29</v>
      </c>
      <c r="D329" s="13" t="s">
        <v>423</v>
      </c>
    </row>
    <row r="330" spans="1:4" x14ac:dyDescent="0.3">
      <c r="A330" s="13">
        <v>327</v>
      </c>
      <c r="B330" s="13" t="s">
        <v>8</v>
      </c>
      <c r="C330" s="13" t="s">
        <v>199</v>
      </c>
      <c r="D330" s="13" t="s">
        <v>424</v>
      </c>
    </row>
    <row r="331" spans="1:4" x14ac:dyDescent="0.3">
      <c r="A331" s="13">
        <v>328</v>
      </c>
      <c r="B331" s="13" t="s">
        <v>8</v>
      </c>
      <c r="C331" s="13" t="s">
        <v>201</v>
      </c>
      <c r="D331" s="13" t="s">
        <v>425</v>
      </c>
    </row>
    <row r="332" spans="1:4" x14ac:dyDescent="0.3">
      <c r="A332" s="13">
        <v>329</v>
      </c>
      <c r="B332" s="13" t="s">
        <v>8</v>
      </c>
      <c r="C332" s="13" t="s">
        <v>203</v>
      </c>
      <c r="D332" s="13" t="s">
        <v>426</v>
      </c>
    </row>
    <row r="333" spans="1:4" x14ac:dyDescent="0.3">
      <c r="A333" s="13">
        <v>330</v>
      </c>
      <c r="B333" s="13" t="s">
        <v>7</v>
      </c>
      <c r="C333" s="13" t="s">
        <v>68</v>
      </c>
      <c r="D333" s="13" t="s">
        <v>215</v>
      </c>
    </row>
    <row r="334" spans="1:4" x14ac:dyDescent="0.3">
      <c r="A334" s="13">
        <v>331</v>
      </c>
      <c r="B334" s="13" t="s">
        <v>7</v>
      </c>
      <c r="C334" s="13" t="s">
        <v>168</v>
      </c>
      <c r="D334" s="13" t="s">
        <v>215</v>
      </c>
    </row>
    <row r="335" spans="1:4" x14ac:dyDescent="0.3">
      <c r="A335" s="13">
        <v>332</v>
      </c>
      <c r="B335" s="13" t="s">
        <v>7</v>
      </c>
      <c r="C335" s="13" t="s">
        <v>169</v>
      </c>
      <c r="D335" s="13" t="s">
        <v>215</v>
      </c>
    </row>
    <row r="336" spans="1:4" x14ac:dyDescent="0.3">
      <c r="A336" s="13">
        <v>333</v>
      </c>
      <c r="B336" s="13" t="s">
        <v>7</v>
      </c>
      <c r="C336" s="13" t="s">
        <v>170</v>
      </c>
      <c r="D336" s="13" t="s">
        <v>215</v>
      </c>
    </row>
    <row r="337" spans="1:4" x14ac:dyDescent="0.3">
      <c r="A337" s="13">
        <v>334</v>
      </c>
      <c r="B337" s="13" t="s">
        <v>7</v>
      </c>
      <c r="C337" s="13" t="s">
        <v>205</v>
      </c>
      <c r="D337" s="13" t="s">
        <v>215</v>
      </c>
    </row>
    <row r="338" spans="1:4" x14ac:dyDescent="0.3">
      <c r="A338" s="13">
        <v>335</v>
      </c>
      <c r="B338" s="13" t="s">
        <v>7</v>
      </c>
      <c r="C338" s="13" t="s">
        <v>206</v>
      </c>
      <c r="D338" s="13" t="s">
        <v>215</v>
      </c>
    </row>
    <row r="339" spans="1:4" x14ac:dyDescent="0.3">
      <c r="A339" s="13">
        <v>336</v>
      </c>
      <c r="B339" s="13" t="s">
        <v>9</v>
      </c>
      <c r="C339" s="13" t="s">
        <v>207</v>
      </c>
      <c r="D339" s="13" t="s">
        <v>426</v>
      </c>
    </row>
    <row r="340" spans="1:4" x14ac:dyDescent="0.3">
      <c r="A340" s="13">
        <v>337</v>
      </c>
      <c r="B340" s="13" t="s">
        <v>9</v>
      </c>
      <c r="C340" s="13" t="s">
        <v>208</v>
      </c>
      <c r="D340" s="13" t="s">
        <v>425</v>
      </c>
    </row>
    <row r="341" spans="1:4" x14ac:dyDescent="0.3">
      <c r="A341" s="13">
        <v>338</v>
      </c>
      <c r="B341" s="13" t="s">
        <v>9</v>
      </c>
      <c r="C341" s="13" t="s">
        <v>209</v>
      </c>
      <c r="D341" s="13" t="s">
        <v>424</v>
      </c>
    </row>
    <row r="342" spans="1:4" x14ac:dyDescent="0.3">
      <c r="A342" s="13">
        <v>339</v>
      </c>
      <c r="B342" s="13" t="s">
        <v>9</v>
      </c>
      <c r="C342" s="13" t="s">
        <v>210</v>
      </c>
      <c r="D342" s="13" t="s">
        <v>423</v>
      </c>
    </row>
    <row r="343" spans="1:4" x14ac:dyDescent="0.3">
      <c r="A343" s="13">
        <v>340</v>
      </c>
      <c r="B343" s="13" t="s">
        <v>9</v>
      </c>
      <c r="C343" s="13" t="s">
        <v>56</v>
      </c>
      <c r="D343" s="13" t="s">
        <v>422</v>
      </c>
    </row>
    <row r="344" spans="1:4" x14ac:dyDescent="0.3">
      <c r="A344" s="13">
        <v>341</v>
      </c>
      <c r="B344" s="13" t="s">
        <v>7</v>
      </c>
      <c r="C344" s="13" t="s">
        <v>55</v>
      </c>
      <c r="D344" s="13" t="s">
        <v>427</v>
      </c>
    </row>
    <row r="345" spans="1:4" x14ac:dyDescent="0.3">
      <c r="A345" s="13">
        <v>342</v>
      </c>
      <c r="B345" s="13" t="s">
        <v>7</v>
      </c>
      <c r="C345" s="13" t="s">
        <v>212</v>
      </c>
      <c r="D345" s="13" t="s">
        <v>427</v>
      </c>
    </row>
    <row r="346" spans="1:4" x14ac:dyDescent="0.3">
      <c r="A346" s="13">
        <v>343</v>
      </c>
      <c r="B346" s="13" t="s">
        <v>7</v>
      </c>
      <c r="C346" s="13" t="s">
        <v>186</v>
      </c>
      <c r="D346" s="13" t="s">
        <v>427</v>
      </c>
    </row>
    <row r="347" spans="1:4" x14ac:dyDescent="0.3">
      <c r="A347" s="13">
        <v>344</v>
      </c>
      <c r="B347" s="13" t="s">
        <v>7</v>
      </c>
      <c r="C347" s="13" t="s">
        <v>55</v>
      </c>
      <c r="D347" s="13" t="s">
        <v>428</v>
      </c>
    </row>
    <row r="348" spans="1:4" x14ac:dyDescent="0.3">
      <c r="A348" s="13">
        <v>345</v>
      </c>
      <c r="B348" s="13" t="s">
        <v>7</v>
      </c>
      <c r="C348" s="13" t="s">
        <v>212</v>
      </c>
      <c r="D348" s="13" t="s">
        <v>428</v>
      </c>
    </row>
    <row r="349" spans="1:4" x14ac:dyDescent="0.3">
      <c r="A349" s="13">
        <v>346</v>
      </c>
      <c r="B349" s="13" t="s">
        <v>7</v>
      </c>
      <c r="C349" s="13" t="s">
        <v>186</v>
      </c>
      <c r="D349" s="13" t="s">
        <v>428</v>
      </c>
    </row>
    <row r="350" spans="1:4" x14ac:dyDescent="0.3">
      <c r="A350" s="13">
        <v>347</v>
      </c>
      <c r="B350" s="13" t="s">
        <v>8</v>
      </c>
      <c r="C350" s="13" t="s">
        <v>215</v>
      </c>
      <c r="D350" s="13" t="s">
        <v>407</v>
      </c>
    </row>
    <row r="351" spans="1:4" x14ac:dyDescent="0.3">
      <c r="A351" s="13">
        <v>348</v>
      </c>
      <c r="B351" s="13" t="s">
        <v>8</v>
      </c>
      <c r="C351" s="13" t="s">
        <v>216</v>
      </c>
      <c r="D351" s="13" t="s">
        <v>408</v>
      </c>
    </row>
    <row r="352" spans="1:4" x14ac:dyDescent="0.3">
      <c r="A352" s="13">
        <v>349</v>
      </c>
      <c r="B352" s="13" t="s">
        <v>8</v>
      </c>
      <c r="C352" s="13" t="s">
        <v>217</v>
      </c>
      <c r="D352" s="13" t="s">
        <v>409</v>
      </c>
    </row>
    <row r="353" spans="1:4" x14ac:dyDescent="0.3">
      <c r="A353" s="13">
        <v>350</v>
      </c>
      <c r="B353" s="13" t="s">
        <v>8</v>
      </c>
      <c r="C353" s="13" t="s">
        <v>218</v>
      </c>
      <c r="D353" s="13" t="s">
        <v>410</v>
      </c>
    </row>
    <row r="354" spans="1:4" x14ac:dyDescent="0.3">
      <c r="A354" s="13">
        <v>351</v>
      </c>
      <c r="B354" s="13" t="s">
        <v>8</v>
      </c>
      <c r="C354" s="13" t="s">
        <v>219</v>
      </c>
      <c r="D354" s="13" t="s">
        <v>411</v>
      </c>
    </row>
    <row r="355" spans="1:4" x14ac:dyDescent="0.3">
      <c r="A355" s="13">
        <v>352</v>
      </c>
      <c r="B355" s="13" t="s">
        <v>8</v>
      </c>
      <c r="C355" s="13" t="s">
        <v>220</v>
      </c>
      <c r="D355" s="13" t="s">
        <v>412</v>
      </c>
    </row>
    <row r="356" spans="1:4" x14ac:dyDescent="0.3">
      <c r="A356" s="13">
        <v>353</v>
      </c>
      <c r="B356" s="13" t="s">
        <v>8</v>
      </c>
      <c r="C356" s="13" t="s">
        <v>221</v>
      </c>
      <c r="D356" s="13" t="s">
        <v>413</v>
      </c>
    </row>
    <row r="357" spans="1:4" x14ac:dyDescent="0.3">
      <c r="A357" s="13">
        <v>354</v>
      </c>
      <c r="B357" s="13" t="s">
        <v>7</v>
      </c>
      <c r="C357" s="13" t="s">
        <v>222</v>
      </c>
      <c r="D357" s="13" t="s">
        <v>414</v>
      </c>
    </row>
    <row r="358" spans="1:4" x14ac:dyDescent="0.3">
      <c r="A358" s="13">
        <v>355</v>
      </c>
      <c r="B358" s="13" t="s">
        <v>7</v>
      </c>
      <c r="C358" s="13" t="s">
        <v>223</v>
      </c>
      <c r="D358" s="13" t="s">
        <v>414</v>
      </c>
    </row>
    <row r="359" spans="1:4" x14ac:dyDescent="0.3">
      <c r="A359" s="13">
        <v>356</v>
      </c>
      <c r="B359" s="13" t="s">
        <v>7</v>
      </c>
      <c r="C359" s="13" t="s">
        <v>224</v>
      </c>
      <c r="D359" s="13" t="s">
        <v>414</v>
      </c>
    </row>
    <row r="360" spans="1:4" x14ac:dyDescent="0.3">
      <c r="A360" s="13">
        <v>357</v>
      </c>
      <c r="B360" s="13" t="s">
        <v>7</v>
      </c>
      <c r="C360" s="13" t="s">
        <v>225</v>
      </c>
      <c r="D360" s="13" t="s">
        <v>414</v>
      </c>
    </row>
    <row r="361" spans="1:4" x14ac:dyDescent="0.3">
      <c r="A361" s="13">
        <v>358</v>
      </c>
      <c r="B361" s="13" t="s">
        <v>7</v>
      </c>
      <c r="C361" s="13" t="s">
        <v>226</v>
      </c>
      <c r="D361" s="13" t="s">
        <v>414</v>
      </c>
    </row>
    <row r="362" spans="1:4" x14ac:dyDescent="0.3">
      <c r="A362" s="13">
        <v>359</v>
      </c>
      <c r="B362" s="13" t="s">
        <v>7</v>
      </c>
      <c r="C362" s="13" t="s">
        <v>227</v>
      </c>
      <c r="D362" s="13" t="s">
        <v>414</v>
      </c>
    </row>
    <row r="363" spans="1:4" x14ac:dyDescent="0.3">
      <c r="A363" s="13">
        <v>360</v>
      </c>
      <c r="B363" s="13" t="s">
        <v>7</v>
      </c>
      <c r="C363" s="13" t="s">
        <v>228</v>
      </c>
      <c r="D363" s="13" t="s">
        <v>414</v>
      </c>
    </row>
    <row r="364" spans="1:4" x14ac:dyDescent="0.3">
      <c r="A364" s="13">
        <v>361</v>
      </c>
      <c r="B364" s="13" t="s">
        <v>7</v>
      </c>
      <c r="C364" s="13" t="s">
        <v>229</v>
      </c>
      <c r="D364" s="13" t="s">
        <v>414</v>
      </c>
    </row>
    <row r="365" spans="1:4" x14ac:dyDescent="0.3">
      <c r="A365" s="13">
        <v>362</v>
      </c>
      <c r="B365" s="13" t="s">
        <v>7</v>
      </c>
      <c r="C365" s="13" t="s">
        <v>230</v>
      </c>
      <c r="D365" s="13" t="s">
        <v>414</v>
      </c>
    </row>
    <row r="366" spans="1:4" x14ac:dyDescent="0.3">
      <c r="A366" s="13">
        <v>363</v>
      </c>
      <c r="B366" s="13" t="s">
        <v>7</v>
      </c>
      <c r="C366" s="13" t="s">
        <v>231</v>
      </c>
      <c r="D366" s="13" t="s">
        <v>414</v>
      </c>
    </row>
    <row r="367" spans="1:4" x14ac:dyDescent="0.3">
      <c r="A367" s="13">
        <v>364</v>
      </c>
      <c r="B367" s="13" t="s">
        <v>7</v>
      </c>
      <c r="C367" s="13" t="s">
        <v>232</v>
      </c>
      <c r="D367" s="13" t="s">
        <v>414</v>
      </c>
    </row>
    <row r="368" spans="1:4" x14ac:dyDescent="0.3">
      <c r="A368" s="13">
        <v>365</v>
      </c>
      <c r="B368" s="13" t="s">
        <v>7</v>
      </c>
      <c r="C368" s="13" t="s">
        <v>233</v>
      </c>
      <c r="D368" s="13" t="s">
        <v>414</v>
      </c>
    </row>
    <row r="369" spans="1:4" x14ac:dyDescent="0.3">
      <c r="A369" s="13">
        <v>366</v>
      </c>
      <c r="B369" s="13" t="s">
        <v>9</v>
      </c>
      <c r="C369" s="13" t="s">
        <v>234</v>
      </c>
      <c r="D369" s="13" t="s">
        <v>413</v>
      </c>
    </row>
    <row r="370" spans="1:4" x14ac:dyDescent="0.3">
      <c r="A370" s="13">
        <v>367</v>
      </c>
      <c r="B370" s="13" t="s">
        <v>9</v>
      </c>
      <c r="C370" s="13" t="s">
        <v>235</v>
      </c>
      <c r="D370" s="13" t="s">
        <v>412</v>
      </c>
    </row>
    <row r="371" spans="1:4" x14ac:dyDescent="0.3">
      <c r="A371" s="13">
        <v>368</v>
      </c>
      <c r="B371" s="13" t="s">
        <v>9</v>
      </c>
      <c r="C371" s="13" t="s">
        <v>236</v>
      </c>
      <c r="D371" s="13" t="s">
        <v>411</v>
      </c>
    </row>
    <row r="372" spans="1:4" x14ac:dyDescent="0.3">
      <c r="A372" s="13">
        <v>369</v>
      </c>
      <c r="B372" s="13" t="s">
        <v>9</v>
      </c>
      <c r="C372" s="13" t="s">
        <v>237</v>
      </c>
      <c r="D372" s="13" t="s">
        <v>410</v>
      </c>
    </row>
    <row r="373" spans="1:4" x14ac:dyDescent="0.3">
      <c r="A373" s="13">
        <v>370</v>
      </c>
      <c r="B373" s="13" t="s">
        <v>9</v>
      </c>
      <c r="C373" s="13" t="s">
        <v>238</v>
      </c>
      <c r="D373" s="13" t="s">
        <v>409</v>
      </c>
    </row>
    <row r="374" spans="1:4" x14ac:dyDescent="0.3">
      <c r="A374" s="13">
        <v>371</v>
      </c>
      <c r="B374" s="13" t="s">
        <v>9</v>
      </c>
      <c r="C374" s="13" t="s">
        <v>239</v>
      </c>
      <c r="D374" s="13" t="s">
        <v>408</v>
      </c>
    </row>
    <row r="375" spans="1:4" x14ac:dyDescent="0.3">
      <c r="A375" s="13">
        <v>372</v>
      </c>
      <c r="B375" s="13" t="s">
        <v>9</v>
      </c>
      <c r="C375" s="13" t="s">
        <v>240</v>
      </c>
      <c r="D375" s="13" t="s">
        <v>407</v>
      </c>
    </row>
    <row r="376" spans="1:4" x14ac:dyDescent="0.3">
      <c r="A376" s="13">
        <v>373</v>
      </c>
      <c r="B376" s="13" t="s">
        <v>9</v>
      </c>
      <c r="C376" s="13" t="s">
        <v>241</v>
      </c>
      <c r="D376" s="13" t="s">
        <v>415</v>
      </c>
    </row>
    <row r="377" spans="1:4" x14ac:dyDescent="0.3">
      <c r="A377" s="13">
        <v>374</v>
      </c>
      <c r="B377" s="13" t="s">
        <v>9</v>
      </c>
      <c r="C377" s="13" t="s">
        <v>242</v>
      </c>
      <c r="D377" s="13" t="s">
        <v>416</v>
      </c>
    </row>
    <row r="378" spans="1:4" x14ac:dyDescent="0.3">
      <c r="A378" s="13">
        <v>375</v>
      </c>
      <c r="B378" s="13" t="s">
        <v>9</v>
      </c>
      <c r="C378" s="13" t="s">
        <v>243</v>
      </c>
      <c r="D378" s="13" t="s">
        <v>417</v>
      </c>
    </row>
    <row r="379" spans="1:4" x14ac:dyDescent="0.3">
      <c r="A379" s="13">
        <v>376</v>
      </c>
      <c r="B379" s="13" t="s">
        <v>9</v>
      </c>
      <c r="C379" s="13" t="s">
        <v>244</v>
      </c>
      <c r="D379" s="13" t="s">
        <v>418</v>
      </c>
    </row>
    <row r="380" spans="1:4" x14ac:dyDescent="0.3">
      <c r="A380" s="13">
        <v>377</v>
      </c>
      <c r="B380" s="13" t="s">
        <v>9</v>
      </c>
      <c r="C380" s="13" t="s">
        <v>245</v>
      </c>
      <c r="D380" s="13" t="s">
        <v>419</v>
      </c>
    </row>
    <row r="381" spans="1:4" x14ac:dyDescent="0.3">
      <c r="A381" s="13">
        <v>378</v>
      </c>
      <c r="B381" s="13" t="s">
        <v>9</v>
      </c>
      <c r="C381" s="13" t="s">
        <v>246</v>
      </c>
      <c r="D381" s="13" t="s">
        <v>420</v>
      </c>
    </row>
    <row r="382" spans="1:4" x14ac:dyDescent="0.3">
      <c r="A382" s="13">
        <v>379</v>
      </c>
      <c r="B382" s="13" t="s">
        <v>7</v>
      </c>
      <c r="C382" s="13" t="s">
        <v>247</v>
      </c>
      <c r="D382" s="13" t="s">
        <v>421</v>
      </c>
    </row>
    <row r="383" spans="1:4" x14ac:dyDescent="0.3">
      <c r="A383" s="13">
        <v>380</v>
      </c>
      <c r="B383" s="13" t="s">
        <v>7</v>
      </c>
      <c r="C383" s="13" t="s">
        <v>248</v>
      </c>
      <c r="D383" s="13" t="s">
        <v>421</v>
      </c>
    </row>
    <row r="384" spans="1:4" x14ac:dyDescent="0.3">
      <c r="A384" s="13">
        <v>381</v>
      </c>
      <c r="B384" s="13" t="s">
        <v>7</v>
      </c>
      <c r="C384" s="13" t="s">
        <v>249</v>
      </c>
      <c r="D384" s="13" t="s">
        <v>421</v>
      </c>
    </row>
    <row r="385" spans="1:4" x14ac:dyDescent="0.3">
      <c r="A385" s="13">
        <v>382</v>
      </c>
      <c r="B385" s="13" t="s">
        <v>7</v>
      </c>
      <c r="C385" s="13" t="s">
        <v>250</v>
      </c>
      <c r="D385" s="13" t="s">
        <v>421</v>
      </c>
    </row>
    <row r="386" spans="1:4" x14ac:dyDescent="0.3">
      <c r="A386" s="13">
        <v>383</v>
      </c>
      <c r="B386" s="13" t="s">
        <v>7</v>
      </c>
      <c r="C386" s="13" t="s">
        <v>251</v>
      </c>
      <c r="D386" s="13" t="s">
        <v>421</v>
      </c>
    </row>
    <row r="387" spans="1:4" x14ac:dyDescent="0.3">
      <c r="A387" s="13">
        <v>384</v>
      </c>
      <c r="B387" s="13" t="s">
        <v>7</v>
      </c>
      <c r="C387" s="13" t="s">
        <v>252</v>
      </c>
      <c r="D387" s="13" t="s">
        <v>421</v>
      </c>
    </row>
    <row r="388" spans="1:4" x14ac:dyDescent="0.3">
      <c r="A388" s="13">
        <v>385</v>
      </c>
      <c r="B388" s="13" t="s">
        <v>7</v>
      </c>
      <c r="C388" s="13" t="s">
        <v>253</v>
      </c>
      <c r="D388" s="13" t="s">
        <v>421</v>
      </c>
    </row>
    <row r="389" spans="1:4" x14ac:dyDescent="0.3">
      <c r="A389" s="13">
        <v>386</v>
      </c>
      <c r="B389" s="13" t="s">
        <v>7</v>
      </c>
      <c r="C389" s="13" t="s">
        <v>254</v>
      </c>
      <c r="D389" s="13" t="s">
        <v>421</v>
      </c>
    </row>
    <row r="390" spans="1:4" x14ac:dyDescent="0.3">
      <c r="A390" s="13">
        <v>387</v>
      </c>
      <c r="B390" s="13" t="s">
        <v>7</v>
      </c>
      <c r="C390" s="13" t="s">
        <v>255</v>
      </c>
      <c r="D390" s="13" t="s">
        <v>421</v>
      </c>
    </row>
    <row r="391" spans="1:4" x14ac:dyDescent="0.3">
      <c r="A391" s="13">
        <v>388</v>
      </c>
      <c r="B391" s="13" t="s">
        <v>8</v>
      </c>
      <c r="C391" s="13" t="s">
        <v>256</v>
      </c>
      <c r="D391" s="13" t="s">
        <v>420</v>
      </c>
    </row>
    <row r="392" spans="1:4" x14ac:dyDescent="0.3">
      <c r="A392" s="13">
        <v>389</v>
      </c>
      <c r="B392" s="13" t="s">
        <v>8</v>
      </c>
      <c r="C392" s="13" t="s">
        <v>257</v>
      </c>
      <c r="D392" s="13" t="s">
        <v>419</v>
      </c>
    </row>
    <row r="393" spans="1:4" x14ac:dyDescent="0.3">
      <c r="A393" s="13">
        <v>390</v>
      </c>
      <c r="B393" s="13" t="s">
        <v>8</v>
      </c>
      <c r="C393" s="13" t="s">
        <v>258</v>
      </c>
      <c r="D393" s="13" t="s">
        <v>418</v>
      </c>
    </row>
    <row r="394" spans="1:4" x14ac:dyDescent="0.3">
      <c r="A394" s="13">
        <v>391</v>
      </c>
      <c r="B394" s="13" t="s">
        <v>8</v>
      </c>
      <c r="C394" s="13" t="s">
        <v>259</v>
      </c>
      <c r="D394" s="13" t="s">
        <v>417</v>
      </c>
    </row>
    <row r="395" spans="1:4" x14ac:dyDescent="0.3">
      <c r="A395" s="13">
        <v>392</v>
      </c>
      <c r="B395" s="13" t="s">
        <v>8</v>
      </c>
      <c r="C395" s="13" t="s">
        <v>260</v>
      </c>
      <c r="D395" s="13" t="s">
        <v>416</v>
      </c>
    </row>
    <row r="396" spans="1:4" x14ac:dyDescent="0.3">
      <c r="A396" s="13">
        <v>393</v>
      </c>
      <c r="B396" s="13" t="s">
        <v>8</v>
      </c>
      <c r="C396" s="13" t="s">
        <v>261</v>
      </c>
      <c r="D396" s="13" t="s">
        <v>415</v>
      </c>
    </row>
    <row r="397" spans="1:4" x14ac:dyDescent="0.3">
      <c r="A397" s="13">
        <v>394</v>
      </c>
      <c r="B397" s="13" t="s">
        <v>8</v>
      </c>
      <c r="C397" s="13" t="s">
        <v>262</v>
      </c>
      <c r="D397" s="13" t="s">
        <v>422</v>
      </c>
    </row>
    <row r="398" spans="1:4" x14ac:dyDescent="0.3">
      <c r="A398" s="13">
        <v>395</v>
      </c>
      <c r="B398" s="13" t="s">
        <v>8</v>
      </c>
      <c r="C398" s="13" t="s">
        <v>224</v>
      </c>
      <c r="D398" s="13" t="s">
        <v>423</v>
      </c>
    </row>
    <row r="399" spans="1:4" x14ac:dyDescent="0.3">
      <c r="A399" s="13">
        <v>396</v>
      </c>
      <c r="B399" s="13" t="s">
        <v>8</v>
      </c>
      <c r="C399" s="13" t="s">
        <v>263</v>
      </c>
      <c r="D399" s="13" t="s">
        <v>424</v>
      </c>
    </row>
    <row r="400" spans="1:4" x14ac:dyDescent="0.3">
      <c r="A400" s="13">
        <v>397</v>
      </c>
      <c r="B400" s="13" t="s">
        <v>8</v>
      </c>
      <c r="C400" s="13" t="s">
        <v>264</v>
      </c>
      <c r="D400" s="13" t="s">
        <v>425</v>
      </c>
    </row>
    <row r="401" spans="1:4" x14ac:dyDescent="0.3">
      <c r="A401" s="13">
        <v>398</v>
      </c>
      <c r="B401" s="13" t="s">
        <v>8</v>
      </c>
      <c r="C401" s="13" t="s">
        <v>265</v>
      </c>
      <c r="D401" s="13" t="s">
        <v>426</v>
      </c>
    </row>
    <row r="402" spans="1:4" x14ac:dyDescent="0.3">
      <c r="A402" s="13">
        <v>399</v>
      </c>
      <c r="B402" s="13" t="s">
        <v>7</v>
      </c>
      <c r="C402" s="13" t="s">
        <v>266</v>
      </c>
      <c r="D402" s="13" t="s">
        <v>215</v>
      </c>
    </row>
    <row r="403" spans="1:4" x14ac:dyDescent="0.3">
      <c r="A403" s="13">
        <v>400</v>
      </c>
      <c r="B403" s="13" t="s">
        <v>7</v>
      </c>
      <c r="C403" s="13" t="s">
        <v>267</v>
      </c>
      <c r="D403" s="13" t="s">
        <v>215</v>
      </c>
    </row>
    <row r="404" spans="1:4" x14ac:dyDescent="0.3">
      <c r="A404" s="13">
        <v>401</v>
      </c>
      <c r="B404" s="13" t="s">
        <v>7</v>
      </c>
      <c r="C404" s="13" t="s">
        <v>268</v>
      </c>
      <c r="D404" s="13" t="s">
        <v>215</v>
      </c>
    </row>
    <row r="405" spans="1:4" x14ac:dyDescent="0.3">
      <c r="A405" s="13">
        <v>402</v>
      </c>
      <c r="B405" s="13" t="s">
        <v>7</v>
      </c>
      <c r="C405" s="13" t="s">
        <v>269</v>
      </c>
      <c r="D405" s="13" t="s">
        <v>215</v>
      </c>
    </row>
    <row r="406" spans="1:4" x14ac:dyDescent="0.3">
      <c r="A406" s="13">
        <v>403</v>
      </c>
      <c r="B406" s="13" t="s">
        <v>7</v>
      </c>
      <c r="C406" s="13" t="s">
        <v>270</v>
      </c>
      <c r="D406" s="13" t="s">
        <v>215</v>
      </c>
    </row>
    <row r="407" spans="1:4" x14ac:dyDescent="0.3">
      <c r="A407" s="13">
        <v>404</v>
      </c>
      <c r="B407" s="13" t="s">
        <v>7</v>
      </c>
      <c r="C407" s="13" t="s">
        <v>271</v>
      </c>
      <c r="D407" s="13" t="s">
        <v>215</v>
      </c>
    </row>
    <row r="408" spans="1:4" x14ac:dyDescent="0.3">
      <c r="A408" s="13">
        <v>405</v>
      </c>
      <c r="B408" s="13" t="s">
        <v>9</v>
      </c>
      <c r="C408" s="13" t="s">
        <v>272</v>
      </c>
      <c r="D408" s="13" t="s">
        <v>426</v>
      </c>
    </row>
    <row r="409" spans="1:4" x14ac:dyDescent="0.3">
      <c r="A409" s="13">
        <v>406</v>
      </c>
      <c r="B409" s="13" t="s">
        <v>9</v>
      </c>
      <c r="C409" s="13" t="s">
        <v>273</v>
      </c>
      <c r="D409" s="13" t="s">
        <v>425</v>
      </c>
    </row>
    <row r="410" spans="1:4" x14ac:dyDescent="0.3">
      <c r="A410" s="13">
        <v>407</v>
      </c>
      <c r="B410" s="13" t="s">
        <v>9</v>
      </c>
      <c r="C410" s="13" t="s">
        <v>274</v>
      </c>
      <c r="D410" s="13" t="s">
        <v>424</v>
      </c>
    </row>
    <row r="411" spans="1:4" x14ac:dyDescent="0.3">
      <c r="A411" s="13">
        <v>408</v>
      </c>
      <c r="B411" s="13" t="s">
        <v>9</v>
      </c>
      <c r="C411" s="13" t="s">
        <v>275</v>
      </c>
      <c r="D411" s="13" t="s">
        <v>423</v>
      </c>
    </row>
    <row r="412" spans="1:4" x14ac:dyDescent="0.3">
      <c r="A412" s="13">
        <v>409</v>
      </c>
      <c r="B412" s="13" t="s">
        <v>9</v>
      </c>
      <c r="C412" s="13" t="s">
        <v>276</v>
      </c>
      <c r="D412" s="13" t="s">
        <v>422</v>
      </c>
    </row>
    <row r="413" spans="1:4" x14ac:dyDescent="0.3">
      <c r="A413" s="13">
        <v>410</v>
      </c>
      <c r="B413" s="13" t="s">
        <v>7</v>
      </c>
      <c r="C413" s="13" t="s">
        <v>277</v>
      </c>
      <c r="D413" s="13" t="s">
        <v>427</v>
      </c>
    </row>
    <row r="414" spans="1:4" x14ac:dyDescent="0.3">
      <c r="A414" s="13">
        <v>411</v>
      </c>
      <c r="B414" s="13" t="s">
        <v>7</v>
      </c>
      <c r="C414" s="13" t="s">
        <v>278</v>
      </c>
      <c r="D414" s="13" t="s">
        <v>427</v>
      </c>
    </row>
    <row r="415" spans="1:4" x14ac:dyDescent="0.3">
      <c r="A415" s="13">
        <v>412</v>
      </c>
      <c r="B415" s="13" t="s">
        <v>7</v>
      </c>
      <c r="C415" s="13" t="s">
        <v>250</v>
      </c>
      <c r="D415" s="13" t="s">
        <v>427</v>
      </c>
    </row>
    <row r="416" spans="1:4" x14ac:dyDescent="0.3">
      <c r="A416" s="13">
        <v>413</v>
      </c>
      <c r="B416" s="13" t="s">
        <v>7</v>
      </c>
      <c r="C416" s="13" t="s">
        <v>277</v>
      </c>
      <c r="D416" s="13" t="s">
        <v>428</v>
      </c>
    </row>
    <row r="417" spans="1:4" x14ac:dyDescent="0.3">
      <c r="A417" s="13">
        <v>414</v>
      </c>
      <c r="B417" s="13" t="s">
        <v>7</v>
      </c>
      <c r="C417" s="13" t="s">
        <v>278</v>
      </c>
      <c r="D417" s="13" t="s">
        <v>428</v>
      </c>
    </row>
    <row r="418" spans="1:4" x14ac:dyDescent="0.3">
      <c r="A418" s="13">
        <v>415</v>
      </c>
      <c r="B418" s="13" t="s">
        <v>7</v>
      </c>
      <c r="C418" s="13" t="s">
        <v>250</v>
      </c>
      <c r="D418" s="13" t="s">
        <v>428</v>
      </c>
    </row>
    <row r="419" spans="1:4" x14ac:dyDescent="0.3">
      <c r="A419" s="13">
        <v>416</v>
      </c>
      <c r="B419" s="13" t="s">
        <v>8</v>
      </c>
      <c r="C419" s="13" t="s">
        <v>279</v>
      </c>
      <c r="D419" s="13" t="s">
        <v>407</v>
      </c>
    </row>
    <row r="420" spans="1:4" x14ac:dyDescent="0.3">
      <c r="A420" s="13">
        <v>417</v>
      </c>
      <c r="B420" s="13" t="s">
        <v>8</v>
      </c>
      <c r="C420" s="13" t="s">
        <v>280</v>
      </c>
      <c r="D420" s="13" t="s">
        <v>408</v>
      </c>
    </row>
    <row r="421" spans="1:4" x14ac:dyDescent="0.3">
      <c r="A421" s="13">
        <v>418</v>
      </c>
      <c r="B421" s="13" t="s">
        <v>8</v>
      </c>
      <c r="C421" s="13" t="s">
        <v>281</v>
      </c>
      <c r="D421" s="13" t="s">
        <v>409</v>
      </c>
    </row>
    <row r="422" spans="1:4" x14ac:dyDescent="0.3">
      <c r="A422" s="13">
        <v>419</v>
      </c>
      <c r="B422" s="13" t="s">
        <v>8</v>
      </c>
      <c r="C422" s="13" t="s">
        <v>282</v>
      </c>
      <c r="D422" s="13" t="s">
        <v>410</v>
      </c>
    </row>
    <row r="423" spans="1:4" x14ac:dyDescent="0.3">
      <c r="A423" s="13">
        <v>420</v>
      </c>
      <c r="B423" s="13" t="s">
        <v>8</v>
      </c>
      <c r="C423" s="13" t="s">
        <v>283</v>
      </c>
      <c r="D423" s="13" t="s">
        <v>411</v>
      </c>
    </row>
    <row r="424" spans="1:4" x14ac:dyDescent="0.3">
      <c r="A424" s="13">
        <v>421</v>
      </c>
      <c r="B424" s="13" t="s">
        <v>8</v>
      </c>
      <c r="C424" s="13" t="s">
        <v>284</v>
      </c>
      <c r="D424" s="13" t="s">
        <v>412</v>
      </c>
    </row>
    <row r="425" spans="1:4" x14ac:dyDescent="0.3">
      <c r="A425" s="13">
        <v>422</v>
      </c>
      <c r="B425" s="13" t="s">
        <v>8</v>
      </c>
      <c r="C425" s="13" t="s">
        <v>285</v>
      </c>
      <c r="D425" s="13" t="s">
        <v>413</v>
      </c>
    </row>
    <row r="426" spans="1:4" x14ac:dyDescent="0.3">
      <c r="A426" s="13">
        <v>423</v>
      </c>
      <c r="B426" s="13" t="s">
        <v>7</v>
      </c>
      <c r="C426" s="13" t="s">
        <v>286</v>
      </c>
      <c r="D426" s="13" t="s">
        <v>414</v>
      </c>
    </row>
    <row r="427" spans="1:4" x14ac:dyDescent="0.3">
      <c r="A427" s="13">
        <v>424</v>
      </c>
      <c r="B427" s="13" t="s">
        <v>7</v>
      </c>
      <c r="C427" s="13" t="s">
        <v>287</v>
      </c>
      <c r="D427" s="13" t="s">
        <v>414</v>
      </c>
    </row>
    <row r="428" spans="1:4" x14ac:dyDescent="0.3">
      <c r="A428" s="13">
        <v>425</v>
      </c>
      <c r="B428" s="13" t="s">
        <v>7</v>
      </c>
      <c r="C428" s="13" t="s">
        <v>288</v>
      </c>
      <c r="D428" s="13" t="s">
        <v>414</v>
      </c>
    </row>
    <row r="429" spans="1:4" x14ac:dyDescent="0.3">
      <c r="A429" s="13">
        <v>426</v>
      </c>
      <c r="B429" s="13" t="s">
        <v>7</v>
      </c>
      <c r="C429" s="13" t="s">
        <v>289</v>
      </c>
      <c r="D429" s="13" t="s">
        <v>414</v>
      </c>
    </row>
    <row r="430" spans="1:4" x14ac:dyDescent="0.3">
      <c r="A430" s="13">
        <v>427</v>
      </c>
      <c r="B430" s="13" t="s">
        <v>7</v>
      </c>
      <c r="C430" s="13" t="s">
        <v>290</v>
      </c>
      <c r="D430" s="13" t="s">
        <v>414</v>
      </c>
    </row>
    <row r="431" spans="1:4" x14ac:dyDescent="0.3">
      <c r="A431" s="13">
        <v>428</v>
      </c>
      <c r="B431" s="13" t="s">
        <v>7</v>
      </c>
      <c r="C431" s="13" t="s">
        <v>291</v>
      </c>
      <c r="D431" s="13" t="s">
        <v>414</v>
      </c>
    </row>
    <row r="432" spans="1:4" x14ac:dyDescent="0.3">
      <c r="A432" s="13">
        <v>429</v>
      </c>
      <c r="B432" s="13" t="s">
        <v>7</v>
      </c>
      <c r="C432" s="13" t="s">
        <v>292</v>
      </c>
      <c r="D432" s="13" t="s">
        <v>414</v>
      </c>
    </row>
    <row r="433" spans="1:4" x14ac:dyDescent="0.3">
      <c r="A433" s="13">
        <v>430</v>
      </c>
      <c r="B433" s="13" t="s">
        <v>7</v>
      </c>
      <c r="C433" s="13" t="s">
        <v>293</v>
      </c>
      <c r="D433" s="13" t="s">
        <v>414</v>
      </c>
    </row>
    <row r="434" spans="1:4" x14ac:dyDescent="0.3">
      <c r="A434" s="13">
        <v>431</v>
      </c>
      <c r="B434" s="13" t="s">
        <v>7</v>
      </c>
      <c r="C434" s="13" t="s">
        <v>294</v>
      </c>
      <c r="D434" s="13" t="s">
        <v>414</v>
      </c>
    </row>
    <row r="435" spans="1:4" x14ac:dyDescent="0.3">
      <c r="A435" s="13">
        <v>432</v>
      </c>
      <c r="B435" s="13" t="s">
        <v>7</v>
      </c>
      <c r="C435" s="13" t="s">
        <v>295</v>
      </c>
      <c r="D435" s="13" t="s">
        <v>414</v>
      </c>
    </row>
    <row r="436" spans="1:4" x14ac:dyDescent="0.3">
      <c r="A436" s="13">
        <v>433</v>
      </c>
      <c r="B436" s="13" t="s">
        <v>7</v>
      </c>
      <c r="C436" s="13" t="s">
        <v>296</v>
      </c>
      <c r="D436" s="13" t="s">
        <v>414</v>
      </c>
    </row>
    <row r="437" spans="1:4" x14ac:dyDescent="0.3">
      <c r="A437" s="13">
        <v>434</v>
      </c>
      <c r="B437" s="13" t="s">
        <v>7</v>
      </c>
      <c r="C437" s="13" t="s">
        <v>297</v>
      </c>
      <c r="D437" s="13" t="s">
        <v>414</v>
      </c>
    </row>
    <row r="438" spans="1:4" x14ac:dyDescent="0.3">
      <c r="A438" s="13">
        <v>435</v>
      </c>
      <c r="B438" s="13" t="s">
        <v>9</v>
      </c>
      <c r="C438" s="13" t="s">
        <v>298</v>
      </c>
      <c r="D438" s="13" t="s">
        <v>413</v>
      </c>
    </row>
    <row r="439" spans="1:4" x14ac:dyDescent="0.3">
      <c r="A439" s="13">
        <v>436</v>
      </c>
      <c r="B439" s="13" t="s">
        <v>9</v>
      </c>
      <c r="C439" s="13" t="s">
        <v>299</v>
      </c>
      <c r="D439" s="13" t="s">
        <v>412</v>
      </c>
    </row>
    <row r="440" spans="1:4" x14ac:dyDescent="0.3">
      <c r="A440" s="13">
        <v>437</v>
      </c>
      <c r="B440" s="13" t="s">
        <v>9</v>
      </c>
      <c r="C440" s="13" t="s">
        <v>300</v>
      </c>
      <c r="D440" s="13" t="s">
        <v>411</v>
      </c>
    </row>
    <row r="441" spans="1:4" x14ac:dyDescent="0.3">
      <c r="A441" s="13">
        <v>438</v>
      </c>
      <c r="B441" s="13" t="s">
        <v>9</v>
      </c>
      <c r="C441" s="13" t="s">
        <v>301</v>
      </c>
      <c r="D441" s="13" t="s">
        <v>410</v>
      </c>
    </row>
    <row r="442" spans="1:4" x14ac:dyDescent="0.3">
      <c r="A442" s="13">
        <v>439</v>
      </c>
      <c r="B442" s="13" t="s">
        <v>9</v>
      </c>
      <c r="C442" s="13" t="s">
        <v>302</v>
      </c>
      <c r="D442" s="13" t="s">
        <v>409</v>
      </c>
    </row>
    <row r="443" spans="1:4" x14ac:dyDescent="0.3">
      <c r="A443" s="13">
        <v>440</v>
      </c>
      <c r="B443" s="13" t="s">
        <v>9</v>
      </c>
      <c r="C443" s="13" t="s">
        <v>303</v>
      </c>
      <c r="D443" s="13" t="s">
        <v>408</v>
      </c>
    </row>
    <row r="444" spans="1:4" x14ac:dyDescent="0.3">
      <c r="A444" s="13">
        <v>441</v>
      </c>
      <c r="B444" s="13" t="s">
        <v>9</v>
      </c>
      <c r="C444" s="13" t="s">
        <v>304</v>
      </c>
      <c r="D444" s="13" t="s">
        <v>407</v>
      </c>
    </row>
    <row r="445" spans="1:4" x14ac:dyDescent="0.3">
      <c r="A445" s="13">
        <v>442</v>
      </c>
      <c r="B445" s="13" t="s">
        <v>9</v>
      </c>
      <c r="C445" s="13" t="s">
        <v>305</v>
      </c>
      <c r="D445" s="13" t="s">
        <v>415</v>
      </c>
    </row>
    <row r="446" spans="1:4" x14ac:dyDescent="0.3">
      <c r="A446" s="13">
        <v>443</v>
      </c>
      <c r="B446" s="13" t="s">
        <v>9</v>
      </c>
      <c r="C446" s="13" t="s">
        <v>306</v>
      </c>
      <c r="D446" s="13" t="s">
        <v>416</v>
      </c>
    </row>
    <row r="447" spans="1:4" x14ac:dyDescent="0.3">
      <c r="A447" s="13">
        <v>444</v>
      </c>
      <c r="B447" s="13" t="s">
        <v>9</v>
      </c>
      <c r="C447" s="13" t="s">
        <v>307</v>
      </c>
      <c r="D447" s="13" t="s">
        <v>417</v>
      </c>
    </row>
    <row r="448" spans="1:4" x14ac:dyDescent="0.3">
      <c r="A448" s="13">
        <v>445</v>
      </c>
      <c r="B448" s="13" t="s">
        <v>9</v>
      </c>
      <c r="C448" s="13" t="s">
        <v>308</v>
      </c>
      <c r="D448" s="13" t="s">
        <v>418</v>
      </c>
    </row>
    <row r="449" spans="1:4" x14ac:dyDescent="0.3">
      <c r="A449" s="13">
        <v>446</v>
      </c>
      <c r="B449" s="13" t="s">
        <v>9</v>
      </c>
      <c r="C449" s="13" t="s">
        <v>309</v>
      </c>
      <c r="D449" s="13" t="s">
        <v>419</v>
      </c>
    </row>
    <row r="450" spans="1:4" x14ac:dyDescent="0.3">
      <c r="A450" s="13">
        <v>447</v>
      </c>
      <c r="B450" s="13" t="s">
        <v>9</v>
      </c>
      <c r="C450" s="13" t="s">
        <v>310</v>
      </c>
      <c r="D450" s="13" t="s">
        <v>420</v>
      </c>
    </row>
    <row r="451" spans="1:4" x14ac:dyDescent="0.3">
      <c r="A451" s="13">
        <v>448</v>
      </c>
      <c r="B451" s="13" t="s">
        <v>7</v>
      </c>
      <c r="C451" s="13" t="s">
        <v>311</v>
      </c>
      <c r="D451" s="13" t="s">
        <v>421</v>
      </c>
    </row>
    <row r="452" spans="1:4" x14ac:dyDescent="0.3">
      <c r="A452" s="13">
        <v>449</v>
      </c>
      <c r="B452" s="13" t="s">
        <v>7</v>
      </c>
      <c r="C452" s="13" t="s">
        <v>312</v>
      </c>
      <c r="D452" s="13" t="s">
        <v>421</v>
      </c>
    </row>
    <row r="453" spans="1:4" x14ac:dyDescent="0.3">
      <c r="A453" s="13">
        <v>450</v>
      </c>
      <c r="B453" s="13" t="s">
        <v>7</v>
      </c>
      <c r="C453" s="13" t="s">
        <v>313</v>
      </c>
      <c r="D453" s="13" t="s">
        <v>421</v>
      </c>
    </row>
    <row r="454" spans="1:4" x14ac:dyDescent="0.3">
      <c r="A454" s="13">
        <v>451</v>
      </c>
      <c r="B454" s="13" t="s">
        <v>7</v>
      </c>
      <c r="C454" s="13" t="s">
        <v>314</v>
      </c>
      <c r="D454" s="13" t="s">
        <v>421</v>
      </c>
    </row>
    <row r="455" spans="1:4" x14ac:dyDescent="0.3">
      <c r="A455" s="13">
        <v>452</v>
      </c>
      <c r="B455" s="13" t="s">
        <v>7</v>
      </c>
      <c r="C455" s="13" t="s">
        <v>315</v>
      </c>
      <c r="D455" s="13" t="s">
        <v>421</v>
      </c>
    </row>
    <row r="456" spans="1:4" x14ac:dyDescent="0.3">
      <c r="A456" s="13">
        <v>453</v>
      </c>
      <c r="B456" s="13" t="s">
        <v>7</v>
      </c>
      <c r="C456" s="13" t="s">
        <v>316</v>
      </c>
      <c r="D456" s="13" t="s">
        <v>421</v>
      </c>
    </row>
    <row r="457" spans="1:4" x14ac:dyDescent="0.3">
      <c r="A457" s="13">
        <v>454</v>
      </c>
      <c r="B457" s="13" t="s">
        <v>7</v>
      </c>
      <c r="C457" s="13" t="s">
        <v>317</v>
      </c>
      <c r="D457" s="13" t="s">
        <v>421</v>
      </c>
    </row>
    <row r="458" spans="1:4" x14ac:dyDescent="0.3">
      <c r="A458" s="13">
        <v>455</v>
      </c>
      <c r="B458" s="13" t="s">
        <v>7</v>
      </c>
      <c r="C458" s="13" t="s">
        <v>318</v>
      </c>
      <c r="D458" s="13" t="s">
        <v>421</v>
      </c>
    </row>
    <row r="459" spans="1:4" x14ac:dyDescent="0.3">
      <c r="A459" s="13">
        <v>456</v>
      </c>
      <c r="B459" s="13" t="s">
        <v>7</v>
      </c>
      <c r="C459" s="13" t="s">
        <v>319</v>
      </c>
      <c r="D459" s="13" t="s">
        <v>421</v>
      </c>
    </row>
    <row r="460" spans="1:4" x14ac:dyDescent="0.3">
      <c r="A460" s="13">
        <v>457</v>
      </c>
      <c r="B460" s="13" t="s">
        <v>8</v>
      </c>
      <c r="C460" s="13" t="s">
        <v>320</v>
      </c>
      <c r="D460" s="13" t="s">
        <v>420</v>
      </c>
    </row>
    <row r="461" spans="1:4" x14ac:dyDescent="0.3">
      <c r="A461" s="13">
        <v>458</v>
      </c>
      <c r="B461" s="13" t="s">
        <v>8</v>
      </c>
      <c r="C461" s="13" t="s">
        <v>321</v>
      </c>
      <c r="D461" s="13" t="s">
        <v>419</v>
      </c>
    </row>
    <row r="462" spans="1:4" x14ac:dyDescent="0.3">
      <c r="A462" s="13">
        <v>459</v>
      </c>
      <c r="B462" s="13" t="s">
        <v>8</v>
      </c>
      <c r="C462" s="13" t="s">
        <v>322</v>
      </c>
      <c r="D462" s="13" t="s">
        <v>418</v>
      </c>
    </row>
    <row r="463" spans="1:4" x14ac:dyDescent="0.3">
      <c r="A463" s="13">
        <v>460</v>
      </c>
      <c r="B463" s="13" t="s">
        <v>8</v>
      </c>
      <c r="C463" s="13" t="s">
        <v>323</v>
      </c>
      <c r="D463" s="13" t="s">
        <v>417</v>
      </c>
    </row>
    <row r="464" spans="1:4" x14ac:dyDescent="0.3">
      <c r="A464" s="13">
        <v>461</v>
      </c>
      <c r="B464" s="13" t="s">
        <v>8</v>
      </c>
      <c r="C464" s="13" t="s">
        <v>324</v>
      </c>
      <c r="D464" s="13" t="s">
        <v>416</v>
      </c>
    </row>
    <row r="465" spans="1:4" x14ac:dyDescent="0.3">
      <c r="A465" s="13">
        <v>462</v>
      </c>
      <c r="B465" s="13" t="s">
        <v>8</v>
      </c>
      <c r="C465" s="13" t="s">
        <v>325</v>
      </c>
      <c r="D465" s="13" t="s">
        <v>415</v>
      </c>
    </row>
    <row r="466" spans="1:4" x14ac:dyDescent="0.3">
      <c r="A466" s="13">
        <v>463</v>
      </c>
      <c r="B466" s="13" t="s">
        <v>8</v>
      </c>
      <c r="C466" s="13" t="s">
        <v>326</v>
      </c>
      <c r="D466" s="13" t="s">
        <v>422</v>
      </c>
    </row>
    <row r="467" spans="1:4" x14ac:dyDescent="0.3">
      <c r="A467" s="13">
        <v>464</v>
      </c>
      <c r="B467" s="13" t="s">
        <v>8</v>
      </c>
      <c r="C467" s="13" t="s">
        <v>288</v>
      </c>
      <c r="D467" s="13" t="s">
        <v>423</v>
      </c>
    </row>
    <row r="468" spans="1:4" x14ac:dyDescent="0.3">
      <c r="A468" s="13">
        <v>465</v>
      </c>
      <c r="B468" s="13" t="s">
        <v>8</v>
      </c>
      <c r="C468" s="13" t="s">
        <v>327</v>
      </c>
      <c r="D468" s="13" t="s">
        <v>424</v>
      </c>
    </row>
    <row r="469" spans="1:4" x14ac:dyDescent="0.3">
      <c r="A469" s="13">
        <v>466</v>
      </c>
      <c r="B469" s="13" t="s">
        <v>8</v>
      </c>
      <c r="C469" s="13" t="s">
        <v>328</v>
      </c>
      <c r="D469" s="13" t="s">
        <v>425</v>
      </c>
    </row>
    <row r="470" spans="1:4" x14ac:dyDescent="0.3">
      <c r="A470" s="13">
        <v>467</v>
      </c>
      <c r="B470" s="13" t="s">
        <v>8</v>
      </c>
      <c r="C470" s="13" t="s">
        <v>329</v>
      </c>
      <c r="D470" s="13" t="s">
        <v>426</v>
      </c>
    </row>
    <row r="471" spans="1:4" x14ac:dyDescent="0.3">
      <c r="A471" s="13">
        <v>468</v>
      </c>
      <c r="B471" s="13" t="s">
        <v>7</v>
      </c>
      <c r="C471" s="13" t="s">
        <v>330</v>
      </c>
      <c r="D471" s="13" t="s">
        <v>215</v>
      </c>
    </row>
    <row r="472" spans="1:4" x14ac:dyDescent="0.3">
      <c r="A472" s="13">
        <v>469</v>
      </c>
      <c r="B472" s="13" t="s">
        <v>7</v>
      </c>
      <c r="C472" s="13" t="s">
        <v>331</v>
      </c>
      <c r="D472" s="13" t="s">
        <v>215</v>
      </c>
    </row>
    <row r="473" spans="1:4" x14ac:dyDescent="0.3">
      <c r="A473" s="13">
        <v>470</v>
      </c>
      <c r="B473" s="13" t="s">
        <v>7</v>
      </c>
      <c r="C473" s="13" t="s">
        <v>332</v>
      </c>
      <c r="D473" s="13" t="s">
        <v>215</v>
      </c>
    </row>
    <row r="474" spans="1:4" x14ac:dyDescent="0.3">
      <c r="A474" s="13">
        <v>471</v>
      </c>
      <c r="B474" s="13" t="s">
        <v>7</v>
      </c>
      <c r="C474" s="13" t="s">
        <v>333</v>
      </c>
      <c r="D474" s="13" t="s">
        <v>215</v>
      </c>
    </row>
    <row r="475" spans="1:4" x14ac:dyDescent="0.3">
      <c r="A475" s="13">
        <v>472</v>
      </c>
      <c r="B475" s="13" t="s">
        <v>7</v>
      </c>
      <c r="C475" s="13" t="s">
        <v>334</v>
      </c>
      <c r="D475" s="13" t="s">
        <v>215</v>
      </c>
    </row>
    <row r="476" spans="1:4" x14ac:dyDescent="0.3">
      <c r="A476" s="13">
        <v>473</v>
      </c>
      <c r="B476" s="13" t="s">
        <v>7</v>
      </c>
      <c r="C476" s="13" t="s">
        <v>335</v>
      </c>
      <c r="D476" s="13" t="s">
        <v>215</v>
      </c>
    </row>
    <row r="477" spans="1:4" x14ac:dyDescent="0.3">
      <c r="A477" s="13">
        <v>474</v>
      </c>
      <c r="B477" s="13" t="s">
        <v>9</v>
      </c>
      <c r="C477" s="13" t="s">
        <v>336</v>
      </c>
      <c r="D477" s="13" t="s">
        <v>426</v>
      </c>
    </row>
    <row r="478" spans="1:4" x14ac:dyDescent="0.3">
      <c r="A478" s="13">
        <v>475</v>
      </c>
      <c r="B478" s="13" t="s">
        <v>9</v>
      </c>
      <c r="C478" s="13" t="s">
        <v>337</v>
      </c>
      <c r="D478" s="13" t="s">
        <v>425</v>
      </c>
    </row>
    <row r="479" spans="1:4" x14ac:dyDescent="0.3">
      <c r="A479" s="13">
        <v>476</v>
      </c>
      <c r="B479" s="13" t="s">
        <v>9</v>
      </c>
      <c r="C479" s="13" t="s">
        <v>338</v>
      </c>
      <c r="D479" s="13" t="s">
        <v>424</v>
      </c>
    </row>
    <row r="480" spans="1:4" x14ac:dyDescent="0.3">
      <c r="A480" s="13">
        <v>477</v>
      </c>
      <c r="B480" s="13" t="s">
        <v>9</v>
      </c>
      <c r="C480" s="13" t="s">
        <v>339</v>
      </c>
      <c r="D480" s="13" t="s">
        <v>423</v>
      </c>
    </row>
    <row r="481" spans="1:4" x14ac:dyDescent="0.3">
      <c r="A481" s="13">
        <v>478</v>
      </c>
      <c r="B481" s="13" t="s">
        <v>9</v>
      </c>
      <c r="C481" s="13" t="s">
        <v>340</v>
      </c>
      <c r="D481" s="13" t="s">
        <v>422</v>
      </c>
    </row>
    <row r="482" spans="1:4" x14ac:dyDescent="0.3">
      <c r="A482" s="13">
        <v>479</v>
      </c>
      <c r="B482" s="13" t="s">
        <v>7</v>
      </c>
      <c r="C482" s="13" t="s">
        <v>341</v>
      </c>
      <c r="D482" s="13" t="s">
        <v>427</v>
      </c>
    </row>
    <row r="483" spans="1:4" x14ac:dyDescent="0.3">
      <c r="A483" s="13">
        <v>480</v>
      </c>
      <c r="B483" s="13" t="s">
        <v>7</v>
      </c>
      <c r="C483" s="13" t="s">
        <v>342</v>
      </c>
      <c r="D483" s="13" t="s">
        <v>427</v>
      </c>
    </row>
    <row r="484" spans="1:4" x14ac:dyDescent="0.3">
      <c r="A484" s="13">
        <v>481</v>
      </c>
      <c r="B484" s="13" t="s">
        <v>7</v>
      </c>
      <c r="C484" s="13" t="s">
        <v>314</v>
      </c>
      <c r="D484" s="13" t="s">
        <v>427</v>
      </c>
    </row>
    <row r="485" spans="1:4" x14ac:dyDescent="0.3">
      <c r="A485" s="13">
        <v>482</v>
      </c>
      <c r="B485" s="13" t="s">
        <v>7</v>
      </c>
      <c r="C485" s="13" t="s">
        <v>341</v>
      </c>
      <c r="D485" s="13" t="s">
        <v>428</v>
      </c>
    </row>
    <row r="486" spans="1:4" x14ac:dyDescent="0.3">
      <c r="A486" s="13">
        <v>483</v>
      </c>
      <c r="B486" s="13" t="s">
        <v>7</v>
      </c>
      <c r="C486" s="13" t="s">
        <v>342</v>
      </c>
      <c r="D486" s="13" t="s">
        <v>428</v>
      </c>
    </row>
    <row r="487" spans="1:4" x14ac:dyDescent="0.3">
      <c r="A487" s="13">
        <v>484</v>
      </c>
      <c r="B487" s="13" t="s">
        <v>7</v>
      </c>
      <c r="C487" s="13" t="s">
        <v>314</v>
      </c>
      <c r="D487" s="13" t="s">
        <v>428</v>
      </c>
    </row>
    <row r="488" spans="1:4" x14ac:dyDescent="0.3">
      <c r="A488" s="13">
        <v>485</v>
      </c>
      <c r="B488" s="13" t="s">
        <v>8</v>
      </c>
      <c r="C488" s="13" t="s">
        <v>343</v>
      </c>
      <c r="D488" s="13" t="s">
        <v>407</v>
      </c>
    </row>
    <row r="489" spans="1:4" x14ac:dyDescent="0.3">
      <c r="A489" s="13">
        <v>486</v>
      </c>
      <c r="B489" s="13" t="s">
        <v>8</v>
      </c>
      <c r="C489" s="13" t="s">
        <v>344</v>
      </c>
      <c r="D489" s="13" t="s">
        <v>408</v>
      </c>
    </row>
    <row r="490" spans="1:4" x14ac:dyDescent="0.3">
      <c r="A490" s="13">
        <v>487</v>
      </c>
      <c r="B490" s="13" t="s">
        <v>8</v>
      </c>
      <c r="C490" s="13" t="s">
        <v>345</v>
      </c>
      <c r="D490" s="13" t="s">
        <v>409</v>
      </c>
    </row>
    <row r="491" spans="1:4" x14ac:dyDescent="0.3">
      <c r="A491" s="13">
        <v>488</v>
      </c>
      <c r="B491" s="13" t="s">
        <v>8</v>
      </c>
      <c r="C491" s="13" t="s">
        <v>346</v>
      </c>
      <c r="D491" s="13" t="s">
        <v>410</v>
      </c>
    </row>
    <row r="492" spans="1:4" x14ac:dyDescent="0.3">
      <c r="A492" s="13">
        <v>489</v>
      </c>
      <c r="B492" s="13" t="s">
        <v>8</v>
      </c>
      <c r="C492" s="13" t="s">
        <v>347</v>
      </c>
      <c r="D492" s="13" t="s">
        <v>411</v>
      </c>
    </row>
    <row r="493" spans="1:4" x14ac:dyDescent="0.3">
      <c r="A493" s="13">
        <v>490</v>
      </c>
      <c r="B493" s="13" t="s">
        <v>8</v>
      </c>
      <c r="C493" s="13" t="s">
        <v>348</v>
      </c>
      <c r="D493" s="13" t="s">
        <v>412</v>
      </c>
    </row>
    <row r="494" spans="1:4" x14ac:dyDescent="0.3">
      <c r="A494" s="13">
        <v>491</v>
      </c>
      <c r="B494" s="13" t="s">
        <v>8</v>
      </c>
      <c r="C494" s="13" t="s">
        <v>349</v>
      </c>
      <c r="D494" s="13" t="s">
        <v>413</v>
      </c>
    </row>
    <row r="495" spans="1:4" x14ac:dyDescent="0.3">
      <c r="A495" s="13">
        <v>492</v>
      </c>
      <c r="B495" s="13" t="s">
        <v>7</v>
      </c>
      <c r="C495" s="13" t="s">
        <v>350</v>
      </c>
      <c r="D495" s="13" t="s">
        <v>414</v>
      </c>
    </row>
    <row r="496" spans="1:4" x14ac:dyDescent="0.3">
      <c r="A496" s="13">
        <v>493</v>
      </c>
      <c r="B496" s="13" t="s">
        <v>7</v>
      </c>
      <c r="C496" s="13" t="s">
        <v>351</v>
      </c>
      <c r="D496" s="13" t="s">
        <v>414</v>
      </c>
    </row>
    <row r="497" spans="1:4" x14ac:dyDescent="0.3">
      <c r="A497" s="13">
        <v>494</v>
      </c>
      <c r="B497" s="13" t="s">
        <v>7</v>
      </c>
      <c r="C497" s="13" t="s">
        <v>352</v>
      </c>
      <c r="D497" s="13" t="s">
        <v>414</v>
      </c>
    </row>
    <row r="498" spans="1:4" x14ac:dyDescent="0.3">
      <c r="A498" s="13">
        <v>495</v>
      </c>
      <c r="B498" s="13" t="s">
        <v>7</v>
      </c>
      <c r="C498" s="13" t="s">
        <v>353</v>
      </c>
      <c r="D498" s="13" t="s">
        <v>414</v>
      </c>
    </row>
    <row r="499" spans="1:4" x14ac:dyDescent="0.3">
      <c r="A499" s="13">
        <v>496</v>
      </c>
      <c r="B499" s="13" t="s">
        <v>7</v>
      </c>
      <c r="C499" s="13" t="s">
        <v>354</v>
      </c>
      <c r="D499" s="13" t="s">
        <v>414</v>
      </c>
    </row>
    <row r="500" spans="1:4" x14ac:dyDescent="0.3">
      <c r="A500" s="13">
        <v>497</v>
      </c>
      <c r="B500" s="13" t="s">
        <v>7</v>
      </c>
      <c r="C500" s="13" t="s">
        <v>355</v>
      </c>
      <c r="D500" s="13" t="s">
        <v>414</v>
      </c>
    </row>
    <row r="501" spans="1:4" x14ac:dyDescent="0.3">
      <c r="A501" s="13">
        <v>498</v>
      </c>
      <c r="B501" s="13" t="s">
        <v>7</v>
      </c>
      <c r="C501" s="13" t="s">
        <v>356</v>
      </c>
      <c r="D501" s="13" t="s">
        <v>414</v>
      </c>
    </row>
    <row r="502" spans="1:4" x14ac:dyDescent="0.3">
      <c r="A502" s="13">
        <v>499</v>
      </c>
      <c r="B502" s="13" t="s">
        <v>7</v>
      </c>
      <c r="C502" s="13" t="s">
        <v>357</v>
      </c>
      <c r="D502" s="13" t="s">
        <v>414</v>
      </c>
    </row>
    <row r="503" spans="1:4" x14ac:dyDescent="0.3">
      <c r="A503" s="13">
        <v>500</v>
      </c>
      <c r="B503" s="13" t="s">
        <v>7</v>
      </c>
      <c r="C503" s="13" t="s">
        <v>358</v>
      </c>
      <c r="D503" s="13" t="s">
        <v>414</v>
      </c>
    </row>
    <row r="504" spans="1:4" x14ac:dyDescent="0.3">
      <c r="A504" s="13">
        <v>501</v>
      </c>
      <c r="B504" s="13" t="s">
        <v>7</v>
      </c>
      <c r="C504" s="13" t="s">
        <v>359</v>
      </c>
      <c r="D504" s="13" t="s">
        <v>414</v>
      </c>
    </row>
    <row r="505" spans="1:4" x14ac:dyDescent="0.3">
      <c r="A505" s="13">
        <v>502</v>
      </c>
      <c r="B505" s="13" t="s">
        <v>7</v>
      </c>
      <c r="C505" s="13" t="s">
        <v>360</v>
      </c>
      <c r="D505" s="13" t="s">
        <v>414</v>
      </c>
    </row>
    <row r="506" spans="1:4" x14ac:dyDescent="0.3">
      <c r="A506" s="13">
        <v>503</v>
      </c>
      <c r="B506" s="13" t="s">
        <v>7</v>
      </c>
      <c r="C506" s="13" t="s">
        <v>361</v>
      </c>
      <c r="D506" s="13" t="s">
        <v>414</v>
      </c>
    </row>
    <row r="507" spans="1:4" x14ac:dyDescent="0.3">
      <c r="A507" s="13">
        <v>504</v>
      </c>
      <c r="B507" s="13" t="s">
        <v>9</v>
      </c>
      <c r="C507" s="13" t="s">
        <v>362</v>
      </c>
      <c r="D507" s="13" t="s">
        <v>413</v>
      </c>
    </row>
    <row r="508" spans="1:4" x14ac:dyDescent="0.3">
      <c r="A508" s="13">
        <v>505</v>
      </c>
      <c r="B508" s="13" t="s">
        <v>9</v>
      </c>
      <c r="C508" s="13" t="s">
        <v>363</v>
      </c>
      <c r="D508" s="13" t="s">
        <v>412</v>
      </c>
    </row>
    <row r="509" spans="1:4" x14ac:dyDescent="0.3">
      <c r="A509" s="13">
        <v>506</v>
      </c>
      <c r="B509" s="13" t="s">
        <v>9</v>
      </c>
      <c r="C509" s="13" t="s">
        <v>364</v>
      </c>
      <c r="D509" s="13" t="s">
        <v>411</v>
      </c>
    </row>
    <row r="510" spans="1:4" x14ac:dyDescent="0.3">
      <c r="A510" s="13">
        <v>507</v>
      </c>
      <c r="B510" s="13" t="s">
        <v>9</v>
      </c>
      <c r="C510" s="13" t="s">
        <v>365</v>
      </c>
      <c r="D510" s="13" t="s">
        <v>410</v>
      </c>
    </row>
    <row r="511" spans="1:4" x14ac:dyDescent="0.3">
      <c r="A511" s="13">
        <v>508</v>
      </c>
      <c r="B511" s="13" t="s">
        <v>9</v>
      </c>
      <c r="C511" s="13" t="s">
        <v>366</v>
      </c>
      <c r="D511" s="13" t="s">
        <v>409</v>
      </c>
    </row>
    <row r="512" spans="1:4" x14ac:dyDescent="0.3">
      <c r="A512" s="13">
        <v>509</v>
      </c>
      <c r="B512" s="13" t="s">
        <v>9</v>
      </c>
      <c r="C512" s="13" t="s">
        <v>367</v>
      </c>
      <c r="D512" s="13" t="s">
        <v>408</v>
      </c>
    </row>
    <row r="513" spans="1:4" x14ac:dyDescent="0.3">
      <c r="A513" s="13">
        <v>510</v>
      </c>
      <c r="B513" s="13" t="s">
        <v>9</v>
      </c>
      <c r="C513" s="13" t="s">
        <v>368</v>
      </c>
      <c r="D513" s="13" t="s">
        <v>407</v>
      </c>
    </row>
    <row r="514" spans="1:4" x14ac:dyDescent="0.3">
      <c r="A514" s="13">
        <v>511</v>
      </c>
      <c r="B514" s="13" t="s">
        <v>9</v>
      </c>
      <c r="C514" s="13" t="s">
        <v>369</v>
      </c>
      <c r="D514" s="13" t="s">
        <v>415</v>
      </c>
    </row>
    <row r="515" spans="1:4" x14ac:dyDescent="0.3">
      <c r="A515" s="13">
        <v>512</v>
      </c>
      <c r="B515" s="13" t="s">
        <v>9</v>
      </c>
      <c r="C515" s="13" t="s">
        <v>370</v>
      </c>
      <c r="D515" s="13" t="s">
        <v>416</v>
      </c>
    </row>
    <row r="516" spans="1:4" x14ac:dyDescent="0.3">
      <c r="A516" s="13">
        <v>513</v>
      </c>
      <c r="B516" s="13" t="s">
        <v>9</v>
      </c>
      <c r="C516" s="13" t="s">
        <v>371</v>
      </c>
      <c r="D516" s="13" t="s">
        <v>417</v>
      </c>
    </row>
    <row r="517" spans="1:4" x14ac:dyDescent="0.3">
      <c r="A517" s="13">
        <v>514</v>
      </c>
      <c r="B517" s="13" t="s">
        <v>9</v>
      </c>
      <c r="C517" s="13" t="s">
        <v>372</v>
      </c>
      <c r="D517" s="13" t="s">
        <v>418</v>
      </c>
    </row>
    <row r="518" spans="1:4" x14ac:dyDescent="0.3">
      <c r="A518" s="13">
        <v>515</v>
      </c>
      <c r="B518" s="13" t="s">
        <v>9</v>
      </c>
      <c r="C518" s="13" t="s">
        <v>373</v>
      </c>
      <c r="D518" s="13" t="s">
        <v>419</v>
      </c>
    </row>
    <row r="519" spans="1:4" x14ac:dyDescent="0.3">
      <c r="A519" s="13">
        <v>516</v>
      </c>
      <c r="B519" s="13" t="s">
        <v>9</v>
      </c>
      <c r="C519" s="13" t="s">
        <v>374</v>
      </c>
      <c r="D519" s="13" t="s">
        <v>420</v>
      </c>
    </row>
    <row r="520" spans="1:4" x14ac:dyDescent="0.3">
      <c r="A520" s="13">
        <v>517</v>
      </c>
      <c r="B520" s="13" t="s">
        <v>7</v>
      </c>
      <c r="C520" s="13" t="s">
        <v>375</v>
      </c>
      <c r="D520" s="13" t="s">
        <v>421</v>
      </c>
    </row>
    <row r="521" spans="1:4" x14ac:dyDescent="0.3">
      <c r="A521" s="13">
        <v>518</v>
      </c>
      <c r="B521" s="13" t="s">
        <v>7</v>
      </c>
      <c r="C521" s="13" t="s">
        <v>376</v>
      </c>
      <c r="D521" s="13" t="s">
        <v>421</v>
      </c>
    </row>
    <row r="522" spans="1:4" x14ac:dyDescent="0.3">
      <c r="A522" s="13">
        <v>519</v>
      </c>
      <c r="B522" s="13" t="s">
        <v>7</v>
      </c>
      <c r="C522" s="13" t="s">
        <v>377</v>
      </c>
      <c r="D522" s="13" t="s">
        <v>421</v>
      </c>
    </row>
    <row r="523" spans="1:4" x14ac:dyDescent="0.3">
      <c r="A523" s="13">
        <v>520</v>
      </c>
      <c r="B523" s="13" t="s">
        <v>7</v>
      </c>
      <c r="C523" s="13" t="s">
        <v>378</v>
      </c>
      <c r="D523" s="13" t="s">
        <v>421</v>
      </c>
    </row>
    <row r="524" spans="1:4" x14ac:dyDescent="0.3">
      <c r="A524" s="13">
        <v>521</v>
      </c>
      <c r="B524" s="13" t="s">
        <v>7</v>
      </c>
      <c r="C524" s="13" t="s">
        <v>379</v>
      </c>
      <c r="D524" s="13" t="s">
        <v>421</v>
      </c>
    </row>
    <row r="525" spans="1:4" x14ac:dyDescent="0.3">
      <c r="A525" s="13">
        <v>522</v>
      </c>
      <c r="B525" s="13" t="s">
        <v>7</v>
      </c>
      <c r="C525" s="13" t="s">
        <v>380</v>
      </c>
      <c r="D525" s="13" t="s">
        <v>421</v>
      </c>
    </row>
    <row r="526" spans="1:4" x14ac:dyDescent="0.3">
      <c r="A526" s="13">
        <v>523</v>
      </c>
      <c r="B526" s="13" t="s">
        <v>7</v>
      </c>
      <c r="C526" s="13" t="s">
        <v>381</v>
      </c>
      <c r="D526" s="13" t="s">
        <v>421</v>
      </c>
    </row>
    <row r="527" spans="1:4" x14ac:dyDescent="0.3">
      <c r="A527" s="13">
        <v>524</v>
      </c>
      <c r="B527" s="13" t="s">
        <v>7</v>
      </c>
      <c r="C527" s="13" t="s">
        <v>382</v>
      </c>
      <c r="D527" s="13" t="s">
        <v>421</v>
      </c>
    </row>
    <row r="528" spans="1:4" x14ac:dyDescent="0.3">
      <c r="A528" s="13">
        <v>525</v>
      </c>
      <c r="B528" s="13" t="s">
        <v>7</v>
      </c>
      <c r="C528" s="13" t="s">
        <v>383</v>
      </c>
      <c r="D528" s="13" t="s">
        <v>421</v>
      </c>
    </row>
    <row r="529" spans="1:4" x14ac:dyDescent="0.3">
      <c r="A529" s="13">
        <v>526</v>
      </c>
      <c r="B529" s="13" t="s">
        <v>8</v>
      </c>
      <c r="C529" s="13" t="s">
        <v>384</v>
      </c>
      <c r="D529" s="13" t="s">
        <v>420</v>
      </c>
    </row>
    <row r="530" spans="1:4" x14ac:dyDescent="0.3">
      <c r="A530" s="13">
        <v>527</v>
      </c>
      <c r="B530" s="13" t="s">
        <v>8</v>
      </c>
      <c r="C530" s="13" t="s">
        <v>385</v>
      </c>
      <c r="D530" s="13" t="s">
        <v>419</v>
      </c>
    </row>
    <row r="531" spans="1:4" x14ac:dyDescent="0.3">
      <c r="A531" s="13">
        <v>528</v>
      </c>
      <c r="B531" s="13" t="s">
        <v>8</v>
      </c>
      <c r="C531" s="13" t="s">
        <v>386</v>
      </c>
      <c r="D531" s="13" t="s">
        <v>418</v>
      </c>
    </row>
    <row r="532" spans="1:4" x14ac:dyDescent="0.3">
      <c r="A532" s="13">
        <v>529</v>
      </c>
      <c r="B532" s="13" t="s">
        <v>8</v>
      </c>
      <c r="C532" s="13" t="s">
        <v>387</v>
      </c>
      <c r="D532" s="13" t="s">
        <v>417</v>
      </c>
    </row>
    <row r="533" spans="1:4" x14ac:dyDescent="0.3">
      <c r="A533" s="13">
        <v>530</v>
      </c>
      <c r="B533" s="13" t="s">
        <v>8</v>
      </c>
      <c r="C533" s="13" t="s">
        <v>388</v>
      </c>
      <c r="D533" s="13" t="s">
        <v>416</v>
      </c>
    </row>
    <row r="534" spans="1:4" x14ac:dyDescent="0.3">
      <c r="A534" s="13">
        <v>531</v>
      </c>
      <c r="B534" s="13" t="s">
        <v>8</v>
      </c>
      <c r="C534" s="13" t="s">
        <v>389</v>
      </c>
      <c r="D534" s="13" t="s">
        <v>415</v>
      </c>
    </row>
    <row r="535" spans="1:4" x14ac:dyDescent="0.3">
      <c r="A535" s="13">
        <v>532</v>
      </c>
      <c r="B535" s="13" t="s">
        <v>8</v>
      </c>
      <c r="C535" s="13" t="s">
        <v>390</v>
      </c>
      <c r="D535" s="13" t="s">
        <v>422</v>
      </c>
    </row>
    <row r="536" spans="1:4" x14ac:dyDescent="0.3">
      <c r="A536" s="13">
        <v>533</v>
      </c>
      <c r="B536" s="13" t="s">
        <v>8</v>
      </c>
      <c r="C536" s="13" t="s">
        <v>352</v>
      </c>
      <c r="D536" s="13" t="s">
        <v>423</v>
      </c>
    </row>
    <row r="537" spans="1:4" x14ac:dyDescent="0.3">
      <c r="A537" s="13">
        <v>534</v>
      </c>
      <c r="B537" s="13" t="s">
        <v>8</v>
      </c>
      <c r="C537" s="13" t="s">
        <v>391</v>
      </c>
      <c r="D537" s="13" t="s">
        <v>424</v>
      </c>
    </row>
    <row r="538" spans="1:4" x14ac:dyDescent="0.3">
      <c r="A538" s="13">
        <v>535</v>
      </c>
      <c r="B538" s="13" t="s">
        <v>8</v>
      </c>
      <c r="C538" s="13" t="s">
        <v>392</v>
      </c>
      <c r="D538" s="13" t="s">
        <v>425</v>
      </c>
    </row>
    <row r="539" spans="1:4" x14ac:dyDescent="0.3">
      <c r="A539" s="13">
        <v>536</v>
      </c>
      <c r="B539" s="13" t="s">
        <v>8</v>
      </c>
      <c r="C539" s="13" t="s">
        <v>393</v>
      </c>
      <c r="D539" s="13" t="s">
        <v>426</v>
      </c>
    </row>
    <row r="540" spans="1:4" x14ac:dyDescent="0.3">
      <c r="A540" s="13">
        <v>537</v>
      </c>
      <c r="B540" s="13" t="s">
        <v>7</v>
      </c>
      <c r="C540" s="13" t="s">
        <v>394</v>
      </c>
      <c r="D540" s="13" t="s">
        <v>215</v>
      </c>
    </row>
    <row r="541" spans="1:4" x14ac:dyDescent="0.3">
      <c r="A541" s="13">
        <v>538</v>
      </c>
      <c r="B541" s="13" t="s">
        <v>7</v>
      </c>
      <c r="C541" s="13" t="s">
        <v>395</v>
      </c>
      <c r="D541" s="13" t="s">
        <v>215</v>
      </c>
    </row>
    <row r="542" spans="1:4" x14ac:dyDescent="0.3">
      <c r="A542" s="13">
        <v>539</v>
      </c>
      <c r="B542" s="13" t="s">
        <v>7</v>
      </c>
      <c r="C542" s="13" t="s">
        <v>396</v>
      </c>
      <c r="D542" s="13" t="s">
        <v>215</v>
      </c>
    </row>
    <row r="543" spans="1:4" x14ac:dyDescent="0.3">
      <c r="A543" s="13">
        <v>540</v>
      </c>
      <c r="B543" s="13" t="s">
        <v>7</v>
      </c>
      <c r="C543" s="13" t="s">
        <v>397</v>
      </c>
      <c r="D543" s="13" t="s">
        <v>215</v>
      </c>
    </row>
    <row r="544" spans="1:4" x14ac:dyDescent="0.3">
      <c r="A544" s="13">
        <v>541</v>
      </c>
      <c r="B544" s="13" t="s">
        <v>7</v>
      </c>
      <c r="C544" s="13" t="s">
        <v>398</v>
      </c>
      <c r="D544" s="13" t="s">
        <v>215</v>
      </c>
    </row>
    <row r="545" spans="1:4" x14ac:dyDescent="0.3">
      <c r="A545" s="13">
        <v>542</v>
      </c>
      <c r="B545" s="13" t="s">
        <v>7</v>
      </c>
      <c r="C545" s="13" t="s">
        <v>399</v>
      </c>
      <c r="D545" s="13" t="s">
        <v>215</v>
      </c>
    </row>
    <row r="546" spans="1:4" x14ac:dyDescent="0.3">
      <c r="A546" s="13">
        <v>543</v>
      </c>
      <c r="B546" s="13" t="s">
        <v>9</v>
      </c>
      <c r="C546" s="13" t="s">
        <v>400</v>
      </c>
      <c r="D546" s="13" t="s">
        <v>426</v>
      </c>
    </row>
    <row r="547" spans="1:4" x14ac:dyDescent="0.3">
      <c r="A547" s="13">
        <v>544</v>
      </c>
      <c r="B547" s="13" t="s">
        <v>9</v>
      </c>
      <c r="C547" s="13" t="s">
        <v>401</v>
      </c>
      <c r="D547" s="13" t="s">
        <v>425</v>
      </c>
    </row>
    <row r="548" spans="1:4" x14ac:dyDescent="0.3">
      <c r="A548" s="13">
        <v>545</v>
      </c>
      <c r="B548" s="13" t="s">
        <v>9</v>
      </c>
      <c r="C548" s="13" t="s">
        <v>402</v>
      </c>
      <c r="D548" s="13" t="s">
        <v>424</v>
      </c>
    </row>
    <row r="549" spans="1:4" x14ac:dyDescent="0.3">
      <c r="A549" s="13">
        <v>546</v>
      </c>
      <c r="B549" s="13" t="s">
        <v>9</v>
      </c>
      <c r="C549" s="13" t="s">
        <v>403</v>
      </c>
      <c r="D549" s="13" t="s">
        <v>423</v>
      </c>
    </row>
    <row r="550" spans="1:4" x14ac:dyDescent="0.3">
      <c r="A550" s="13">
        <v>547</v>
      </c>
      <c r="B550" s="13" t="s">
        <v>9</v>
      </c>
      <c r="C550" s="13" t="s">
        <v>404</v>
      </c>
      <c r="D550" s="13" t="s">
        <v>422</v>
      </c>
    </row>
    <row r="551" spans="1:4" x14ac:dyDescent="0.3">
      <c r="A551" s="13">
        <v>548</v>
      </c>
      <c r="B551" s="13" t="s">
        <v>7</v>
      </c>
      <c r="C551" s="13" t="s">
        <v>405</v>
      </c>
      <c r="D551" s="13" t="s">
        <v>427</v>
      </c>
    </row>
    <row r="552" spans="1:4" x14ac:dyDescent="0.3">
      <c r="A552" s="13">
        <v>549</v>
      </c>
      <c r="B552" s="13" t="s">
        <v>7</v>
      </c>
      <c r="C552" s="13" t="s">
        <v>406</v>
      </c>
      <c r="D552" s="13" t="s">
        <v>427</v>
      </c>
    </row>
    <row r="553" spans="1:4" x14ac:dyDescent="0.3">
      <c r="A553" s="13">
        <v>550</v>
      </c>
      <c r="B553" s="13" t="s">
        <v>7</v>
      </c>
      <c r="C553" s="13" t="s">
        <v>378</v>
      </c>
      <c r="D553" s="13" t="s">
        <v>427</v>
      </c>
    </row>
    <row r="554" spans="1:4" x14ac:dyDescent="0.3">
      <c r="A554" s="13">
        <v>551</v>
      </c>
      <c r="B554" s="13" t="s">
        <v>7</v>
      </c>
      <c r="C554" s="13" t="s">
        <v>405</v>
      </c>
      <c r="D554" s="13" t="s">
        <v>428</v>
      </c>
    </row>
    <row r="555" spans="1:4" x14ac:dyDescent="0.3">
      <c r="A555" s="13">
        <v>552</v>
      </c>
      <c r="B555" s="13" t="s">
        <v>7</v>
      </c>
      <c r="C555" s="13" t="s">
        <v>406</v>
      </c>
      <c r="D555" s="13" t="s">
        <v>428</v>
      </c>
    </row>
    <row r="556" spans="1:4" x14ac:dyDescent="0.3">
      <c r="A556" s="13">
        <v>553</v>
      </c>
      <c r="B556" s="13" t="s">
        <v>7</v>
      </c>
      <c r="C556" s="13" t="s">
        <v>378</v>
      </c>
      <c r="D556" s="13" t="s">
        <v>428</v>
      </c>
    </row>
    <row r="557" spans="1:4" x14ac:dyDescent="0.3">
      <c r="A557" s="13">
        <v>554</v>
      </c>
      <c r="B557" s="13" t="s">
        <v>8</v>
      </c>
      <c r="C557" s="13" t="s">
        <v>17</v>
      </c>
      <c r="D557" s="13" t="s">
        <v>429</v>
      </c>
    </row>
    <row r="558" spans="1:4" x14ac:dyDescent="0.3">
      <c r="A558" s="13">
        <v>555</v>
      </c>
      <c r="B558" s="13" t="s">
        <v>8</v>
      </c>
      <c r="C558" s="13" t="s">
        <v>19</v>
      </c>
      <c r="D558" s="13" t="s">
        <v>430</v>
      </c>
    </row>
    <row r="559" spans="1:4" x14ac:dyDescent="0.3">
      <c r="A559" s="13">
        <v>556</v>
      </c>
      <c r="B559" s="13" t="s">
        <v>8</v>
      </c>
      <c r="C559" s="13" t="s">
        <v>21</v>
      </c>
      <c r="D559" s="13" t="s">
        <v>431</v>
      </c>
    </row>
    <row r="560" spans="1:4" x14ac:dyDescent="0.3">
      <c r="A560" s="13">
        <v>557</v>
      </c>
      <c r="B560" s="13" t="s">
        <v>8</v>
      </c>
      <c r="C560" s="13" t="s">
        <v>22</v>
      </c>
      <c r="D560" s="13" t="s">
        <v>432</v>
      </c>
    </row>
    <row r="561" spans="1:4" x14ac:dyDescent="0.3">
      <c r="A561" s="13">
        <v>558</v>
      </c>
      <c r="B561" s="13" t="s">
        <v>8</v>
      </c>
      <c r="C561" s="13" t="s">
        <v>24</v>
      </c>
      <c r="D561" s="13" t="s">
        <v>433</v>
      </c>
    </row>
    <row r="562" spans="1:4" x14ac:dyDescent="0.3">
      <c r="A562" s="13">
        <v>559</v>
      </c>
      <c r="B562" s="13" t="s">
        <v>8</v>
      </c>
      <c r="C562" s="13" t="s">
        <v>25</v>
      </c>
      <c r="D562" s="13" t="s">
        <v>434</v>
      </c>
    </row>
    <row r="563" spans="1:4" x14ac:dyDescent="0.3">
      <c r="A563" s="13">
        <v>560</v>
      </c>
      <c r="B563" s="13" t="s">
        <v>8</v>
      </c>
      <c r="C563" s="13" t="s">
        <v>26</v>
      </c>
      <c r="D563" s="13" t="s">
        <v>435</v>
      </c>
    </row>
    <row r="564" spans="1:4" x14ac:dyDescent="0.3">
      <c r="A564" s="13">
        <v>561</v>
      </c>
      <c r="B564" s="13" t="s">
        <v>7</v>
      </c>
      <c r="C564" s="13" t="s">
        <v>27</v>
      </c>
      <c r="D564" s="13" t="s">
        <v>436</v>
      </c>
    </row>
    <row r="565" spans="1:4" x14ac:dyDescent="0.3">
      <c r="A565" s="13">
        <v>562</v>
      </c>
      <c r="B565" s="13" t="s">
        <v>7</v>
      </c>
      <c r="C565" s="13" t="s">
        <v>28</v>
      </c>
      <c r="D565" s="13" t="s">
        <v>436</v>
      </c>
    </row>
    <row r="566" spans="1:4" x14ac:dyDescent="0.3">
      <c r="A566" s="13">
        <v>563</v>
      </c>
      <c r="B566" s="13" t="s">
        <v>7</v>
      </c>
      <c r="C566" s="13" t="s">
        <v>29</v>
      </c>
      <c r="D566" s="13" t="s">
        <v>436</v>
      </c>
    </row>
    <row r="567" spans="1:4" x14ac:dyDescent="0.3">
      <c r="A567" s="13">
        <v>564</v>
      </c>
      <c r="B567" s="13" t="s">
        <v>7</v>
      </c>
      <c r="C567" s="13" t="s">
        <v>30</v>
      </c>
      <c r="D567" s="13" t="s">
        <v>436</v>
      </c>
    </row>
    <row r="568" spans="1:4" x14ac:dyDescent="0.3">
      <c r="A568" s="13">
        <v>565</v>
      </c>
      <c r="B568" s="13" t="s">
        <v>7</v>
      </c>
      <c r="C568" s="13" t="s">
        <v>31</v>
      </c>
      <c r="D568" s="13" t="s">
        <v>436</v>
      </c>
    </row>
    <row r="569" spans="1:4" x14ac:dyDescent="0.3">
      <c r="A569" s="13">
        <v>566</v>
      </c>
      <c r="B569" s="13" t="s">
        <v>7</v>
      </c>
      <c r="C569" s="13" t="s">
        <v>32</v>
      </c>
      <c r="D569" s="13" t="s">
        <v>436</v>
      </c>
    </row>
    <row r="570" spans="1:4" x14ac:dyDescent="0.3">
      <c r="A570" s="13">
        <v>567</v>
      </c>
      <c r="B570" s="13" t="s">
        <v>7</v>
      </c>
      <c r="C570" s="13" t="s">
        <v>33</v>
      </c>
      <c r="D570" s="13" t="s">
        <v>436</v>
      </c>
    </row>
    <row r="571" spans="1:4" x14ac:dyDescent="0.3">
      <c r="A571" s="13">
        <v>568</v>
      </c>
      <c r="B571" s="13" t="s">
        <v>7</v>
      </c>
      <c r="C571" s="13" t="s">
        <v>34</v>
      </c>
      <c r="D571" s="13" t="s">
        <v>436</v>
      </c>
    </row>
    <row r="572" spans="1:4" x14ac:dyDescent="0.3">
      <c r="A572" s="13">
        <v>569</v>
      </c>
      <c r="B572" s="13" t="s">
        <v>7</v>
      </c>
      <c r="C572" s="13" t="s">
        <v>35</v>
      </c>
      <c r="D572" s="13" t="s">
        <v>436</v>
      </c>
    </row>
    <row r="573" spans="1:4" x14ac:dyDescent="0.3">
      <c r="A573" s="13">
        <v>570</v>
      </c>
      <c r="B573" s="13" t="s">
        <v>7</v>
      </c>
      <c r="C573" s="13" t="s">
        <v>36</v>
      </c>
      <c r="D573" s="13" t="s">
        <v>436</v>
      </c>
    </row>
    <row r="574" spans="1:4" x14ac:dyDescent="0.3">
      <c r="A574" s="13">
        <v>571</v>
      </c>
      <c r="B574" s="13" t="s">
        <v>7</v>
      </c>
      <c r="C574" s="13" t="s">
        <v>37</v>
      </c>
      <c r="D574" s="13" t="s">
        <v>436</v>
      </c>
    </row>
    <row r="575" spans="1:4" x14ac:dyDescent="0.3">
      <c r="A575" s="13">
        <v>572</v>
      </c>
      <c r="B575" s="13" t="s">
        <v>7</v>
      </c>
      <c r="C575" s="13" t="s">
        <v>38</v>
      </c>
      <c r="D575" s="13" t="s">
        <v>436</v>
      </c>
    </row>
    <row r="576" spans="1:4" x14ac:dyDescent="0.3">
      <c r="A576" s="13">
        <v>573</v>
      </c>
      <c r="B576" s="13" t="s">
        <v>9</v>
      </c>
      <c r="C576" s="13" t="s">
        <v>39</v>
      </c>
      <c r="D576" s="13" t="s">
        <v>435</v>
      </c>
    </row>
    <row r="577" spans="1:4" x14ac:dyDescent="0.3">
      <c r="A577" s="13">
        <v>574</v>
      </c>
      <c r="B577" s="13" t="s">
        <v>9</v>
      </c>
      <c r="C577" s="13" t="s">
        <v>40</v>
      </c>
      <c r="D577" s="13" t="s">
        <v>434</v>
      </c>
    </row>
    <row r="578" spans="1:4" x14ac:dyDescent="0.3">
      <c r="A578" s="13">
        <v>575</v>
      </c>
      <c r="B578" s="13" t="s">
        <v>9</v>
      </c>
      <c r="C578" s="13" t="s">
        <v>41</v>
      </c>
      <c r="D578" s="13" t="s">
        <v>433</v>
      </c>
    </row>
    <row r="579" spans="1:4" x14ac:dyDescent="0.3">
      <c r="A579" s="13">
        <v>576</v>
      </c>
      <c r="B579" s="13" t="s">
        <v>9</v>
      </c>
      <c r="C579" s="13" t="s">
        <v>42</v>
      </c>
      <c r="D579" s="13" t="s">
        <v>432</v>
      </c>
    </row>
    <row r="580" spans="1:4" x14ac:dyDescent="0.3">
      <c r="A580" s="13">
        <v>577</v>
      </c>
      <c r="B580" s="13" t="s">
        <v>9</v>
      </c>
      <c r="C580" s="13" t="s">
        <v>43</v>
      </c>
      <c r="D580" s="13" t="s">
        <v>431</v>
      </c>
    </row>
    <row r="581" spans="1:4" x14ac:dyDescent="0.3">
      <c r="A581" s="13">
        <v>578</v>
      </c>
      <c r="B581" s="13" t="s">
        <v>9</v>
      </c>
      <c r="C581" s="13" t="s">
        <v>44</v>
      </c>
      <c r="D581" s="13" t="s">
        <v>430</v>
      </c>
    </row>
    <row r="582" spans="1:4" x14ac:dyDescent="0.3">
      <c r="A582" s="13">
        <v>579</v>
      </c>
      <c r="B582" s="13" t="s">
        <v>9</v>
      </c>
      <c r="C582" s="13" t="s">
        <v>45</v>
      </c>
      <c r="D582" s="13" t="s">
        <v>429</v>
      </c>
    </row>
    <row r="583" spans="1:4" x14ac:dyDescent="0.3">
      <c r="A583" s="13">
        <v>580</v>
      </c>
      <c r="B583" s="13" t="s">
        <v>9</v>
      </c>
      <c r="C583" s="13" t="s">
        <v>173</v>
      </c>
      <c r="D583" s="13" t="s">
        <v>437</v>
      </c>
    </row>
    <row r="584" spans="1:4" x14ac:dyDescent="0.3">
      <c r="A584" s="13">
        <v>581</v>
      </c>
      <c r="B584" s="13" t="s">
        <v>9</v>
      </c>
      <c r="C584" s="13" t="s">
        <v>175</v>
      </c>
      <c r="D584" s="13" t="s">
        <v>438</v>
      </c>
    </row>
    <row r="585" spans="1:4" x14ac:dyDescent="0.3">
      <c r="A585" s="13">
        <v>582</v>
      </c>
      <c r="B585" s="13" t="s">
        <v>9</v>
      </c>
      <c r="C585" s="13" t="s">
        <v>73</v>
      </c>
      <c r="D585" s="13" t="s">
        <v>439</v>
      </c>
    </row>
    <row r="586" spans="1:4" x14ac:dyDescent="0.3">
      <c r="A586" s="13">
        <v>583</v>
      </c>
      <c r="B586" s="13" t="s">
        <v>9</v>
      </c>
      <c r="C586" s="13" t="s">
        <v>177</v>
      </c>
      <c r="D586" s="13" t="s">
        <v>440</v>
      </c>
    </row>
    <row r="587" spans="1:4" x14ac:dyDescent="0.3">
      <c r="A587" s="13">
        <v>584</v>
      </c>
      <c r="B587" s="13" t="s">
        <v>9</v>
      </c>
      <c r="C587" s="13" t="s">
        <v>179</v>
      </c>
      <c r="D587" s="13" t="s">
        <v>441</v>
      </c>
    </row>
    <row r="588" spans="1:4" x14ac:dyDescent="0.3">
      <c r="A588" s="13">
        <v>585</v>
      </c>
      <c r="B588" s="13" t="s">
        <v>9</v>
      </c>
      <c r="C588" s="13" t="s">
        <v>181</v>
      </c>
      <c r="D588" s="13" t="s">
        <v>442</v>
      </c>
    </row>
    <row r="589" spans="1:4" x14ac:dyDescent="0.3">
      <c r="A589" s="13">
        <v>586</v>
      </c>
      <c r="B589" s="13" t="s">
        <v>7</v>
      </c>
      <c r="C589" s="13" t="s">
        <v>182</v>
      </c>
      <c r="D589" s="13" t="s">
        <v>238</v>
      </c>
    </row>
    <row r="590" spans="1:4" x14ac:dyDescent="0.3">
      <c r="A590" s="13">
        <v>587</v>
      </c>
      <c r="B590" s="13" t="s">
        <v>7</v>
      </c>
      <c r="C590" s="13" t="s">
        <v>184</v>
      </c>
      <c r="D590" s="13" t="s">
        <v>238</v>
      </c>
    </row>
    <row r="591" spans="1:4" x14ac:dyDescent="0.3">
      <c r="A591" s="13">
        <v>588</v>
      </c>
      <c r="B591" s="13" t="s">
        <v>7</v>
      </c>
      <c r="C591" s="13" t="s">
        <v>185</v>
      </c>
      <c r="D591" s="13" t="s">
        <v>238</v>
      </c>
    </row>
    <row r="592" spans="1:4" x14ac:dyDescent="0.3">
      <c r="A592" s="13">
        <v>589</v>
      </c>
      <c r="B592" s="13" t="s">
        <v>7</v>
      </c>
      <c r="C592" s="13" t="s">
        <v>186</v>
      </c>
      <c r="D592" s="13" t="s">
        <v>238</v>
      </c>
    </row>
    <row r="593" spans="1:4" x14ac:dyDescent="0.3">
      <c r="A593" s="13">
        <v>590</v>
      </c>
      <c r="B593" s="13" t="s">
        <v>7</v>
      </c>
      <c r="C593" s="13" t="s">
        <v>187</v>
      </c>
      <c r="D593" s="13" t="s">
        <v>238</v>
      </c>
    </row>
    <row r="594" spans="1:4" x14ac:dyDescent="0.3">
      <c r="A594" s="13">
        <v>591</v>
      </c>
      <c r="B594" s="13" t="s">
        <v>7</v>
      </c>
      <c r="C594" s="13" t="s">
        <v>97</v>
      </c>
      <c r="D594" s="13" t="s">
        <v>238</v>
      </c>
    </row>
    <row r="595" spans="1:4" x14ac:dyDescent="0.3">
      <c r="A595" s="13">
        <v>592</v>
      </c>
      <c r="B595" s="13" t="s">
        <v>7</v>
      </c>
      <c r="C595" s="13" t="s">
        <v>188</v>
      </c>
      <c r="D595" s="13" t="s">
        <v>238</v>
      </c>
    </row>
    <row r="596" spans="1:4" x14ac:dyDescent="0.3">
      <c r="A596" s="13">
        <v>593</v>
      </c>
      <c r="B596" s="13" t="s">
        <v>7</v>
      </c>
      <c r="C596" s="13" t="s">
        <v>189</v>
      </c>
      <c r="D596" s="13" t="s">
        <v>238</v>
      </c>
    </row>
    <row r="597" spans="1:4" x14ac:dyDescent="0.3">
      <c r="A597" s="13">
        <v>594</v>
      </c>
      <c r="B597" s="13" t="s">
        <v>7</v>
      </c>
      <c r="C597" s="13" t="s">
        <v>190</v>
      </c>
      <c r="D597" s="13" t="s">
        <v>238</v>
      </c>
    </row>
    <row r="598" spans="1:4" x14ac:dyDescent="0.3">
      <c r="A598" s="13">
        <v>595</v>
      </c>
      <c r="B598" s="13" t="s">
        <v>8</v>
      </c>
      <c r="C598" s="13" t="s">
        <v>60</v>
      </c>
      <c r="D598" s="13" t="s">
        <v>442</v>
      </c>
    </row>
    <row r="599" spans="1:4" x14ac:dyDescent="0.3">
      <c r="A599" s="13">
        <v>596</v>
      </c>
      <c r="B599" s="13" t="s">
        <v>8</v>
      </c>
      <c r="C599" s="13" t="s">
        <v>191</v>
      </c>
      <c r="D599" s="13" t="s">
        <v>441</v>
      </c>
    </row>
    <row r="600" spans="1:4" x14ac:dyDescent="0.3">
      <c r="A600" s="13">
        <v>597</v>
      </c>
      <c r="B600" s="13" t="s">
        <v>8</v>
      </c>
      <c r="C600" s="13" t="s">
        <v>192</v>
      </c>
      <c r="D600" s="13" t="s">
        <v>440</v>
      </c>
    </row>
    <row r="601" spans="1:4" x14ac:dyDescent="0.3">
      <c r="A601" s="13">
        <v>598</v>
      </c>
      <c r="B601" s="13" t="s">
        <v>8</v>
      </c>
      <c r="C601" s="13" t="s">
        <v>193</v>
      </c>
      <c r="D601" s="13" t="s">
        <v>439</v>
      </c>
    </row>
    <row r="602" spans="1:4" x14ac:dyDescent="0.3">
      <c r="A602" s="13">
        <v>599</v>
      </c>
      <c r="B602" s="13" t="s">
        <v>8</v>
      </c>
      <c r="C602" s="13" t="s">
        <v>194</v>
      </c>
      <c r="D602" s="13" t="s">
        <v>438</v>
      </c>
    </row>
    <row r="603" spans="1:4" x14ac:dyDescent="0.3">
      <c r="A603" s="13">
        <v>600</v>
      </c>
      <c r="B603" s="13" t="s">
        <v>8</v>
      </c>
      <c r="C603" s="13" t="s">
        <v>195</v>
      </c>
      <c r="D603" s="13" t="s">
        <v>437</v>
      </c>
    </row>
    <row r="604" spans="1:4" x14ac:dyDescent="0.3">
      <c r="A604" s="13">
        <v>601</v>
      </c>
      <c r="B604" s="13" t="s">
        <v>8</v>
      </c>
      <c r="C604" s="13" t="s">
        <v>196</v>
      </c>
      <c r="D604" s="13" t="s">
        <v>443</v>
      </c>
    </row>
    <row r="605" spans="1:4" x14ac:dyDescent="0.3">
      <c r="A605" s="13">
        <v>602</v>
      </c>
      <c r="B605" s="13" t="s">
        <v>8</v>
      </c>
      <c r="C605" s="13" t="s">
        <v>29</v>
      </c>
      <c r="D605" s="13" t="s">
        <v>444</v>
      </c>
    </row>
    <row r="606" spans="1:4" x14ac:dyDescent="0.3">
      <c r="A606" s="13">
        <v>603</v>
      </c>
      <c r="B606" s="13" t="s">
        <v>8</v>
      </c>
      <c r="C606" s="13" t="s">
        <v>199</v>
      </c>
      <c r="D606" s="13" t="s">
        <v>445</v>
      </c>
    </row>
    <row r="607" spans="1:4" x14ac:dyDescent="0.3">
      <c r="A607" s="13">
        <v>604</v>
      </c>
      <c r="B607" s="13" t="s">
        <v>8</v>
      </c>
      <c r="C607" s="13" t="s">
        <v>201</v>
      </c>
      <c r="D607" s="13" t="s">
        <v>446</v>
      </c>
    </row>
    <row r="608" spans="1:4" x14ac:dyDescent="0.3">
      <c r="A608" s="13">
        <v>605</v>
      </c>
      <c r="B608" s="13" t="s">
        <v>8</v>
      </c>
      <c r="C608" s="13" t="s">
        <v>203</v>
      </c>
      <c r="D608" s="13" t="s">
        <v>447</v>
      </c>
    </row>
    <row r="609" spans="1:4" x14ac:dyDescent="0.3">
      <c r="A609" s="13">
        <v>606</v>
      </c>
      <c r="B609" s="13" t="s">
        <v>7</v>
      </c>
      <c r="C609" s="13" t="s">
        <v>68</v>
      </c>
      <c r="D609" s="13" t="s">
        <v>448</v>
      </c>
    </row>
    <row r="610" spans="1:4" x14ac:dyDescent="0.3">
      <c r="A610" s="13">
        <v>607</v>
      </c>
      <c r="B610" s="13" t="s">
        <v>7</v>
      </c>
      <c r="C610" s="13" t="s">
        <v>168</v>
      </c>
      <c r="D610" s="13" t="s">
        <v>448</v>
      </c>
    </row>
    <row r="611" spans="1:4" x14ac:dyDescent="0.3">
      <c r="A611" s="13">
        <v>608</v>
      </c>
      <c r="B611" s="13" t="s">
        <v>7</v>
      </c>
      <c r="C611" s="13" t="s">
        <v>169</v>
      </c>
      <c r="D611" s="13" t="s">
        <v>448</v>
      </c>
    </row>
    <row r="612" spans="1:4" x14ac:dyDescent="0.3">
      <c r="A612" s="13">
        <v>609</v>
      </c>
      <c r="B612" s="13" t="s">
        <v>7</v>
      </c>
      <c r="C612" s="13" t="s">
        <v>170</v>
      </c>
      <c r="D612" s="13" t="s">
        <v>448</v>
      </c>
    </row>
    <row r="613" spans="1:4" x14ac:dyDescent="0.3">
      <c r="A613" s="13">
        <v>610</v>
      </c>
      <c r="B613" s="13" t="s">
        <v>7</v>
      </c>
      <c r="C613" s="13" t="s">
        <v>205</v>
      </c>
      <c r="D613" s="13" t="s">
        <v>448</v>
      </c>
    </row>
    <row r="614" spans="1:4" x14ac:dyDescent="0.3">
      <c r="A614" s="13">
        <v>611</v>
      </c>
      <c r="B614" s="13" t="s">
        <v>7</v>
      </c>
      <c r="C614" s="13" t="s">
        <v>206</v>
      </c>
      <c r="D614" s="13" t="s">
        <v>448</v>
      </c>
    </row>
    <row r="615" spans="1:4" x14ac:dyDescent="0.3">
      <c r="A615" s="13">
        <v>612</v>
      </c>
      <c r="B615" s="13" t="s">
        <v>9</v>
      </c>
      <c r="C615" s="13" t="s">
        <v>207</v>
      </c>
      <c r="D615" s="13" t="s">
        <v>447</v>
      </c>
    </row>
    <row r="616" spans="1:4" x14ac:dyDescent="0.3">
      <c r="A616" s="13">
        <v>613</v>
      </c>
      <c r="B616" s="13" t="s">
        <v>9</v>
      </c>
      <c r="C616" s="13" t="s">
        <v>208</v>
      </c>
      <c r="D616" s="13" t="s">
        <v>446</v>
      </c>
    </row>
    <row r="617" spans="1:4" x14ac:dyDescent="0.3">
      <c r="A617" s="13">
        <v>614</v>
      </c>
      <c r="B617" s="13" t="s">
        <v>9</v>
      </c>
      <c r="C617" s="13" t="s">
        <v>209</v>
      </c>
      <c r="D617" s="13" t="s">
        <v>445</v>
      </c>
    </row>
    <row r="618" spans="1:4" x14ac:dyDescent="0.3">
      <c r="A618" s="13">
        <v>615</v>
      </c>
      <c r="B618" s="13" t="s">
        <v>9</v>
      </c>
      <c r="C618" s="13" t="s">
        <v>210</v>
      </c>
      <c r="D618" s="13" t="s">
        <v>444</v>
      </c>
    </row>
    <row r="619" spans="1:4" x14ac:dyDescent="0.3">
      <c r="A619" s="13">
        <v>616</v>
      </c>
      <c r="B619" s="13" t="s">
        <v>9</v>
      </c>
      <c r="C619" s="13" t="s">
        <v>56</v>
      </c>
      <c r="D619" s="13" t="s">
        <v>443</v>
      </c>
    </row>
    <row r="620" spans="1:4" x14ac:dyDescent="0.3">
      <c r="A620" s="13">
        <v>617</v>
      </c>
      <c r="B620" s="13" t="s">
        <v>7</v>
      </c>
      <c r="C620" s="13" t="s">
        <v>55</v>
      </c>
      <c r="D620" s="13" t="s">
        <v>449</v>
      </c>
    </row>
    <row r="621" spans="1:4" x14ac:dyDescent="0.3">
      <c r="A621" s="13">
        <v>618</v>
      </c>
      <c r="B621" s="13" t="s">
        <v>7</v>
      </c>
      <c r="C621" s="13" t="s">
        <v>212</v>
      </c>
      <c r="D621" s="13" t="s">
        <v>449</v>
      </c>
    </row>
    <row r="622" spans="1:4" x14ac:dyDescent="0.3">
      <c r="A622" s="13">
        <v>619</v>
      </c>
      <c r="B622" s="13" t="s">
        <v>7</v>
      </c>
      <c r="C622" s="13" t="s">
        <v>186</v>
      </c>
      <c r="D622" s="13" t="s">
        <v>449</v>
      </c>
    </row>
    <row r="623" spans="1:4" x14ac:dyDescent="0.3">
      <c r="A623" s="13">
        <v>620</v>
      </c>
      <c r="B623" s="13" t="s">
        <v>7</v>
      </c>
      <c r="C623" s="13" t="s">
        <v>55</v>
      </c>
      <c r="D623" s="13" t="s">
        <v>450</v>
      </c>
    </row>
    <row r="624" spans="1:4" x14ac:dyDescent="0.3">
      <c r="A624" s="13">
        <v>621</v>
      </c>
      <c r="B624" s="13" t="s">
        <v>7</v>
      </c>
      <c r="C624" s="13" t="s">
        <v>212</v>
      </c>
      <c r="D624" s="13" t="s">
        <v>450</v>
      </c>
    </row>
    <row r="625" spans="1:4" x14ac:dyDescent="0.3">
      <c r="A625" s="13">
        <v>622</v>
      </c>
      <c r="B625" s="13" t="s">
        <v>7</v>
      </c>
      <c r="C625" s="13" t="s">
        <v>186</v>
      </c>
      <c r="D625" s="13" t="s">
        <v>450</v>
      </c>
    </row>
    <row r="626" spans="1:4" x14ac:dyDescent="0.3">
      <c r="A626" s="13">
        <v>623</v>
      </c>
      <c r="B626" s="13" t="s">
        <v>8</v>
      </c>
      <c r="C626" s="13" t="s">
        <v>215</v>
      </c>
      <c r="D626" s="13" t="s">
        <v>429</v>
      </c>
    </row>
    <row r="627" spans="1:4" x14ac:dyDescent="0.3">
      <c r="A627" s="13">
        <v>624</v>
      </c>
      <c r="B627" s="13" t="s">
        <v>8</v>
      </c>
      <c r="C627" s="13" t="s">
        <v>216</v>
      </c>
      <c r="D627" s="13" t="s">
        <v>430</v>
      </c>
    </row>
    <row r="628" spans="1:4" x14ac:dyDescent="0.3">
      <c r="A628" s="13">
        <v>625</v>
      </c>
      <c r="B628" s="13" t="s">
        <v>8</v>
      </c>
      <c r="C628" s="13" t="s">
        <v>217</v>
      </c>
      <c r="D628" s="13" t="s">
        <v>431</v>
      </c>
    </row>
    <row r="629" spans="1:4" x14ac:dyDescent="0.3">
      <c r="A629" s="13">
        <v>626</v>
      </c>
      <c r="B629" s="13" t="s">
        <v>8</v>
      </c>
      <c r="C629" s="13" t="s">
        <v>218</v>
      </c>
      <c r="D629" s="13" t="s">
        <v>432</v>
      </c>
    </row>
    <row r="630" spans="1:4" x14ac:dyDescent="0.3">
      <c r="A630" s="13">
        <v>627</v>
      </c>
      <c r="B630" s="13" t="s">
        <v>8</v>
      </c>
      <c r="C630" s="13" t="s">
        <v>219</v>
      </c>
      <c r="D630" s="13" t="s">
        <v>433</v>
      </c>
    </row>
    <row r="631" spans="1:4" x14ac:dyDescent="0.3">
      <c r="A631" s="13">
        <v>628</v>
      </c>
      <c r="B631" s="13" t="s">
        <v>8</v>
      </c>
      <c r="C631" s="13" t="s">
        <v>220</v>
      </c>
      <c r="D631" s="13" t="s">
        <v>434</v>
      </c>
    </row>
    <row r="632" spans="1:4" x14ac:dyDescent="0.3">
      <c r="A632" s="13">
        <v>629</v>
      </c>
      <c r="B632" s="13" t="s">
        <v>8</v>
      </c>
      <c r="C632" s="13" t="s">
        <v>221</v>
      </c>
      <c r="D632" s="13" t="s">
        <v>435</v>
      </c>
    </row>
    <row r="633" spans="1:4" x14ac:dyDescent="0.3">
      <c r="A633" s="13">
        <v>630</v>
      </c>
      <c r="B633" s="13" t="s">
        <v>7</v>
      </c>
      <c r="C633" s="13" t="s">
        <v>222</v>
      </c>
      <c r="D633" s="13" t="s">
        <v>436</v>
      </c>
    </row>
    <row r="634" spans="1:4" x14ac:dyDescent="0.3">
      <c r="A634" s="13">
        <v>631</v>
      </c>
      <c r="B634" s="13" t="s">
        <v>7</v>
      </c>
      <c r="C634" s="13" t="s">
        <v>223</v>
      </c>
      <c r="D634" s="13" t="s">
        <v>436</v>
      </c>
    </row>
    <row r="635" spans="1:4" x14ac:dyDescent="0.3">
      <c r="A635" s="13">
        <v>632</v>
      </c>
      <c r="B635" s="13" t="s">
        <v>7</v>
      </c>
      <c r="C635" s="13" t="s">
        <v>224</v>
      </c>
      <c r="D635" s="13" t="s">
        <v>436</v>
      </c>
    </row>
    <row r="636" spans="1:4" x14ac:dyDescent="0.3">
      <c r="A636" s="13">
        <v>633</v>
      </c>
      <c r="B636" s="13" t="s">
        <v>7</v>
      </c>
      <c r="C636" s="13" t="s">
        <v>225</v>
      </c>
      <c r="D636" s="13" t="s">
        <v>436</v>
      </c>
    </row>
    <row r="637" spans="1:4" x14ac:dyDescent="0.3">
      <c r="A637" s="13">
        <v>634</v>
      </c>
      <c r="B637" s="13" t="s">
        <v>7</v>
      </c>
      <c r="C637" s="13" t="s">
        <v>226</v>
      </c>
      <c r="D637" s="13" t="s">
        <v>436</v>
      </c>
    </row>
    <row r="638" spans="1:4" x14ac:dyDescent="0.3">
      <c r="A638" s="13">
        <v>635</v>
      </c>
      <c r="B638" s="13" t="s">
        <v>7</v>
      </c>
      <c r="C638" s="13" t="s">
        <v>227</v>
      </c>
      <c r="D638" s="13" t="s">
        <v>436</v>
      </c>
    </row>
    <row r="639" spans="1:4" x14ac:dyDescent="0.3">
      <c r="A639" s="13">
        <v>636</v>
      </c>
      <c r="B639" s="13" t="s">
        <v>7</v>
      </c>
      <c r="C639" s="13" t="s">
        <v>228</v>
      </c>
      <c r="D639" s="13" t="s">
        <v>436</v>
      </c>
    </row>
    <row r="640" spans="1:4" x14ac:dyDescent="0.3">
      <c r="A640" s="13">
        <v>637</v>
      </c>
      <c r="B640" s="13" t="s">
        <v>7</v>
      </c>
      <c r="C640" s="13" t="s">
        <v>229</v>
      </c>
      <c r="D640" s="13" t="s">
        <v>436</v>
      </c>
    </row>
    <row r="641" spans="1:4" x14ac:dyDescent="0.3">
      <c r="A641" s="13">
        <v>638</v>
      </c>
      <c r="B641" s="13" t="s">
        <v>7</v>
      </c>
      <c r="C641" s="13" t="s">
        <v>230</v>
      </c>
      <c r="D641" s="13" t="s">
        <v>436</v>
      </c>
    </row>
    <row r="642" spans="1:4" x14ac:dyDescent="0.3">
      <c r="A642" s="13">
        <v>639</v>
      </c>
      <c r="B642" s="13" t="s">
        <v>7</v>
      </c>
      <c r="C642" s="13" t="s">
        <v>231</v>
      </c>
      <c r="D642" s="13" t="s">
        <v>436</v>
      </c>
    </row>
    <row r="643" spans="1:4" x14ac:dyDescent="0.3">
      <c r="A643" s="13">
        <v>640</v>
      </c>
      <c r="B643" s="13" t="s">
        <v>7</v>
      </c>
      <c r="C643" s="13" t="s">
        <v>232</v>
      </c>
      <c r="D643" s="13" t="s">
        <v>436</v>
      </c>
    </row>
    <row r="644" spans="1:4" x14ac:dyDescent="0.3">
      <c r="A644" s="13">
        <v>641</v>
      </c>
      <c r="B644" s="13" t="s">
        <v>7</v>
      </c>
      <c r="C644" s="13" t="s">
        <v>233</v>
      </c>
      <c r="D644" s="13" t="s">
        <v>436</v>
      </c>
    </row>
    <row r="645" spans="1:4" x14ac:dyDescent="0.3">
      <c r="A645" s="13">
        <v>642</v>
      </c>
      <c r="B645" s="13" t="s">
        <v>9</v>
      </c>
      <c r="C645" s="13" t="s">
        <v>234</v>
      </c>
      <c r="D645" s="13" t="s">
        <v>435</v>
      </c>
    </row>
    <row r="646" spans="1:4" x14ac:dyDescent="0.3">
      <c r="A646" s="13">
        <v>643</v>
      </c>
      <c r="B646" s="13" t="s">
        <v>9</v>
      </c>
      <c r="C646" s="13" t="s">
        <v>235</v>
      </c>
      <c r="D646" s="13" t="s">
        <v>434</v>
      </c>
    </row>
    <row r="647" spans="1:4" x14ac:dyDescent="0.3">
      <c r="A647" s="13">
        <v>644</v>
      </c>
      <c r="B647" s="13" t="s">
        <v>9</v>
      </c>
      <c r="C647" s="13" t="s">
        <v>236</v>
      </c>
      <c r="D647" s="13" t="s">
        <v>433</v>
      </c>
    </row>
    <row r="648" spans="1:4" x14ac:dyDescent="0.3">
      <c r="A648" s="13">
        <v>645</v>
      </c>
      <c r="B648" s="13" t="s">
        <v>9</v>
      </c>
      <c r="C648" s="13" t="s">
        <v>237</v>
      </c>
      <c r="D648" s="13" t="s">
        <v>432</v>
      </c>
    </row>
    <row r="649" spans="1:4" x14ac:dyDescent="0.3">
      <c r="A649" s="13">
        <v>646</v>
      </c>
      <c r="B649" s="13" t="s">
        <v>9</v>
      </c>
      <c r="C649" s="13" t="s">
        <v>238</v>
      </c>
      <c r="D649" s="13" t="s">
        <v>431</v>
      </c>
    </row>
    <row r="650" spans="1:4" x14ac:dyDescent="0.3">
      <c r="A650" s="13">
        <v>647</v>
      </c>
      <c r="B650" s="13" t="s">
        <v>9</v>
      </c>
      <c r="C650" s="13" t="s">
        <v>239</v>
      </c>
      <c r="D650" s="13" t="s">
        <v>430</v>
      </c>
    </row>
    <row r="651" spans="1:4" x14ac:dyDescent="0.3">
      <c r="A651" s="13">
        <v>648</v>
      </c>
      <c r="B651" s="13" t="s">
        <v>9</v>
      </c>
      <c r="C651" s="13" t="s">
        <v>240</v>
      </c>
      <c r="D651" s="13" t="s">
        <v>429</v>
      </c>
    </row>
    <row r="652" spans="1:4" x14ac:dyDescent="0.3">
      <c r="A652" s="13">
        <v>649</v>
      </c>
      <c r="B652" s="13" t="s">
        <v>9</v>
      </c>
      <c r="C652" s="13" t="s">
        <v>241</v>
      </c>
      <c r="D652" s="13" t="s">
        <v>437</v>
      </c>
    </row>
    <row r="653" spans="1:4" x14ac:dyDescent="0.3">
      <c r="A653" s="13">
        <v>650</v>
      </c>
      <c r="B653" s="13" t="s">
        <v>9</v>
      </c>
      <c r="C653" s="13" t="s">
        <v>242</v>
      </c>
      <c r="D653" s="13" t="s">
        <v>438</v>
      </c>
    </row>
    <row r="654" spans="1:4" x14ac:dyDescent="0.3">
      <c r="A654" s="13">
        <v>651</v>
      </c>
      <c r="B654" s="13" t="s">
        <v>9</v>
      </c>
      <c r="C654" s="13" t="s">
        <v>243</v>
      </c>
      <c r="D654" s="13" t="s">
        <v>439</v>
      </c>
    </row>
    <row r="655" spans="1:4" x14ac:dyDescent="0.3">
      <c r="A655" s="13">
        <v>652</v>
      </c>
      <c r="B655" s="13" t="s">
        <v>9</v>
      </c>
      <c r="C655" s="13" t="s">
        <v>244</v>
      </c>
      <c r="D655" s="13" t="s">
        <v>440</v>
      </c>
    </row>
    <row r="656" spans="1:4" x14ac:dyDescent="0.3">
      <c r="A656" s="13">
        <v>653</v>
      </c>
      <c r="B656" s="13" t="s">
        <v>9</v>
      </c>
      <c r="C656" s="13" t="s">
        <v>245</v>
      </c>
      <c r="D656" s="13" t="s">
        <v>441</v>
      </c>
    </row>
    <row r="657" spans="1:4" x14ac:dyDescent="0.3">
      <c r="A657" s="13">
        <v>654</v>
      </c>
      <c r="B657" s="13" t="s">
        <v>9</v>
      </c>
      <c r="C657" s="13" t="s">
        <v>246</v>
      </c>
      <c r="D657" s="13" t="s">
        <v>442</v>
      </c>
    </row>
    <row r="658" spans="1:4" x14ac:dyDescent="0.3">
      <c r="A658" s="13">
        <v>655</v>
      </c>
      <c r="B658" s="13" t="s">
        <v>7</v>
      </c>
      <c r="C658" s="13" t="s">
        <v>247</v>
      </c>
      <c r="D658" s="13" t="s">
        <v>238</v>
      </c>
    </row>
    <row r="659" spans="1:4" x14ac:dyDescent="0.3">
      <c r="A659" s="13">
        <v>656</v>
      </c>
      <c r="B659" s="13" t="s">
        <v>7</v>
      </c>
      <c r="C659" s="13" t="s">
        <v>248</v>
      </c>
      <c r="D659" s="13" t="s">
        <v>238</v>
      </c>
    </row>
    <row r="660" spans="1:4" x14ac:dyDescent="0.3">
      <c r="A660" s="13">
        <v>657</v>
      </c>
      <c r="B660" s="13" t="s">
        <v>7</v>
      </c>
      <c r="C660" s="13" t="s">
        <v>249</v>
      </c>
      <c r="D660" s="13" t="s">
        <v>238</v>
      </c>
    </row>
    <row r="661" spans="1:4" x14ac:dyDescent="0.3">
      <c r="A661" s="13">
        <v>658</v>
      </c>
      <c r="B661" s="13" t="s">
        <v>7</v>
      </c>
      <c r="C661" s="13" t="s">
        <v>250</v>
      </c>
      <c r="D661" s="13" t="s">
        <v>238</v>
      </c>
    </row>
    <row r="662" spans="1:4" x14ac:dyDescent="0.3">
      <c r="A662" s="13">
        <v>659</v>
      </c>
      <c r="B662" s="13" t="s">
        <v>7</v>
      </c>
      <c r="C662" s="13" t="s">
        <v>251</v>
      </c>
      <c r="D662" s="13" t="s">
        <v>238</v>
      </c>
    </row>
    <row r="663" spans="1:4" x14ac:dyDescent="0.3">
      <c r="A663" s="13">
        <v>660</v>
      </c>
      <c r="B663" s="13" t="s">
        <v>7</v>
      </c>
      <c r="C663" s="13" t="s">
        <v>252</v>
      </c>
      <c r="D663" s="13" t="s">
        <v>238</v>
      </c>
    </row>
    <row r="664" spans="1:4" x14ac:dyDescent="0.3">
      <c r="A664" s="13">
        <v>661</v>
      </c>
      <c r="B664" s="13" t="s">
        <v>7</v>
      </c>
      <c r="C664" s="13" t="s">
        <v>253</v>
      </c>
      <c r="D664" s="13" t="s">
        <v>238</v>
      </c>
    </row>
    <row r="665" spans="1:4" x14ac:dyDescent="0.3">
      <c r="A665" s="13">
        <v>662</v>
      </c>
      <c r="B665" s="13" t="s">
        <v>7</v>
      </c>
      <c r="C665" s="13" t="s">
        <v>254</v>
      </c>
      <c r="D665" s="13" t="s">
        <v>238</v>
      </c>
    </row>
    <row r="666" spans="1:4" x14ac:dyDescent="0.3">
      <c r="A666" s="13">
        <v>663</v>
      </c>
      <c r="B666" s="13" t="s">
        <v>7</v>
      </c>
      <c r="C666" s="13" t="s">
        <v>255</v>
      </c>
      <c r="D666" s="13" t="s">
        <v>238</v>
      </c>
    </row>
    <row r="667" spans="1:4" x14ac:dyDescent="0.3">
      <c r="A667" s="13">
        <v>664</v>
      </c>
      <c r="B667" s="13" t="s">
        <v>8</v>
      </c>
      <c r="C667" s="13" t="s">
        <v>256</v>
      </c>
      <c r="D667" s="13" t="s">
        <v>442</v>
      </c>
    </row>
    <row r="668" spans="1:4" x14ac:dyDescent="0.3">
      <c r="A668" s="13">
        <v>665</v>
      </c>
      <c r="B668" s="13" t="s">
        <v>8</v>
      </c>
      <c r="C668" s="13" t="s">
        <v>257</v>
      </c>
      <c r="D668" s="13" t="s">
        <v>441</v>
      </c>
    </row>
    <row r="669" spans="1:4" x14ac:dyDescent="0.3">
      <c r="A669" s="13">
        <v>666</v>
      </c>
      <c r="B669" s="13" t="s">
        <v>8</v>
      </c>
      <c r="C669" s="13" t="s">
        <v>258</v>
      </c>
      <c r="D669" s="13" t="s">
        <v>440</v>
      </c>
    </row>
    <row r="670" spans="1:4" x14ac:dyDescent="0.3">
      <c r="A670" s="13">
        <v>667</v>
      </c>
      <c r="B670" s="13" t="s">
        <v>8</v>
      </c>
      <c r="C670" s="13" t="s">
        <v>259</v>
      </c>
      <c r="D670" s="13" t="s">
        <v>439</v>
      </c>
    </row>
    <row r="671" spans="1:4" x14ac:dyDescent="0.3">
      <c r="A671" s="13">
        <v>668</v>
      </c>
      <c r="B671" s="13" t="s">
        <v>8</v>
      </c>
      <c r="C671" s="13" t="s">
        <v>260</v>
      </c>
      <c r="D671" s="13" t="s">
        <v>438</v>
      </c>
    </row>
    <row r="672" spans="1:4" x14ac:dyDescent="0.3">
      <c r="A672" s="13">
        <v>669</v>
      </c>
      <c r="B672" s="13" t="s">
        <v>8</v>
      </c>
      <c r="C672" s="13" t="s">
        <v>261</v>
      </c>
      <c r="D672" s="13" t="s">
        <v>437</v>
      </c>
    </row>
    <row r="673" spans="1:4" x14ac:dyDescent="0.3">
      <c r="A673" s="13">
        <v>670</v>
      </c>
      <c r="B673" s="13" t="s">
        <v>8</v>
      </c>
      <c r="C673" s="13" t="s">
        <v>262</v>
      </c>
      <c r="D673" s="13" t="s">
        <v>443</v>
      </c>
    </row>
    <row r="674" spans="1:4" x14ac:dyDescent="0.3">
      <c r="A674" s="13">
        <v>671</v>
      </c>
      <c r="B674" s="13" t="s">
        <v>8</v>
      </c>
      <c r="C674" s="13" t="s">
        <v>224</v>
      </c>
      <c r="D674" s="13" t="s">
        <v>444</v>
      </c>
    </row>
    <row r="675" spans="1:4" x14ac:dyDescent="0.3">
      <c r="A675" s="13">
        <v>672</v>
      </c>
      <c r="B675" s="13" t="s">
        <v>8</v>
      </c>
      <c r="C675" s="13" t="s">
        <v>263</v>
      </c>
      <c r="D675" s="13" t="s">
        <v>445</v>
      </c>
    </row>
    <row r="676" spans="1:4" x14ac:dyDescent="0.3">
      <c r="A676" s="13">
        <v>673</v>
      </c>
      <c r="B676" s="13" t="s">
        <v>8</v>
      </c>
      <c r="C676" s="13" t="s">
        <v>264</v>
      </c>
      <c r="D676" s="13" t="s">
        <v>446</v>
      </c>
    </row>
    <row r="677" spans="1:4" x14ac:dyDescent="0.3">
      <c r="A677" s="13">
        <v>674</v>
      </c>
      <c r="B677" s="13" t="s">
        <v>8</v>
      </c>
      <c r="C677" s="13" t="s">
        <v>265</v>
      </c>
      <c r="D677" s="13" t="s">
        <v>447</v>
      </c>
    </row>
    <row r="678" spans="1:4" x14ac:dyDescent="0.3">
      <c r="A678" s="13">
        <v>675</v>
      </c>
      <c r="B678" s="13" t="s">
        <v>7</v>
      </c>
      <c r="C678" s="13" t="s">
        <v>266</v>
      </c>
      <c r="D678" s="13" t="s">
        <v>448</v>
      </c>
    </row>
    <row r="679" spans="1:4" x14ac:dyDescent="0.3">
      <c r="A679" s="13">
        <v>676</v>
      </c>
      <c r="B679" s="13" t="s">
        <v>7</v>
      </c>
      <c r="C679" s="13" t="s">
        <v>267</v>
      </c>
      <c r="D679" s="13" t="s">
        <v>448</v>
      </c>
    </row>
    <row r="680" spans="1:4" x14ac:dyDescent="0.3">
      <c r="A680" s="13">
        <v>677</v>
      </c>
      <c r="B680" s="13" t="s">
        <v>7</v>
      </c>
      <c r="C680" s="13" t="s">
        <v>268</v>
      </c>
      <c r="D680" s="13" t="s">
        <v>448</v>
      </c>
    </row>
    <row r="681" spans="1:4" x14ac:dyDescent="0.3">
      <c r="A681" s="13">
        <v>678</v>
      </c>
      <c r="B681" s="13" t="s">
        <v>7</v>
      </c>
      <c r="C681" s="13" t="s">
        <v>269</v>
      </c>
      <c r="D681" s="13" t="s">
        <v>448</v>
      </c>
    </row>
    <row r="682" spans="1:4" x14ac:dyDescent="0.3">
      <c r="A682" s="13">
        <v>679</v>
      </c>
      <c r="B682" s="13" t="s">
        <v>7</v>
      </c>
      <c r="C682" s="13" t="s">
        <v>270</v>
      </c>
      <c r="D682" s="13" t="s">
        <v>448</v>
      </c>
    </row>
    <row r="683" spans="1:4" x14ac:dyDescent="0.3">
      <c r="A683" s="13">
        <v>680</v>
      </c>
      <c r="B683" s="13" t="s">
        <v>7</v>
      </c>
      <c r="C683" s="13" t="s">
        <v>271</v>
      </c>
      <c r="D683" s="13" t="s">
        <v>448</v>
      </c>
    </row>
    <row r="684" spans="1:4" x14ac:dyDescent="0.3">
      <c r="A684" s="13">
        <v>681</v>
      </c>
      <c r="B684" s="13" t="s">
        <v>9</v>
      </c>
      <c r="C684" s="13" t="s">
        <v>272</v>
      </c>
      <c r="D684" s="13" t="s">
        <v>447</v>
      </c>
    </row>
    <row r="685" spans="1:4" x14ac:dyDescent="0.3">
      <c r="A685" s="13">
        <v>682</v>
      </c>
      <c r="B685" s="13" t="s">
        <v>9</v>
      </c>
      <c r="C685" s="13" t="s">
        <v>273</v>
      </c>
      <c r="D685" s="13" t="s">
        <v>446</v>
      </c>
    </row>
    <row r="686" spans="1:4" x14ac:dyDescent="0.3">
      <c r="A686" s="13">
        <v>683</v>
      </c>
      <c r="B686" s="13" t="s">
        <v>9</v>
      </c>
      <c r="C686" s="13" t="s">
        <v>274</v>
      </c>
      <c r="D686" s="13" t="s">
        <v>445</v>
      </c>
    </row>
    <row r="687" spans="1:4" x14ac:dyDescent="0.3">
      <c r="A687" s="13">
        <v>684</v>
      </c>
      <c r="B687" s="13" t="s">
        <v>9</v>
      </c>
      <c r="C687" s="13" t="s">
        <v>275</v>
      </c>
      <c r="D687" s="13" t="s">
        <v>444</v>
      </c>
    </row>
    <row r="688" spans="1:4" x14ac:dyDescent="0.3">
      <c r="A688" s="13">
        <v>685</v>
      </c>
      <c r="B688" s="13" t="s">
        <v>9</v>
      </c>
      <c r="C688" s="13" t="s">
        <v>276</v>
      </c>
      <c r="D688" s="13" t="s">
        <v>443</v>
      </c>
    </row>
    <row r="689" spans="1:4" x14ac:dyDescent="0.3">
      <c r="A689" s="13">
        <v>686</v>
      </c>
      <c r="B689" s="13" t="s">
        <v>7</v>
      </c>
      <c r="C689" s="13" t="s">
        <v>277</v>
      </c>
      <c r="D689" s="13" t="s">
        <v>449</v>
      </c>
    </row>
    <row r="690" spans="1:4" x14ac:dyDescent="0.3">
      <c r="A690" s="13">
        <v>687</v>
      </c>
      <c r="B690" s="13" t="s">
        <v>7</v>
      </c>
      <c r="C690" s="13" t="s">
        <v>278</v>
      </c>
      <c r="D690" s="13" t="s">
        <v>449</v>
      </c>
    </row>
    <row r="691" spans="1:4" x14ac:dyDescent="0.3">
      <c r="A691" s="13">
        <v>688</v>
      </c>
      <c r="B691" s="13" t="s">
        <v>7</v>
      </c>
      <c r="C691" s="13" t="s">
        <v>250</v>
      </c>
      <c r="D691" s="13" t="s">
        <v>449</v>
      </c>
    </row>
    <row r="692" spans="1:4" x14ac:dyDescent="0.3">
      <c r="A692" s="13">
        <v>689</v>
      </c>
      <c r="B692" s="13" t="s">
        <v>7</v>
      </c>
      <c r="C692" s="13" t="s">
        <v>277</v>
      </c>
      <c r="D692" s="13" t="s">
        <v>450</v>
      </c>
    </row>
    <row r="693" spans="1:4" x14ac:dyDescent="0.3">
      <c r="A693" s="13">
        <v>690</v>
      </c>
      <c r="B693" s="13" t="s">
        <v>7</v>
      </c>
      <c r="C693" s="13" t="s">
        <v>278</v>
      </c>
      <c r="D693" s="13" t="s">
        <v>450</v>
      </c>
    </row>
    <row r="694" spans="1:4" x14ac:dyDescent="0.3">
      <c r="A694" s="13">
        <v>691</v>
      </c>
      <c r="B694" s="13" t="s">
        <v>7</v>
      </c>
      <c r="C694" s="13" t="s">
        <v>250</v>
      </c>
      <c r="D694" s="13" t="s">
        <v>450</v>
      </c>
    </row>
    <row r="695" spans="1:4" x14ac:dyDescent="0.3">
      <c r="A695" s="13">
        <v>692</v>
      </c>
      <c r="B695" s="13" t="s">
        <v>8</v>
      </c>
      <c r="C695" s="13" t="s">
        <v>279</v>
      </c>
      <c r="D695" s="13" t="s">
        <v>429</v>
      </c>
    </row>
    <row r="696" spans="1:4" x14ac:dyDescent="0.3">
      <c r="A696" s="13">
        <v>693</v>
      </c>
      <c r="B696" s="13" t="s">
        <v>8</v>
      </c>
      <c r="C696" s="13" t="s">
        <v>280</v>
      </c>
      <c r="D696" s="13" t="s">
        <v>430</v>
      </c>
    </row>
    <row r="697" spans="1:4" x14ac:dyDescent="0.3">
      <c r="A697" s="13">
        <v>694</v>
      </c>
      <c r="B697" s="13" t="s">
        <v>8</v>
      </c>
      <c r="C697" s="13" t="s">
        <v>281</v>
      </c>
      <c r="D697" s="13" t="s">
        <v>431</v>
      </c>
    </row>
    <row r="698" spans="1:4" x14ac:dyDescent="0.3">
      <c r="A698" s="13">
        <v>695</v>
      </c>
      <c r="B698" s="13" t="s">
        <v>8</v>
      </c>
      <c r="C698" s="13" t="s">
        <v>282</v>
      </c>
      <c r="D698" s="13" t="s">
        <v>432</v>
      </c>
    </row>
    <row r="699" spans="1:4" x14ac:dyDescent="0.3">
      <c r="A699" s="13">
        <v>696</v>
      </c>
      <c r="B699" s="13" t="s">
        <v>8</v>
      </c>
      <c r="C699" s="13" t="s">
        <v>283</v>
      </c>
      <c r="D699" s="13" t="s">
        <v>433</v>
      </c>
    </row>
    <row r="700" spans="1:4" x14ac:dyDescent="0.3">
      <c r="A700" s="13">
        <v>697</v>
      </c>
      <c r="B700" s="13" t="s">
        <v>8</v>
      </c>
      <c r="C700" s="13" t="s">
        <v>284</v>
      </c>
      <c r="D700" s="13" t="s">
        <v>434</v>
      </c>
    </row>
    <row r="701" spans="1:4" x14ac:dyDescent="0.3">
      <c r="A701" s="13">
        <v>698</v>
      </c>
      <c r="B701" s="13" t="s">
        <v>8</v>
      </c>
      <c r="C701" s="13" t="s">
        <v>285</v>
      </c>
      <c r="D701" s="13" t="s">
        <v>435</v>
      </c>
    </row>
    <row r="702" spans="1:4" x14ac:dyDescent="0.3">
      <c r="A702" s="13">
        <v>699</v>
      </c>
      <c r="B702" s="13" t="s">
        <v>7</v>
      </c>
      <c r="C702" s="13" t="s">
        <v>286</v>
      </c>
      <c r="D702" s="13" t="s">
        <v>436</v>
      </c>
    </row>
    <row r="703" spans="1:4" x14ac:dyDescent="0.3">
      <c r="A703" s="13">
        <v>700</v>
      </c>
      <c r="B703" s="13" t="s">
        <v>7</v>
      </c>
      <c r="C703" s="13" t="s">
        <v>287</v>
      </c>
      <c r="D703" s="13" t="s">
        <v>436</v>
      </c>
    </row>
    <row r="704" spans="1:4" x14ac:dyDescent="0.3">
      <c r="A704" s="13">
        <v>701</v>
      </c>
      <c r="B704" s="13" t="s">
        <v>7</v>
      </c>
      <c r="C704" s="13" t="s">
        <v>288</v>
      </c>
      <c r="D704" s="13" t="s">
        <v>436</v>
      </c>
    </row>
    <row r="705" spans="1:4" x14ac:dyDescent="0.3">
      <c r="A705" s="13">
        <v>702</v>
      </c>
      <c r="B705" s="13" t="s">
        <v>7</v>
      </c>
      <c r="C705" s="13" t="s">
        <v>289</v>
      </c>
      <c r="D705" s="13" t="s">
        <v>436</v>
      </c>
    </row>
    <row r="706" spans="1:4" x14ac:dyDescent="0.3">
      <c r="A706" s="13">
        <v>703</v>
      </c>
      <c r="B706" s="13" t="s">
        <v>7</v>
      </c>
      <c r="C706" s="13" t="s">
        <v>290</v>
      </c>
      <c r="D706" s="13" t="s">
        <v>436</v>
      </c>
    </row>
    <row r="707" spans="1:4" x14ac:dyDescent="0.3">
      <c r="A707" s="13">
        <v>704</v>
      </c>
      <c r="B707" s="13" t="s">
        <v>7</v>
      </c>
      <c r="C707" s="13" t="s">
        <v>291</v>
      </c>
      <c r="D707" s="13" t="s">
        <v>436</v>
      </c>
    </row>
    <row r="708" spans="1:4" x14ac:dyDescent="0.3">
      <c r="A708" s="13">
        <v>705</v>
      </c>
      <c r="B708" s="13" t="s">
        <v>7</v>
      </c>
      <c r="C708" s="13" t="s">
        <v>292</v>
      </c>
      <c r="D708" s="13" t="s">
        <v>436</v>
      </c>
    </row>
    <row r="709" spans="1:4" x14ac:dyDescent="0.3">
      <c r="A709" s="13">
        <v>706</v>
      </c>
      <c r="B709" s="13" t="s">
        <v>7</v>
      </c>
      <c r="C709" s="13" t="s">
        <v>293</v>
      </c>
      <c r="D709" s="13" t="s">
        <v>436</v>
      </c>
    </row>
    <row r="710" spans="1:4" x14ac:dyDescent="0.3">
      <c r="A710" s="13">
        <v>707</v>
      </c>
      <c r="B710" s="13" t="s">
        <v>7</v>
      </c>
      <c r="C710" s="13" t="s">
        <v>294</v>
      </c>
      <c r="D710" s="13" t="s">
        <v>436</v>
      </c>
    </row>
    <row r="711" spans="1:4" x14ac:dyDescent="0.3">
      <c r="A711" s="13">
        <v>708</v>
      </c>
      <c r="B711" s="13" t="s">
        <v>7</v>
      </c>
      <c r="C711" s="13" t="s">
        <v>295</v>
      </c>
      <c r="D711" s="13" t="s">
        <v>436</v>
      </c>
    </row>
    <row r="712" spans="1:4" x14ac:dyDescent="0.3">
      <c r="A712" s="13">
        <v>709</v>
      </c>
      <c r="B712" s="13" t="s">
        <v>7</v>
      </c>
      <c r="C712" s="13" t="s">
        <v>296</v>
      </c>
      <c r="D712" s="13" t="s">
        <v>436</v>
      </c>
    </row>
    <row r="713" spans="1:4" x14ac:dyDescent="0.3">
      <c r="A713" s="13">
        <v>710</v>
      </c>
      <c r="B713" s="13" t="s">
        <v>7</v>
      </c>
      <c r="C713" s="13" t="s">
        <v>297</v>
      </c>
      <c r="D713" s="13" t="s">
        <v>436</v>
      </c>
    </row>
    <row r="714" spans="1:4" x14ac:dyDescent="0.3">
      <c r="A714" s="13">
        <v>711</v>
      </c>
      <c r="B714" s="13" t="s">
        <v>9</v>
      </c>
      <c r="C714" s="13" t="s">
        <v>298</v>
      </c>
      <c r="D714" s="13" t="s">
        <v>435</v>
      </c>
    </row>
    <row r="715" spans="1:4" x14ac:dyDescent="0.3">
      <c r="A715" s="13">
        <v>712</v>
      </c>
      <c r="B715" s="13" t="s">
        <v>9</v>
      </c>
      <c r="C715" s="13" t="s">
        <v>299</v>
      </c>
      <c r="D715" s="13" t="s">
        <v>434</v>
      </c>
    </row>
    <row r="716" spans="1:4" x14ac:dyDescent="0.3">
      <c r="A716" s="13">
        <v>713</v>
      </c>
      <c r="B716" s="13" t="s">
        <v>9</v>
      </c>
      <c r="C716" s="13" t="s">
        <v>300</v>
      </c>
      <c r="D716" s="13" t="s">
        <v>433</v>
      </c>
    </row>
    <row r="717" spans="1:4" x14ac:dyDescent="0.3">
      <c r="A717" s="13">
        <v>714</v>
      </c>
      <c r="B717" s="13" t="s">
        <v>9</v>
      </c>
      <c r="C717" s="13" t="s">
        <v>301</v>
      </c>
      <c r="D717" s="13" t="s">
        <v>432</v>
      </c>
    </row>
    <row r="718" spans="1:4" x14ac:dyDescent="0.3">
      <c r="A718" s="13">
        <v>715</v>
      </c>
      <c r="B718" s="13" t="s">
        <v>9</v>
      </c>
      <c r="C718" s="13" t="s">
        <v>302</v>
      </c>
      <c r="D718" s="13" t="s">
        <v>431</v>
      </c>
    </row>
    <row r="719" spans="1:4" x14ac:dyDescent="0.3">
      <c r="A719" s="13">
        <v>716</v>
      </c>
      <c r="B719" s="13" t="s">
        <v>9</v>
      </c>
      <c r="C719" s="13" t="s">
        <v>303</v>
      </c>
      <c r="D719" s="13" t="s">
        <v>430</v>
      </c>
    </row>
    <row r="720" spans="1:4" x14ac:dyDescent="0.3">
      <c r="A720" s="13">
        <v>717</v>
      </c>
      <c r="B720" s="13" t="s">
        <v>9</v>
      </c>
      <c r="C720" s="13" t="s">
        <v>304</v>
      </c>
      <c r="D720" s="13" t="s">
        <v>429</v>
      </c>
    </row>
    <row r="721" spans="1:4" x14ac:dyDescent="0.3">
      <c r="A721" s="13">
        <v>718</v>
      </c>
      <c r="B721" s="13" t="s">
        <v>9</v>
      </c>
      <c r="C721" s="13" t="s">
        <v>305</v>
      </c>
      <c r="D721" s="13" t="s">
        <v>437</v>
      </c>
    </row>
    <row r="722" spans="1:4" x14ac:dyDescent="0.3">
      <c r="A722" s="13">
        <v>719</v>
      </c>
      <c r="B722" s="13" t="s">
        <v>9</v>
      </c>
      <c r="C722" s="13" t="s">
        <v>306</v>
      </c>
      <c r="D722" s="13" t="s">
        <v>438</v>
      </c>
    </row>
    <row r="723" spans="1:4" x14ac:dyDescent="0.3">
      <c r="A723" s="13">
        <v>720</v>
      </c>
      <c r="B723" s="13" t="s">
        <v>9</v>
      </c>
      <c r="C723" s="13" t="s">
        <v>307</v>
      </c>
      <c r="D723" s="13" t="s">
        <v>439</v>
      </c>
    </row>
    <row r="724" spans="1:4" x14ac:dyDescent="0.3">
      <c r="A724" s="13">
        <v>721</v>
      </c>
      <c r="B724" s="13" t="s">
        <v>9</v>
      </c>
      <c r="C724" s="13" t="s">
        <v>308</v>
      </c>
      <c r="D724" s="13" t="s">
        <v>440</v>
      </c>
    </row>
    <row r="725" spans="1:4" x14ac:dyDescent="0.3">
      <c r="A725" s="13">
        <v>722</v>
      </c>
      <c r="B725" s="13" t="s">
        <v>9</v>
      </c>
      <c r="C725" s="13" t="s">
        <v>309</v>
      </c>
      <c r="D725" s="13" t="s">
        <v>441</v>
      </c>
    </row>
    <row r="726" spans="1:4" x14ac:dyDescent="0.3">
      <c r="A726" s="13">
        <v>723</v>
      </c>
      <c r="B726" s="13" t="s">
        <v>9</v>
      </c>
      <c r="C726" s="13" t="s">
        <v>310</v>
      </c>
      <c r="D726" s="13" t="s">
        <v>442</v>
      </c>
    </row>
    <row r="727" spans="1:4" x14ac:dyDescent="0.3">
      <c r="A727" s="13">
        <v>724</v>
      </c>
      <c r="B727" s="13" t="s">
        <v>7</v>
      </c>
      <c r="C727" s="13" t="s">
        <v>311</v>
      </c>
      <c r="D727" s="13" t="s">
        <v>238</v>
      </c>
    </row>
    <row r="728" spans="1:4" x14ac:dyDescent="0.3">
      <c r="A728" s="13">
        <v>725</v>
      </c>
      <c r="B728" s="13" t="s">
        <v>7</v>
      </c>
      <c r="C728" s="13" t="s">
        <v>312</v>
      </c>
      <c r="D728" s="13" t="s">
        <v>238</v>
      </c>
    </row>
    <row r="729" spans="1:4" x14ac:dyDescent="0.3">
      <c r="A729" s="13">
        <v>726</v>
      </c>
      <c r="B729" s="13" t="s">
        <v>7</v>
      </c>
      <c r="C729" s="13" t="s">
        <v>313</v>
      </c>
      <c r="D729" s="13" t="s">
        <v>238</v>
      </c>
    </row>
    <row r="730" spans="1:4" x14ac:dyDescent="0.3">
      <c r="A730" s="13">
        <v>727</v>
      </c>
      <c r="B730" s="13" t="s">
        <v>7</v>
      </c>
      <c r="C730" s="13" t="s">
        <v>314</v>
      </c>
      <c r="D730" s="13" t="s">
        <v>238</v>
      </c>
    </row>
    <row r="731" spans="1:4" x14ac:dyDescent="0.3">
      <c r="A731" s="13">
        <v>728</v>
      </c>
      <c r="B731" s="13" t="s">
        <v>7</v>
      </c>
      <c r="C731" s="13" t="s">
        <v>315</v>
      </c>
      <c r="D731" s="13" t="s">
        <v>238</v>
      </c>
    </row>
    <row r="732" spans="1:4" x14ac:dyDescent="0.3">
      <c r="A732" s="13">
        <v>729</v>
      </c>
      <c r="B732" s="13" t="s">
        <v>7</v>
      </c>
      <c r="C732" s="13" t="s">
        <v>316</v>
      </c>
      <c r="D732" s="13" t="s">
        <v>238</v>
      </c>
    </row>
    <row r="733" spans="1:4" x14ac:dyDescent="0.3">
      <c r="A733" s="13">
        <v>730</v>
      </c>
      <c r="B733" s="13" t="s">
        <v>7</v>
      </c>
      <c r="C733" s="13" t="s">
        <v>317</v>
      </c>
      <c r="D733" s="13" t="s">
        <v>238</v>
      </c>
    </row>
    <row r="734" spans="1:4" x14ac:dyDescent="0.3">
      <c r="A734" s="13">
        <v>731</v>
      </c>
      <c r="B734" s="13" t="s">
        <v>7</v>
      </c>
      <c r="C734" s="13" t="s">
        <v>318</v>
      </c>
      <c r="D734" s="13" t="s">
        <v>238</v>
      </c>
    </row>
    <row r="735" spans="1:4" x14ac:dyDescent="0.3">
      <c r="A735" s="13">
        <v>732</v>
      </c>
      <c r="B735" s="13" t="s">
        <v>7</v>
      </c>
      <c r="C735" s="13" t="s">
        <v>319</v>
      </c>
      <c r="D735" s="13" t="s">
        <v>238</v>
      </c>
    </row>
    <row r="736" spans="1:4" x14ac:dyDescent="0.3">
      <c r="A736" s="13">
        <v>733</v>
      </c>
      <c r="B736" s="13" t="s">
        <v>8</v>
      </c>
      <c r="C736" s="13" t="s">
        <v>320</v>
      </c>
      <c r="D736" s="13" t="s">
        <v>442</v>
      </c>
    </row>
    <row r="737" spans="1:4" x14ac:dyDescent="0.3">
      <c r="A737" s="13">
        <v>734</v>
      </c>
      <c r="B737" s="13" t="s">
        <v>8</v>
      </c>
      <c r="C737" s="13" t="s">
        <v>321</v>
      </c>
      <c r="D737" s="13" t="s">
        <v>441</v>
      </c>
    </row>
    <row r="738" spans="1:4" x14ac:dyDescent="0.3">
      <c r="A738" s="13">
        <v>735</v>
      </c>
      <c r="B738" s="13" t="s">
        <v>8</v>
      </c>
      <c r="C738" s="13" t="s">
        <v>322</v>
      </c>
      <c r="D738" s="13" t="s">
        <v>440</v>
      </c>
    </row>
    <row r="739" spans="1:4" x14ac:dyDescent="0.3">
      <c r="A739" s="13">
        <v>736</v>
      </c>
      <c r="B739" s="13" t="s">
        <v>8</v>
      </c>
      <c r="C739" s="13" t="s">
        <v>323</v>
      </c>
      <c r="D739" s="13" t="s">
        <v>439</v>
      </c>
    </row>
    <row r="740" spans="1:4" x14ac:dyDescent="0.3">
      <c r="A740" s="13">
        <v>737</v>
      </c>
      <c r="B740" s="13" t="s">
        <v>8</v>
      </c>
      <c r="C740" s="13" t="s">
        <v>324</v>
      </c>
      <c r="D740" s="13" t="s">
        <v>438</v>
      </c>
    </row>
    <row r="741" spans="1:4" x14ac:dyDescent="0.3">
      <c r="A741" s="13">
        <v>738</v>
      </c>
      <c r="B741" s="13" t="s">
        <v>8</v>
      </c>
      <c r="C741" s="13" t="s">
        <v>325</v>
      </c>
      <c r="D741" s="13" t="s">
        <v>437</v>
      </c>
    </row>
    <row r="742" spans="1:4" x14ac:dyDescent="0.3">
      <c r="A742" s="13">
        <v>739</v>
      </c>
      <c r="B742" s="13" t="s">
        <v>8</v>
      </c>
      <c r="C742" s="13" t="s">
        <v>326</v>
      </c>
      <c r="D742" s="13" t="s">
        <v>443</v>
      </c>
    </row>
    <row r="743" spans="1:4" x14ac:dyDescent="0.3">
      <c r="A743" s="13">
        <v>740</v>
      </c>
      <c r="B743" s="13" t="s">
        <v>8</v>
      </c>
      <c r="C743" s="13" t="s">
        <v>288</v>
      </c>
      <c r="D743" s="13" t="s">
        <v>444</v>
      </c>
    </row>
    <row r="744" spans="1:4" x14ac:dyDescent="0.3">
      <c r="A744" s="13">
        <v>741</v>
      </c>
      <c r="B744" s="13" t="s">
        <v>8</v>
      </c>
      <c r="C744" s="13" t="s">
        <v>327</v>
      </c>
      <c r="D744" s="13" t="s">
        <v>445</v>
      </c>
    </row>
    <row r="745" spans="1:4" x14ac:dyDescent="0.3">
      <c r="A745" s="13">
        <v>742</v>
      </c>
      <c r="B745" s="13" t="s">
        <v>8</v>
      </c>
      <c r="C745" s="13" t="s">
        <v>328</v>
      </c>
      <c r="D745" s="13" t="s">
        <v>446</v>
      </c>
    </row>
    <row r="746" spans="1:4" x14ac:dyDescent="0.3">
      <c r="A746" s="13">
        <v>743</v>
      </c>
      <c r="B746" s="13" t="s">
        <v>8</v>
      </c>
      <c r="C746" s="13" t="s">
        <v>329</v>
      </c>
      <c r="D746" s="13" t="s">
        <v>447</v>
      </c>
    </row>
    <row r="747" spans="1:4" x14ac:dyDescent="0.3">
      <c r="A747" s="13">
        <v>744</v>
      </c>
      <c r="B747" s="13" t="s">
        <v>7</v>
      </c>
      <c r="C747" s="13" t="s">
        <v>330</v>
      </c>
      <c r="D747" s="13" t="s">
        <v>448</v>
      </c>
    </row>
    <row r="748" spans="1:4" x14ac:dyDescent="0.3">
      <c r="A748" s="13">
        <v>745</v>
      </c>
      <c r="B748" s="13" t="s">
        <v>7</v>
      </c>
      <c r="C748" s="13" t="s">
        <v>331</v>
      </c>
      <c r="D748" s="13" t="s">
        <v>448</v>
      </c>
    </row>
    <row r="749" spans="1:4" x14ac:dyDescent="0.3">
      <c r="A749" s="13">
        <v>746</v>
      </c>
      <c r="B749" s="13" t="s">
        <v>7</v>
      </c>
      <c r="C749" s="13" t="s">
        <v>332</v>
      </c>
      <c r="D749" s="13" t="s">
        <v>448</v>
      </c>
    </row>
    <row r="750" spans="1:4" x14ac:dyDescent="0.3">
      <c r="A750" s="13">
        <v>747</v>
      </c>
      <c r="B750" s="13" t="s">
        <v>7</v>
      </c>
      <c r="C750" s="13" t="s">
        <v>333</v>
      </c>
      <c r="D750" s="13" t="s">
        <v>448</v>
      </c>
    </row>
    <row r="751" spans="1:4" x14ac:dyDescent="0.3">
      <c r="A751" s="13">
        <v>748</v>
      </c>
      <c r="B751" s="13" t="s">
        <v>7</v>
      </c>
      <c r="C751" s="13" t="s">
        <v>334</v>
      </c>
      <c r="D751" s="13" t="s">
        <v>448</v>
      </c>
    </row>
    <row r="752" spans="1:4" x14ac:dyDescent="0.3">
      <c r="A752" s="13">
        <v>749</v>
      </c>
      <c r="B752" s="13" t="s">
        <v>7</v>
      </c>
      <c r="C752" s="13" t="s">
        <v>335</v>
      </c>
      <c r="D752" s="13" t="s">
        <v>448</v>
      </c>
    </row>
    <row r="753" spans="1:4" x14ac:dyDescent="0.3">
      <c r="A753" s="13">
        <v>750</v>
      </c>
      <c r="B753" s="13" t="s">
        <v>9</v>
      </c>
      <c r="C753" s="13" t="s">
        <v>336</v>
      </c>
      <c r="D753" s="13" t="s">
        <v>447</v>
      </c>
    </row>
    <row r="754" spans="1:4" x14ac:dyDescent="0.3">
      <c r="A754" s="13">
        <v>751</v>
      </c>
      <c r="B754" s="13" t="s">
        <v>9</v>
      </c>
      <c r="C754" s="13" t="s">
        <v>337</v>
      </c>
      <c r="D754" s="13" t="s">
        <v>446</v>
      </c>
    </row>
    <row r="755" spans="1:4" x14ac:dyDescent="0.3">
      <c r="A755" s="13">
        <v>752</v>
      </c>
      <c r="B755" s="13" t="s">
        <v>9</v>
      </c>
      <c r="C755" s="13" t="s">
        <v>338</v>
      </c>
      <c r="D755" s="13" t="s">
        <v>445</v>
      </c>
    </row>
    <row r="756" spans="1:4" x14ac:dyDescent="0.3">
      <c r="A756" s="13">
        <v>753</v>
      </c>
      <c r="B756" s="13" t="s">
        <v>9</v>
      </c>
      <c r="C756" s="13" t="s">
        <v>339</v>
      </c>
      <c r="D756" s="13" t="s">
        <v>444</v>
      </c>
    </row>
    <row r="757" spans="1:4" x14ac:dyDescent="0.3">
      <c r="A757" s="13">
        <v>754</v>
      </c>
      <c r="B757" s="13" t="s">
        <v>9</v>
      </c>
      <c r="C757" s="13" t="s">
        <v>340</v>
      </c>
      <c r="D757" s="13" t="s">
        <v>443</v>
      </c>
    </row>
    <row r="758" spans="1:4" x14ac:dyDescent="0.3">
      <c r="A758" s="13">
        <v>755</v>
      </c>
      <c r="B758" s="13" t="s">
        <v>7</v>
      </c>
      <c r="C758" s="13" t="s">
        <v>341</v>
      </c>
      <c r="D758" s="13" t="s">
        <v>449</v>
      </c>
    </row>
    <row r="759" spans="1:4" x14ac:dyDescent="0.3">
      <c r="A759" s="13">
        <v>756</v>
      </c>
      <c r="B759" s="13" t="s">
        <v>7</v>
      </c>
      <c r="C759" s="13" t="s">
        <v>342</v>
      </c>
      <c r="D759" s="13" t="s">
        <v>449</v>
      </c>
    </row>
    <row r="760" spans="1:4" x14ac:dyDescent="0.3">
      <c r="A760" s="13">
        <v>757</v>
      </c>
      <c r="B760" s="13" t="s">
        <v>7</v>
      </c>
      <c r="C760" s="13" t="s">
        <v>314</v>
      </c>
      <c r="D760" s="13" t="s">
        <v>449</v>
      </c>
    </row>
    <row r="761" spans="1:4" x14ac:dyDescent="0.3">
      <c r="A761" s="13">
        <v>758</v>
      </c>
      <c r="B761" s="13" t="s">
        <v>7</v>
      </c>
      <c r="C761" s="13" t="s">
        <v>341</v>
      </c>
      <c r="D761" s="13" t="s">
        <v>450</v>
      </c>
    </row>
    <row r="762" spans="1:4" x14ac:dyDescent="0.3">
      <c r="A762" s="13">
        <v>759</v>
      </c>
      <c r="B762" s="13" t="s">
        <v>7</v>
      </c>
      <c r="C762" s="13" t="s">
        <v>342</v>
      </c>
      <c r="D762" s="13" t="s">
        <v>450</v>
      </c>
    </row>
    <row r="763" spans="1:4" x14ac:dyDescent="0.3">
      <c r="A763" s="13">
        <v>760</v>
      </c>
      <c r="B763" s="13" t="s">
        <v>7</v>
      </c>
      <c r="C763" s="13" t="s">
        <v>314</v>
      </c>
      <c r="D763" s="13" t="s">
        <v>450</v>
      </c>
    </row>
    <row r="764" spans="1:4" x14ac:dyDescent="0.3">
      <c r="A764" s="13">
        <v>761</v>
      </c>
      <c r="B764" s="13" t="s">
        <v>8</v>
      </c>
      <c r="C764" s="13" t="s">
        <v>343</v>
      </c>
      <c r="D764" s="13" t="s">
        <v>429</v>
      </c>
    </row>
    <row r="765" spans="1:4" x14ac:dyDescent="0.3">
      <c r="A765" s="13">
        <v>762</v>
      </c>
      <c r="B765" s="13" t="s">
        <v>8</v>
      </c>
      <c r="C765" s="13" t="s">
        <v>344</v>
      </c>
      <c r="D765" s="13" t="s">
        <v>430</v>
      </c>
    </row>
    <row r="766" spans="1:4" x14ac:dyDescent="0.3">
      <c r="A766" s="13">
        <v>763</v>
      </c>
      <c r="B766" s="13" t="s">
        <v>8</v>
      </c>
      <c r="C766" s="13" t="s">
        <v>345</v>
      </c>
      <c r="D766" s="13" t="s">
        <v>431</v>
      </c>
    </row>
    <row r="767" spans="1:4" x14ac:dyDescent="0.3">
      <c r="A767" s="13">
        <v>764</v>
      </c>
      <c r="B767" s="13" t="s">
        <v>8</v>
      </c>
      <c r="C767" s="13" t="s">
        <v>346</v>
      </c>
      <c r="D767" s="13" t="s">
        <v>432</v>
      </c>
    </row>
    <row r="768" spans="1:4" x14ac:dyDescent="0.3">
      <c r="A768" s="13">
        <v>765</v>
      </c>
      <c r="B768" s="13" t="s">
        <v>8</v>
      </c>
      <c r="C768" s="13" t="s">
        <v>347</v>
      </c>
      <c r="D768" s="13" t="s">
        <v>433</v>
      </c>
    </row>
    <row r="769" spans="1:4" x14ac:dyDescent="0.3">
      <c r="A769" s="13">
        <v>766</v>
      </c>
      <c r="B769" s="13" t="s">
        <v>8</v>
      </c>
      <c r="C769" s="13" t="s">
        <v>348</v>
      </c>
      <c r="D769" s="13" t="s">
        <v>434</v>
      </c>
    </row>
    <row r="770" spans="1:4" x14ac:dyDescent="0.3">
      <c r="A770" s="13">
        <v>767</v>
      </c>
      <c r="B770" s="13" t="s">
        <v>8</v>
      </c>
      <c r="C770" s="13" t="s">
        <v>349</v>
      </c>
      <c r="D770" s="13" t="s">
        <v>435</v>
      </c>
    </row>
    <row r="771" spans="1:4" x14ac:dyDescent="0.3">
      <c r="A771" s="13">
        <v>768</v>
      </c>
      <c r="B771" s="13" t="s">
        <v>7</v>
      </c>
      <c r="C771" s="13" t="s">
        <v>350</v>
      </c>
      <c r="D771" s="13" t="s">
        <v>436</v>
      </c>
    </row>
    <row r="772" spans="1:4" x14ac:dyDescent="0.3">
      <c r="A772" s="13">
        <v>769</v>
      </c>
      <c r="B772" s="13" t="s">
        <v>7</v>
      </c>
      <c r="C772" s="13" t="s">
        <v>351</v>
      </c>
      <c r="D772" s="13" t="s">
        <v>436</v>
      </c>
    </row>
    <row r="773" spans="1:4" x14ac:dyDescent="0.3">
      <c r="A773" s="13">
        <v>770</v>
      </c>
      <c r="B773" s="13" t="s">
        <v>7</v>
      </c>
      <c r="C773" s="13" t="s">
        <v>352</v>
      </c>
      <c r="D773" s="13" t="s">
        <v>436</v>
      </c>
    </row>
    <row r="774" spans="1:4" x14ac:dyDescent="0.3">
      <c r="A774" s="13">
        <v>771</v>
      </c>
      <c r="B774" s="13" t="s">
        <v>7</v>
      </c>
      <c r="C774" s="13" t="s">
        <v>353</v>
      </c>
      <c r="D774" s="13" t="s">
        <v>436</v>
      </c>
    </row>
    <row r="775" spans="1:4" x14ac:dyDescent="0.3">
      <c r="A775" s="13">
        <v>772</v>
      </c>
      <c r="B775" s="13" t="s">
        <v>7</v>
      </c>
      <c r="C775" s="13" t="s">
        <v>354</v>
      </c>
      <c r="D775" s="13" t="s">
        <v>436</v>
      </c>
    </row>
    <row r="776" spans="1:4" x14ac:dyDescent="0.3">
      <c r="A776" s="13">
        <v>773</v>
      </c>
      <c r="B776" s="13" t="s">
        <v>7</v>
      </c>
      <c r="C776" s="13" t="s">
        <v>355</v>
      </c>
      <c r="D776" s="13" t="s">
        <v>436</v>
      </c>
    </row>
    <row r="777" spans="1:4" x14ac:dyDescent="0.3">
      <c r="A777" s="13">
        <v>774</v>
      </c>
      <c r="B777" s="13" t="s">
        <v>7</v>
      </c>
      <c r="C777" s="13" t="s">
        <v>356</v>
      </c>
      <c r="D777" s="13" t="s">
        <v>436</v>
      </c>
    </row>
    <row r="778" spans="1:4" x14ac:dyDescent="0.3">
      <c r="A778" s="13">
        <v>775</v>
      </c>
      <c r="B778" s="13" t="s">
        <v>7</v>
      </c>
      <c r="C778" s="13" t="s">
        <v>357</v>
      </c>
      <c r="D778" s="13" t="s">
        <v>436</v>
      </c>
    </row>
    <row r="779" spans="1:4" x14ac:dyDescent="0.3">
      <c r="A779" s="13">
        <v>776</v>
      </c>
      <c r="B779" s="13" t="s">
        <v>7</v>
      </c>
      <c r="C779" s="13" t="s">
        <v>358</v>
      </c>
      <c r="D779" s="13" t="s">
        <v>436</v>
      </c>
    </row>
    <row r="780" spans="1:4" x14ac:dyDescent="0.3">
      <c r="A780" s="13">
        <v>777</v>
      </c>
      <c r="B780" s="13" t="s">
        <v>7</v>
      </c>
      <c r="C780" s="13" t="s">
        <v>359</v>
      </c>
      <c r="D780" s="13" t="s">
        <v>436</v>
      </c>
    </row>
    <row r="781" spans="1:4" x14ac:dyDescent="0.3">
      <c r="A781" s="13">
        <v>778</v>
      </c>
      <c r="B781" s="13" t="s">
        <v>7</v>
      </c>
      <c r="C781" s="13" t="s">
        <v>360</v>
      </c>
      <c r="D781" s="13" t="s">
        <v>436</v>
      </c>
    </row>
    <row r="782" spans="1:4" x14ac:dyDescent="0.3">
      <c r="A782" s="13">
        <v>779</v>
      </c>
      <c r="B782" s="13" t="s">
        <v>7</v>
      </c>
      <c r="C782" s="13" t="s">
        <v>361</v>
      </c>
      <c r="D782" s="13" t="s">
        <v>436</v>
      </c>
    </row>
    <row r="783" spans="1:4" x14ac:dyDescent="0.3">
      <c r="A783" s="13">
        <v>780</v>
      </c>
      <c r="B783" s="13" t="s">
        <v>9</v>
      </c>
      <c r="C783" s="13" t="s">
        <v>362</v>
      </c>
      <c r="D783" s="13" t="s">
        <v>435</v>
      </c>
    </row>
    <row r="784" spans="1:4" x14ac:dyDescent="0.3">
      <c r="A784" s="13">
        <v>781</v>
      </c>
      <c r="B784" s="13" t="s">
        <v>9</v>
      </c>
      <c r="C784" s="13" t="s">
        <v>363</v>
      </c>
      <c r="D784" s="13" t="s">
        <v>434</v>
      </c>
    </row>
    <row r="785" spans="1:4" x14ac:dyDescent="0.3">
      <c r="A785" s="13">
        <v>782</v>
      </c>
      <c r="B785" s="13" t="s">
        <v>9</v>
      </c>
      <c r="C785" s="13" t="s">
        <v>364</v>
      </c>
      <c r="D785" s="13" t="s">
        <v>433</v>
      </c>
    </row>
    <row r="786" spans="1:4" x14ac:dyDescent="0.3">
      <c r="A786" s="13">
        <v>783</v>
      </c>
      <c r="B786" s="13" t="s">
        <v>9</v>
      </c>
      <c r="C786" s="13" t="s">
        <v>365</v>
      </c>
      <c r="D786" s="13" t="s">
        <v>432</v>
      </c>
    </row>
    <row r="787" spans="1:4" x14ac:dyDescent="0.3">
      <c r="A787" s="13">
        <v>784</v>
      </c>
      <c r="B787" s="13" t="s">
        <v>9</v>
      </c>
      <c r="C787" s="13" t="s">
        <v>366</v>
      </c>
      <c r="D787" s="13" t="s">
        <v>431</v>
      </c>
    </row>
    <row r="788" spans="1:4" x14ac:dyDescent="0.3">
      <c r="A788" s="13">
        <v>785</v>
      </c>
      <c r="B788" s="13" t="s">
        <v>9</v>
      </c>
      <c r="C788" s="13" t="s">
        <v>367</v>
      </c>
      <c r="D788" s="13" t="s">
        <v>430</v>
      </c>
    </row>
    <row r="789" spans="1:4" x14ac:dyDescent="0.3">
      <c r="A789" s="13">
        <v>786</v>
      </c>
      <c r="B789" s="13" t="s">
        <v>9</v>
      </c>
      <c r="C789" s="13" t="s">
        <v>368</v>
      </c>
      <c r="D789" s="13" t="s">
        <v>429</v>
      </c>
    </row>
    <row r="790" spans="1:4" x14ac:dyDescent="0.3">
      <c r="A790" s="13">
        <v>787</v>
      </c>
      <c r="B790" s="13" t="s">
        <v>9</v>
      </c>
      <c r="C790" s="13" t="s">
        <v>369</v>
      </c>
      <c r="D790" s="13" t="s">
        <v>437</v>
      </c>
    </row>
    <row r="791" spans="1:4" x14ac:dyDescent="0.3">
      <c r="A791" s="13">
        <v>788</v>
      </c>
      <c r="B791" s="13" t="s">
        <v>9</v>
      </c>
      <c r="C791" s="13" t="s">
        <v>370</v>
      </c>
      <c r="D791" s="13" t="s">
        <v>438</v>
      </c>
    </row>
    <row r="792" spans="1:4" x14ac:dyDescent="0.3">
      <c r="A792" s="13">
        <v>789</v>
      </c>
      <c r="B792" s="13" t="s">
        <v>9</v>
      </c>
      <c r="C792" s="13" t="s">
        <v>371</v>
      </c>
      <c r="D792" s="13" t="s">
        <v>439</v>
      </c>
    </row>
    <row r="793" spans="1:4" x14ac:dyDescent="0.3">
      <c r="A793" s="13">
        <v>790</v>
      </c>
      <c r="B793" s="13" t="s">
        <v>9</v>
      </c>
      <c r="C793" s="13" t="s">
        <v>372</v>
      </c>
      <c r="D793" s="13" t="s">
        <v>440</v>
      </c>
    </row>
    <row r="794" spans="1:4" x14ac:dyDescent="0.3">
      <c r="A794" s="13">
        <v>791</v>
      </c>
      <c r="B794" s="13" t="s">
        <v>9</v>
      </c>
      <c r="C794" s="13" t="s">
        <v>373</v>
      </c>
      <c r="D794" s="13" t="s">
        <v>441</v>
      </c>
    </row>
    <row r="795" spans="1:4" x14ac:dyDescent="0.3">
      <c r="A795" s="13">
        <v>792</v>
      </c>
      <c r="B795" s="13" t="s">
        <v>9</v>
      </c>
      <c r="C795" s="13" t="s">
        <v>374</v>
      </c>
      <c r="D795" s="13" t="s">
        <v>442</v>
      </c>
    </row>
    <row r="796" spans="1:4" x14ac:dyDescent="0.3">
      <c r="A796" s="13">
        <v>793</v>
      </c>
      <c r="B796" s="13" t="s">
        <v>7</v>
      </c>
      <c r="C796" s="13" t="s">
        <v>375</v>
      </c>
      <c r="D796" s="13" t="s">
        <v>238</v>
      </c>
    </row>
    <row r="797" spans="1:4" x14ac:dyDescent="0.3">
      <c r="A797" s="13">
        <v>794</v>
      </c>
      <c r="B797" s="13" t="s">
        <v>7</v>
      </c>
      <c r="C797" s="13" t="s">
        <v>376</v>
      </c>
      <c r="D797" s="13" t="s">
        <v>238</v>
      </c>
    </row>
    <row r="798" spans="1:4" x14ac:dyDescent="0.3">
      <c r="A798" s="13">
        <v>795</v>
      </c>
      <c r="B798" s="13" t="s">
        <v>7</v>
      </c>
      <c r="C798" s="13" t="s">
        <v>377</v>
      </c>
      <c r="D798" s="13" t="s">
        <v>238</v>
      </c>
    </row>
    <row r="799" spans="1:4" x14ac:dyDescent="0.3">
      <c r="A799" s="13">
        <v>796</v>
      </c>
      <c r="B799" s="13" t="s">
        <v>7</v>
      </c>
      <c r="C799" s="13" t="s">
        <v>378</v>
      </c>
      <c r="D799" s="13" t="s">
        <v>238</v>
      </c>
    </row>
    <row r="800" spans="1:4" x14ac:dyDescent="0.3">
      <c r="A800" s="13">
        <v>797</v>
      </c>
      <c r="B800" s="13" t="s">
        <v>7</v>
      </c>
      <c r="C800" s="13" t="s">
        <v>379</v>
      </c>
      <c r="D800" s="13" t="s">
        <v>238</v>
      </c>
    </row>
    <row r="801" spans="1:4" x14ac:dyDescent="0.3">
      <c r="A801" s="13">
        <v>798</v>
      </c>
      <c r="B801" s="13" t="s">
        <v>7</v>
      </c>
      <c r="C801" s="13" t="s">
        <v>380</v>
      </c>
      <c r="D801" s="13" t="s">
        <v>238</v>
      </c>
    </row>
    <row r="802" spans="1:4" x14ac:dyDescent="0.3">
      <c r="A802" s="13">
        <v>799</v>
      </c>
      <c r="B802" s="13" t="s">
        <v>7</v>
      </c>
      <c r="C802" s="13" t="s">
        <v>381</v>
      </c>
      <c r="D802" s="13" t="s">
        <v>238</v>
      </c>
    </row>
    <row r="803" spans="1:4" x14ac:dyDescent="0.3">
      <c r="A803" s="13">
        <v>800</v>
      </c>
      <c r="B803" s="13" t="s">
        <v>7</v>
      </c>
      <c r="C803" s="13" t="s">
        <v>382</v>
      </c>
      <c r="D803" s="13" t="s">
        <v>238</v>
      </c>
    </row>
    <row r="804" spans="1:4" x14ac:dyDescent="0.3">
      <c r="A804" s="13">
        <v>801</v>
      </c>
      <c r="B804" s="13" t="s">
        <v>7</v>
      </c>
      <c r="C804" s="13" t="s">
        <v>383</v>
      </c>
      <c r="D804" s="13" t="s">
        <v>238</v>
      </c>
    </row>
    <row r="805" spans="1:4" x14ac:dyDescent="0.3">
      <c r="A805" s="13">
        <v>802</v>
      </c>
      <c r="B805" s="13" t="s">
        <v>8</v>
      </c>
      <c r="C805" s="13" t="s">
        <v>384</v>
      </c>
      <c r="D805" s="13" t="s">
        <v>442</v>
      </c>
    </row>
    <row r="806" spans="1:4" x14ac:dyDescent="0.3">
      <c r="A806" s="13">
        <v>803</v>
      </c>
      <c r="B806" s="13" t="s">
        <v>8</v>
      </c>
      <c r="C806" s="13" t="s">
        <v>385</v>
      </c>
      <c r="D806" s="13" t="s">
        <v>441</v>
      </c>
    </row>
    <row r="807" spans="1:4" x14ac:dyDescent="0.3">
      <c r="A807" s="13">
        <v>804</v>
      </c>
      <c r="B807" s="13" t="s">
        <v>8</v>
      </c>
      <c r="C807" s="13" t="s">
        <v>386</v>
      </c>
      <c r="D807" s="13" t="s">
        <v>440</v>
      </c>
    </row>
    <row r="808" spans="1:4" x14ac:dyDescent="0.3">
      <c r="A808" s="13">
        <v>805</v>
      </c>
      <c r="B808" s="13" t="s">
        <v>8</v>
      </c>
      <c r="C808" s="13" t="s">
        <v>387</v>
      </c>
      <c r="D808" s="13" t="s">
        <v>439</v>
      </c>
    </row>
    <row r="809" spans="1:4" x14ac:dyDescent="0.3">
      <c r="A809" s="13">
        <v>806</v>
      </c>
      <c r="B809" s="13" t="s">
        <v>8</v>
      </c>
      <c r="C809" s="13" t="s">
        <v>388</v>
      </c>
      <c r="D809" s="13" t="s">
        <v>438</v>
      </c>
    </row>
    <row r="810" spans="1:4" x14ac:dyDescent="0.3">
      <c r="A810" s="13">
        <v>807</v>
      </c>
      <c r="B810" s="13" t="s">
        <v>8</v>
      </c>
      <c r="C810" s="13" t="s">
        <v>389</v>
      </c>
      <c r="D810" s="13" t="s">
        <v>437</v>
      </c>
    </row>
    <row r="811" spans="1:4" x14ac:dyDescent="0.3">
      <c r="A811" s="13">
        <v>808</v>
      </c>
      <c r="B811" s="13" t="s">
        <v>8</v>
      </c>
      <c r="C811" s="13" t="s">
        <v>390</v>
      </c>
      <c r="D811" s="13" t="s">
        <v>443</v>
      </c>
    </row>
    <row r="812" spans="1:4" x14ac:dyDescent="0.3">
      <c r="A812" s="13">
        <v>809</v>
      </c>
      <c r="B812" s="13" t="s">
        <v>8</v>
      </c>
      <c r="C812" s="13" t="s">
        <v>352</v>
      </c>
      <c r="D812" s="13" t="s">
        <v>444</v>
      </c>
    </row>
    <row r="813" spans="1:4" x14ac:dyDescent="0.3">
      <c r="A813" s="13">
        <v>810</v>
      </c>
      <c r="B813" s="13" t="s">
        <v>8</v>
      </c>
      <c r="C813" s="13" t="s">
        <v>391</v>
      </c>
      <c r="D813" s="13" t="s">
        <v>445</v>
      </c>
    </row>
    <row r="814" spans="1:4" x14ac:dyDescent="0.3">
      <c r="A814" s="13">
        <v>811</v>
      </c>
      <c r="B814" s="13" t="s">
        <v>8</v>
      </c>
      <c r="C814" s="13" t="s">
        <v>392</v>
      </c>
      <c r="D814" s="13" t="s">
        <v>446</v>
      </c>
    </row>
    <row r="815" spans="1:4" x14ac:dyDescent="0.3">
      <c r="A815" s="13">
        <v>812</v>
      </c>
      <c r="B815" s="13" t="s">
        <v>8</v>
      </c>
      <c r="C815" s="13" t="s">
        <v>393</v>
      </c>
      <c r="D815" s="13" t="s">
        <v>447</v>
      </c>
    </row>
    <row r="816" spans="1:4" x14ac:dyDescent="0.3">
      <c r="A816" s="13">
        <v>813</v>
      </c>
      <c r="B816" s="13" t="s">
        <v>7</v>
      </c>
      <c r="C816" s="13" t="s">
        <v>394</v>
      </c>
      <c r="D816" s="13" t="s">
        <v>448</v>
      </c>
    </row>
    <row r="817" spans="1:4" x14ac:dyDescent="0.3">
      <c r="A817" s="13">
        <v>814</v>
      </c>
      <c r="B817" s="13" t="s">
        <v>7</v>
      </c>
      <c r="C817" s="13" t="s">
        <v>395</v>
      </c>
      <c r="D817" s="13" t="s">
        <v>448</v>
      </c>
    </row>
    <row r="818" spans="1:4" x14ac:dyDescent="0.3">
      <c r="A818" s="13">
        <v>815</v>
      </c>
      <c r="B818" s="13" t="s">
        <v>7</v>
      </c>
      <c r="C818" s="13" t="s">
        <v>396</v>
      </c>
      <c r="D818" s="13" t="s">
        <v>448</v>
      </c>
    </row>
    <row r="819" spans="1:4" x14ac:dyDescent="0.3">
      <c r="A819" s="13">
        <v>816</v>
      </c>
      <c r="B819" s="13" t="s">
        <v>7</v>
      </c>
      <c r="C819" s="13" t="s">
        <v>397</v>
      </c>
      <c r="D819" s="13" t="s">
        <v>448</v>
      </c>
    </row>
    <row r="820" spans="1:4" x14ac:dyDescent="0.3">
      <c r="A820" s="13">
        <v>817</v>
      </c>
      <c r="B820" s="13" t="s">
        <v>7</v>
      </c>
      <c r="C820" s="13" t="s">
        <v>398</v>
      </c>
      <c r="D820" s="13" t="s">
        <v>448</v>
      </c>
    </row>
    <row r="821" spans="1:4" x14ac:dyDescent="0.3">
      <c r="A821" s="13">
        <v>818</v>
      </c>
      <c r="B821" s="13" t="s">
        <v>7</v>
      </c>
      <c r="C821" s="13" t="s">
        <v>399</v>
      </c>
      <c r="D821" s="13" t="s">
        <v>448</v>
      </c>
    </row>
    <row r="822" spans="1:4" x14ac:dyDescent="0.3">
      <c r="A822" s="13">
        <v>819</v>
      </c>
      <c r="B822" s="13" t="s">
        <v>9</v>
      </c>
      <c r="C822" s="13" t="s">
        <v>400</v>
      </c>
      <c r="D822" s="13" t="s">
        <v>447</v>
      </c>
    </row>
    <row r="823" spans="1:4" x14ac:dyDescent="0.3">
      <c r="A823" s="13">
        <v>820</v>
      </c>
      <c r="B823" s="13" t="s">
        <v>9</v>
      </c>
      <c r="C823" s="13" t="s">
        <v>401</v>
      </c>
      <c r="D823" s="13" t="s">
        <v>446</v>
      </c>
    </row>
    <row r="824" spans="1:4" x14ac:dyDescent="0.3">
      <c r="A824" s="13">
        <v>821</v>
      </c>
      <c r="B824" s="13" t="s">
        <v>9</v>
      </c>
      <c r="C824" s="13" t="s">
        <v>402</v>
      </c>
      <c r="D824" s="13" t="s">
        <v>445</v>
      </c>
    </row>
    <row r="825" spans="1:4" x14ac:dyDescent="0.3">
      <c r="A825" s="13">
        <v>822</v>
      </c>
      <c r="B825" s="13" t="s">
        <v>9</v>
      </c>
      <c r="C825" s="13" t="s">
        <v>403</v>
      </c>
      <c r="D825" s="13" t="s">
        <v>444</v>
      </c>
    </row>
    <row r="826" spans="1:4" x14ac:dyDescent="0.3">
      <c r="A826" s="13">
        <v>823</v>
      </c>
      <c r="B826" s="13" t="s">
        <v>9</v>
      </c>
      <c r="C826" s="13" t="s">
        <v>404</v>
      </c>
      <c r="D826" s="13" t="s">
        <v>443</v>
      </c>
    </row>
    <row r="827" spans="1:4" x14ac:dyDescent="0.3">
      <c r="A827" s="13">
        <v>824</v>
      </c>
      <c r="B827" s="13" t="s">
        <v>7</v>
      </c>
      <c r="C827" s="13" t="s">
        <v>405</v>
      </c>
      <c r="D827" s="13" t="s">
        <v>449</v>
      </c>
    </row>
    <row r="828" spans="1:4" x14ac:dyDescent="0.3">
      <c r="A828" s="13">
        <v>825</v>
      </c>
      <c r="B828" s="13" t="s">
        <v>7</v>
      </c>
      <c r="C828" s="13" t="s">
        <v>406</v>
      </c>
      <c r="D828" s="13" t="s">
        <v>449</v>
      </c>
    </row>
    <row r="829" spans="1:4" x14ac:dyDescent="0.3">
      <c r="A829" s="13">
        <v>826</v>
      </c>
      <c r="B829" s="13" t="s">
        <v>7</v>
      </c>
      <c r="C829" s="13" t="s">
        <v>378</v>
      </c>
      <c r="D829" s="13" t="s">
        <v>449</v>
      </c>
    </row>
    <row r="830" spans="1:4" x14ac:dyDescent="0.3">
      <c r="A830" s="13">
        <v>827</v>
      </c>
      <c r="B830" s="13" t="s">
        <v>7</v>
      </c>
      <c r="C830" s="13" t="s">
        <v>405</v>
      </c>
      <c r="D830" s="13" t="s">
        <v>450</v>
      </c>
    </row>
    <row r="831" spans="1:4" x14ac:dyDescent="0.3">
      <c r="A831" s="13">
        <v>828</v>
      </c>
      <c r="B831" s="13" t="s">
        <v>7</v>
      </c>
      <c r="C831" s="13" t="s">
        <v>406</v>
      </c>
      <c r="D831" s="13" t="s">
        <v>450</v>
      </c>
    </row>
    <row r="832" spans="1:4" x14ac:dyDescent="0.3">
      <c r="A832" s="13">
        <v>829</v>
      </c>
      <c r="B832" s="13" t="s">
        <v>7</v>
      </c>
      <c r="C832" s="13" t="s">
        <v>378</v>
      </c>
      <c r="D832" s="13" t="s">
        <v>450</v>
      </c>
    </row>
    <row r="833" spans="1:4" x14ac:dyDescent="0.3">
      <c r="A833" s="13">
        <v>830</v>
      </c>
      <c r="B833" s="13" t="s">
        <v>8</v>
      </c>
      <c r="C833" s="13" t="s">
        <v>17</v>
      </c>
      <c r="D833" s="13" t="s">
        <v>451</v>
      </c>
    </row>
    <row r="834" spans="1:4" x14ac:dyDescent="0.3">
      <c r="A834" s="13">
        <v>831</v>
      </c>
      <c r="B834" s="13" t="s">
        <v>8</v>
      </c>
      <c r="C834" s="13" t="s">
        <v>19</v>
      </c>
      <c r="D834" s="13" t="s">
        <v>452</v>
      </c>
    </row>
    <row r="835" spans="1:4" x14ac:dyDescent="0.3">
      <c r="A835" s="13">
        <v>832</v>
      </c>
      <c r="B835" s="13" t="s">
        <v>8</v>
      </c>
      <c r="C835" s="13" t="s">
        <v>21</v>
      </c>
      <c r="D835" s="13" t="s">
        <v>330</v>
      </c>
    </row>
    <row r="836" spans="1:4" x14ac:dyDescent="0.3">
      <c r="A836" s="13">
        <v>833</v>
      </c>
      <c r="B836" s="13" t="s">
        <v>8</v>
      </c>
      <c r="C836" s="13" t="s">
        <v>22</v>
      </c>
      <c r="D836" s="13" t="s">
        <v>331</v>
      </c>
    </row>
    <row r="837" spans="1:4" x14ac:dyDescent="0.3">
      <c r="A837" s="13">
        <v>834</v>
      </c>
      <c r="B837" s="13" t="s">
        <v>8</v>
      </c>
      <c r="C837" s="13" t="s">
        <v>24</v>
      </c>
      <c r="D837" s="13" t="s">
        <v>332</v>
      </c>
    </row>
    <row r="838" spans="1:4" x14ac:dyDescent="0.3">
      <c r="A838" s="13">
        <v>835</v>
      </c>
      <c r="B838" s="13" t="s">
        <v>8</v>
      </c>
      <c r="C838" s="13" t="s">
        <v>25</v>
      </c>
      <c r="D838" s="13" t="s">
        <v>333</v>
      </c>
    </row>
    <row r="839" spans="1:4" x14ac:dyDescent="0.3">
      <c r="A839" s="13">
        <v>836</v>
      </c>
      <c r="B839" s="13" t="s">
        <v>8</v>
      </c>
      <c r="C839" s="13" t="s">
        <v>26</v>
      </c>
      <c r="D839" s="13" t="s">
        <v>453</v>
      </c>
    </row>
    <row r="840" spans="1:4" x14ac:dyDescent="0.3">
      <c r="A840" s="13">
        <v>837</v>
      </c>
      <c r="B840" s="13" t="s">
        <v>7</v>
      </c>
      <c r="C840" s="13" t="s">
        <v>27</v>
      </c>
      <c r="D840" s="13" t="s">
        <v>454</v>
      </c>
    </row>
    <row r="841" spans="1:4" x14ac:dyDescent="0.3">
      <c r="A841" s="13">
        <v>838</v>
      </c>
      <c r="B841" s="13" t="s">
        <v>7</v>
      </c>
      <c r="C841" s="13" t="s">
        <v>28</v>
      </c>
      <c r="D841" s="13" t="s">
        <v>454</v>
      </c>
    </row>
    <row r="842" spans="1:4" x14ac:dyDescent="0.3">
      <c r="A842" s="13">
        <v>839</v>
      </c>
      <c r="B842" s="13" t="s">
        <v>7</v>
      </c>
      <c r="C842" s="13" t="s">
        <v>29</v>
      </c>
      <c r="D842" s="13" t="s">
        <v>454</v>
      </c>
    </row>
    <row r="843" spans="1:4" x14ac:dyDescent="0.3">
      <c r="A843" s="13">
        <v>840</v>
      </c>
      <c r="B843" s="13" t="s">
        <v>7</v>
      </c>
      <c r="C843" s="13" t="s">
        <v>30</v>
      </c>
      <c r="D843" s="13" t="s">
        <v>454</v>
      </c>
    </row>
    <row r="844" spans="1:4" x14ac:dyDescent="0.3">
      <c r="A844" s="13">
        <v>841</v>
      </c>
      <c r="B844" s="13" t="s">
        <v>7</v>
      </c>
      <c r="C844" s="13" t="s">
        <v>31</v>
      </c>
      <c r="D844" s="13" t="s">
        <v>454</v>
      </c>
    </row>
    <row r="845" spans="1:4" x14ac:dyDescent="0.3">
      <c r="A845" s="13">
        <v>842</v>
      </c>
      <c r="B845" s="13" t="s">
        <v>7</v>
      </c>
      <c r="C845" s="13" t="s">
        <v>32</v>
      </c>
      <c r="D845" s="13" t="s">
        <v>454</v>
      </c>
    </row>
    <row r="846" spans="1:4" x14ac:dyDescent="0.3">
      <c r="A846" s="13">
        <v>843</v>
      </c>
      <c r="B846" s="13" t="s">
        <v>7</v>
      </c>
      <c r="C846" s="13" t="s">
        <v>33</v>
      </c>
      <c r="D846" s="13" t="s">
        <v>454</v>
      </c>
    </row>
    <row r="847" spans="1:4" x14ac:dyDescent="0.3">
      <c r="A847" s="13">
        <v>844</v>
      </c>
      <c r="B847" s="13" t="s">
        <v>7</v>
      </c>
      <c r="C847" s="13" t="s">
        <v>34</v>
      </c>
      <c r="D847" s="13" t="s">
        <v>454</v>
      </c>
    </row>
    <row r="848" spans="1:4" x14ac:dyDescent="0.3">
      <c r="A848" s="13">
        <v>845</v>
      </c>
      <c r="B848" s="13" t="s">
        <v>7</v>
      </c>
      <c r="C848" s="13" t="s">
        <v>35</v>
      </c>
      <c r="D848" s="13" t="s">
        <v>454</v>
      </c>
    </row>
    <row r="849" spans="1:4" x14ac:dyDescent="0.3">
      <c r="A849" s="13">
        <v>846</v>
      </c>
      <c r="B849" s="13" t="s">
        <v>7</v>
      </c>
      <c r="C849" s="13" t="s">
        <v>36</v>
      </c>
      <c r="D849" s="13" t="s">
        <v>454</v>
      </c>
    </row>
    <row r="850" spans="1:4" x14ac:dyDescent="0.3">
      <c r="A850" s="13">
        <v>847</v>
      </c>
      <c r="B850" s="13" t="s">
        <v>7</v>
      </c>
      <c r="C850" s="13" t="s">
        <v>37</v>
      </c>
      <c r="D850" s="13" t="s">
        <v>454</v>
      </c>
    </row>
    <row r="851" spans="1:4" x14ac:dyDescent="0.3">
      <c r="A851" s="13">
        <v>848</v>
      </c>
      <c r="B851" s="13" t="s">
        <v>7</v>
      </c>
      <c r="C851" s="13" t="s">
        <v>38</v>
      </c>
      <c r="D851" s="13" t="s">
        <v>454</v>
      </c>
    </row>
    <row r="852" spans="1:4" x14ac:dyDescent="0.3">
      <c r="A852" s="13">
        <v>849</v>
      </c>
      <c r="B852" s="13" t="s">
        <v>9</v>
      </c>
      <c r="C852" s="13" t="s">
        <v>39</v>
      </c>
      <c r="D852" s="13" t="s">
        <v>453</v>
      </c>
    </row>
    <row r="853" spans="1:4" x14ac:dyDescent="0.3">
      <c r="A853" s="13">
        <v>850</v>
      </c>
      <c r="B853" s="13" t="s">
        <v>9</v>
      </c>
      <c r="C853" s="13" t="s">
        <v>40</v>
      </c>
      <c r="D853" s="13" t="s">
        <v>333</v>
      </c>
    </row>
    <row r="854" spans="1:4" x14ac:dyDescent="0.3">
      <c r="A854" s="13">
        <v>851</v>
      </c>
      <c r="B854" s="13" t="s">
        <v>9</v>
      </c>
      <c r="C854" s="13" t="s">
        <v>41</v>
      </c>
      <c r="D854" s="13" t="s">
        <v>332</v>
      </c>
    </row>
    <row r="855" spans="1:4" x14ac:dyDescent="0.3">
      <c r="A855" s="13">
        <v>852</v>
      </c>
      <c r="B855" s="13" t="s">
        <v>9</v>
      </c>
      <c r="C855" s="13" t="s">
        <v>42</v>
      </c>
      <c r="D855" s="13" t="s">
        <v>331</v>
      </c>
    </row>
    <row r="856" spans="1:4" x14ac:dyDescent="0.3">
      <c r="A856" s="13">
        <v>853</v>
      </c>
      <c r="B856" s="13" t="s">
        <v>9</v>
      </c>
      <c r="C856" s="13" t="s">
        <v>43</v>
      </c>
      <c r="D856" s="13" t="s">
        <v>330</v>
      </c>
    </row>
    <row r="857" spans="1:4" x14ac:dyDescent="0.3">
      <c r="A857" s="13">
        <v>854</v>
      </c>
      <c r="B857" s="13" t="s">
        <v>9</v>
      </c>
      <c r="C857" s="13" t="s">
        <v>44</v>
      </c>
      <c r="D857" s="13" t="s">
        <v>452</v>
      </c>
    </row>
    <row r="858" spans="1:4" x14ac:dyDescent="0.3">
      <c r="A858" s="13">
        <v>855</v>
      </c>
      <c r="B858" s="13" t="s">
        <v>9</v>
      </c>
      <c r="C858" s="13" t="s">
        <v>45</v>
      </c>
      <c r="D858" s="13" t="s">
        <v>451</v>
      </c>
    </row>
    <row r="859" spans="1:4" x14ac:dyDescent="0.3">
      <c r="A859" s="13">
        <v>856</v>
      </c>
      <c r="B859" s="13" t="s">
        <v>9</v>
      </c>
      <c r="C859" s="13" t="s">
        <v>173</v>
      </c>
      <c r="D859" s="13" t="s">
        <v>455</v>
      </c>
    </row>
    <row r="860" spans="1:4" x14ac:dyDescent="0.3">
      <c r="A860" s="13">
        <v>857</v>
      </c>
      <c r="B860" s="13" t="s">
        <v>9</v>
      </c>
      <c r="C860" s="13" t="s">
        <v>175</v>
      </c>
      <c r="D860" s="13" t="s">
        <v>456</v>
      </c>
    </row>
    <row r="861" spans="1:4" x14ac:dyDescent="0.3">
      <c r="A861" s="13">
        <v>858</v>
      </c>
      <c r="B861" s="13" t="s">
        <v>9</v>
      </c>
      <c r="C861" s="13" t="s">
        <v>73</v>
      </c>
      <c r="D861" s="13" t="s">
        <v>457</v>
      </c>
    </row>
    <row r="862" spans="1:4" x14ac:dyDescent="0.3">
      <c r="A862" s="13">
        <v>859</v>
      </c>
      <c r="B862" s="13" t="s">
        <v>9</v>
      </c>
      <c r="C862" s="13" t="s">
        <v>177</v>
      </c>
      <c r="D862" s="13" t="s">
        <v>458</v>
      </c>
    </row>
    <row r="863" spans="1:4" x14ac:dyDescent="0.3">
      <c r="A863" s="13">
        <v>860</v>
      </c>
      <c r="B863" s="13" t="s">
        <v>9</v>
      </c>
      <c r="C863" s="13" t="s">
        <v>179</v>
      </c>
      <c r="D863" s="13" t="s">
        <v>459</v>
      </c>
    </row>
    <row r="864" spans="1:4" x14ac:dyDescent="0.3">
      <c r="A864" s="13">
        <v>861</v>
      </c>
      <c r="B864" s="13" t="s">
        <v>9</v>
      </c>
      <c r="C864" s="13" t="s">
        <v>181</v>
      </c>
      <c r="D864" s="13" t="s">
        <v>460</v>
      </c>
    </row>
    <row r="865" spans="1:4" x14ac:dyDescent="0.3">
      <c r="A865" s="13">
        <v>862</v>
      </c>
      <c r="B865" s="13" t="s">
        <v>7</v>
      </c>
      <c r="C865" s="13" t="s">
        <v>182</v>
      </c>
      <c r="D865" s="13" t="s">
        <v>461</v>
      </c>
    </row>
    <row r="866" spans="1:4" x14ac:dyDescent="0.3">
      <c r="A866" s="13">
        <v>863</v>
      </c>
      <c r="B866" s="13" t="s">
        <v>7</v>
      </c>
      <c r="C866" s="13" t="s">
        <v>184</v>
      </c>
      <c r="D866" s="13" t="s">
        <v>461</v>
      </c>
    </row>
    <row r="867" spans="1:4" x14ac:dyDescent="0.3">
      <c r="A867" s="13">
        <v>864</v>
      </c>
      <c r="B867" s="13" t="s">
        <v>7</v>
      </c>
      <c r="C867" s="13" t="s">
        <v>185</v>
      </c>
      <c r="D867" s="13" t="s">
        <v>461</v>
      </c>
    </row>
    <row r="868" spans="1:4" x14ac:dyDescent="0.3">
      <c r="A868" s="13">
        <v>865</v>
      </c>
      <c r="B868" s="13" t="s">
        <v>7</v>
      </c>
      <c r="C868" s="13" t="s">
        <v>186</v>
      </c>
      <c r="D868" s="13" t="s">
        <v>461</v>
      </c>
    </row>
    <row r="869" spans="1:4" x14ac:dyDescent="0.3">
      <c r="A869" s="13">
        <v>866</v>
      </c>
      <c r="B869" s="13" t="s">
        <v>7</v>
      </c>
      <c r="C869" s="13" t="s">
        <v>187</v>
      </c>
      <c r="D869" s="13" t="s">
        <v>461</v>
      </c>
    </row>
    <row r="870" spans="1:4" x14ac:dyDescent="0.3">
      <c r="A870" s="13">
        <v>867</v>
      </c>
      <c r="B870" s="13" t="s">
        <v>7</v>
      </c>
      <c r="C870" s="13" t="s">
        <v>97</v>
      </c>
      <c r="D870" s="13" t="s">
        <v>461</v>
      </c>
    </row>
    <row r="871" spans="1:4" x14ac:dyDescent="0.3">
      <c r="A871" s="13">
        <v>868</v>
      </c>
      <c r="B871" s="13" t="s">
        <v>7</v>
      </c>
      <c r="C871" s="13" t="s">
        <v>188</v>
      </c>
      <c r="D871" s="13" t="s">
        <v>461</v>
      </c>
    </row>
    <row r="872" spans="1:4" x14ac:dyDescent="0.3">
      <c r="A872" s="13">
        <v>869</v>
      </c>
      <c r="B872" s="13" t="s">
        <v>7</v>
      </c>
      <c r="C872" s="13" t="s">
        <v>189</v>
      </c>
      <c r="D872" s="13" t="s">
        <v>461</v>
      </c>
    </row>
    <row r="873" spans="1:4" x14ac:dyDescent="0.3">
      <c r="A873" s="13">
        <v>870</v>
      </c>
      <c r="B873" s="13" t="s">
        <v>7</v>
      </c>
      <c r="C873" s="13" t="s">
        <v>190</v>
      </c>
      <c r="D873" s="13" t="s">
        <v>461</v>
      </c>
    </row>
    <row r="874" spans="1:4" x14ac:dyDescent="0.3">
      <c r="A874" s="13">
        <v>871</v>
      </c>
      <c r="B874" s="13" t="s">
        <v>8</v>
      </c>
      <c r="C874" s="13" t="s">
        <v>60</v>
      </c>
      <c r="D874" s="13" t="s">
        <v>460</v>
      </c>
    </row>
    <row r="875" spans="1:4" x14ac:dyDescent="0.3">
      <c r="A875" s="13">
        <v>872</v>
      </c>
      <c r="B875" s="13" t="s">
        <v>8</v>
      </c>
      <c r="C875" s="13" t="s">
        <v>191</v>
      </c>
      <c r="D875" s="13" t="s">
        <v>459</v>
      </c>
    </row>
    <row r="876" spans="1:4" x14ac:dyDescent="0.3">
      <c r="A876" s="13">
        <v>873</v>
      </c>
      <c r="B876" s="13" t="s">
        <v>8</v>
      </c>
      <c r="C876" s="13" t="s">
        <v>192</v>
      </c>
      <c r="D876" s="13" t="s">
        <v>458</v>
      </c>
    </row>
    <row r="877" spans="1:4" x14ac:dyDescent="0.3">
      <c r="A877" s="13">
        <v>874</v>
      </c>
      <c r="B877" s="13" t="s">
        <v>8</v>
      </c>
      <c r="C877" s="13" t="s">
        <v>193</v>
      </c>
      <c r="D877" s="13" t="s">
        <v>457</v>
      </c>
    </row>
    <row r="878" spans="1:4" x14ac:dyDescent="0.3">
      <c r="A878" s="13">
        <v>875</v>
      </c>
      <c r="B878" s="13" t="s">
        <v>8</v>
      </c>
      <c r="C878" s="13" t="s">
        <v>194</v>
      </c>
      <c r="D878" s="13" t="s">
        <v>456</v>
      </c>
    </row>
    <row r="879" spans="1:4" x14ac:dyDescent="0.3">
      <c r="A879" s="13">
        <v>876</v>
      </c>
      <c r="B879" s="13" t="s">
        <v>8</v>
      </c>
      <c r="C879" s="13" t="s">
        <v>195</v>
      </c>
      <c r="D879" s="13" t="s">
        <v>455</v>
      </c>
    </row>
    <row r="880" spans="1:4" x14ac:dyDescent="0.3">
      <c r="A880" s="13">
        <v>877</v>
      </c>
      <c r="B880" s="13" t="s">
        <v>8</v>
      </c>
      <c r="C880" s="13" t="s">
        <v>196</v>
      </c>
      <c r="D880" s="13" t="s">
        <v>462</v>
      </c>
    </row>
    <row r="881" spans="1:4" x14ac:dyDescent="0.3">
      <c r="A881" s="13">
        <v>878</v>
      </c>
      <c r="B881" s="13" t="s">
        <v>8</v>
      </c>
      <c r="C881" s="13" t="s">
        <v>29</v>
      </c>
      <c r="D881" s="13" t="s">
        <v>463</v>
      </c>
    </row>
    <row r="882" spans="1:4" x14ac:dyDescent="0.3">
      <c r="A882" s="13">
        <v>879</v>
      </c>
      <c r="B882" s="13" t="s">
        <v>8</v>
      </c>
      <c r="C882" s="13" t="s">
        <v>199</v>
      </c>
      <c r="D882" s="13" t="s">
        <v>464</v>
      </c>
    </row>
    <row r="883" spans="1:4" x14ac:dyDescent="0.3">
      <c r="A883" s="13">
        <v>880</v>
      </c>
      <c r="B883" s="13" t="s">
        <v>8</v>
      </c>
      <c r="C883" s="13" t="s">
        <v>201</v>
      </c>
      <c r="D883" s="13" t="s">
        <v>465</v>
      </c>
    </row>
    <row r="884" spans="1:4" x14ac:dyDescent="0.3">
      <c r="A884" s="13">
        <v>881</v>
      </c>
      <c r="B884" s="13" t="s">
        <v>8</v>
      </c>
      <c r="C884" s="13" t="s">
        <v>203</v>
      </c>
      <c r="D884" s="13" t="s">
        <v>466</v>
      </c>
    </row>
    <row r="885" spans="1:4" x14ac:dyDescent="0.3">
      <c r="A885" s="13">
        <v>882</v>
      </c>
      <c r="B885" s="13" t="s">
        <v>7</v>
      </c>
      <c r="C885" s="13" t="s">
        <v>68</v>
      </c>
      <c r="D885" s="13" t="s">
        <v>467</v>
      </c>
    </row>
    <row r="886" spans="1:4" x14ac:dyDescent="0.3">
      <c r="A886" s="13">
        <v>883</v>
      </c>
      <c r="B886" s="13" t="s">
        <v>7</v>
      </c>
      <c r="C886" s="13" t="s">
        <v>168</v>
      </c>
      <c r="D886" s="13" t="s">
        <v>467</v>
      </c>
    </row>
    <row r="887" spans="1:4" x14ac:dyDescent="0.3">
      <c r="A887" s="13">
        <v>884</v>
      </c>
      <c r="B887" s="13" t="s">
        <v>7</v>
      </c>
      <c r="C887" s="13" t="s">
        <v>169</v>
      </c>
      <c r="D887" s="13" t="s">
        <v>467</v>
      </c>
    </row>
    <row r="888" spans="1:4" x14ac:dyDescent="0.3">
      <c r="A888" s="13">
        <v>885</v>
      </c>
      <c r="B888" s="13" t="s">
        <v>7</v>
      </c>
      <c r="C888" s="13" t="s">
        <v>170</v>
      </c>
      <c r="D888" s="13" t="s">
        <v>467</v>
      </c>
    </row>
    <row r="889" spans="1:4" x14ac:dyDescent="0.3">
      <c r="A889" s="13">
        <v>886</v>
      </c>
      <c r="B889" s="13" t="s">
        <v>7</v>
      </c>
      <c r="C889" s="13" t="s">
        <v>205</v>
      </c>
      <c r="D889" s="13" t="s">
        <v>467</v>
      </c>
    </row>
    <row r="890" spans="1:4" x14ac:dyDescent="0.3">
      <c r="A890" s="13">
        <v>887</v>
      </c>
      <c r="B890" s="13" t="s">
        <v>7</v>
      </c>
      <c r="C890" s="13" t="s">
        <v>206</v>
      </c>
      <c r="D890" s="13" t="s">
        <v>467</v>
      </c>
    </row>
    <row r="891" spans="1:4" x14ac:dyDescent="0.3">
      <c r="A891" s="13">
        <v>888</v>
      </c>
      <c r="B891" s="13" t="s">
        <v>9</v>
      </c>
      <c r="C891" s="13" t="s">
        <v>207</v>
      </c>
      <c r="D891" s="13" t="s">
        <v>466</v>
      </c>
    </row>
    <row r="892" spans="1:4" x14ac:dyDescent="0.3">
      <c r="A892" s="13">
        <v>889</v>
      </c>
      <c r="B892" s="13" t="s">
        <v>9</v>
      </c>
      <c r="C892" s="13" t="s">
        <v>208</v>
      </c>
      <c r="D892" s="13" t="s">
        <v>465</v>
      </c>
    </row>
    <row r="893" spans="1:4" x14ac:dyDescent="0.3">
      <c r="A893" s="13">
        <v>890</v>
      </c>
      <c r="B893" s="13" t="s">
        <v>9</v>
      </c>
      <c r="C893" s="13" t="s">
        <v>209</v>
      </c>
      <c r="D893" s="13" t="s">
        <v>464</v>
      </c>
    </row>
    <row r="894" spans="1:4" x14ac:dyDescent="0.3">
      <c r="A894" s="13">
        <v>891</v>
      </c>
      <c r="B894" s="13" t="s">
        <v>9</v>
      </c>
      <c r="C894" s="13" t="s">
        <v>210</v>
      </c>
      <c r="D894" s="13" t="s">
        <v>463</v>
      </c>
    </row>
    <row r="895" spans="1:4" x14ac:dyDescent="0.3">
      <c r="A895" s="13">
        <v>892</v>
      </c>
      <c r="B895" s="13" t="s">
        <v>9</v>
      </c>
      <c r="C895" s="13" t="s">
        <v>56</v>
      </c>
      <c r="D895" s="13" t="s">
        <v>462</v>
      </c>
    </row>
    <row r="896" spans="1:4" x14ac:dyDescent="0.3">
      <c r="A896" s="13">
        <v>893</v>
      </c>
      <c r="B896" s="13" t="s">
        <v>7</v>
      </c>
      <c r="C896" s="13" t="s">
        <v>55</v>
      </c>
      <c r="D896" s="13" t="s">
        <v>468</v>
      </c>
    </row>
    <row r="897" spans="1:4" x14ac:dyDescent="0.3">
      <c r="A897" s="13">
        <v>894</v>
      </c>
      <c r="B897" s="13" t="s">
        <v>7</v>
      </c>
      <c r="C897" s="13" t="s">
        <v>212</v>
      </c>
      <c r="D897" s="13" t="s">
        <v>468</v>
      </c>
    </row>
    <row r="898" spans="1:4" x14ac:dyDescent="0.3">
      <c r="A898" s="13">
        <v>895</v>
      </c>
      <c r="B898" s="13" t="s">
        <v>7</v>
      </c>
      <c r="C898" s="13" t="s">
        <v>186</v>
      </c>
      <c r="D898" s="13" t="s">
        <v>468</v>
      </c>
    </row>
    <row r="899" spans="1:4" x14ac:dyDescent="0.3">
      <c r="A899" s="13">
        <v>896</v>
      </c>
      <c r="B899" s="13" t="s">
        <v>7</v>
      </c>
      <c r="C899" s="13" t="s">
        <v>55</v>
      </c>
      <c r="D899" s="13" t="s">
        <v>469</v>
      </c>
    </row>
    <row r="900" spans="1:4" x14ac:dyDescent="0.3">
      <c r="A900" s="13">
        <v>897</v>
      </c>
      <c r="B900" s="13" t="s">
        <v>7</v>
      </c>
      <c r="C900" s="13" t="s">
        <v>212</v>
      </c>
      <c r="D900" s="13" t="s">
        <v>469</v>
      </c>
    </row>
    <row r="901" spans="1:4" x14ac:dyDescent="0.3">
      <c r="A901" s="13">
        <v>898</v>
      </c>
      <c r="B901" s="13" t="s">
        <v>7</v>
      </c>
      <c r="C901" s="13" t="s">
        <v>186</v>
      </c>
      <c r="D901" s="13" t="s">
        <v>469</v>
      </c>
    </row>
    <row r="902" spans="1:4" x14ac:dyDescent="0.3">
      <c r="A902" s="13">
        <v>899</v>
      </c>
      <c r="B902" s="13" t="s">
        <v>8</v>
      </c>
      <c r="C902" s="13" t="s">
        <v>215</v>
      </c>
      <c r="D902" s="13" t="s">
        <v>451</v>
      </c>
    </row>
    <row r="903" spans="1:4" x14ac:dyDescent="0.3">
      <c r="A903" s="13">
        <v>900</v>
      </c>
      <c r="B903" s="13" t="s">
        <v>8</v>
      </c>
      <c r="C903" s="13" t="s">
        <v>216</v>
      </c>
      <c r="D903" s="13" t="s">
        <v>452</v>
      </c>
    </row>
    <row r="904" spans="1:4" x14ac:dyDescent="0.3">
      <c r="A904" s="13">
        <v>901</v>
      </c>
      <c r="B904" s="13" t="s">
        <v>8</v>
      </c>
      <c r="C904" s="13" t="s">
        <v>217</v>
      </c>
      <c r="D904" s="13" t="s">
        <v>330</v>
      </c>
    </row>
    <row r="905" spans="1:4" x14ac:dyDescent="0.3">
      <c r="A905" s="13">
        <v>902</v>
      </c>
      <c r="B905" s="13" t="s">
        <v>8</v>
      </c>
      <c r="C905" s="13" t="s">
        <v>218</v>
      </c>
      <c r="D905" s="13" t="s">
        <v>331</v>
      </c>
    </row>
    <row r="906" spans="1:4" x14ac:dyDescent="0.3">
      <c r="A906" s="13">
        <v>903</v>
      </c>
      <c r="B906" s="13" t="s">
        <v>8</v>
      </c>
      <c r="C906" s="13" t="s">
        <v>219</v>
      </c>
      <c r="D906" s="13" t="s">
        <v>332</v>
      </c>
    </row>
    <row r="907" spans="1:4" x14ac:dyDescent="0.3">
      <c r="A907" s="13">
        <v>904</v>
      </c>
      <c r="B907" s="13" t="s">
        <v>8</v>
      </c>
      <c r="C907" s="13" t="s">
        <v>220</v>
      </c>
      <c r="D907" s="13" t="s">
        <v>333</v>
      </c>
    </row>
    <row r="908" spans="1:4" x14ac:dyDescent="0.3">
      <c r="A908" s="13">
        <v>905</v>
      </c>
      <c r="B908" s="13" t="s">
        <v>8</v>
      </c>
      <c r="C908" s="13" t="s">
        <v>221</v>
      </c>
      <c r="D908" s="13" t="s">
        <v>453</v>
      </c>
    </row>
    <row r="909" spans="1:4" x14ac:dyDescent="0.3">
      <c r="A909" s="13">
        <v>906</v>
      </c>
      <c r="B909" s="13" t="s">
        <v>7</v>
      </c>
      <c r="C909" s="13" t="s">
        <v>222</v>
      </c>
      <c r="D909" s="13" t="s">
        <v>454</v>
      </c>
    </row>
    <row r="910" spans="1:4" x14ac:dyDescent="0.3">
      <c r="A910" s="13">
        <v>907</v>
      </c>
      <c r="B910" s="13" t="s">
        <v>7</v>
      </c>
      <c r="C910" s="13" t="s">
        <v>223</v>
      </c>
      <c r="D910" s="13" t="s">
        <v>454</v>
      </c>
    </row>
    <row r="911" spans="1:4" x14ac:dyDescent="0.3">
      <c r="A911" s="13">
        <v>908</v>
      </c>
      <c r="B911" s="13" t="s">
        <v>7</v>
      </c>
      <c r="C911" s="13" t="s">
        <v>224</v>
      </c>
      <c r="D911" s="13" t="s">
        <v>454</v>
      </c>
    </row>
    <row r="912" spans="1:4" x14ac:dyDescent="0.3">
      <c r="A912" s="13">
        <v>909</v>
      </c>
      <c r="B912" s="13" t="s">
        <v>7</v>
      </c>
      <c r="C912" s="13" t="s">
        <v>225</v>
      </c>
      <c r="D912" s="13" t="s">
        <v>454</v>
      </c>
    </row>
    <row r="913" spans="1:4" x14ac:dyDescent="0.3">
      <c r="A913" s="13">
        <v>910</v>
      </c>
      <c r="B913" s="13" t="s">
        <v>7</v>
      </c>
      <c r="C913" s="13" t="s">
        <v>226</v>
      </c>
      <c r="D913" s="13" t="s">
        <v>454</v>
      </c>
    </row>
    <row r="914" spans="1:4" x14ac:dyDescent="0.3">
      <c r="A914" s="13">
        <v>911</v>
      </c>
      <c r="B914" s="13" t="s">
        <v>7</v>
      </c>
      <c r="C914" s="13" t="s">
        <v>227</v>
      </c>
      <c r="D914" s="13" t="s">
        <v>454</v>
      </c>
    </row>
    <row r="915" spans="1:4" x14ac:dyDescent="0.3">
      <c r="A915" s="13">
        <v>912</v>
      </c>
      <c r="B915" s="13" t="s">
        <v>7</v>
      </c>
      <c r="C915" s="13" t="s">
        <v>228</v>
      </c>
      <c r="D915" s="13" t="s">
        <v>454</v>
      </c>
    </row>
    <row r="916" spans="1:4" x14ac:dyDescent="0.3">
      <c r="A916" s="13">
        <v>913</v>
      </c>
      <c r="B916" s="13" t="s">
        <v>7</v>
      </c>
      <c r="C916" s="13" t="s">
        <v>229</v>
      </c>
      <c r="D916" s="13" t="s">
        <v>454</v>
      </c>
    </row>
    <row r="917" spans="1:4" x14ac:dyDescent="0.3">
      <c r="A917" s="13">
        <v>914</v>
      </c>
      <c r="B917" s="13" t="s">
        <v>7</v>
      </c>
      <c r="C917" s="13" t="s">
        <v>230</v>
      </c>
      <c r="D917" s="13" t="s">
        <v>454</v>
      </c>
    </row>
    <row r="918" spans="1:4" x14ac:dyDescent="0.3">
      <c r="A918" s="13">
        <v>915</v>
      </c>
      <c r="B918" s="13" t="s">
        <v>7</v>
      </c>
      <c r="C918" s="13" t="s">
        <v>231</v>
      </c>
      <c r="D918" s="13" t="s">
        <v>454</v>
      </c>
    </row>
    <row r="919" spans="1:4" x14ac:dyDescent="0.3">
      <c r="A919" s="13">
        <v>916</v>
      </c>
      <c r="B919" s="13" t="s">
        <v>7</v>
      </c>
      <c r="C919" s="13" t="s">
        <v>232</v>
      </c>
      <c r="D919" s="13" t="s">
        <v>454</v>
      </c>
    </row>
    <row r="920" spans="1:4" x14ac:dyDescent="0.3">
      <c r="A920" s="13">
        <v>917</v>
      </c>
      <c r="B920" s="13" t="s">
        <v>7</v>
      </c>
      <c r="C920" s="13" t="s">
        <v>233</v>
      </c>
      <c r="D920" s="13" t="s">
        <v>454</v>
      </c>
    </row>
    <row r="921" spans="1:4" x14ac:dyDescent="0.3">
      <c r="A921" s="13">
        <v>918</v>
      </c>
      <c r="B921" s="13" t="s">
        <v>9</v>
      </c>
      <c r="C921" s="13" t="s">
        <v>234</v>
      </c>
      <c r="D921" s="13" t="s">
        <v>453</v>
      </c>
    </row>
    <row r="922" spans="1:4" x14ac:dyDescent="0.3">
      <c r="A922" s="13">
        <v>919</v>
      </c>
      <c r="B922" s="13" t="s">
        <v>9</v>
      </c>
      <c r="C922" s="13" t="s">
        <v>235</v>
      </c>
      <c r="D922" s="13" t="s">
        <v>333</v>
      </c>
    </row>
    <row r="923" spans="1:4" x14ac:dyDescent="0.3">
      <c r="A923" s="13">
        <v>920</v>
      </c>
      <c r="B923" s="13" t="s">
        <v>9</v>
      </c>
      <c r="C923" s="13" t="s">
        <v>236</v>
      </c>
      <c r="D923" s="13" t="s">
        <v>332</v>
      </c>
    </row>
    <row r="924" spans="1:4" x14ac:dyDescent="0.3">
      <c r="A924" s="13">
        <v>921</v>
      </c>
      <c r="B924" s="13" t="s">
        <v>9</v>
      </c>
      <c r="C924" s="13" t="s">
        <v>237</v>
      </c>
      <c r="D924" s="13" t="s">
        <v>331</v>
      </c>
    </row>
    <row r="925" spans="1:4" x14ac:dyDescent="0.3">
      <c r="A925" s="13">
        <v>922</v>
      </c>
      <c r="B925" s="13" t="s">
        <v>9</v>
      </c>
      <c r="C925" s="13" t="s">
        <v>238</v>
      </c>
      <c r="D925" s="13" t="s">
        <v>330</v>
      </c>
    </row>
    <row r="926" spans="1:4" x14ac:dyDescent="0.3">
      <c r="A926" s="13">
        <v>923</v>
      </c>
      <c r="B926" s="13" t="s">
        <v>9</v>
      </c>
      <c r="C926" s="13" t="s">
        <v>239</v>
      </c>
      <c r="D926" s="13" t="s">
        <v>452</v>
      </c>
    </row>
    <row r="927" spans="1:4" x14ac:dyDescent="0.3">
      <c r="A927" s="13">
        <v>924</v>
      </c>
      <c r="B927" s="13" t="s">
        <v>9</v>
      </c>
      <c r="C927" s="13" t="s">
        <v>240</v>
      </c>
      <c r="D927" s="13" t="s">
        <v>451</v>
      </c>
    </row>
    <row r="928" spans="1:4" x14ac:dyDescent="0.3">
      <c r="A928" s="13">
        <v>925</v>
      </c>
      <c r="B928" s="13" t="s">
        <v>9</v>
      </c>
      <c r="C928" s="13" t="s">
        <v>241</v>
      </c>
      <c r="D928" s="13" t="s">
        <v>455</v>
      </c>
    </row>
    <row r="929" spans="1:4" x14ac:dyDescent="0.3">
      <c r="A929" s="13">
        <v>926</v>
      </c>
      <c r="B929" s="13" t="s">
        <v>9</v>
      </c>
      <c r="C929" s="13" t="s">
        <v>242</v>
      </c>
      <c r="D929" s="13" t="s">
        <v>456</v>
      </c>
    </row>
    <row r="930" spans="1:4" x14ac:dyDescent="0.3">
      <c r="A930" s="13">
        <v>927</v>
      </c>
      <c r="B930" s="13" t="s">
        <v>9</v>
      </c>
      <c r="C930" s="13" t="s">
        <v>243</v>
      </c>
      <c r="D930" s="13" t="s">
        <v>457</v>
      </c>
    </row>
    <row r="931" spans="1:4" x14ac:dyDescent="0.3">
      <c r="A931" s="13">
        <v>928</v>
      </c>
      <c r="B931" s="13" t="s">
        <v>9</v>
      </c>
      <c r="C931" s="13" t="s">
        <v>244</v>
      </c>
      <c r="D931" s="13" t="s">
        <v>458</v>
      </c>
    </row>
    <row r="932" spans="1:4" x14ac:dyDescent="0.3">
      <c r="A932" s="13">
        <v>929</v>
      </c>
      <c r="B932" s="13" t="s">
        <v>9</v>
      </c>
      <c r="C932" s="13" t="s">
        <v>245</v>
      </c>
      <c r="D932" s="13" t="s">
        <v>459</v>
      </c>
    </row>
    <row r="933" spans="1:4" x14ac:dyDescent="0.3">
      <c r="A933" s="13">
        <v>930</v>
      </c>
      <c r="B933" s="13" t="s">
        <v>9</v>
      </c>
      <c r="C933" s="13" t="s">
        <v>246</v>
      </c>
      <c r="D933" s="13" t="s">
        <v>460</v>
      </c>
    </row>
    <row r="934" spans="1:4" x14ac:dyDescent="0.3">
      <c r="A934" s="13">
        <v>931</v>
      </c>
      <c r="B934" s="13" t="s">
        <v>7</v>
      </c>
      <c r="C934" s="13" t="s">
        <v>247</v>
      </c>
      <c r="D934" s="13" t="s">
        <v>461</v>
      </c>
    </row>
    <row r="935" spans="1:4" x14ac:dyDescent="0.3">
      <c r="A935" s="13">
        <v>932</v>
      </c>
      <c r="B935" s="13" t="s">
        <v>7</v>
      </c>
      <c r="C935" s="13" t="s">
        <v>248</v>
      </c>
      <c r="D935" s="13" t="s">
        <v>461</v>
      </c>
    </row>
    <row r="936" spans="1:4" x14ac:dyDescent="0.3">
      <c r="A936" s="13">
        <v>933</v>
      </c>
      <c r="B936" s="13" t="s">
        <v>7</v>
      </c>
      <c r="C936" s="13" t="s">
        <v>249</v>
      </c>
      <c r="D936" s="13" t="s">
        <v>461</v>
      </c>
    </row>
    <row r="937" spans="1:4" x14ac:dyDescent="0.3">
      <c r="A937" s="13">
        <v>934</v>
      </c>
      <c r="B937" s="13" t="s">
        <v>7</v>
      </c>
      <c r="C937" s="13" t="s">
        <v>250</v>
      </c>
      <c r="D937" s="13" t="s">
        <v>461</v>
      </c>
    </row>
    <row r="938" spans="1:4" x14ac:dyDescent="0.3">
      <c r="A938" s="13">
        <v>935</v>
      </c>
      <c r="B938" s="13" t="s">
        <v>7</v>
      </c>
      <c r="C938" s="13" t="s">
        <v>251</v>
      </c>
      <c r="D938" s="13" t="s">
        <v>461</v>
      </c>
    </row>
    <row r="939" spans="1:4" x14ac:dyDescent="0.3">
      <c r="A939" s="13">
        <v>936</v>
      </c>
      <c r="B939" s="13" t="s">
        <v>7</v>
      </c>
      <c r="C939" s="13" t="s">
        <v>252</v>
      </c>
      <c r="D939" s="13" t="s">
        <v>461</v>
      </c>
    </row>
    <row r="940" spans="1:4" x14ac:dyDescent="0.3">
      <c r="A940" s="13">
        <v>937</v>
      </c>
      <c r="B940" s="13" t="s">
        <v>7</v>
      </c>
      <c r="C940" s="13" t="s">
        <v>253</v>
      </c>
      <c r="D940" s="13" t="s">
        <v>461</v>
      </c>
    </row>
    <row r="941" spans="1:4" x14ac:dyDescent="0.3">
      <c r="A941" s="13">
        <v>938</v>
      </c>
      <c r="B941" s="13" t="s">
        <v>7</v>
      </c>
      <c r="C941" s="13" t="s">
        <v>254</v>
      </c>
      <c r="D941" s="13" t="s">
        <v>461</v>
      </c>
    </row>
    <row r="942" spans="1:4" x14ac:dyDescent="0.3">
      <c r="A942" s="13">
        <v>939</v>
      </c>
      <c r="B942" s="13" t="s">
        <v>7</v>
      </c>
      <c r="C942" s="13" t="s">
        <v>255</v>
      </c>
      <c r="D942" s="13" t="s">
        <v>461</v>
      </c>
    </row>
    <row r="943" spans="1:4" x14ac:dyDescent="0.3">
      <c r="A943" s="13">
        <v>940</v>
      </c>
      <c r="B943" s="13" t="s">
        <v>8</v>
      </c>
      <c r="C943" s="13" t="s">
        <v>256</v>
      </c>
      <c r="D943" s="13" t="s">
        <v>460</v>
      </c>
    </row>
    <row r="944" spans="1:4" x14ac:dyDescent="0.3">
      <c r="A944" s="13">
        <v>941</v>
      </c>
      <c r="B944" s="13" t="s">
        <v>8</v>
      </c>
      <c r="C944" s="13" t="s">
        <v>257</v>
      </c>
      <c r="D944" s="13" t="s">
        <v>459</v>
      </c>
    </row>
    <row r="945" spans="1:4" x14ac:dyDescent="0.3">
      <c r="A945" s="13">
        <v>942</v>
      </c>
      <c r="B945" s="13" t="s">
        <v>8</v>
      </c>
      <c r="C945" s="13" t="s">
        <v>258</v>
      </c>
      <c r="D945" s="13" t="s">
        <v>458</v>
      </c>
    </row>
    <row r="946" spans="1:4" x14ac:dyDescent="0.3">
      <c r="A946" s="13">
        <v>943</v>
      </c>
      <c r="B946" s="13" t="s">
        <v>8</v>
      </c>
      <c r="C946" s="13" t="s">
        <v>259</v>
      </c>
      <c r="D946" s="13" t="s">
        <v>457</v>
      </c>
    </row>
    <row r="947" spans="1:4" x14ac:dyDescent="0.3">
      <c r="A947" s="13">
        <v>944</v>
      </c>
      <c r="B947" s="13" t="s">
        <v>8</v>
      </c>
      <c r="C947" s="13" t="s">
        <v>260</v>
      </c>
      <c r="D947" s="13" t="s">
        <v>456</v>
      </c>
    </row>
    <row r="948" spans="1:4" x14ac:dyDescent="0.3">
      <c r="A948" s="13">
        <v>945</v>
      </c>
      <c r="B948" s="13" t="s">
        <v>8</v>
      </c>
      <c r="C948" s="13" t="s">
        <v>261</v>
      </c>
      <c r="D948" s="13" t="s">
        <v>455</v>
      </c>
    </row>
    <row r="949" spans="1:4" x14ac:dyDescent="0.3">
      <c r="A949" s="13">
        <v>946</v>
      </c>
      <c r="B949" s="13" t="s">
        <v>8</v>
      </c>
      <c r="C949" s="13" t="s">
        <v>262</v>
      </c>
      <c r="D949" s="13" t="s">
        <v>462</v>
      </c>
    </row>
    <row r="950" spans="1:4" x14ac:dyDescent="0.3">
      <c r="A950" s="13">
        <v>947</v>
      </c>
      <c r="B950" s="13" t="s">
        <v>8</v>
      </c>
      <c r="C950" s="13" t="s">
        <v>224</v>
      </c>
      <c r="D950" s="13" t="s">
        <v>463</v>
      </c>
    </row>
    <row r="951" spans="1:4" x14ac:dyDescent="0.3">
      <c r="A951" s="13">
        <v>948</v>
      </c>
      <c r="B951" s="13" t="s">
        <v>8</v>
      </c>
      <c r="C951" s="13" t="s">
        <v>263</v>
      </c>
      <c r="D951" s="13" t="s">
        <v>464</v>
      </c>
    </row>
    <row r="952" spans="1:4" x14ac:dyDescent="0.3">
      <c r="A952" s="13">
        <v>949</v>
      </c>
      <c r="B952" s="13" t="s">
        <v>8</v>
      </c>
      <c r="C952" s="13" t="s">
        <v>264</v>
      </c>
      <c r="D952" s="13" t="s">
        <v>465</v>
      </c>
    </row>
    <row r="953" spans="1:4" x14ac:dyDescent="0.3">
      <c r="A953" s="13">
        <v>950</v>
      </c>
      <c r="B953" s="13" t="s">
        <v>8</v>
      </c>
      <c r="C953" s="13" t="s">
        <v>265</v>
      </c>
      <c r="D953" s="13" t="s">
        <v>466</v>
      </c>
    </row>
    <row r="954" spans="1:4" x14ac:dyDescent="0.3">
      <c r="A954" s="13">
        <v>951</v>
      </c>
      <c r="B954" s="13" t="s">
        <v>7</v>
      </c>
      <c r="C954" s="13" t="s">
        <v>266</v>
      </c>
      <c r="D954" s="13" t="s">
        <v>467</v>
      </c>
    </row>
    <row r="955" spans="1:4" x14ac:dyDescent="0.3">
      <c r="A955" s="13">
        <v>952</v>
      </c>
      <c r="B955" s="13" t="s">
        <v>7</v>
      </c>
      <c r="C955" s="13" t="s">
        <v>267</v>
      </c>
      <c r="D955" s="13" t="s">
        <v>467</v>
      </c>
    </row>
    <row r="956" spans="1:4" x14ac:dyDescent="0.3">
      <c r="A956" s="13">
        <v>953</v>
      </c>
      <c r="B956" s="13" t="s">
        <v>7</v>
      </c>
      <c r="C956" s="13" t="s">
        <v>268</v>
      </c>
      <c r="D956" s="13" t="s">
        <v>467</v>
      </c>
    </row>
    <row r="957" spans="1:4" x14ac:dyDescent="0.3">
      <c r="A957" s="13">
        <v>954</v>
      </c>
      <c r="B957" s="13" t="s">
        <v>7</v>
      </c>
      <c r="C957" s="13" t="s">
        <v>269</v>
      </c>
      <c r="D957" s="13" t="s">
        <v>467</v>
      </c>
    </row>
    <row r="958" spans="1:4" x14ac:dyDescent="0.3">
      <c r="A958" s="13">
        <v>955</v>
      </c>
      <c r="B958" s="13" t="s">
        <v>7</v>
      </c>
      <c r="C958" s="13" t="s">
        <v>270</v>
      </c>
      <c r="D958" s="13" t="s">
        <v>467</v>
      </c>
    </row>
    <row r="959" spans="1:4" x14ac:dyDescent="0.3">
      <c r="A959" s="13">
        <v>956</v>
      </c>
      <c r="B959" s="13" t="s">
        <v>7</v>
      </c>
      <c r="C959" s="13" t="s">
        <v>271</v>
      </c>
      <c r="D959" s="13" t="s">
        <v>467</v>
      </c>
    </row>
    <row r="960" spans="1:4" x14ac:dyDescent="0.3">
      <c r="A960" s="13">
        <v>957</v>
      </c>
      <c r="B960" s="13" t="s">
        <v>9</v>
      </c>
      <c r="C960" s="13" t="s">
        <v>272</v>
      </c>
      <c r="D960" s="13" t="s">
        <v>466</v>
      </c>
    </row>
    <row r="961" spans="1:4" x14ac:dyDescent="0.3">
      <c r="A961" s="13">
        <v>958</v>
      </c>
      <c r="B961" s="13" t="s">
        <v>9</v>
      </c>
      <c r="C961" s="13" t="s">
        <v>273</v>
      </c>
      <c r="D961" s="13" t="s">
        <v>465</v>
      </c>
    </row>
    <row r="962" spans="1:4" x14ac:dyDescent="0.3">
      <c r="A962" s="13">
        <v>959</v>
      </c>
      <c r="B962" s="13" t="s">
        <v>9</v>
      </c>
      <c r="C962" s="13" t="s">
        <v>274</v>
      </c>
      <c r="D962" s="13" t="s">
        <v>464</v>
      </c>
    </row>
    <row r="963" spans="1:4" x14ac:dyDescent="0.3">
      <c r="A963" s="13">
        <v>960</v>
      </c>
      <c r="B963" s="13" t="s">
        <v>9</v>
      </c>
      <c r="C963" s="13" t="s">
        <v>275</v>
      </c>
      <c r="D963" s="13" t="s">
        <v>463</v>
      </c>
    </row>
    <row r="964" spans="1:4" x14ac:dyDescent="0.3">
      <c r="A964" s="13">
        <v>961</v>
      </c>
      <c r="B964" s="13" t="s">
        <v>9</v>
      </c>
      <c r="C964" s="13" t="s">
        <v>276</v>
      </c>
      <c r="D964" s="13" t="s">
        <v>462</v>
      </c>
    </row>
    <row r="965" spans="1:4" x14ac:dyDescent="0.3">
      <c r="A965" s="13">
        <v>962</v>
      </c>
      <c r="B965" s="13" t="s">
        <v>7</v>
      </c>
      <c r="C965" s="13" t="s">
        <v>277</v>
      </c>
      <c r="D965" s="13" t="s">
        <v>468</v>
      </c>
    </row>
    <row r="966" spans="1:4" x14ac:dyDescent="0.3">
      <c r="A966" s="13">
        <v>963</v>
      </c>
      <c r="B966" s="13" t="s">
        <v>7</v>
      </c>
      <c r="C966" s="13" t="s">
        <v>278</v>
      </c>
      <c r="D966" s="13" t="s">
        <v>468</v>
      </c>
    </row>
    <row r="967" spans="1:4" x14ac:dyDescent="0.3">
      <c r="A967" s="13">
        <v>964</v>
      </c>
      <c r="B967" s="13" t="s">
        <v>7</v>
      </c>
      <c r="C967" s="13" t="s">
        <v>250</v>
      </c>
      <c r="D967" s="13" t="s">
        <v>468</v>
      </c>
    </row>
    <row r="968" spans="1:4" x14ac:dyDescent="0.3">
      <c r="A968" s="13">
        <v>965</v>
      </c>
      <c r="B968" s="13" t="s">
        <v>7</v>
      </c>
      <c r="C968" s="13" t="s">
        <v>277</v>
      </c>
      <c r="D968" s="13" t="s">
        <v>469</v>
      </c>
    </row>
    <row r="969" spans="1:4" x14ac:dyDescent="0.3">
      <c r="A969" s="13">
        <v>966</v>
      </c>
      <c r="B969" s="13" t="s">
        <v>7</v>
      </c>
      <c r="C969" s="13" t="s">
        <v>278</v>
      </c>
      <c r="D969" s="13" t="s">
        <v>469</v>
      </c>
    </row>
    <row r="970" spans="1:4" x14ac:dyDescent="0.3">
      <c r="A970" s="13">
        <v>967</v>
      </c>
      <c r="B970" s="13" t="s">
        <v>7</v>
      </c>
      <c r="C970" s="13" t="s">
        <v>250</v>
      </c>
      <c r="D970" s="13" t="s">
        <v>469</v>
      </c>
    </row>
    <row r="971" spans="1:4" x14ac:dyDescent="0.3">
      <c r="A971" s="13">
        <v>968</v>
      </c>
      <c r="B971" s="13" t="s">
        <v>8</v>
      </c>
      <c r="C971" s="13" t="s">
        <v>279</v>
      </c>
      <c r="D971" s="13" t="s">
        <v>451</v>
      </c>
    </row>
    <row r="972" spans="1:4" x14ac:dyDescent="0.3">
      <c r="A972" s="13">
        <v>969</v>
      </c>
      <c r="B972" s="13" t="s">
        <v>8</v>
      </c>
      <c r="C972" s="13" t="s">
        <v>280</v>
      </c>
      <c r="D972" s="13" t="s">
        <v>452</v>
      </c>
    </row>
    <row r="973" spans="1:4" x14ac:dyDescent="0.3">
      <c r="A973" s="13">
        <v>970</v>
      </c>
      <c r="B973" s="13" t="s">
        <v>8</v>
      </c>
      <c r="C973" s="13" t="s">
        <v>281</v>
      </c>
      <c r="D973" s="13" t="s">
        <v>330</v>
      </c>
    </row>
    <row r="974" spans="1:4" x14ac:dyDescent="0.3">
      <c r="A974" s="13">
        <v>971</v>
      </c>
      <c r="B974" s="13" t="s">
        <v>8</v>
      </c>
      <c r="C974" s="13" t="s">
        <v>282</v>
      </c>
      <c r="D974" s="13" t="s">
        <v>331</v>
      </c>
    </row>
    <row r="975" spans="1:4" x14ac:dyDescent="0.3">
      <c r="A975" s="13">
        <v>972</v>
      </c>
      <c r="B975" s="13" t="s">
        <v>8</v>
      </c>
      <c r="C975" s="13" t="s">
        <v>283</v>
      </c>
      <c r="D975" s="13" t="s">
        <v>332</v>
      </c>
    </row>
    <row r="976" spans="1:4" x14ac:dyDescent="0.3">
      <c r="A976" s="13">
        <v>973</v>
      </c>
      <c r="B976" s="13" t="s">
        <v>8</v>
      </c>
      <c r="C976" s="13" t="s">
        <v>284</v>
      </c>
      <c r="D976" s="13" t="s">
        <v>333</v>
      </c>
    </row>
    <row r="977" spans="1:4" x14ac:dyDescent="0.3">
      <c r="A977" s="13">
        <v>974</v>
      </c>
      <c r="B977" s="13" t="s">
        <v>8</v>
      </c>
      <c r="C977" s="13" t="s">
        <v>285</v>
      </c>
      <c r="D977" s="13" t="s">
        <v>453</v>
      </c>
    </row>
    <row r="978" spans="1:4" x14ac:dyDescent="0.3">
      <c r="A978" s="13">
        <v>975</v>
      </c>
      <c r="B978" s="13" t="s">
        <v>7</v>
      </c>
      <c r="C978" s="13" t="s">
        <v>286</v>
      </c>
      <c r="D978" s="13" t="s">
        <v>454</v>
      </c>
    </row>
    <row r="979" spans="1:4" x14ac:dyDescent="0.3">
      <c r="A979" s="13">
        <v>976</v>
      </c>
      <c r="B979" s="13" t="s">
        <v>7</v>
      </c>
      <c r="C979" s="13" t="s">
        <v>287</v>
      </c>
      <c r="D979" s="13" t="s">
        <v>454</v>
      </c>
    </row>
    <row r="980" spans="1:4" x14ac:dyDescent="0.3">
      <c r="A980" s="13">
        <v>977</v>
      </c>
      <c r="B980" s="13" t="s">
        <v>7</v>
      </c>
      <c r="C980" s="13" t="s">
        <v>288</v>
      </c>
      <c r="D980" s="13" t="s">
        <v>454</v>
      </c>
    </row>
    <row r="981" spans="1:4" x14ac:dyDescent="0.3">
      <c r="A981" s="13">
        <v>978</v>
      </c>
      <c r="B981" s="13" t="s">
        <v>7</v>
      </c>
      <c r="C981" s="13" t="s">
        <v>289</v>
      </c>
      <c r="D981" s="13" t="s">
        <v>454</v>
      </c>
    </row>
    <row r="982" spans="1:4" x14ac:dyDescent="0.3">
      <c r="A982" s="13">
        <v>979</v>
      </c>
      <c r="B982" s="13" t="s">
        <v>7</v>
      </c>
      <c r="C982" s="13" t="s">
        <v>290</v>
      </c>
      <c r="D982" s="13" t="s">
        <v>454</v>
      </c>
    </row>
    <row r="983" spans="1:4" x14ac:dyDescent="0.3">
      <c r="A983" s="13">
        <v>980</v>
      </c>
      <c r="B983" s="13" t="s">
        <v>7</v>
      </c>
      <c r="C983" s="13" t="s">
        <v>291</v>
      </c>
      <c r="D983" s="13" t="s">
        <v>454</v>
      </c>
    </row>
    <row r="984" spans="1:4" x14ac:dyDescent="0.3">
      <c r="A984" s="13">
        <v>981</v>
      </c>
      <c r="B984" s="13" t="s">
        <v>7</v>
      </c>
      <c r="C984" s="13" t="s">
        <v>292</v>
      </c>
      <c r="D984" s="13" t="s">
        <v>454</v>
      </c>
    </row>
    <row r="985" spans="1:4" x14ac:dyDescent="0.3">
      <c r="A985" s="13">
        <v>982</v>
      </c>
      <c r="B985" s="13" t="s">
        <v>7</v>
      </c>
      <c r="C985" s="13" t="s">
        <v>293</v>
      </c>
      <c r="D985" s="13" t="s">
        <v>454</v>
      </c>
    </row>
    <row r="986" spans="1:4" x14ac:dyDescent="0.3">
      <c r="A986" s="13">
        <v>983</v>
      </c>
      <c r="B986" s="13" t="s">
        <v>7</v>
      </c>
      <c r="C986" s="13" t="s">
        <v>294</v>
      </c>
      <c r="D986" s="13" t="s">
        <v>454</v>
      </c>
    </row>
    <row r="987" spans="1:4" x14ac:dyDescent="0.3">
      <c r="A987" s="13">
        <v>984</v>
      </c>
      <c r="B987" s="13" t="s">
        <v>7</v>
      </c>
      <c r="C987" s="13" t="s">
        <v>295</v>
      </c>
      <c r="D987" s="13" t="s">
        <v>454</v>
      </c>
    </row>
    <row r="988" spans="1:4" x14ac:dyDescent="0.3">
      <c r="A988" s="13">
        <v>985</v>
      </c>
      <c r="B988" s="13" t="s">
        <v>7</v>
      </c>
      <c r="C988" s="13" t="s">
        <v>296</v>
      </c>
      <c r="D988" s="13" t="s">
        <v>454</v>
      </c>
    </row>
    <row r="989" spans="1:4" x14ac:dyDescent="0.3">
      <c r="A989" s="13">
        <v>986</v>
      </c>
      <c r="B989" s="13" t="s">
        <v>7</v>
      </c>
      <c r="C989" s="13" t="s">
        <v>297</v>
      </c>
      <c r="D989" s="13" t="s">
        <v>454</v>
      </c>
    </row>
    <row r="990" spans="1:4" x14ac:dyDescent="0.3">
      <c r="A990" s="13">
        <v>987</v>
      </c>
      <c r="B990" s="13" t="s">
        <v>9</v>
      </c>
      <c r="C990" s="13" t="s">
        <v>298</v>
      </c>
      <c r="D990" s="13" t="s">
        <v>453</v>
      </c>
    </row>
    <row r="991" spans="1:4" x14ac:dyDescent="0.3">
      <c r="A991" s="13">
        <v>988</v>
      </c>
      <c r="B991" s="13" t="s">
        <v>9</v>
      </c>
      <c r="C991" s="13" t="s">
        <v>299</v>
      </c>
      <c r="D991" s="13" t="s">
        <v>333</v>
      </c>
    </row>
    <row r="992" spans="1:4" x14ac:dyDescent="0.3">
      <c r="A992" s="13">
        <v>989</v>
      </c>
      <c r="B992" s="13" t="s">
        <v>9</v>
      </c>
      <c r="C992" s="13" t="s">
        <v>300</v>
      </c>
      <c r="D992" s="13" t="s">
        <v>332</v>
      </c>
    </row>
    <row r="993" spans="1:4" x14ac:dyDescent="0.3">
      <c r="A993" s="13">
        <v>990</v>
      </c>
      <c r="B993" s="13" t="s">
        <v>9</v>
      </c>
      <c r="C993" s="13" t="s">
        <v>301</v>
      </c>
      <c r="D993" s="13" t="s">
        <v>331</v>
      </c>
    </row>
    <row r="994" spans="1:4" x14ac:dyDescent="0.3">
      <c r="A994" s="13">
        <v>991</v>
      </c>
      <c r="B994" s="13" t="s">
        <v>9</v>
      </c>
      <c r="C994" s="13" t="s">
        <v>302</v>
      </c>
      <c r="D994" s="13" t="s">
        <v>330</v>
      </c>
    </row>
    <row r="995" spans="1:4" x14ac:dyDescent="0.3">
      <c r="A995" s="13">
        <v>992</v>
      </c>
      <c r="B995" s="13" t="s">
        <v>9</v>
      </c>
      <c r="C995" s="13" t="s">
        <v>303</v>
      </c>
      <c r="D995" s="13" t="s">
        <v>452</v>
      </c>
    </row>
    <row r="996" spans="1:4" x14ac:dyDescent="0.3">
      <c r="A996" s="13">
        <v>993</v>
      </c>
      <c r="B996" s="13" t="s">
        <v>9</v>
      </c>
      <c r="C996" s="13" t="s">
        <v>304</v>
      </c>
      <c r="D996" s="13" t="s">
        <v>451</v>
      </c>
    </row>
    <row r="997" spans="1:4" x14ac:dyDescent="0.3">
      <c r="A997" s="13">
        <v>994</v>
      </c>
      <c r="B997" s="13" t="s">
        <v>9</v>
      </c>
      <c r="C997" s="13" t="s">
        <v>305</v>
      </c>
      <c r="D997" s="13" t="s">
        <v>455</v>
      </c>
    </row>
    <row r="998" spans="1:4" x14ac:dyDescent="0.3">
      <c r="A998" s="13">
        <v>995</v>
      </c>
      <c r="B998" s="13" t="s">
        <v>9</v>
      </c>
      <c r="C998" s="13" t="s">
        <v>306</v>
      </c>
      <c r="D998" s="13" t="s">
        <v>456</v>
      </c>
    </row>
    <row r="999" spans="1:4" x14ac:dyDescent="0.3">
      <c r="A999" s="13">
        <v>996</v>
      </c>
      <c r="B999" s="13" t="s">
        <v>9</v>
      </c>
      <c r="C999" s="13" t="s">
        <v>307</v>
      </c>
      <c r="D999" s="13" t="s">
        <v>457</v>
      </c>
    </row>
    <row r="1000" spans="1:4" x14ac:dyDescent="0.3">
      <c r="A1000" s="13">
        <v>997</v>
      </c>
      <c r="B1000" s="13" t="s">
        <v>9</v>
      </c>
      <c r="C1000" s="13" t="s">
        <v>308</v>
      </c>
      <c r="D1000" s="13" t="s">
        <v>458</v>
      </c>
    </row>
    <row r="1001" spans="1:4" x14ac:dyDescent="0.3">
      <c r="A1001" s="13">
        <v>998</v>
      </c>
      <c r="B1001" s="13" t="s">
        <v>9</v>
      </c>
      <c r="C1001" s="13" t="s">
        <v>309</v>
      </c>
      <c r="D1001" s="13" t="s">
        <v>459</v>
      </c>
    </row>
    <row r="1002" spans="1:4" x14ac:dyDescent="0.3">
      <c r="A1002" s="13">
        <v>999</v>
      </c>
      <c r="B1002" s="13" t="s">
        <v>9</v>
      </c>
      <c r="C1002" s="13" t="s">
        <v>310</v>
      </c>
      <c r="D1002" s="13" t="s">
        <v>460</v>
      </c>
    </row>
    <row r="1003" spans="1:4" x14ac:dyDescent="0.3">
      <c r="A1003" s="13">
        <v>1000</v>
      </c>
      <c r="B1003" s="13" t="s">
        <v>7</v>
      </c>
      <c r="C1003" s="13" t="s">
        <v>311</v>
      </c>
      <c r="D1003" s="13" t="s">
        <v>461</v>
      </c>
    </row>
    <row r="1004" spans="1:4" x14ac:dyDescent="0.3">
      <c r="A1004" s="13">
        <v>1001</v>
      </c>
      <c r="B1004" s="13" t="s">
        <v>7</v>
      </c>
      <c r="C1004" s="13" t="s">
        <v>312</v>
      </c>
      <c r="D1004" s="13" t="s">
        <v>461</v>
      </c>
    </row>
    <row r="1005" spans="1:4" x14ac:dyDescent="0.3">
      <c r="A1005" s="13">
        <v>1002</v>
      </c>
      <c r="B1005" s="13" t="s">
        <v>7</v>
      </c>
      <c r="C1005" s="13" t="s">
        <v>313</v>
      </c>
      <c r="D1005" s="13" t="s">
        <v>461</v>
      </c>
    </row>
    <row r="1006" spans="1:4" x14ac:dyDescent="0.3">
      <c r="A1006" s="13">
        <v>1003</v>
      </c>
      <c r="B1006" s="13" t="s">
        <v>7</v>
      </c>
      <c r="C1006" s="13" t="s">
        <v>314</v>
      </c>
      <c r="D1006" s="13" t="s">
        <v>461</v>
      </c>
    </row>
    <row r="1007" spans="1:4" x14ac:dyDescent="0.3">
      <c r="A1007" s="13">
        <v>1004</v>
      </c>
      <c r="B1007" s="13" t="s">
        <v>7</v>
      </c>
      <c r="C1007" s="13" t="s">
        <v>315</v>
      </c>
      <c r="D1007" s="13" t="s">
        <v>461</v>
      </c>
    </row>
    <row r="1008" spans="1:4" x14ac:dyDescent="0.3">
      <c r="A1008" s="13">
        <v>1005</v>
      </c>
      <c r="B1008" s="13" t="s">
        <v>7</v>
      </c>
      <c r="C1008" s="13" t="s">
        <v>316</v>
      </c>
      <c r="D1008" s="13" t="s">
        <v>461</v>
      </c>
    </row>
    <row r="1009" spans="1:4" x14ac:dyDescent="0.3">
      <c r="A1009" s="13">
        <v>1006</v>
      </c>
      <c r="B1009" s="13" t="s">
        <v>7</v>
      </c>
      <c r="C1009" s="13" t="s">
        <v>317</v>
      </c>
      <c r="D1009" s="13" t="s">
        <v>461</v>
      </c>
    </row>
    <row r="1010" spans="1:4" x14ac:dyDescent="0.3">
      <c r="A1010" s="13">
        <v>1007</v>
      </c>
      <c r="B1010" s="13" t="s">
        <v>7</v>
      </c>
      <c r="C1010" s="13" t="s">
        <v>318</v>
      </c>
      <c r="D1010" s="13" t="s">
        <v>461</v>
      </c>
    </row>
    <row r="1011" spans="1:4" x14ac:dyDescent="0.3">
      <c r="A1011" s="13">
        <v>1008</v>
      </c>
      <c r="B1011" s="13" t="s">
        <v>7</v>
      </c>
      <c r="C1011" s="13" t="s">
        <v>319</v>
      </c>
      <c r="D1011" s="13" t="s">
        <v>461</v>
      </c>
    </row>
    <row r="1012" spans="1:4" x14ac:dyDescent="0.3">
      <c r="A1012" s="13">
        <v>1009</v>
      </c>
      <c r="B1012" s="13" t="s">
        <v>8</v>
      </c>
      <c r="C1012" s="13" t="s">
        <v>320</v>
      </c>
      <c r="D1012" s="13" t="s">
        <v>460</v>
      </c>
    </row>
    <row r="1013" spans="1:4" x14ac:dyDescent="0.3">
      <c r="A1013" s="13">
        <v>1010</v>
      </c>
      <c r="B1013" s="13" t="s">
        <v>8</v>
      </c>
      <c r="C1013" s="13" t="s">
        <v>321</v>
      </c>
      <c r="D1013" s="13" t="s">
        <v>459</v>
      </c>
    </row>
    <row r="1014" spans="1:4" x14ac:dyDescent="0.3">
      <c r="A1014" s="13">
        <v>1011</v>
      </c>
      <c r="B1014" s="13" t="s">
        <v>8</v>
      </c>
      <c r="C1014" s="13" t="s">
        <v>322</v>
      </c>
      <c r="D1014" s="13" t="s">
        <v>458</v>
      </c>
    </row>
    <row r="1015" spans="1:4" x14ac:dyDescent="0.3">
      <c r="A1015" s="13">
        <v>1012</v>
      </c>
      <c r="B1015" s="13" t="s">
        <v>8</v>
      </c>
      <c r="C1015" s="13" t="s">
        <v>323</v>
      </c>
      <c r="D1015" s="13" t="s">
        <v>457</v>
      </c>
    </row>
    <row r="1016" spans="1:4" x14ac:dyDescent="0.3">
      <c r="A1016" s="13">
        <v>1013</v>
      </c>
      <c r="B1016" s="13" t="s">
        <v>8</v>
      </c>
      <c r="C1016" s="13" t="s">
        <v>324</v>
      </c>
      <c r="D1016" s="13" t="s">
        <v>456</v>
      </c>
    </row>
    <row r="1017" spans="1:4" x14ac:dyDescent="0.3">
      <c r="A1017" s="13">
        <v>1014</v>
      </c>
      <c r="B1017" s="13" t="s">
        <v>8</v>
      </c>
      <c r="C1017" s="13" t="s">
        <v>325</v>
      </c>
      <c r="D1017" s="13" t="s">
        <v>455</v>
      </c>
    </row>
    <row r="1018" spans="1:4" x14ac:dyDescent="0.3">
      <c r="A1018" s="13">
        <v>1015</v>
      </c>
      <c r="B1018" s="13" t="s">
        <v>8</v>
      </c>
      <c r="C1018" s="13" t="s">
        <v>326</v>
      </c>
      <c r="D1018" s="13" t="s">
        <v>462</v>
      </c>
    </row>
    <row r="1019" spans="1:4" x14ac:dyDescent="0.3">
      <c r="A1019" s="13">
        <v>1016</v>
      </c>
      <c r="B1019" s="13" t="s">
        <v>8</v>
      </c>
      <c r="C1019" s="13" t="s">
        <v>288</v>
      </c>
      <c r="D1019" s="13" t="s">
        <v>463</v>
      </c>
    </row>
    <row r="1020" spans="1:4" x14ac:dyDescent="0.3">
      <c r="A1020" s="13">
        <v>1017</v>
      </c>
      <c r="B1020" s="13" t="s">
        <v>8</v>
      </c>
      <c r="C1020" s="13" t="s">
        <v>327</v>
      </c>
      <c r="D1020" s="13" t="s">
        <v>464</v>
      </c>
    </row>
    <row r="1021" spans="1:4" x14ac:dyDescent="0.3">
      <c r="A1021" s="13">
        <v>1018</v>
      </c>
      <c r="B1021" s="13" t="s">
        <v>8</v>
      </c>
      <c r="C1021" s="13" t="s">
        <v>328</v>
      </c>
      <c r="D1021" s="13" t="s">
        <v>465</v>
      </c>
    </row>
    <row r="1022" spans="1:4" x14ac:dyDescent="0.3">
      <c r="A1022" s="13">
        <v>1019</v>
      </c>
      <c r="B1022" s="13" t="s">
        <v>8</v>
      </c>
      <c r="C1022" s="13" t="s">
        <v>329</v>
      </c>
      <c r="D1022" s="13" t="s">
        <v>466</v>
      </c>
    </row>
    <row r="1023" spans="1:4" x14ac:dyDescent="0.3">
      <c r="A1023" s="13">
        <v>1020</v>
      </c>
      <c r="B1023" s="13" t="s">
        <v>7</v>
      </c>
      <c r="C1023" s="13" t="s">
        <v>330</v>
      </c>
      <c r="D1023" s="13" t="s">
        <v>467</v>
      </c>
    </row>
    <row r="1024" spans="1:4" x14ac:dyDescent="0.3">
      <c r="A1024" s="13">
        <v>1021</v>
      </c>
      <c r="B1024" s="13" t="s">
        <v>7</v>
      </c>
      <c r="C1024" s="13" t="s">
        <v>331</v>
      </c>
      <c r="D1024" s="13" t="s">
        <v>467</v>
      </c>
    </row>
    <row r="1025" spans="1:4" x14ac:dyDescent="0.3">
      <c r="A1025" s="13">
        <v>1022</v>
      </c>
      <c r="B1025" s="13" t="s">
        <v>7</v>
      </c>
      <c r="C1025" s="13" t="s">
        <v>332</v>
      </c>
      <c r="D1025" s="13" t="s">
        <v>467</v>
      </c>
    </row>
    <row r="1026" spans="1:4" x14ac:dyDescent="0.3">
      <c r="A1026" s="13">
        <v>1023</v>
      </c>
      <c r="B1026" s="13" t="s">
        <v>7</v>
      </c>
      <c r="C1026" s="13" t="s">
        <v>333</v>
      </c>
      <c r="D1026" s="13" t="s">
        <v>467</v>
      </c>
    </row>
    <row r="1027" spans="1:4" x14ac:dyDescent="0.3">
      <c r="A1027" s="13">
        <v>1024</v>
      </c>
      <c r="B1027" s="13" t="s">
        <v>7</v>
      </c>
      <c r="C1027" s="13" t="s">
        <v>334</v>
      </c>
      <c r="D1027" s="13" t="s">
        <v>467</v>
      </c>
    </row>
    <row r="1028" spans="1:4" x14ac:dyDescent="0.3">
      <c r="A1028" s="13">
        <v>1025</v>
      </c>
      <c r="B1028" s="13" t="s">
        <v>7</v>
      </c>
      <c r="C1028" s="13" t="s">
        <v>335</v>
      </c>
      <c r="D1028" s="13" t="s">
        <v>467</v>
      </c>
    </row>
    <row r="1029" spans="1:4" x14ac:dyDescent="0.3">
      <c r="A1029" s="13">
        <v>1026</v>
      </c>
      <c r="B1029" s="13" t="s">
        <v>9</v>
      </c>
      <c r="C1029" s="13" t="s">
        <v>336</v>
      </c>
      <c r="D1029" s="13" t="s">
        <v>466</v>
      </c>
    </row>
    <row r="1030" spans="1:4" x14ac:dyDescent="0.3">
      <c r="A1030" s="13">
        <v>1027</v>
      </c>
      <c r="B1030" s="13" t="s">
        <v>9</v>
      </c>
      <c r="C1030" s="13" t="s">
        <v>337</v>
      </c>
      <c r="D1030" s="13" t="s">
        <v>465</v>
      </c>
    </row>
    <row r="1031" spans="1:4" x14ac:dyDescent="0.3">
      <c r="A1031" s="13">
        <v>1028</v>
      </c>
      <c r="B1031" s="13" t="s">
        <v>9</v>
      </c>
      <c r="C1031" s="13" t="s">
        <v>338</v>
      </c>
      <c r="D1031" s="13" t="s">
        <v>464</v>
      </c>
    </row>
    <row r="1032" spans="1:4" x14ac:dyDescent="0.3">
      <c r="A1032" s="13">
        <v>1029</v>
      </c>
      <c r="B1032" s="13" t="s">
        <v>9</v>
      </c>
      <c r="C1032" s="13" t="s">
        <v>339</v>
      </c>
      <c r="D1032" s="13" t="s">
        <v>463</v>
      </c>
    </row>
    <row r="1033" spans="1:4" x14ac:dyDescent="0.3">
      <c r="A1033" s="13">
        <v>1030</v>
      </c>
      <c r="B1033" s="13" t="s">
        <v>9</v>
      </c>
      <c r="C1033" s="13" t="s">
        <v>340</v>
      </c>
      <c r="D1033" s="13" t="s">
        <v>462</v>
      </c>
    </row>
    <row r="1034" spans="1:4" x14ac:dyDescent="0.3">
      <c r="A1034" s="13">
        <v>1031</v>
      </c>
      <c r="B1034" s="13" t="s">
        <v>7</v>
      </c>
      <c r="C1034" s="13" t="s">
        <v>341</v>
      </c>
      <c r="D1034" s="13" t="s">
        <v>468</v>
      </c>
    </row>
    <row r="1035" spans="1:4" x14ac:dyDescent="0.3">
      <c r="A1035" s="13">
        <v>1032</v>
      </c>
      <c r="B1035" s="13" t="s">
        <v>7</v>
      </c>
      <c r="C1035" s="13" t="s">
        <v>342</v>
      </c>
      <c r="D1035" s="13" t="s">
        <v>468</v>
      </c>
    </row>
    <row r="1036" spans="1:4" x14ac:dyDescent="0.3">
      <c r="A1036" s="13">
        <v>1033</v>
      </c>
      <c r="B1036" s="13" t="s">
        <v>7</v>
      </c>
      <c r="C1036" s="13" t="s">
        <v>314</v>
      </c>
      <c r="D1036" s="13" t="s">
        <v>468</v>
      </c>
    </row>
    <row r="1037" spans="1:4" x14ac:dyDescent="0.3">
      <c r="A1037" s="13">
        <v>1034</v>
      </c>
      <c r="B1037" s="13" t="s">
        <v>7</v>
      </c>
      <c r="C1037" s="13" t="s">
        <v>341</v>
      </c>
      <c r="D1037" s="13" t="s">
        <v>469</v>
      </c>
    </row>
    <row r="1038" spans="1:4" x14ac:dyDescent="0.3">
      <c r="A1038" s="13">
        <v>1035</v>
      </c>
      <c r="B1038" s="13" t="s">
        <v>7</v>
      </c>
      <c r="C1038" s="13" t="s">
        <v>342</v>
      </c>
      <c r="D1038" s="13" t="s">
        <v>469</v>
      </c>
    </row>
    <row r="1039" spans="1:4" x14ac:dyDescent="0.3">
      <c r="A1039" s="13">
        <v>1036</v>
      </c>
      <c r="B1039" s="13" t="s">
        <v>7</v>
      </c>
      <c r="C1039" s="13" t="s">
        <v>314</v>
      </c>
      <c r="D1039" s="13" t="s">
        <v>469</v>
      </c>
    </row>
    <row r="1040" spans="1:4" x14ac:dyDescent="0.3">
      <c r="A1040" s="13">
        <v>1037</v>
      </c>
      <c r="B1040" s="13" t="s">
        <v>8</v>
      </c>
      <c r="C1040" s="13" t="s">
        <v>343</v>
      </c>
      <c r="D1040" s="13" t="s">
        <v>451</v>
      </c>
    </row>
    <row r="1041" spans="1:4" x14ac:dyDescent="0.3">
      <c r="A1041" s="13">
        <v>1038</v>
      </c>
      <c r="B1041" s="13" t="s">
        <v>8</v>
      </c>
      <c r="C1041" s="13" t="s">
        <v>344</v>
      </c>
      <c r="D1041" s="13" t="s">
        <v>452</v>
      </c>
    </row>
    <row r="1042" spans="1:4" x14ac:dyDescent="0.3">
      <c r="A1042" s="13">
        <v>1039</v>
      </c>
      <c r="B1042" s="13" t="s">
        <v>8</v>
      </c>
      <c r="C1042" s="13" t="s">
        <v>345</v>
      </c>
      <c r="D1042" s="13" t="s">
        <v>330</v>
      </c>
    </row>
    <row r="1043" spans="1:4" x14ac:dyDescent="0.3">
      <c r="A1043" s="13">
        <v>1040</v>
      </c>
      <c r="B1043" s="13" t="s">
        <v>8</v>
      </c>
      <c r="C1043" s="13" t="s">
        <v>346</v>
      </c>
      <c r="D1043" s="13" t="s">
        <v>331</v>
      </c>
    </row>
    <row r="1044" spans="1:4" x14ac:dyDescent="0.3">
      <c r="A1044" s="13">
        <v>1041</v>
      </c>
      <c r="B1044" s="13" t="s">
        <v>8</v>
      </c>
      <c r="C1044" s="13" t="s">
        <v>347</v>
      </c>
      <c r="D1044" s="13" t="s">
        <v>332</v>
      </c>
    </row>
    <row r="1045" spans="1:4" x14ac:dyDescent="0.3">
      <c r="A1045" s="13">
        <v>1042</v>
      </c>
      <c r="B1045" s="13" t="s">
        <v>8</v>
      </c>
      <c r="C1045" s="13" t="s">
        <v>348</v>
      </c>
      <c r="D1045" s="13" t="s">
        <v>333</v>
      </c>
    </row>
    <row r="1046" spans="1:4" x14ac:dyDescent="0.3">
      <c r="A1046" s="13">
        <v>1043</v>
      </c>
      <c r="B1046" s="13" t="s">
        <v>8</v>
      </c>
      <c r="C1046" s="13" t="s">
        <v>349</v>
      </c>
      <c r="D1046" s="13" t="s">
        <v>453</v>
      </c>
    </row>
    <row r="1047" spans="1:4" x14ac:dyDescent="0.3">
      <c r="A1047" s="13">
        <v>1044</v>
      </c>
      <c r="B1047" s="13" t="s">
        <v>7</v>
      </c>
      <c r="C1047" s="13" t="s">
        <v>350</v>
      </c>
      <c r="D1047" s="13" t="s">
        <v>454</v>
      </c>
    </row>
    <row r="1048" spans="1:4" x14ac:dyDescent="0.3">
      <c r="A1048" s="13">
        <v>1045</v>
      </c>
      <c r="B1048" s="13" t="s">
        <v>7</v>
      </c>
      <c r="C1048" s="13" t="s">
        <v>351</v>
      </c>
      <c r="D1048" s="13" t="s">
        <v>454</v>
      </c>
    </row>
    <row r="1049" spans="1:4" x14ac:dyDescent="0.3">
      <c r="A1049" s="13">
        <v>1046</v>
      </c>
      <c r="B1049" s="13" t="s">
        <v>7</v>
      </c>
      <c r="C1049" s="13" t="s">
        <v>352</v>
      </c>
      <c r="D1049" s="13" t="s">
        <v>454</v>
      </c>
    </row>
    <row r="1050" spans="1:4" x14ac:dyDescent="0.3">
      <c r="A1050" s="13">
        <v>1047</v>
      </c>
      <c r="B1050" s="13" t="s">
        <v>7</v>
      </c>
      <c r="C1050" s="13" t="s">
        <v>353</v>
      </c>
      <c r="D1050" s="13" t="s">
        <v>454</v>
      </c>
    </row>
    <row r="1051" spans="1:4" x14ac:dyDescent="0.3">
      <c r="A1051" s="13">
        <v>1048</v>
      </c>
      <c r="B1051" s="13" t="s">
        <v>7</v>
      </c>
      <c r="C1051" s="13" t="s">
        <v>354</v>
      </c>
      <c r="D1051" s="13" t="s">
        <v>454</v>
      </c>
    </row>
    <row r="1052" spans="1:4" x14ac:dyDescent="0.3">
      <c r="A1052" s="13">
        <v>1049</v>
      </c>
      <c r="B1052" s="13" t="s">
        <v>7</v>
      </c>
      <c r="C1052" s="13" t="s">
        <v>355</v>
      </c>
      <c r="D1052" s="13" t="s">
        <v>454</v>
      </c>
    </row>
    <row r="1053" spans="1:4" x14ac:dyDescent="0.3">
      <c r="A1053" s="13">
        <v>1050</v>
      </c>
      <c r="B1053" s="13" t="s">
        <v>7</v>
      </c>
      <c r="C1053" s="13" t="s">
        <v>356</v>
      </c>
      <c r="D1053" s="13" t="s">
        <v>454</v>
      </c>
    </row>
    <row r="1054" spans="1:4" x14ac:dyDescent="0.3">
      <c r="A1054" s="13">
        <v>1051</v>
      </c>
      <c r="B1054" s="13" t="s">
        <v>7</v>
      </c>
      <c r="C1054" s="13" t="s">
        <v>357</v>
      </c>
      <c r="D1054" s="13" t="s">
        <v>454</v>
      </c>
    </row>
    <row r="1055" spans="1:4" x14ac:dyDescent="0.3">
      <c r="A1055" s="13">
        <v>1052</v>
      </c>
      <c r="B1055" s="13" t="s">
        <v>7</v>
      </c>
      <c r="C1055" s="13" t="s">
        <v>358</v>
      </c>
      <c r="D1055" s="13" t="s">
        <v>454</v>
      </c>
    </row>
    <row r="1056" spans="1:4" x14ac:dyDescent="0.3">
      <c r="A1056" s="13">
        <v>1053</v>
      </c>
      <c r="B1056" s="13" t="s">
        <v>7</v>
      </c>
      <c r="C1056" s="13" t="s">
        <v>359</v>
      </c>
      <c r="D1056" s="13" t="s">
        <v>454</v>
      </c>
    </row>
    <row r="1057" spans="1:4" x14ac:dyDescent="0.3">
      <c r="A1057" s="13">
        <v>1054</v>
      </c>
      <c r="B1057" s="13" t="s">
        <v>7</v>
      </c>
      <c r="C1057" s="13" t="s">
        <v>360</v>
      </c>
      <c r="D1057" s="13" t="s">
        <v>454</v>
      </c>
    </row>
    <row r="1058" spans="1:4" x14ac:dyDescent="0.3">
      <c r="A1058" s="13">
        <v>1055</v>
      </c>
      <c r="B1058" s="13" t="s">
        <v>7</v>
      </c>
      <c r="C1058" s="13" t="s">
        <v>361</v>
      </c>
      <c r="D1058" s="13" t="s">
        <v>454</v>
      </c>
    </row>
    <row r="1059" spans="1:4" x14ac:dyDescent="0.3">
      <c r="A1059" s="13">
        <v>1056</v>
      </c>
      <c r="B1059" s="13" t="s">
        <v>9</v>
      </c>
      <c r="C1059" s="13" t="s">
        <v>362</v>
      </c>
      <c r="D1059" s="13" t="s">
        <v>453</v>
      </c>
    </row>
    <row r="1060" spans="1:4" x14ac:dyDescent="0.3">
      <c r="A1060" s="13">
        <v>1057</v>
      </c>
      <c r="B1060" s="13" t="s">
        <v>9</v>
      </c>
      <c r="C1060" s="13" t="s">
        <v>363</v>
      </c>
      <c r="D1060" s="13" t="s">
        <v>333</v>
      </c>
    </row>
    <row r="1061" spans="1:4" x14ac:dyDescent="0.3">
      <c r="A1061" s="13">
        <v>1058</v>
      </c>
      <c r="B1061" s="13" t="s">
        <v>9</v>
      </c>
      <c r="C1061" s="13" t="s">
        <v>364</v>
      </c>
      <c r="D1061" s="13" t="s">
        <v>332</v>
      </c>
    </row>
    <row r="1062" spans="1:4" x14ac:dyDescent="0.3">
      <c r="A1062" s="13">
        <v>1059</v>
      </c>
      <c r="B1062" s="13" t="s">
        <v>9</v>
      </c>
      <c r="C1062" s="13" t="s">
        <v>365</v>
      </c>
      <c r="D1062" s="13" t="s">
        <v>331</v>
      </c>
    </row>
    <row r="1063" spans="1:4" x14ac:dyDescent="0.3">
      <c r="A1063" s="13">
        <v>1060</v>
      </c>
      <c r="B1063" s="13" t="s">
        <v>9</v>
      </c>
      <c r="C1063" s="13" t="s">
        <v>366</v>
      </c>
      <c r="D1063" s="13" t="s">
        <v>330</v>
      </c>
    </row>
    <row r="1064" spans="1:4" x14ac:dyDescent="0.3">
      <c r="A1064" s="13">
        <v>1061</v>
      </c>
      <c r="B1064" s="13" t="s">
        <v>9</v>
      </c>
      <c r="C1064" s="13" t="s">
        <v>367</v>
      </c>
      <c r="D1064" s="13" t="s">
        <v>452</v>
      </c>
    </row>
    <row r="1065" spans="1:4" x14ac:dyDescent="0.3">
      <c r="A1065" s="13">
        <v>1062</v>
      </c>
      <c r="B1065" s="13" t="s">
        <v>9</v>
      </c>
      <c r="C1065" s="13" t="s">
        <v>368</v>
      </c>
      <c r="D1065" s="13" t="s">
        <v>451</v>
      </c>
    </row>
    <row r="1066" spans="1:4" x14ac:dyDescent="0.3">
      <c r="A1066" s="13">
        <v>1063</v>
      </c>
      <c r="B1066" s="13" t="s">
        <v>9</v>
      </c>
      <c r="C1066" s="13" t="s">
        <v>369</v>
      </c>
      <c r="D1066" s="13" t="s">
        <v>455</v>
      </c>
    </row>
    <row r="1067" spans="1:4" x14ac:dyDescent="0.3">
      <c r="A1067" s="13">
        <v>1064</v>
      </c>
      <c r="B1067" s="13" t="s">
        <v>9</v>
      </c>
      <c r="C1067" s="13" t="s">
        <v>370</v>
      </c>
      <c r="D1067" s="13" t="s">
        <v>456</v>
      </c>
    </row>
    <row r="1068" spans="1:4" x14ac:dyDescent="0.3">
      <c r="A1068" s="13">
        <v>1065</v>
      </c>
      <c r="B1068" s="13" t="s">
        <v>9</v>
      </c>
      <c r="C1068" s="13" t="s">
        <v>371</v>
      </c>
      <c r="D1068" s="13" t="s">
        <v>457</v>
      </c>
    </row>
    <row r="1069" spans="1:4" x14ac:dyDescent="0.3">
      <c r="A1069" s="13">
        <v>1066</v>
      </c>
      <c r="B1069" s="13" t="s">
        <v>9</v>
      </c>
      <c r="C1069" s="13" t="s">
        <v>372</v>
      </c>
      <c r="D1069" s="13" t="s">
        <v>458</v>
      </c>
    </row>
    <row r="1070" spans="1:4" x14ac:dyDescent="0.3">
      <c r="A1070" s="13">
        <v>1067</v>
      </c>
      <c r="B1070" s="13" t="s">
        <v>9</v>
      </c>
      <c r="C1070" s="13" t="s">
        <v>373</v>
      </c>
      <c r="D1070" s="13" t="s">
        <v>459</v>
      </c>
    </row>
    <row r="1071" spans="1:4" x14ac:dyDescent="0.3">
      <c r="A1071" s="13">
        <v>1068</v>
      </c>
      <c r="B1071" s="13" t="s">
        <v>9</v>
      </c>
      <c r="C1071" s="13" t="s">
        <v>374</v>
      </c>
      <c r="D1071" s="13" t="s">
        <v>460</v>
      </c>
    </row>
    <row r="1072" spans="1:4" x14ac:dyDescent="0.3">
      <c r="A1072" s="13">
        <v>1069</v>
      </c>
      <c r="B1072" s="13" t="s">
        <v>7</v>
      </c>
      <c r="C1072" s="13" t="s">
        <v>375</v>
      </c>
      <c r="D1072" s="13" t="s">
        <v>461</v>
      </c>
    </row>
    <row r="1073" spans="1:4" x14ac:dyDescent="0.3">
      <c r="A1073" s="13">
        <v>1070</v>
      </c>
      <c r="B1073" s="13" t="s">
        <v>7</v>
      </c>
      <c r="C1073" s="13" t="s">
        <v>376</v>
      </c>
      <c r="D1073" s="13" t="s">
        <v>461</v>
      </c>
    </row>
    <row r="1074" spans="1:4" x14ac:dyDescent="0.3">
      <c r="A1074" s="13">
        <v>1071</v>
      </c>
      <c r="B1074" s="13" t="s">
        <v>7</v>
      </c>
      <c r="C1074" s="13" t="s">
        <v>377</v>
      </c>
      <c r="D1074" s="13" t="s">
        <v>461</v>
      </c>
    </row>
    <row r="1075" spans="1:4" x14ac:dyDescent="0.3">
      <c r="A1075" s="13">
        <v>1072</v>
      </c>
      <c r="B1075" s="13" t="s">
        <v>7</v>
      </c>
      <c r="C1075" s="13" t="s">
        <v>378</v>
      </c>
      <c r="D1075" s="13" t="s">
        <v>461</v>
      </c>
    </row>
    <row r="1076" spans="1:4" x14ac:dyDescent="0.3">
      <c r="A1076" s="13">
        <v>1073</v>
      </c>
      <c r="B1076" s="13" t="s">
        <v>7</v>
      </c>
      <c r="C1076" s="13" t="s">
        <v>379</v>
      </c>
      <c r="D1076" s="13" t="s">
        <v>461</v>
      </c>
    </row>
    <row r="1077" spans="1:4" x14ac:dyDescent="0.3">
      <c r="A1077" s="13">
        <v>1074</v>
      </c>
      <c r="B1077" s="13" t="s">
        <v>7</v>
      </c>
      <c r="C1077" s="13" t="s">
        <v>380</v>
      </c>
      <c r="D1077" s="13" t="s">
        <v>461</v>
      </c>
    </row>
    <row r="1078" spans="1:4" x14ac:dyDescent="0.3">
      <c r="A1078" s="13">
        <v>1075</v>
      </c>
      <c r="B1078" s="13" t="s">
        <v>7</v>
      </c>
      <c r="C1078" s="13" t="s">
        <v>381</v>
      </c>
      <c r="D1078" s="13" t="s">
        <v>461</v>
      </c>
    </row>
    <row r="1079" spans="1:4" x14ac:dyDescent="0.3">
      <c r="A1079" s="13">
        <v>1076</v>
      </c>
      <c r="B1079" s="13" t="s">
        <v>7</v>
      </c>
      <c r="C1079" s="13" t="s">
        <v>382</v>
      </c>
      <c r="D1079" s="13" t="s">
        <v>461</v>
      </c>
    </row>
    <row r="1080" spans="1:4" x14ac:dyDescent="0.3">
      <c r="A1080" s="13">
        <v>1077</v>
      </c>
      <c r="B1080" s="13" t="s">
        <v>7</v>
      </c>
      <c r="C1080" s="13" t="s">
        <v>383</v>
      </c>
      <c r="D1080" s="13" t="s">
        <v>461</v>
      </c>
    </row>
    <row r="1081" spans="1:4" x14ac:dyDescent="0.3">
      <c r="A1081" s="13">
        <v>1078</v>
      </c>
      <c r="B1081" s="13" t="s">
        <v>8</v>
      </c>
      <c r="C1081" s="13" t="s">
        <v>384</v>
      </c>
      <c r="D1081" s="13" t="s">
        <v>460</v>
      </c>
    </row>
    <row r="1082" spans="1:4" x14ac:dyDescent="0.3">
      <c r="A1082" s="13">
        <v>1079</v>
      </c>
      <c r="B1082" s="13" t="s">
        <v>8</v>
      </c>
      <c r="C1082" s="13" t="s">
        <v>385</v>
      </c>
      <c r="D1082" s="13" t="s">
        <v>459</v>
      </c>
    </row>
    <row r="1083" spans="1:4" x14ac:dyDescent="0.3">
      <c r="A1083" s="13">
        <v>1080</v>
      </c>
      <c r="B1083" s="13" t="s">
        <v>8</v>
      </c>
      <c r="C1083" s="13" t="s">
        <v>386</v>
      </c>
      <c r="D1083" s="13" t="s">
        <v>458</v>
      </c>
    </row>
    <row r="1084" spans="1:4" x14ac:dyDescent="0.3">
      <c r="A1084" s="13">
        <v>1081</v>
      </c>
      <c r="B1084" s="13" t="s">
        <v>8</v>
      </c>
      <c r="C1084" s="13" t="s">
        <v>387</v>
      </c>
      <c r="D1084" s="13" t="s">
        <v>457</v>
      </c>
    </row>
    <row r="1085" spans="1:4" x14ac:dyDescent="0.3">
      <c r="A1085" s="13">
        <v>1082</v>
      </c>
      <c r="B1085" s="13" t="s">
        <v>8</v>
      </c>
      <c r="C1085" s="13" t="s">
        <v>388</v>
      </c>
      <c r="D1085" s="13" t="s">
        <v>456</v>
      </c>
    </row>
    <row r="1086" spans="1:4" x14ac:dyDescent="0.3">
      <c r="A1086" s="13">
        <v>1083</v>
      </c>
      <c r="B1086" s="13" t="s">
        <v>8</v>
      </c>
      <c r="C1086" s="13" t="s">
        <v>389</v>
      </c>
      <c r="D1086" s="13" t="s">
        <v>455</v>
      </c>
    </row>
    <row r="1087" spans="1:4" x14ac:dyDescent="0.3">
      <c r="A1087" s="13">
        <v>1084</v>
      </c>
      <c r="B1087" s="13" t="s">
        <v>8</v>
      </c>
      <c r="C1087" s="13" t="s">
        <v>390</v>
      </c>
      <c r="D1087" s="13" t="s">
        <v>462</v>
      </c>
    </row>
    <row r="1088" spans="1:4" x14ac:dyDescent="0.3">
      <c r="A1088" s="13">
        <v>1085</v>
      </c>
      <c r="B1088" s="13" t="s">
        <v>8</v>
      </c>
      <c r="C1088" s="13" t="s">
        <v>352</v>
      </c>
      <c r="D1088" s="13" t="s">
        <v>463</v>
      </c>
    </row>
    <row r="1089" spans="1:4" x14ac:dyDescent="0.3">
      <c r="A1089" s="13">
        <v>1086</v>
      </c>
      <c r="B1089" s="13" t="s">
        <v>8</v>
      </c>
      <c r="C1089" s="13" t="s">
        <v>391</v>
      </c>
      <c r="D1089" s="13" t="s">
        <v>464</v>
      </c>
    </row>
    <row r="1090" spans="1:4" x14ac:dyDescent="0.3">
      <c r="A1090" s="13">
        <v>1087</v>
      </c>
      <c r="B1090" s="13" t="s">
        <v>8</v>
      </c>
      <c r="C1090" s="13" t="s">
        <v>392</v>
      </c>
      <c r="D1090" s="13" t="s">
        <v>465</v>
      </c>
    </row>
    <row r="1091" spans="1:4" x14ac:dyDescent="0.3">
      <c r="A1091" s="13">
        <v>1088</v>
      </c>
      <c r="B1091" s="13" t="s">
        <v>8</v>
      </c>
      <c r="C1091" s="13" t="s">
        <v>393</v>
      </c>
      <c r="D1091" s="13" t="s">
        <v>466</v>
      </c>
    </row>
    <row r="1092" spans="1:4" x14ac:dyDescent="0.3">
      <c r="A1092" s="13">
        <v>1089</v>
      </c>
      <c r="B1092" s="13" t="s">
        <v>7</v>
      </c>
      <c r="C1092" s="13" t="s">
        <v>394</v>
      </c>
      <c r="D1092" s="13" t="s">
        <v>467</v>
      </c>
    </row>
    <row r="1093" spans="1:4" x14ac:dyDescent="0.3">
      <c r="A1093" s="13">
        <v>1090</v>
      </c>
      <c r="B1093" s="13" t="s">
        <v>7</v>
      </c>
      <c r="C1093" s="13" t="s">
        <v>395</v>
      </c>
      <c r="D1093" s="13" t="s">
        <v>467</v>
      </c>
    </row>
    <row r="1094" spans="1:4" x14ac:dyDescent="0.3">
      <c r="A1094" s="13">
        <v>1091</v>
      </c>
      <c r="B1094" s="13" t="s">
        <v>7</v>
      </c>
      <c r="C1094" s="13" t="s">
        <v>396</v>
      </c>
      <c r="D1094" s="13" t="s">
        <v>467</v>
      </c>
    </row>
    <row r="1095" spans="1:4" x14ac:dyDescent="0.3">
      <c r="A1095" s="13">
        <v>1092</v>
      </c>
      <c r="B1095" s="13" t="s">
        <v>7</v>
      </c>
      <c r="C1095" s="13" t="s">
        <v>397</v>
      </c>
      <c r="D1095" s="13" t="s">
        <v>467</v>
      </c>
    </row>
    <row r="1096" spans="1:4" x14ac:dyDescent="0.3">
      <c r="A1096" s="13">
        <v>1093</v>
      </c>
      <c r="B1096" s="13" t="s">
        <v>7</v>
      </c>
      <c r="C1096" s="13" t="s">
        <v>398</v>
      </c>
      <c r="D1096" s="13" t="s">
        <v>467</v>
      </c>
    </row>
    <row r="1097" spans="1:4" x14ac:dyDescent="0.3">
      <c r="A1097" s="13">
        <v>1094</v>
      </c>
      <c r="B1097" s="13" t="s">
        <v>7</v>
      </c>
      <c r="C1097" s="13" t="s">
        <v>399</v>
      </c>
      <c r="D1097" s="13" t="s">
        <v>467</v>
      </c>
    </row>
    <row r="1098" spans="1:4" x14ac:dyDescent="0.3">
      <c r="A1098" s="13">
        <v>1095</v>
      </c>
      <c r="B1098" s="13" t="s">
        <v>9</v>
      </c>
      <c r="C1098" s="13" t="s">
        <v>400</v>
      </c>
      <c r="D1098" s="13" t="s">
        <v>466</v>
      </c>
    </row>
    <row r="1099" spans="1:4" x14ac:dyDescent="0.3">
      <c r="A1099" s="13">
        <v>1096</v>
      </c>
      <c r="B1099" s="13" t="s">
        <v>9</v>
      </c>
      <c r="C1099" s="13" t="s">
        <v>401</v>
      </c>
      <c r="D1099" s="13" t="s">
        <v>465</v>
      </c>
    </row>
    <row r="1100" spans="1:4" x14ac:dyDescent="0.3">
      <c r="A1100" s="13">
        <v>1097</v>
      </c>
      <c r="B1100" s="13" t="s">
        <v>9</v>
      </c>
      <c r="C1100" s="13" t="s">
        <v>402</v>
      </c>
      <c r="D1100" s="13" t="s">
        <v>464</v>
      </c>
    </row>
    <row r="1101" spans="1:4" x14ac:dyDescent="0.3">
      <c r="A1101" s="13">
        <v>1098</v>
      </c>
      <c r="B1101" s="13" t="s">
        <v>9</v>
      </c>
      <c r="C1101" s="13" t="s">
        <v>403</v>
      </c>
      <c r="D1101" s="13" t="s">
        <v>463</v>
      </c>
    </row>
    <row r="1102" spans="1:4" x14ac:dyDescent="0.3">
      <c r="A1102" s="13">
        <v>1099</v>
      </c>
      <c r="B1102" s="13" t="s">
        <v>9</v>
      </c>
      <c r="C1102" s="13" t="s">
        <v>404</v>
      </c>
      <c r="D1102" s="13" t="s">
        <v>462</v>
      </c>
    </row>
    <row r="1103" spans="1:4" x14ac:dyDescent="0.3">
      <c r="A1103" s="13">
        <v>1100</v>
      </c>
      <c r="B1103" s="13" t="s">
        <v>7</v>
      </c>
      <c r="C1103" s="13" t="s">
        <v>405</v>
      </c>
      <c r="D1103" s="13" t="s">
        <v>468</v>
      </c>
    </row>
    <row r="1104" spans="1:4" x14ac:dyDescent="0.3">
      <c r="A1104" s="13">
        <v>1101</v>
      </c>
      <c r="B1104" s="13" t="s">
        <v>7</v>
      </c>
      <c r="C1104" s="13" t="s">
        <v>406</v>
      </c>
      <c r="D1104" s="13" t="s">
        <v>468</v>
      </c>
    </row>
    <row r="1105" spans="1:4" x14ac:dyDescent="0.3">
      <c r="A1105" s="13">
        <v>1102</v>
      </c>
      <c r="B1105" s="13" t="s">
        <v>7</v>
      </c>
      <c r="C1105" s="13" t="s">
        <v>378</v>
      </c>
      <c r="D1105" s="13" t="s">
        <v>468</v>
      </c>
    </row>
    <row r="1106" spans="1:4" x14ac:dyDescent="0.3">
      <c r="A1106" s="13">
        <v>1103</v>
      </c>
      <c r="B1106" s="13" t="s">
        <v>7</v>
      </c>
      <c r="C1106" s="13" t="s">
        <v>405</v>
      </c>
      <c r="D1106" s="13" t="s">
        <v>469</v>
      </c>
    </row>
    <row r="1107" spans="1:4" x14ac:dyDescent="0.3">
      <c r="A1107" s="13">
        <v>1104</v>
      </c>
      <c r="B1107" s="13" t="s">
        <v>7</v>
      </c>
      <c r="C1107" s="13" t="s">
        <v>406</v>
      </c>
      <c r="D1107" s="13" t="s">
        <v>469</v>
      </c>
    </row>
    <row r="1108" spans="1:4" x14ac:dyDescent="0.3">
      <c r="A1108" s="13">
        <v>1105</v>
      </c>
      <c r="B1108" s="13" t="s">
        <v>7</v>
      </c>
      <c r="C1108" s="13" t="s">
        <v>378</v>
      </c>
      <c r="D1108" s="13" t="s">
        <v>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4BF0-22E1-4501-8801-085A3E3F0C20}">
  <sheetPr>
    <tabColor theme="5" tint="0.79998168889431442"/>
  </sheetPr>
  <dimension ref="A1:D73"/>
  <sheetViews>
    <sheetView workbookViewId="0"/>
  </sheetViews>
  <sheetFormatPr baseColWidth="10" defaultRowHeight="14.4" x14ac:dyDescent="0.3"/>
  <cols>
    <col min="1" max="16384" width="11.5546875" style="31"/>
  </cols>
  <sheetData>
    <row r="1" spans="1:4" x14ac:dyDescent="0.3">
      <c r="A1" s="31" t="s">
        <v>0</v>
      </c>
      <c r="B1" s="31" t="s">
        <v>1</v>
      </c>
    </row>
    <row r="2" spans="1:4" x14ac:dyDescent="0.3">
      <c r="A2" s="31" t="s">
        <v>2</v>
      </c>
      <c r="B2" s="31">
        <v>8</v>
      </c>
    </row>
    <row r="3" spans="1:4" x14ac:dyDescent="0.3">
      <c r="A3" s="31" t="s">
        <v>3</v>
      </c>
      <c r="B3" s="31" t="s">
        <v>4</v>
      </c>
      <c r="C3" s="31" t="s">
        <v>5</v>
      </c>
      <c r="D3" s="31" t="s">
        <v>6</v>
      </c>
    </row>
    <row r="4" spans="1:4" x14ac:dyDescent="0.3">
      <c r="A4" s="31">
        <v>1</v>
      </c>
      <c r="B4" s="31" t="s">
        <v>103</v>
      </c>
      <c r="C4" s="31" t="s">
        <v>212</v>
      </c>
      <c r="D4" s="31" t="s">
        <v>166</v>
      </c>
    </row>
    <row r="5" spans="1:4" x14ac:dyDescent="0.3">
      <c r="A5" s="31">
        <v>2</v>
      </c>
      <c r="B5" s="31" t="s">
        <v>8</v>
      </c>
      <c r="C5" s="31" t="s">
        <v>17</v>
      </c>
      <c r="D5" s="31" t="s">
        <v>18</v>
      </c>
    </row>
    <row r="6" spans="1:4" x14ac:dyDescent="0.3">
      <c r="A6" s="31">
        <v>3</v>
      </c>
      <c r="B6" s="31" t="s">
        <v>8</v>
      </c>
      <c r="C6" s="31" t="s">
        <v>19</v>
      </c>
      <c r="D6" s="31" t="s">
        <v>167</v>
      </c>
    </row>
    <row r="7" spans="1:4" x14ac:dyDescent="0.3">
      <c r="A7" s="31">
        <v>4</v>
      </c>
      <c r="B7" s="31" t="s">
        <v>8</v>
      </c>
      <c r="C7" s="31" t="s">
        <v>21</v>
      </c>
      <c r="D7" s="31" t="s">
        <v>68</v>
      </c>
    </row>
    <row r="8" spans="1:4" x14ac:dyDescent="0.3">
      <c r="A8" s="31">
        <v>5</v>
      </c>
      <c r="B8" s="31" t="s">
        <v>8</v>
      </c>
      <c r="C8" s="31" t="s">
        <v>22</v>
      </c>
      <c r="D8" s="31" t="s">
        <v>168</v>
      </c>
    </row>
    <row r="9" spans="1:4" x14ac:dyDescent="0.3">
      <c r="A9" s="31">
        <v>6</v>
      </c>
      <c r="B9" s="31" t="s">
        <v>8</v>
      </c>
      <c r="C9" s="31" t="s">
        <v>24</v>
      </c>
      <c r="D9" s="31" t="s">
        <v>169</v>
      </c>
    </row>
    <row r="10" spans="1:4" x14ac:dyDescent="0.3">
      <c r="A10" s="31">
        <v>7</v>
      </c>
      <c r="B10" s="31" t="s">
        <v>8</v>
      </c>
      <c r="C10" s="31" t="s">
        <v>25</v>
      </c>
      <c r="D10" s="31" t="s">
        <v>170</v>
      </c>
    </row>
    <row r="11" spans="1:4" x14ac:dyDescent="0.3">
      <c r="A11" s="31">
        <v>8</v>
      </c>
      <c r="B11" s="31" t="s">
        <v>8</v>
      </c>
      <c r="C11" s="31" t="s">
        <v>26</v>
      </c>
      <c r="D11" s="31" t="s">
        <v>171</v>
      </c>
    </row>
    <row r="12" spans="1:4" x14ac:dyDescent="0.3">
      <c r="A12" s="31">
        <v>9</v>
      </c>
      <c r="B12" s="31" t="s">
        <v>7</v>
      </c>
      <c r="C12" s="31" t="s">
        <v>27</v>
      </c>
      <c r="D12" s="31" t="s">
        <v>172</v>
      </c>
    </row>
    <row r="13" spans="1:4" x14ac:dyDescent="0.3">
      <c r="A13" s="31">
        <v>10</v>
      </c>
      <c r="B13" s="31" t="s">
        <v>7</v>
      </c>
      <c r="C13" s="31" t="s">
        <v>28</v>
      </c>
      <c r="D13" s="31" t="s">
        <v>172</v>
      </c>
    </row>
    <row r="14" spans="1:4" x14ac:dyDescent="0.3">
      <c r="A14" s="31">
        <v>11</v>
      </c>
      <c r="B14" s="31" t="s">
        <v>7</v>
      </c>
      <c r="C14" s="31" t="s">
        <v>29</v>
      </c>
      <c r="D14" s="31" t="s">
        <v>172</v>
      </c>
    </row>
    <row r="15" spans="1:4" x14ac:dyDescent="0.3">
      <c r="A15" s="31">
        <v>12</v>
      </c>
      <c r="B15" s="31" t="s">
        <v>7</v>
      </c>
      <c r="C15" s="31" t="s">
        <v>30</v>
      </c>
      <c r="D15" s="31" t="s">
        <v>172</v>
      </c>
    </row>
    <row r="16" spans="1:4" x14ac:dyDescent="0.3">
      <c r="A16" s="31">
        <v>13</v>
      </c>
      <c r="B16" s="31" t="s">
        <v>7</v>
      </c>
      <c r="C16" s="31" t="s">
        <v>31</v>
      </c>
      <c r="D16" s="31" t="s">
        <v>172</v>
      </c>
    </row>
    <row r="17" spans="1:4" x14ac:dyDescent="0.3">
      <c r="A17" s="31">
        <v>14</v>
      </c>
      <c r="B17" s="31" t="s">
        <v>7</v>
      </c>
      <c r="C17" s="31" t="s">
        <v>32</v>
      </c>
      <c r="D17" s="31" t="s">
        <v>172</v>
      </c>
    </row>
    <row r="18" spans="1:4" x14ac:dyDescent="0.3">
      <c r="A18" s="31">
        <v>15</v>
      </c>
      <c r="B18" s="31" t="s">
        <v>7</v>
      </c>
      <c r="C18" s="31" t="s">
        <v>33</v>
      </c>
      <c r="D18" s="31" t="s">
        <v>172</v>
      </c>
    </row>
    <row r="19" spans="1:4" x14ac:dyDescent="0.3">
      <c r="A19" s="31">
        <v>16</v>
      </c>
      <c r="B19" s="31" t="s">
        <v>7</v>
      </c>
      <c r="C19" s="31" t="s">
        <v>34</v>
      </c>
      <c r="D19" s="31" t="s">
        <v>172</v>
      </c>
    </row>
    <row r="20" spans="1:4" x14ac:dyDescent="0.3">
      <c r="A20" s="31">
        <v>17</v>
      </c>
      <c r="B20" s="31" t="s">
        <v>7</v>
      </c>
      <c r="C20" s="31" t="s">
        <v>35</v>
      </c>
      <c r="D20" s="31" t="s">
        <v>172</v>
      </c>
    </row>
    <row r="21" spans="1:4" x14ac:dyDescent="0.3">
      <c r="A21" s="31">
        <v>18</v>
      </c>
      <c r="B21" s="31" t="s">
        <v>7</v>
      </c>
      <c r="C21" s="31" t="s">
        <v>36</v>
      </c>
      <c r="D21" s="31" t="s">
        <v>172</v>
      </c>
    </row>
    <row r="22" spans="1:4" x14ac:dyDescent="0.3">
      <c r="A22" s="31">
        <v>19</v>
      </c>
      <c r="B22" s="31" t="s">
        <v>7</v>
      </c>
      <c r="C22" s="31" t="s">
        <v>37</v>
      </c>
      <c r="D22" s="31" t="s">
        <v>172</v>
      </c>
    </row>
    <row r="23" spans="1:4" x14ac:dyDescent="0.3">
      <c r="A23" s="31">
        <v>20</v>
      </c>
      <c r="B23" s="31" t="s">
        <v>7</v>
      </c>
      <c r="C23" s="31" t="s">
        <v>38</v>
      </c>
      <c r="D23" s="31" t="s">
        <v>172</v>
      </c>
    </row>
    <row r="24" spans="1:4" x14ac:dyDescent="0.3">
      <c r="A24" s="31">
        <v>21</v>
      </c>
      <c r="B24" s="31" t="s">
        <v>9</v>
      </c>
      <c r="C24" s="31" t="s">
        <v>39</v>
      </c>
      <c r="D24" s="31" t="s">
        <v>171</v>
      </c>
    </row>
    <row r="25" spans="1:4" x14ac:dyDescent="0.3">
      <c r="A25" s="31">
        <v>22</v>
      </c>
      <c r="B25" s="31" t="s">
        <v>9</v>
      </c>
      <c r="C25" s="31" t="s">
        <v>40</v>
      </c>
      <c r="D25" s="31" t="s">
        <v>170</v>
      </c>
    </row>
    <row r="26" spans="1:4" x14ac:dyDescent="0.3">
      <c r="A26" s="31">
        <v>23</v>
      </c>
      <c r="B26" s="31" t="s">
        <v>9</v>
      </c>
      <c r="C26" s="31" t="s">
        <v>41</v>
      </c>
      <c r="D26" s="31" t="s">
        <v>169</v>
      </c>
    </row>
    <row r="27" spans="1:4" x14ac:dyDescent="0.3">
      <c r="A27" s="31">
        <v>24</v>
      </c>
      <c r="B27" s="31" t="s">
        <v>9</v>
      </c>
      <c r="C27" s="31" t="s">
        <v>42</v>
      </c>
      <c r="D27" s="31" t="s">
        <v>168</v>
      </c>
    </row>
    <row r="28" spans="1:4" x14ac:dyDescent="0.3">
      <c r="A28" s="31">
        <v>25</v>
      </c>
      <c r="B28" s="31" t="s">
        <v>9</v>
      </c>
      <c r="C28" s="31" t="s">
        <v>43</v>
      </c>
      <c r="D28" s="31" t="s">
        <v>68</v>
      </c>
    </row>
    <row r="29" spans="1:4" x14ac:dyDescent="0.3">
      <c r="A29" s="31">
        <v>26</v>
      </c>
      <c r="B29" s="31" t="s">
        <v>9</v>
      </c>
      <c r="C29" s="31" t="s">
        <v>44</v>
      </c>
      <c r="D29" s="31" t="s">
        <v>167</v>
      </c>
    </row>
    <row r="30" spans="1:4" x14ac:dyDescent="0.3">
      <c r="A30" s="31">
        <v>27</v>
      </c>
      <c r="B30" s="31" t="s">
        <v>9</v>
      </c>
      <c r="C30" s="31" t="s">
        <v>45</v>
      </c>
      <c r="D30" s="31" t="s">
        <v>18</v>
      </c>
    </row>
    <row r="31" spans="1:4" x14ac:dyDescent="0.3">
      <c r="A31" s="31">
        <v>28</v>
      </c>
      <c r="B31" s="31" t="s">
        <v>9</v>
      </c>
      <c r="C31" s="31" t="s">
        <v>173</v>
      </c>
      <c r="D31" s="31" t="s">
        <v>174</v>
      </c>
    </row>
    <row r="32" spans="1:4" x14ac:dyDescent="0.3">
      <c r="A32" s="31">
        <v>29</v>
      </c>
      <c r="B32" s="31" t="s">
        <v>9</v>
      </c>
      <c r="C32" s="31" t="s">
        <v>175</v>
      </c>
      <c r="D32" s="31" t="s">
        <v>176</v>
      </c>
    </row>
    <row r="33" spans="1:4" x14ac:dyDescent="0.3">
      <c r="A33" s="31">
        <v>30</v>
      </c>
      <c r="B33" s="31" t="s">
        <v>9</v>
      </c>
      <c r="C33" s="31" t="s">
        <v>73</v>
      </c>
      <c r="D33" s="31" t="s">
        <v>54</v>
      </c>
    </row>
    <row r="34" spans="1:4" x14ac:dyDescent="0.3">
      <c r="A34" s="31">
        <v>31</v>
      </c>
      <c r="B34" s="31" t="s">
        <v>9</v>
      </c>
      <c r="C34" s="31" t="s">
        <v>177</v>
      </c>
      <c r="D34" s="31" t="s">
        <v>178</v>
      </c>
    </row>
    <row r="35" spans="1:4" x14ac:dyDescent="0.3">
      <c r="A35" s="31">
        <v>32</v>
      </c>
      <c r="B35" s="31" t="s">
        <v>9</v>
      </c>
      <c r="C35" s="31" t="s">
        <v>179</v>
      </c>
      <c r="D35" s="31" t="s">
        <v>180</v>
      </c>
    </row>
    <row r="36" spans="1:4" x14ac:dyDescent="0.3">
      <c r="A36" s="31">
        <v>33</v>
      </c>
      <c r="B36" s="31" t="s">
        <v>9</v>
      </c>
      <c r="C36" s="31" t="s">
        <v>181</v>
      </c>
      <c r="D36" s="31" t="s">
        <v>47</v>
      </c>
    </row>
    <row r="37" spans="1:4" x14ac:dyDescent="0.3">
      <c r="A37" s="31">
        <v>34</v>
      </c>
      <c r="B37" s="31" t="s">
        <v>7</v>
      </c>
      <c r="C37" s="31" t="s">
        <v>182</v>
      </c>
      <c r="D37" s="31" t="s">
        <v>183</v>
      </c>
    </row>
    <row r="38" spans="1:4" x14ac:dyDescent="0.3">
      <c r="A38" s="31">
        <v>35</v>
      </c>
      <c r="B38" s="31" t="s">
        <v>7</v>
      </c>
      <c r="C38" s="31" t="s">
        <v>184</v>
      </c>
      <c r="D38" s="31" t="s">
        <v>183</v>
      </c>
    </row>
    <row r="39" spans="1:4" x14ac:dyDescent="0.3">
      <c r="A39" s="31">
        <v>36</v>
      </c>
      <c r="B39" s="31" t="s">
        <v>7</v>
      </c>
      <c r="C39" s="31" t="s">
        <v>185</v>
      </c>
      <c r="D39" s="31" t="s">
        <v>183</v>
      </c>
    </row>
    <row r="40" spans="1:4" x14ac:dyDescent="0.3">
      <c r="A40" s="31">
        <v>37</v>
      </c>
      <c r="B40" s="31" t="s">
        <v>7</v>
      </c>
      <c r="C40" s="31" t="s">
        <v>186</v>
      </c>
      <c r="D40" s="31" t="s">
        <v>183</v>
      </c>
    </row>
    <row r="41" spans="1:4" x14ac:dyDescent="0.3">
      <c r="A41" s="31">
        <v>38</v>
      </c>
      <c r="B41" s="31" t="s">
        <v>7</v>
      </c>
      <c r="C41" s="31" t="s">
        <v>187</v>
      </c>
      <c r="D41" s="31" t="s">
        <v>183</v>
      </c>
    </row>
    <row r="42" spans="1:4" x14ac:dyDescent="0.3">
      <c r="A42" s="31">
        <v>39</v>
      </c>
      <c r="B42" s="31" t="s">
        <v>7</v>
      </c>
      <c r="C42" s="31" t="s">
        <v>97</v>
      </c>
      <c r="D42" s="31" t="s">
        <v>183</v>
      </c>
    </row>
    <row r="43" spans="1:4" x14ac:dyDescent="0.3">
      <c r="A43" s="31">
        <v>40</v>
      </c>
      <c r="B43" s="31" t="s">
        <v>7</v>
      </c>
      <c r="C43" s="31" t="s">
        <v>188</v>
      </c>
      <c r="D43" s="31" t="s">
        <v>183</v>
      </c>
    </row>
    <row r="44" spans="1:4" x14ac:dyDescent="0.3">
      <c r="A44" s="31">
        <v>41</v>
      </c>
      <c r="B44" s="31" t="s">
        <v>7</v>
      </c>
      <c r="C44" s="31" t="s">
        <v>189</v>
      </c>
      <c r="D44" s="31" t="s">
        <v>183</v>
      </c>
    </row>
    <row r="45" spans="1:4" x14ac:dyDescent="0.3">
      <c r="A45" s="31">
        <v>42</v>
      </c>
      <c r="B45" s="31" t="s">
        <v>7</v>
      </c>
      <c r="C45" s="31" t="s">
        <v>190</v>
      </c>
      <c r="D45" s="31" t="s">
        <v>183</v>
      </c>
    </row>
    <row r="46" spans="1:4" x14ac:dyDescent="0.3">
      <c r="A46" s="31">
        <v>43</v>
      </c>
      <c r="B46" s="31" t="s">
        <v>8</v>
      </c>
      <c r="C46" s="31" t="s">
        <v>60</v>
      </c>
      <c r="D46" s="31" t="s">
        <v>47</v>
      </c>
    </row>
    <row r="47" spans="1:4" x14ac:dyDescent="0.3">
      <c r="A47" s="31">
        <v>44</v>
      </c>
      <c r="B47" s="31" t="s">
        <v>8</v>
      </c>
      <c r="C47" s="31" t="s">
        <v>191</v>
      </c>
      <c r="D47" s="31" t="s">
        <v>180</v>
      </c>
    </row>
    <row r="48" spans="1:4" x14ac:dyDescent="0.3">
      <c r="A48" s="31">
        <v>45</v>
      </c>
      <c r="B48" s="31" t="s">
        <v>8</v>
      </c>
      <c r="C48" s="31" t="s">
        <v>192</v>
      </c>
      <c r="D48" s="31" t="s">
        <v>178</v>
      </c>
    </row>
    <row r="49" spans="1:4" x14ac:dyDescent="0.3">
      <c r="A49" s="31">
        <v>46</v>
      </c>
      <c r="B49" s="31" t="s">
        <v>8</v>
      </c>
      <c r="C49" s="31" t="s">
        <v>193</v>
      </c>
      <c r="D49" s="31" t="s">
        <v>54</v>
      </c>
    </row>
    <row r="50" spans="1:4" x14ac:dyDescent="0.3">
      <c r="A50" s="31">
        <v>47</v>
      </c>
      <c r="B50" s="31" t="s">
        <v>8</v>
      </c>
      <c r="C50" s="31" t="s">
        <v>194</v>
      </c>
      <c r="D50" s="31" t="s">
        <v>176</v>
      </c>
    </row>
    <row r="51" spans="1:4" x14ac:dyDescent="0.3">
      <c r="A51" s="31">
        <v>48</v>
      </c>
      <c r="B51" s="31" t="s">
        <v>8</v>
      </c>
      <c r="C51" s="31" t="s">
        <v>195</v>
      </c>
      <c r="D51" s="31" t="s">
        <v>174</v>
      </c>
    </row>
    <row r="52" spans="1:4" x14ac:dyDescent="0.3">
      <c r="A52" s="31">
        <v>49</v>
      </c>
      <c r="B52" s="31" t="s">
        <v>8</v>
      </c>
      <c r="C52" s="31" t="s">
        <v>196</v>
      </c>
      <c r="D52" s="31" t="s">
        <v>197</v>
      </c>
    </row>
    <row r="53" spans="1:4" x14ac:dyDescent="0.3">
      <c r="A53" s="31">
        <v>50</v>
      </c>
      <c r="B53" s="31" t="s">
        <v>8</v>
      </c>
      <c r="C53" s="31" t="s">
        <v>29</v>
      </c>
      <c r="D53" s="31" t="s">
        <v>198</v>
      </c>
    </row>
    <row r="54" spans="1:4" x14ac:dyDescent="0.3">
      <c r="A54" s="31">
        <v>51</v>
      </c>
      <c r="B54" s="31" t="s">
        <v>8</v>
      </c>
      <c r="C54" s="31" t="s">
        <v>199</v>
      </c>
      <c r="D54" s="31" t="s">
        <v>200</v>
      </c>
    </row>
    <row r="55" spans="1:4" x14ac:dyDescent="0.3">
      <c r="A55" s="31">
        <v>52</v>
      </c>
      <c r="B55" s="31" t="s">
        <v>8</v>
      </c>
      <c r="C55" s="31" t="s">
        <v>201</v>
      </c>
      <c r="D55" s="31" t="s">
        <v>202</v>
      </c>
    </row>
    <row r="56" spans="1:4" x14ac:dyDescent="0.3">
      <c r="A56" s="31">
        <v>53</v>
      </c>
      <c r="B56" s="31" t="s">
        <v>8</v>
      </c>
      <c r="C56" s="31" t="s">
        <v>203</v>
      </c>
      <c r="D56" s="31" t="s">
        <v>105</v>
      </c>
    </row>
    <row r="57" spans="1:4" x14ac:dyDescent="0.3">
      <c r="A57" s="31">
        <v>54</v>
      </c>
      <c r="B57" s="31" t="s">
        <v>7</v>
      </c>
      <c r="C57" s="31" t="s">
        <v>68</v>
      </c>
      <c r="D57" s="31" t="s">
        <v>204</v>
      </c>
    </row>
    <row r="58" spans="1:4" x14ac:dyDescent="0.3">
      <c r="A58" s="31">
        <v>55</v>
      </c>
      <c r="B58" s="31" t="s">
        <v>7</v>
      </c>
      <c r="C58" s="31" t="s">
        <v>168</v>
      </c>
      <c r="D58" s="31" t="s">
        <v>204</v>
      </c>
    </row>
    <row r="59" spans="1:4" x14ac:dyDescent="0.3">
      <c r="A59" s="31">
        <v>56</v>
      </c>
      <c r="B59" s="31" t="s">
        <v>7</v>
      </c>
      <c r="C59" s="31" t="s">
        <v>169</v>
      </c>
      <c r="D59" s="31" t="s">
        <v>204</v>
      </c>
    </row>
    <row r="60" spans="1:4" x14ac:dyDescent="0.3">
      <c r="A60" s="31">
        <v>57</v>
      </c>
      <c r="B60" s="31" t="s">
        <v>7</v>
      </c>
      <c r="C60" s="31" t="s">
        <v>170</v>
      </c>
      <c r="D60" s="31" t="s">
        <v>204</v>
      </c>
    </row>
    <row r="61" spans="1:4" x14ac:dyDescent="0.3">
      <c r="A61" s="31">
        <v>58</v>
      </c>
      <c r="B61" s="31" t="s">
        <v>7</v>
      </c>
      <c r="C61" s="31" t="s">
        <v>205</v>
      </c>
      <c r="D61" s="31" t="s">
        <v>204</v>
      </c>
    </row>
    <row r="62" spans="1:4" x14ac:dyDescent="0.3">
      <c r="A62" s="31">
        <v>59</v>
      </c>
      <c r="B62" s="31" t="s">
        <v>7</v>
      </c>
      <c r="C62" s="31" t="s">
        <v>206</v>
      </c>
      <c r="D62" s="31" t="s">
        <v>204</v>
      </c>
    </row>
    <row r="63" spans="1:4" x14ac:dyDescent="0.3">
      <c r="A63" s="31">
        <v>60</v>
      </c>
      <c r="B63" s="31" t="s">
        <v>9</v>
      </c>
      <c r="C63" s="31" t="s">
        <v>207</v>
      </c>
      <c r="D63" s="31" t="s">
        <v>105</v>
      </c>
    </row>
    <row r="64" spans="1:4" x14ac:dyDescent="0.3">
      <c r="A64" s="31">
        <v>61</v>
      </c>
      <c r="B64" s="31" t="s">
        <v>9</v>
      </c>
      <c r="C64" s="31" t="s">
        <v>208</v>
      </c>
      <c r="D64" s="31" t="s">
        <v>202</v>
      </c>
    </row>
    <row r="65" spans="1:4" x14ac:dyDescent="0.3">
      <c r="A65" s="31">
        <v>62</v>
      </c>
      <c r="B65" s="31" t="s">
        <v>9</v>
      </c>
      <c r="C65" s="31" t="s">
        <v>209</v>
      </c>
      <c r="D65" s="31" t="s">
        <v>200</v>
      </c>
    </row>
    <row r="66" spans="1:4" x14ac:dyDescent="0.3">
      <c r="A66" s="31">
        <v>63</v>
      </c>
      <c r="B66" s="31" t="s">
        <v>9</v>
      </c>
      <c r="C66" s="31" t="s">
        <v>210</v>
      </c>
      <c r="D66" s="31" t="s">
        <v>198</v>
      </c>
    </row>
    <row r="67" spans="1:4" x14ac:dyDescent="0.3">
      <c r="A67" s="31">
        <v>64</v>
      </c>
      <c r="B67" s="31" t="s">
        <v>9</v>
      </c>
      <c r="C67" s="31" t="s">
        <v>56</v>
      </c>
      <c r="D67" s="31" t="s">
        <v>197</v>
      </c>
    </row>
    <row r="68" spans="1:4" x14ac:dyDescent="0.3">
      <c r="A68" s="31">
        <v>65</v>
      </c>
      <c r="B68" s="31" t="s">
        <v>7</v>
      </c>
      <c r="C68" s="31" t="s">
        <v>55</v>
      </c>
      <c r="D68" s="31" t="s">
        <v>59</v>
      </c>
    </row>
    <row r="69" spans="1:4" x14ac:dyDescent="0.3">
      <c r="A69" s="31">
        <v>66</v>
      </c>
      <c r="B69" s="31" t="s">
        <v>7</v>
      </c>
      <c r="C69" s="31" t="s">
        <v>212</v>
      </c>
      <c r="D69" s="31" t="s">
        <v>59</v>
      </c>
    </row>
    <row r="70" spans="1:4" x14ac:dyDescent="0.3">
      <c r="A70" s="31">
        <v>67</v>
      </c>
      <c r="B70" s="31" t="s">
        <v>7</v>
      </c>
      <c r="C70" s="31" t="s">
        <v>186</v>
      </c>
      <c r="D70" s="31" t="s">
        <v>59</v>
      </c>
    </row>
    <row r="71" spans="1:4" x14ac:dyDescent="0.3">
      <c r="A71" s="31">
        <v>68</v>
      </c>
      <c r="B71" s="31" t="s">
        <v>7</v>
      </c>
      <c r="C71" s="31" t="s">
        <v>55</v>
      </c>
      <c r="D71" s="31" t="s">
        <v>211</v>
      </c>
    </row>
    <row r="72" spans="1:4" x14ac:dyDescent="0.3">
      <c r="A72" s="31">
        <v>69</v>
      </c>
      <c r="B72" s="31" t="s">
        <v>7</v>
      </c>
      <c r="C72" s="31" t="s">
        <v>212</v>
      </c>
      <c r="D72" s="31" t="s">
        <v>211</v>
      </c>
    </row>
    <row r="73" spans="1:4" x14ac:dyDescent="0.3">
      <c r="A73" s="31">
        <v>70</v>
      </c>
      <c r="B73" s="31" t="s">
        <v>7</v>
      </c>
      <c r="C73" s="31" t="s">
        <v>186</v>
      </c>
      <c r="D73" s="31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C4E9-EA1E-4FBD-A589-E3A1DB19D5B5}">
  <sheetPr>
    <tabColor theme="8" tint="0.79998168889431442"/>
  </sheetPr>
  <dimension ref="A1:M58"/>
  <sheetViews>
    <sheetView workbookViewId="0"/>
  </sheetViews>
  <sheetFormatPr baseColWidth="10" defaultRowHeight="14.4" x14ac:dyDescent="0.3"/>
  <sheetData>
    <row r="1" spans="1:7" x14ac:dyDescent="0.3">
      <c r="A1" s="19" t="s">
        <v>0</v>
      </c>
      <c r="B1" s="20" t="s">
        <v>1</v>
      </c>
      <c r="C1" s="20"/>
      <c r="D1" s="21"/>
    </row>
    <row r="2" spans="1:7" x14ac:dyDescent="0.3">
      <c r="A2" s="22">
        <v>18.190000000000001</v>
      </c>
      <c r="B2" s="23">
        <v>8.24</v>
      </c>
      <c r="C2" s="23"/>
      <c r="D2" s="24"/>
    </row>
    <row r="3" spans="1:7" x14ac:dyDescent="0.3">
      <c r="A3" s="22" t="s">
        <v>3</v>
      </c>
      <c r="B3" s="23" t="s">
        <v>4</v>
      </c>
      <c r="C3" s="23" t="s">
        <v>5</v>
      </c>
      <c r="D3" s="24" t="s">
        <v>6</v>
      </c>
      <c r="E3" s="15" t="s">
        <v>15</v>
      </c>
      <c r="F3" s="15" t="s">
        <v>16</v>
      </c>
      <c r="G3" s="15" t="s">
        <v>102</v>
      </c>
    </row>
    <row r="4" spans="1:7" x14ac:dyDescent="0.3">
      <c r="A4" s="22">
        <v>1</v>
      </c>
      <c r="B4" s="23" t="s">
        <v>103</v>
      </c>
      <c r="C4" s="37">
        <v>8.98</v>
      </c>
      <c r="D4" s="38">
        <v>1.1100000000000001</v>
      </c>
    </row>
    <row r="5" spans="1:7" x14ac:dyDescent="0.3">
      <c r="A5" s="22">
        <v>2</v>
      </c>
      <c r="B5" s="23" t="s">
        <v>7</v>
      </c>
      <c r="C5" s="39">
        <v>2.15</v>
      </c>
      <c r="D5" s="40">
        <v>2.94</v>
      </c>
      <c r="E5" s="4">
        <f>C5-C4</f>
        <v>-6.83</v>
      </c>
      <c r="F5" s="4">
        <f>D5-D4</f>
        <v>1.8299999999999998</v>
      </c>
      <c r="G5">
        <f>SQRT((C5-C4)^2+(D5-D4)^2)</f>
        <v>7.0709122466623784</v>
      </c>
    </row>
    <row r="6" spans="1:7" x14ac:dyDescent="0.3">
      <c r="A6" s="22">
        <v>3</v>
      </c>
      <c r="B6" s="23" t="s">
        <v>7</v>
      </c>
      <c r="C6" s="39">
        <v>2.9</v>
      </c>
      <c r="D6" s="40">
        <v>2.94</v>
      </c>
      <c r="E6" s="3">
        <f>C6-C5</f>
        <v>0.75</v>
      </c>
      <c r="F6" s="3">
        <f>D6-D5</f>
        <v>0</v>
      </c>
      <c r="G6" s="13">
        <f t="shared" ref="G6:G58" si="0">SQRT((C6-C5)^2+(D6-D5)^2)</f>
        <v>0.75</v>
      </c>
    </row>
    <row r="7" spans="1:7" x14ac:dyDescent="0.3">
      <c r="A7" s="22">
        <v>4</v>
      </c>
      <c r="B7" s="23" t="s">
        <v>7</v>
      </c>
      <c r="C7" s="39">
        <v>3.65</v>
      </c>
      <c r="D7" s="40">
        <v>2.94</v>
      </c>
      <c r="E7" s="3">
        <f t="shared" ref="E7:F11" si="1">C7-C6</f>
        <v>0.75</v>
      </c>
      <c r="F7" s="3">
        <f t="shared" si="1"/>
        <v>0</v>
      </c>
      <c r="G7" s="13">
        <f t="shared" si="0"/>
        <v>0.75</v>
      </c>
    </row>
    <row r="8" spans="1:7" x14ac:dyDescent="0.3">
      <c r="A8" s="22">
        <v>5</v>
      </c>
      <c r="B8" s="23" t="s">
        <v>7</v>
      </c>
      <c r="C8" s="39">
        <v>4.4000000000000004</v>
      </c>
      <c r="D8" s="40">
        <v>2.94</v>
      </c>
      <c r="E8" s="3">
        <f t="shared" si="1"/>
        <v>0.75000000000000044</v>
      </c>
      <c r="F8" s="3">
        <f t="shared" si="1"/>
        <v>0</v>
      </c>
      <c r="G8" s="13">
        <f t="shared" si="0"/>
        <v>0.75000000000000044</v>
      </c>
    </row>
    <row r="9" spans="1:7" x14ac:dyDescent="0.3">
      <c r="A9" s="22">
        <v>6</v>
      </c>
      <c r="B9" s="23" t="s">
        <v>7</v>
      </c>
      <c r="C9" s="39">
        <v>5.92</v>
      </c>
      <c r="D9" s="40">
        <v>2.94</v>
      </c>
      <c r="E9" s="4">
        <f t="shared" si="1"/>
        <v>1.5199999999999996</v>
      </c>
      <c r="F9" s="4">
        <f t="shared" si="1"/>
        <v>0</v>
      </c>
      <c r="G9" s="13">
        <f t="shared" si="0"/>
        <v>1.5199999999999996</v>
      </c>
    </row>
    <row r="10" spans="1:7" x14ac:dyDescent="0.3">
      <c r="A10" s="22">
        <v>7</v>
      </c>
      <c r="B10" s="23" t="s">
        <v>7</v>
      </c>
      <c r="C10" s="39">
        <v>6.67</v>
      </c>
      <c r="D10" s="40">
        <v>2.94</v>
      </c>
      <c r="E10" s="3">
        <f>C10-C9</f>
        <v>0.75</v>
      </c>
      <c r="F10" s="3">
        <f t="shared" si="1"/>
        <v>0</v>
      </c>
      <c r="G10" s="13">
        <f t="shared" si="0"/>
        <v>0.75</v>
      </c>
    </row>
    <row r="11" spans="1:7" x14ac:dyDescent="0.3">
      <c r="A11" s="22">
        <v>8</v>
      </c>
      <c r="B11" s="23" t="s">
        <v>7</v>
      </c>
      <c r="C11" s="39">
        <v>7.42</v>
      </c>
      <c r="D11" s="40">
        <v>2.94</v>
      </c>
      <c r="E11" s="3">
        <f t="shared" si="1"/>
        <v>0.75</v>
      </c>
      <c r="F11" s="3">
        <f t="shared" si="1"/>
        <v>0</v>
      </c>
      <c r="G11" s="13">
        <f t="shared" si="0"/>
        <v>0.75</v>
      </c>
    </row>
    <row r="12" spans="1:7" x14ac:dyDescent="0.3">
      <c r="A12" s="22">
        <v>9</v>
      </c>
      <c r="B12" s="23" t="s">
        <v>7</v>
      </c>
      <c r="C12" s="39">
        <v>8.17</v>
      </c>
      <c r="D12" s="40">
        <v>2.94</v>
      </c>
      <c r="E12" s="3">
        <f>C12-C11</f>
        <v>0.75</v>
      </c>
      <c r="F12" s="3">
        <f>D12-D11</f>
        <v>0</v>
      </c>
      <c r="G12" s="13">
        <f t="shared" si="0"/>
        <v>0.75</v>
      </c>
    </row>
    <row r="13" spans="1:7" x14ac:dyDescent="0.3">
      <c r="A13" s="22">
        <v>10</v>
      </c>
      <c r="B13" s="23" t="s">
        <v>7</v>
      </c>
      <c r="C13" s="39">
        <v>8.92</v>
      </c>
      <c r="D13" s="40">
        <v>2.94</v>
      </c>
      <c r="E13" s="3">
        <f>C13-C12</f>
        <v>0.75</v>
      </c>
      <c r="F13" s="3">
        <f>D13-D12</f>
        <v>0</v>
      </c>
      <c r="G13" s="13">
        <f t="shared" si="0"/>
        <v>0.75</v>
      </c>
    </row>
    <row r="14" spans="1:7" x14ac:dyDescent="0.3">
      <c r="A14" s="22">
        <v>11</v>
      </c>
      <c r="B14" s="23" t="s">
        <v>7</v>
      </c>
      <c r="C14" s="39">
        <v>9.67</v>
      </c>
      <c r="D14" s="40">
        <v>2.94</v>
      </c>
      <c r="E14" s="3">
        <f t="shared" ref="E14:F23" si="2">C14-C13</f>
        <v>0.75</v>
      </c>
      <c r="F14" s="3">
        <f t="shared" si="2"/>
        <v>0</v>
      </c>
      <c r="G14" s="13">
        <f t="shared" si="0"/>
        <v>0.75</v>
      </c>
    </row>
    <row r="15" spans="1:7" x14ac:dyDescent="0.3">
      <c r="A15" s="22">
        <v>12</v>
      </c>
      <c r="B15" s="23" t="s">
        <v>7</v>
      </c>
      <c r="C15" s="39">
        <v>10.42</v>
      </c>
      <c r="D15" s="40">
        <v>2.94</v>
      </c>
      <c r="E15" s="3">
        <f t="shared" si="2"/>
        <v>0.75</v>
      </c>
      <c r="F15" s="3">
        <f t="shared" si="2"/>
        <v>0</v>
      </c>
      <c r="G15" s="13">
        <f t="shared" si="0"/>
        <v>0.75</v>
      </c>
    </row>
    <row r="16" spans="1:7" x14ac:dyDescent="0.3">
      <c r="A16" s="22">
        <v>13</v>
      </c>
      <c r="B16" s="23" t="s">
        <v>7</v>
      </c>
      <c r="C16" s="39">
        <v>11.17</v>
      </c>
      <c r="D16" s="40">
        <v>2.94</v>
      </c>
      <c r="E16" s="3">
        <f t="shared" si="2"/>
        <v>0.75</v>
      </c>
      <c r="F16" s="3">
        <f t="shared" si="2"/>
        <v>0</v>
      </c>
      <c r="G16" s="13">
        <f t="shared" si="0"/>
        <v>0.75</v>
      </c>
    </row>
    <row r="17" spans="1:13" x14ac:dyDescent="0.3">
      <c r="A17" s="22">
        <v>14</v>
      </c>
      <c r="B17" s="23" t="s">
        <v>7</v>
      </c>
      <c r="C17" s="39">
        <v>11.92</v>
      </c>
      <c r="D17" s="40">
        <v>2.94</v>
      </c>
      <c r="E17" s="3">
        <f t="shared" si="2"/>
        <v>0.75</v>
      </c>
      <c r="F17" s="3">
        <f t="shared" si="2"/>
        <v>0</v>
      </c>
      <c r="G17" s="13">
        <f t="shared" si="0"/>
        <v>0.75</v>
      </c>
    </row>
    <row r="18" spans="1:13" x14ac:dyDescent="0.3">
      <c r="A18" s="22">
        <v>15</v>
      </c>
      <c r="B18" s="23" t="s">
        <v>7</v>
      </c>
      <c r="C18" s="39">
        <v>12.67</v>
      </c>
      <c r="D18" s="40">
        <v>2.94</v>
      </c>
      <c r="E18" s="3">
        <f t="shared" si="2"/>
        <v>0.75</v>
      </c>
      <c r="F18" s="3">
        <f t="shared" si="2"/>
        <v>0</v>
      </c>
      <c r="G18" s="13">
        <f t="shared" si="0"/>
        <v>0.75</v>
      </c>
      <c r="J18" t="s">
        <v>13</v>
      </c>
      <c r="K18" t="s">
        <v>14</v>
      </c>
      <c r="L18" t="s">
        <v>15</v>
      </c>
      <c r="M18" t="s">
        <v>16</v>
      </c>
    </row>
    <row r="19" spans="1:13" x14ac:dyDescent="0.3">
      <c r="A19" s="22">
        <v>16</v>
      </c>
      <c r="B19" s="23" t="s">
        <v>7</v>
      </c>
      <c r="C19" s="39">
        <v>14.19</v>
      </c>
      <c r="D19" s="40">
        <v>2.94</v>
      </c>
      <c r="E19" s="4">
        <f t="shared" si="2"/>
        <v>1.5199999999999996</v>
      </c>
      <c r="F19" s="4">
        <f t="shared" si="2"/>
        <v>0</v>
      </c>
      <c r="G19" s="13">
        <f t="shared" si="0"/>
        <v>1.5199999999999996</v>
      </c>
      <c r="I19" t="s">
        <v>10</v>
      </c>
      <c r="J19" s="8">
        <f>C5</f>
        <v>2.15</v>
      </c>
      <c r="K19" s="8">
        <f>D5</f>
        <v>2.94</v>
      </c>
      <c r="L19">
        <f>J19-J20</f>
        <v>0</v>
      </c>
      <c r="M19">
        <f>K19-K20</f>
        <v>-1.6099999999999999</v>
      </c>
    </row>
    <row r="20" spans="1:13" x14ac:dyDescent="0.3">
      <c r="A20" s="22">
        <v>17</v>
      </c>
      <c r="B20" s="23" t="s">
        <v>7</v>
      </c>
      <c r="C20" s="39">
        <v>14.94</v>
      </c>
      <c r="D20" s="40">
        <v>2.94</v>
      </c>
      <c r="E20" s="3">
        <f t="shared" si="2"/>
        <v>0.75</v>
      </c>
      <c r="F20" s="3">
        <f t="shared" si="2"/>
        <v>0</v>
      </c>
      <c r="G20" s="13">
        <f t="shared" si="0"/>
        <v>0.75</v>
      </c>
      <c r="I20" t="s">
        <v>11</v>
      </c>
      <c r="J20" s="8">
        <f>C23</f>
        <v>2.15</v>
      </c>
      <c r="K20" s="8">
        <f>D23</f>
        <v>4.55</v>
      </c>
      <c r="L20">
        <f>J20-J21</f>
        <v>0</v>
      </c>
      <c r="M20">
        <f>K20-K21</f>
        <v>-1.6100000000000003</v>
      </c>
    </row>
    <row r="21" spans="1:13" x14ac:dyDescent="0.3">
      <c r="A21" s="22">
        <v>18</v>
      </c>
      <c r="B21" s="23" t="s">
        <v>7</v>
      </c>
      <c r="C21" s="39">
        <v>15.69</v>
      </c>
      <c r="D21" s="40">
        <v>2.94</v>
      </c>
      <c r="E21" s="3">
        <f t="shared" si="2"/>
        <v>0.75</v>
      </c>
      <c r="F21" s="3">
        <f t="shared" si="2"/>
        <v>0</v>
      </c>
      <c r="G21" s="13">
        <f t="shared" si="0"/>
        <v>0.75</v>
      </c>
      <c r="I21" t="s">
        <v>12</v>
      </c>
      <c r="J21" s="8">
        <f>C41</f>
        <v>2.15</v>
      </c>
      <c r="K21" s="8">
        <f>D41</f>
        <v>6.16</v>
      </c>
    </row>
    <row r="22" spans="1:13" x14ac:dyDescent="0.3">
      <c r="A22" s="22">
        <v>19</v>
      </c>
      <c r="B22" s="23" t="s">
        <v>7</v>
      </c>
      <c r="C22" s="39">
        <v>16.439999999999998</v>
      </c>
      <c r="D22" s="40">
        <v>2.94</v>
      </c>
      <c r="E22" s="3">
        <f t="shared" si="2"/>
        <v>0.74999999999999822</v>
      </c>
      <c r="F22" s="3">
        <f t="shared" si="2"/>
        <v>0</v>
      </c>
      <c r="G22" s="13">
        <f t="shared" si="0"/>
        <v>0.74999999999999822</v>
      </c>
    </row>
    <row r="23" spans="1:13" x14ac:dyDescent="0.3">
      <c r="A23" s="22">
        <v>20</v>
      </c>
      <c r="B23" s="23" t="s">
        <v>7</v>
      </c>
      <c r="C23" s="37">
        <v>2.15</v>
      </c>
      <c r="D23" s="38">
        <v>4.55</v>
      </c>
      <c r="E23" s="4">
        <f t="shared" si="2"/>
        <v>-14.289999999999997</v>
      </c>
      <c r="F23" s="4">
        <f t="shared" si="2"/>
        <v>1.6099999999999999</v>
      </c>
      <c r="G23" s="13">
        <f t="shared" si="0"/>
        <v>14.380410286219233</v>
      </c>
    </row>
    <row r="24" spans="1:13" x14ac:dyDescent="0.3">
      <c r="A24" s="22">
        <v>21</v>
      </c>
      <c r="B24" s="23" t="s">
        <v>7</v>
      </c>
      <c r="C24" s="37">
        <v>2.9</v>
      </c>
      <c r="D24" s="38">
        <v>4.55</v>
      </c>
      <c r="E24" s="3">
        <f>C24-C23</f>
        <v>0.75</v>
      </c>
      <c r="F24" s="3">
        <f>D24-D23</f>
        <v>0</v>
      </c>
      <c r="G24" s="13">
        <f t="shared" si="0"/>
        <v>0.75</v>
      </c>
    </row>
    <row r="25" spans="1:13" x14ac:dyDescent="0.3">
      <c r="A25" s="22">
        <v>22</v>
      </c>
      <c r="B25" s="23" t="s">
        <v>7</v>
      </c>
      <c r="C25" s="37">
        <v>3.65</v>
      </c>
      <c r="D25" s="38">
        <v>4.55</v>
      </c>
      <c r="E25" s="2">
        <f>C25-C24</f>
        <v>0.75</v>
      </c>
      <c r="F25" s="2">
        <f>D25-D24</f>
        <v>0</v>
      </c>
      <c r="G25" s="13">
        <f t="shared" si="0"/>
        <v>0.75</v>
      </c>
    </row>
    <row r="26" spans="1:13" x14ac:dyDescent="0.3">
      <c r="A26" s="22">
        <v>23</v>
      </c>
      <c r="B26" s="23" t="s">
        <v>7</v>
      </c>
      <c r="C26" s="37">
        <v>4.4000000000000004</v>
      </c>
      <c r="D26" s="38">
        <v>4.55</v>
      </c>
      <c r="E26" s="2">
        <f t="shared" ref="E26:F41" si="3">C26-C25</f>
        <v>0.75000000000000044</v>
      </c>
      <c r="F26" s="2">
        <f t="shared" si="3"/>
        <v>0</v>
      </c>
      <c r="G26" s="13">
        <f t="shared" si="0"/>
        <v>0.75000000000000044</v>
      </c>
    </row>
    <row r="27" spans="1:13" x14ac:dyDescent="0.3">
      <c r="A27" s="22">
        <v>24</v>
      </c>
      <c r="B27" s="23" t="s">
        <v>7</v>
      </c>
      <c r="C27" s="37">
        <v>5.92</v>
      </c>
      <c r="D27" s="38">
        <v>4.55</v>
      </c>
      <c r="E27" s="5">
        <f t="shared" si="3"/>
        <v>1.5199999999999996</v>
      </c>
      <c r="F27" s="5">
        <f t="shared" si="3"/>
        <v>0</v>
      </c>
      <c r="G27" s="13">
        <f t="shared" si="0"/>
        <v>1.5199999999999996</v>
      </c>
    </row>
    <row r="28" spans="1:13" x14ac:dyDescent="0.3">
      <c r="A28" s="22">
        <v>25</v>
      </c>
      <c r="B28" s="23" t="s">
        <v>7</v>
      </c>
      <c r="C28" s="37">
        <v>6.67</v>
      </c>
      <c r="D28" s="38">
        <v>4.55</v>
      </c>
      <c r="E28" s="2">
        <f t="shared" si="3"/>
        <v>0.75</v>
      </c>
      <c r="F28" s="2">
        <f t="shared" si="3"/>
        <v>0</v>
      </c>
      <c r="G28" s="13">
        <f t="shared" si="0"/>
        <v>0.75</v>
      </c>
    </row>
    <row r="29" spans="1:13" x14ac:dyDescent="0.3">
      <c r="A29" s="22">
        <v>26</v>
      </c>
      <c r="B29" s="23" t="s">
        <v>7</v>
      </c>
      <c r="C29" s="37">
        <v>7.42</v>
      </c>
      <c r="D29" s="38">
        <v>4.55</v>
      </c>
      <c r="E29" s="2">
        <f t="shared" si="3"/>
        <v>0.75</v>
      </c>
      <c r="F29" s="2">
        <f t="shared" si="3"/>
        <v>0</v>
      </c>
      <c r="G29" s="13">
        <f t="shared" si="0"/>
        <v>0.75</v>
      </c>
    </row>
    <row r="30" spans="1:13" x14ac:dyDescent="0.3">
      <c r="A30" s="22">
        <v>27</v>
      </c>
      <c r="B30" s="23" t="s">
        <v>7</v>
      </c>
      <c r="C30" s="37">
        <v>8.17</v>
      </c>
      <c r="D30" s="38">
        <v>4.55</v>
      </c>
      <c r="E30" s="2">
        <f t="shared" si="3"/>
        <v>0.75</v>
      </c>
      <c r="F30" s="2">
        <f t="shared" si="3"/>
        <v>0</v>
      </c>
      <c r="G30" s="13">
        <f t="shared" si="0"/>
        <v>0.75</v>
      </c>
    </row>
    <row r="31" spans="1:13" x14ac:dyDescent="0.3">
      <c r="A31" s="22">
        <v>28</v>
      </c>
      <c r="B31" s="23" t="s">
        <v>7</v>
      </c>
      <c r="C31" s="37">
        <v>8.92</v>
      </c>
      <c r="D31" s="38">
        <v>4.55</v>
      </c>
      <c r="E31" s="7">
        <f t="shared" si="3"/>
        <v>0.75</v>
      </c>
      <c r="F31" s="7">
        <f t="shared" si="3"/>
        <v>0</v>
      </c>
      <c r="G31" s="13">
        <f t="shared" si="0"/>
        <v>0.75</v>
      </c>
    </row>
    <row r="32" spans="1:13" x14ac:dyDescent="0.3">
      <c r="A32" s="22">
        <v>29</v>
      </c>
      <c r="B32" s="23" t="s">
        <v>7</v>
      </c>
      <c r="C32" s="37">
        <v>9.67</v>
      </c>
      <c r="D32" s="38">
        <v>4.55</v>
      </c>
      <c r="E32" s="2">
        <f t="shared" si="3"/>
        <v>0.75</v>
      </c>
      <c r="F32" s="2">
        <f t="shared" si="3"/>
        <v>0</v>
      </c>
      <c r="G32" s="13">
        <f t="shared" si="0"/>
        <v>0.75</v>
      </c>
    </row>
    <row r="33" spans="1:7" x14ac:dyDescent="0.3">
      <c r="A33" s="22">
        <v>30</v>
      </c>
      <c r="B33" s="23" t="s">
        <v>7</v>
      </c>
      <c r="C33" s="37">
        <v>10.42</v>
      </c>
      <c r="D33" s="38">
        <v>4.55</v>
      </c>
      <c r="E33" s="2">
        <f t="shared" si="3"/>
        <v>0.75</v>
      </c>
      <c r="F33" s="2">
        <f t="shared" si="3"/>
        <v>0</v>
      </c>
      <c r="G33" s="13">
        <f t="shared" si="0"/>
        <v>0.75</v>
      </c>
    </row>
    <row r="34" spans="1:7" x14ac:dyDescent="0.3">
      <c r="A34" s="22">
        <v>31</v>
      </c>
      <c r="B34" s="23" t="s">
        <v>7</v>
      </c>
      <c r="C34" s="37">
        <v>11.17</v>
      </c>
      <c r="D34" s="38">
        <v>4.55</v>
      </c>
      <c r="E34" s="2">
        <f t="shared" si="3"/>
        <v>0.75</v>
      </c>
      <c r="F34" s="2">
        <f t="shared" si="3"/>
        <v>0</v>
      </c>
      <c r="G34" s="13">
        <f t="shared" si="0"/>
        <v>0.75</v>
      </c>
    </row>
    <row r="35" spans="1:7" x14ac:dyDescent="0.3">
      <c r="A35" s="22">
        <v>32</v>
      </c>
      <c r="B35" s="23" t="s">
        <v>7</v>
      </c>
      <c r="C35" s="37">
        <v>11.92</v>
      </c>
      <c r="D35" s="38">
        <v>4.55</v>
      </c>
      <c r="E35" s="2">
        <f t="shared" si="3"/>
        <v>0.75</v>
      </c>
      <c r="F35" s="2">
        <f t="shared" si="3"/>
        <v>0</v>
      </c>
      <c r="G35" s="13">
        <f t="shared" si="0"/>
        <v>0.75</v>
      </c>
    </row>
    <row r="36" spans="1:7" x14ac:dyDescent="0.3">
      <c r="A36" s="22">
        <v>33</v>
      </c>
      <c r="B36" s="23" t="s">
        <v>7</v>
      </c>
      <c r="C36" s="37">
        <v>12.67</v>
      </c>
      <c r="D36" s="38">
        <v>4.55</v>
      </c>
      <c r="E36" s="2">
        <f t="shared" si="3"/>
        <v>0.75</v>
      </c>
      <c r="F36" s="2">
        <f t="shared" si="3"/>
        <v>0</v>
      </c>
      <c r="G36" s="13">
        <f t="shared" si="0"/>
        <v>0.75</v>
      </c>
    </row>
    <row r="37" spans="1:7" x14ac:dyDescent="0.3">
      <c r="A37" s="22">
        <v>34</v>
      </c>
      <c r="B37" s="23" t="s">
        <v>7</v>
      </c>
      <c r="C37" s="37">
        <v>14.19</v>
      </c>
      <c r="D37" s="38">
        <v>4.55</v>
      </c>
      <c r="E37" s="5">
        <f t="shared" si="3"/>
        <v>1.5199999999999996</v>
      </c>
      <c r="F37" s="5">
        <f t="shared" si="3"/>
        <v>0</v>
      </c>
      <c r="G37" s="13">
        <f t="shared" si="0"/>
        <v>1.5199999999999996</v>
      </c>
    </row>
    <row r="38" spans="1:7" x14ac:dyDescent="0.3">
      <c r="A38" s="22">
        <v>35</v>
      </c>
      <c r="B38" s="23" t="s">
        <v>7</v>
      </c>
      <c r="C38" s="37">
        <v>14.94</v>
      </c>
      <c r="D38" s="38">
        <v>4.55</v>
      </c>
      <c r="E38" s="2">
        <f t="shared" si="3"/>
        <v>0.75</v>
      </c>
      <c r="F38" s="2">
        <f t="shared" si="3"/>
        <v>0</v>
      </c>
      <c r="G38" s="13">
        <f t="shared" si="0"/>
        <v>0.75</v>
      </c>
    </row>
    <row r="39" spans="1:7" x14ac:dyDescent="0.3">
      <c r="A39" s="22">
        <v>36</v>
      </c>
      <c r="B39" s="23" t="s">
        <v>7</v>
      </c>
      <c r="C39" s="37">
        <v>15.69</v>
      </c>
      <c r="D39" s="38">
        <v>4.55</v>
      </c>
      <c r="E39" s="2">
        <f t="shared" si="3"/>
        <v>0.75</v>
      </c>
      <c r="F39" s="2">
        <f t="shared" si="3"/>
        <v>0</v>
      </c>
      <c r="G39" s="13">
        <f t="shared" si="0"/>
        <v>0.75</v>
      </c>
    </row>
    <row r="40" spans="1:7" x14ac:dyDescent="0.3">
      <c r="A40" s="22">
        <v>37</v>
      </c>
      <c r="B40" s="23" t="s">
        <v>7</v>
      </c>
      <c r="C40" s="37">
        <v>16.439999999999998</v>
      </c>
      <c r="D40" s="38">
        <v>4.55</v>
      </c>
      <c r="E40" s="2">
        <f t="shared" si="3"/>
        <v>0.74999999999999822</v>
      </c>
      <c r="F40" s="2">
        <f t="shared" si="3"/>
        <v>0</v>
      </c>
      <c r="G40" s="13">
        <f t="shared" si="0"/>
        <v>0.74999999999999822</v>
      </c>
    </row>
    <row r="41" spans="1:7" x14ac:dyDescent="0.3">
      <c r="A41" s="22">
        <v>38</v>
      </c>
      <c r="B41" s="23" t="s">
        <v>7</v>
      </c>
      <c r="C41" s="41">
        <v>2.15</v>
      </c>
      <c r="D41" s="42">
        <v>6.16</v>
      </c>
      <c r="E41" s="5">
        <f t="shared" si="3"/>
        <v>-14.289999999999997</v>
      </c>
      <c r="F41" s="5">
        <f t="shared" si="3"/>
        <v>1.6100000000000003</v>
      </c>
      <c r="G41" s="13">
        <f t="shared" si="0"/>
        <v>14.380410286219233</v>
      </c>
    </row>
    <row r="42" spans="1:7" x14ac:dyDescent="0.3">
      <c r="A42" s="22">
        <v>39</v>
      </c>
      <c r="B42" s="23" t="s">
        <v>7</v>
      </c>
      <c r="C42" s="41">
        <v>2.9</v>
      </c>
      <c r="D42" s="42">
        <v>6.16</v>
      </c>
      <c r="E42" s="2">
        <f t="shared" ref="E42:F57" si="4">C42-C41</f>
        <v>0.75</v>
      </c>
      <c r="F42" s="2">
        <f t="shared" si="4"/>
        <v>0</v>
      </c>
      <c r="G42" s="13">
        <f t="shared" si="0"/>
        <v>0.75</v>
      </c>
    </row>
    <row r="43" spans="1:7" x14ac:dyDescent="0.3">
      <c r="A43" s="22">
        <v>40</v>
      </c>
      <c r="B43" s="23" t="s">
        <v>7</v>
      </c>
      <c r="C43" s="41">
        <v>3.65</v>
      </c>
      <c r="D43" s="42">
        <v>6.16</v>
      </c>
      <c r="E43" s="2">
        <f t="shared" si="4"/>
        <v>0.75</v>
      </c>
      <c r="F43" s="2">
        <f t="shared" si="4"/>
        <v>0</v>
      </c>
      <c r="G43" s="13">
        <f t="shared" si="0"/>
        <v>0.75</v>
      </c>
    </row>
    <row r="44" spans="1:7" x14ac:dyDescent="0.3">
      <c r="A44" s="22">
        <v>41</v>
      </c>
      <c r="B44" s="23" t="s">
        <v>7</v>
      </c>
      <c r="C44" s="41">
        <v>4.4000000000000004</v>
      </c>
      <c r="D44" s="42">
        <v>6.16</v>
      </c>
      <c r="E44" s="2">
        <f t="shared" si="4"/>
        <v>0.75000000000000044</v>
      </c>
      <c r="F44" s="2">
        <f t="shared" si="4"/>
        <v>0</v>
      </c>
      <c r="G44" s="13">
        <f t="shared" si="0"/>
        <v>0.75000000000000044</v>
      </c>
    </row>
    <row r="45" spans="1:7" x14ac:dyDescent="0.3">
      <c r="A45" s="22">
        <v>42</v>
      </c>
      <c r="B45" s="23" t="s">
        <v>7</v>
      </c>
      <c r="C45" s="41">
        <v>5.92</v>
      </c>
      <c r="D45" s="42">
        <v>6.16</v>
      </c>
      <c r="E45" s="5">
        <f t="shared" si="4"/>
        <v>1.5199999999999996</v>
      </c>
      <c r="F45" s="5">
        <f t="shared" si="4"/>
        <v>0</v>
      </c>
      <c r="G45" s="13">
        <f t="shared" si="0"/>
        <v>1.5199999999999996</v>
      </c>
    </row>
    <row r="46" spans="1:7" x14ac:dyDescent="0.3">
      <c r="A46" s="22">
        <v>43</v>
      </c>
      <c r="B46" s="23" t="s">
        <v>7</v>
      </c>
      <c r="C46" s="41">
        <v>6.67</v>
      </c>
      <c r="D46" s="42">
        <v>6.16</v>
      </c>
      <c r="E46" s="2">
        <f t="shared" si="4"/>
        <v>0.75</v>
      </c>
      <c r="F46" s="2">
        <f t="shared" si="4"/>
        <v>0</v>
      </c>
      <c r="G46" s="13">
        <f t="shared" si="0"/>
        <v>0.75</v>
      </c>
    </row>
    <row r="47" spans="1:7" x14ac:dyDescent="0.3">
      <c r="A47" s="22">
        <v>44</v>
      </c>
      <c r="B47" s="23" t="s">
        <v>7</v>
      </c>
      <c r="C47" s="41">
        <v>7.42</v>
      </c>
      <c r="D47" s="42">
        <v>6.16</v>
      </c>
      <c r="E47" s="2">
        <f t="shared" si="4"/>
        <v>0.75</v>
      </c>
      <c r="F47" s="2">
        <f t="shared" si="4"/>
        <v>0</v>
      </c>
      <c r="G47" s="13">
        <f t="shared" si="0"/>
        <v>0.75</v>
      </c>
    </row>
    <row r="48" spans="1:7" x14ac:dyDescent="0.3">
      <c r="A48" s="22">
        <v>45</v>
      </c>
      <c r="B48" s="23" t="s">
        <v>7</v>
      </c>
      <c r="C48" s="41">
        <v>8.17</v>
      </c>
      <c r="D48" s="42">
        <v>6.16</v>
      </c>
      <c r="E48" s="2">
        <f t="shared" si="4"/>
        <v>0.75</v>
      </c>
      <c r="F48" s="2">
        <f t="shared" si="4"/>
        <v>0</v>
      </c>
      <c r="G48" s="13">
        <f t="shared" si="0"/>
        <v>0.75</v>
      </c>
    </row>
    <row r="49" spans="1:7" x14ac:dyDescent="0.3">
      <c r="A49" s="22">
        <v>46</v>
      </c>
      <c r="B49" s="23" t="s">
        <v>7</v>
      </c>
      <c r="C49" s="41">
        <v>8.92</v>
      </c>
      <c r="D49" s="42">
        <v>6.16</v>
      </c>
      <c r="E49" s="2">
        <f t="shared" si="4"/>
        <v>0.75</v>
      </c>
      <c r="F49" s="2">
        <f t="shared" si="4"/>
        <v>0</v>
      </c>
      <c r="G49" s="13">
        <f t="shared" si="0"/>
        <v>0.75</v>
      </c>
    </row>
    <row r="50" spans="1:7" x14ac:dyDescent="0.3">
      <c r="A50" s="22">
        <v>47</v>
      </c>
      <c r="B50" s="23" t="s">
        <v>7</v>
      </c>
      <c r="C50" s="41">
        <v>9.67</v>
      </c>
      <c r="D50" s="42">
        <v>6.16</v>
      </c>
      <c r="E50" s="2">
        <f t="shared" si="4"/>
        <v>0.75</v>
      </c>
      <c r="F50" s="2">
        <f t="shared" si="4"/>
        <v>0</v>
      </c>
      <c r="G50" s="13">
        <f t="shared" si="0"/>
        <v>0.75</v>
      </c>
    </row>
    <row r="51" spans="1:7" x14ac:dyDescent="0.3">
      <c r="A51" s="22">
        <v>48</v>
      </c>
      <c r="B51" s="23" t="s">
        <v>7</v>
      </c>
      <c r="C51" s="41">
        <v>10.42</v>
      </c>
      <c r="D51" s="42">
        <v>6.16</v>
      </c>
      <c r="E51" s="2">
        <f t="shared" si="4"/>
        <v>0.75</v>
      </c>
      <c r="F51" s="2">
        <f t="shared" si="4"/>
        <v>0</v>
      </c>
      <c r="G51" s="13">
        <f t="shared" si="0"/>
        <v>0.75</v>
      </c>
    </row>
    <row r="52" spans="1:7" x14ac:dyDescent="0.3">
      <c r="A52" s="22">
        <v>49</v>
      </c>
      <c r="B52" s="23" t="s">
        <v>7</v>
      </c>
      <c r="C52" s="41">
        <v>11.17</v>
      </c>
      <c r="D52" s="42">
        <v>6.16</v>
      </c>
      <c r="E52" s="2">
        <f t="shared" si="4"/>
        <v>0.75</v>
      </c>
      <c r="F52" s="2">
        <f t="shared" si="4"/>
        <v>0</v>
      </c>
      <c r="G52" s="13">
        <f t="shared" si="0"/>
        <v>0.75</v>
      </c>
    </row>
    <row r="53" spans="1:7" x14ac:dyDescent="0.3">
      <c r="A53" s="22">
        <v>50</v>
      </c>
      <c r="B53" s="23" t="s">
        <v>7</v>
      </c>
      <c r="C53" s="41">
        <v>11.92</v>
      </c>
      <c r="D53" s="42">
        <v>6.16</v>
      </c>
      <c r="E53" s="2">
        <f t="shared" si="4"/>
        <v>0.75</v>
      </c>
      <c r="F53" s="2">
        <f t="shared" si="4"/>
        <v>0</v>
      </c>
      <c r="G53" s="13">
        <f t="shared" si="0"/>
        <v>0.75</v>
      </c>
    </row>
    <row r="54" spans="1:7" x14ac:dyDescent="0.3">
      <c r="A54" s="22">
        <v>51</v>
      </c>
      <c r="B54" s="23" t="s">
        <v>7</v>
      </c>
      <c r="C54" s="41">
        <v>12.67</v>
      </c>
      <c r="D54" s="42">
        <v>6.16</v>
      </c>
      <c r="E54" s="2">
        <f t="shared" si="4"/>
        <v>0.75</v>
      </c>
      <c r="F54" s="2">
        <f t="shared" si="4"/>
        <v>0</v>
      </c>
      <c r="G54" s="13">
        <f t="shared" si="0"/>
        <v>0.75</v>
      </c>
    </row>
    <row r="55" spans="1:7" x14ac:dyDescent="0.3">
      <c r="A55" s="22">
        <v>52</v>
      </c>
      <c r="B55" s="23" t="s">
        <v>7</v>
      </c>
      <c r="C55" s="41">
        <v>14.19</v>
      </c>
      <c r="D55" s="42">
        <v>6.16</v>
      </c>
      <c r="E55" s="5">
        <f t="shared" si="4"/>
        <v>1.5199999999999996</v>
      </c>
      <c r="F55" s="5">
        <f t="shared" si="4"/>
        <v>0</v>
      </c>
      <c r="G55" s="13">
        <f t="shared" si="0"/>
        <v>1.5199999999999996</v>
      </c>
    </row>
    <row r="56" spans="1:7" x14ac:dyDescent="0.3">
      <c r="A56" s="22">
        <v>53</v>
      </c>
      <c r="B56" s="23" t="s">
        <v>7</v>
      </c>
      <c r="C56" s="41">
        <v>14.94</v>
      </c>
      <c r="D56" s="42">
        <v>6.16</v>
      </c>
      <c r="E56" s="2">
        <f t="shared" si="4"/>
        <v>0.75</v>
      </c>
      <c r="F56" s="2">
        <f t="shared" si="4"/>
        <v>0</v>
      </c>
      <c r="G56" s="13">
        <f t="shared" si="0"/>
        <v>0.75</v>
      </c>
    </row>
    <row r="57" spans="1:7" x14ac:dyDescent="0.3">
      <c r="A57" s="22">
        <v>54</v>
      </c>
      <c r="B57" s="23" t="s">
        <v>7</v>
      </c>
      <c r="C57" s="41">
        <v>15.69</v>
      </c>
      <c r="D57" s="42">
        <v>6.16</v>
      </c>
      <c r="E57" s="2">
        <f t="shared" si="4"/>
        <v>0.75</v>
      </c>
      <c r="F57" s="2">
        <f t="shared" si="4"/>
        <v>0</v>
      </c>
      <c r="G57" s="13">
        <f t="shared" si="0"/>
        <v>0.75</v>
      </c>
    </row>
    <row r="58" spans="1:7" ht="15" thickBot="1" x14ac:dyDescent="0.35">
      <c r="A58" s="33">
        <v>55</v>
      </c>
      <c r="B58" s="34" t="s">
        <v>7</v>
      </c>
      <c r="C58" s="43">
        <v>16.439999999999998</v>
      </c>
      <c r="D58" s="44">
        <v>6.16</v>
      </c>
      <c r="E58" s="2">
        <f t="shared" ref="E58:F58" si="5">C58-C57</f>
        <v>0.74999999999999822</v>
      </c>
      <c r="F58" s="2">
        <f t="shared" si="5"/>
        <v>0</v>
      </c>
      <c r="G58" s="13">
        <f t="shared" si="0"/>
        <v>0.74999999999999822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3FD7-E87D-4264-BDCB-F62180C49DD8}">
  <sheetPr>
    <tabColor theme="8" tint="0.79998168889431442"/>
  </sheetPr>
  <dimension ref="A1:D58"/>
  <sheetViews>
    <sheetView workbookViewId="0"/>
  </sheetViews>
  <sheetFormatPr baseColWidth="10" defaultRowHeight="14.4" x14ac:dyDescent="0.3"/>
  <cols>
    <col min="3" max="4" width="11.5546875" style="7"/>
  </cols>
  <sheetData>
    <row r="1" spans="1:4" x14ac:dyDescent="0.3">
      <c r="A1" s="6" t="s">
        <v>0</v>
      </c>
      <c r="B1" s="6" t="s">
        <v>1</v>
      </c>
      <c r="C1" s="15"/>
      <c r="D1" s="15"/>
    </row>
    <row r="2" spans="1:4" x14ac:dyDescent="0.3">
      <c r="A2" s="6" t="s">
        <v>61</v>
      </c>
      <c r="B2" s="6" t="s">
        <v>62</v>
      </c>
      <c r="C2" s="15"/>
      <c r="D2" s="15"/>
    </row>
    <row r="3" spans="1:4" x14ac:dyDescent="0.3">
      <c r="A3" s="6" t="s">
        <v>3</v>
      </c>
      <c r="B3" s="6" t="s">
        <v>4</v>
      </c>
      <c r="C3" s="15" t="s">
        <v>5</v>
      </c>
      <c r="D3" s="15" t="s">
        <v>6</v>
      </c>
    </row>
    <row r="4" spans="1:4" x14ac:dyDescent="0.3">
      <c r="A4" s="6">
        <v>1</v>
      </c>
      <c r="B4" s="23" t="s">
        <v>103</v>
      </c>
      <c r="C4" s="3" t="s">
        <v>63</v>
      </c>
      <c r="D4" s="3" t="s">
        <v>64</v>
      </c>
    </row>
    <row r="5" spans="1:4" x14ac:dyDescent="0.3">
      <c r="A5" s="6">
        <v>2</v>
      </c>
      <c r="B5" s="6" t="s">
        <v>7</v>
      </c>
      <c r="C5" s="3" t="s">
        <v>65</v>
      </c>
      <c r="D5" s="3" t="s">
        <v>66</v>
      </c>
    </row>
    <row r="6" spans="1:4" x14ac:dyDescent="0.3">
      <c r="A6" s="6">
        <v>3</v>
      </c>
      <c r="B6" s="6" t="s">
        <v>7</v>
      </c>
      <c r="C6" s="3" t="s">
        <v>67</v>
      </c>
      <c r="D6" s="3" t="s">
        <v>66</v>
      </c>
    </row>
    <row r="7" spans="1:4" x14ac:dyDescent="0.3">
      <c r="A7" s="6">
        <v>4</v>
      </c>
      <c r="B7" s="6" t="s">
        <v>7</v>
      </c>
      <c r="C7" s="3" t="s">
        <v>68</v>
      </c>
      <c r="D7" s="3" t="s">
        <v>66</v>
      </c>
    </row>
    <row r="8" spans="1:4" x14ac:dyDescent="0.3">
      <c r="A8" s="6">
        <v>5</v>
      </c>
      <c r="B8" s="6" t="s">
        <v>7</v>
      </c>
      <c r="C8" s="3" t="s">
        <v>23</v>
      </c>
      <c r="D8" s="3" t="s">
        <v>66</v>
      </c>
    </row>
    <row r="9" spans="1:4" x14ac:dyDescent="0.3">
      <c r="A9" s="6">
        <v>6</v>
      </c>
      <c r="B9" s="6" t="s">
        <v>7</v>
      </c>
      <c r="C9" s="3" t="s">
        <v>69</v>
      </c>
      <c r="D9" s="3" t="s">
        <v>66</v>
      </c>
    </row>
    <row r="10" spans="1:4" x14ac:dyDescent="0.3">
      <c r="A10" s="6">
        <v>7</v>
      </c>
      <c r="B10" s="6" t="s">
        <v>7</v>
      </c>
      <c r="C10" s="3" t="s">
        <v>70</v>
      </c>
      <c r="D10" s="3" t="s">
        <v>66</v>
      </c>
    </row>
    <row r="11" spans="1:4" x14ac:dyDescent="0.3">
      <c r="A11" s="6">
        <v>8</v>
      </c>
      <c r="B11" s="6" t="s">
        <v>7</v>
      </c>
      <c r="C11" s="3" t="s">
        <v>71</v>
      </c>
      <c r="D11" s="3" t="s">
        <v>66</v>
      </c>
    </row>
    <row r="12" spans="1:4" x14ac:dyDescent="0.3">
      <c r="A12" s="6">
        <v>9</v>
      </c>
      <c r="B12" s="6" t="s">
        <v>7</v>
      </c>
      <c r="C12" s="3" t="s">
        <v>72</v>
      </c>
      <c r="D12" s="3" t="s">
        <v>66</v>
      </c>
    </row>
    <row r="13" spans="1:4" x14ac:dyDescent="0.3">
      <c r="A13" s="6">
        <v>10</v>
      </c>
      <c r="B13" s="6" t="s">
        <v>7</v>
      </c>
      <c r="C13" s="3" t="s">
        <v>73</v>
      </c>
      <c r="D13" s="3" t="s">
        <v>66</v>
      </c>
    </row>
    <row r="14" spans="1:4" x14ac:dyDescent="0.3">
      <c r="A14" s="6">
        <v>11</v>
      </c>
      <c r="B14" s="6" t="s">
        <v>7</v>
      </c>
      <c r="C14" s="3" t="s">
        <v>74</v>
      </c>
      <c r="D14" s="3" t="s">
        <v>66</v>
      </c>
    </row>
    <row r="15" spans="1:4" x14ac:dyDescent="0.3">
      <c r="A15" s="6">
        <v>12</v>
      </c>
      <c r="B15" s="6" t="s">
        <v>7</v>
      </c>
      <c r="C15" s="3" t="s">
        <v>75</v>
      </c>
      <c r="D15" s="3" t="s">
        <v>66</v>
      </c>
    </row>
    <row r="16" spans="1:4" x14ac:dyDescent="0.3">
      <c r="A16" s="6">
        <v>13</v>
      </c>
      <c r="B16" s="6" t="s">
        <v>7</v>
      </c>
      <c r="C16" s="3" t="s">
        <v>76</v>
      </c>
      <c r="D16" s="3" t="s">
        <v>66</v>
      </c>
    </row>
    <row r="17" spans="1:4" x14ac:dyDescent="0.3">
      <c r="A17" s="6">
        <v>14</v>
      </c>
      <c r="B17" s="6" t="s">
        <v>7</v>
      </c>
      <c r="C17" s="3" t="s">
        <v>77</v>
      </c>
      <c r="D17" s="3" t="s">
        <v>66</v>
      </c>
    </row>
    <row r="18" spans="1:4" x14ac:dyDescent="0.3">
      <c r="A18" s="6">
        <v>15</v>
      </c>
      <c r="B18" s="6" t="s">
        <v>7</v>
      </c>
      <c r="C18" s="3" t="s">
        <v>78</v>
      </c>
      <c r="D18" s="3" t="s">
        <v>66</v>
      </c>
    </row>
    <row r="19" spans="1:4" x14ac:dyDescent="0.3">
      <c r="A19" s="6">
        <v>16</v>
      </c>
      <c r="B19" s="6" t="s">
        <v>7</v>
      </c>
      <c r="C19" s="3" t="s">
        <v>79</v>
      </c>
      <c r="D19" s="3" t="s">
        <v>66</v>
      </c>
    </row>
    <row r="20" spans="1:4" x14ac:dyDescent="0.3">
      <c r="A20" s="6">
        <v>17</v>
      </c>
      <c r="B20" s="6" t="s">
        <v>7</v>
      </c>
      <c r="C20" s="3" t="s">
        <v>80</v>
      </c>
      <c r="D20" s="3" t="s">
        <v>66</v>
      </c>
    </row>
    <row r="21" spans="1:4" x14ac:dyDescent="0.3">
      <c r="A21" s="6">
        <v>18</v>
      </c>
      <c r="B21" s="6" t="s">
        <v>7</v>
      </c>
      <c r="C21" s="3" t="s">
        <v>81</v>
      </c>
      <c r="D21" s="3" t="s">
        <v>66</v>
      </c>
    </row>
    <row r="22" spans="1:4" x14ac:dyDescent="0.3">
      <c r="A22" s="6">
        <v>19</v>
      </c>
      <c r="B22" s="6" t="s">
        <v>7</v>
      </c>
      <c r="C22" s="3" t="s">
        <v>82</v>
      </c>
      <c r="D22" s="3" t="s">
        <v>66</v>
      </c>
    </row>
    <row r="23" spans="1:4" x14ac:dyDescent="0.3">
      <c r="A23" s="6">
        <v>20</v>
      </c>
      <c r="B23" s="6" t="s">
        <v>7</v>
      </c>
      <c r="C23" s="3" t="s">
        <v>65</v>
      </c>
      <c r="D23" s="3" t="s">
        <v>83</v>
      </c>
    </row>
    <row r="24" spans="1:4" x14ac:dyDescent="0.3">
      <c r="A24" s="6">
        <v>21</v>
      </c>
      <c r="B24" s="6" t="s">
        <v>7</v>
      </c>
      <c r="C24" s="3" t="s">
        <v>67</v>
      </c>
      <c r="D24" s="3" t="s">
        <v>83</v>
      </c>
    </row>
    <row r="25" spans="1:4" x14ac:dyDescent="0.3">
      <c r="A25" s="6">
        <v>22</v>
      </c>
      <c r="B25" s="6" t="s">
        <v>7</v>
      </c>
      <c r="C25" s="3" t="s">
        <v>68</v>
      </c>
      <c r="D25" s="3" t="s">
        <v>83</v>
      </c>
    </row>
    <row r="26" spans="1:4" x14ac:dyDescent="0.3">
      <c r="A26" s="6">
        <v>23</v>
      </c>
      <c r="B26" s="6" t="s">
        <v>7</v>
      </c>
      <c r="C26" s="3" t="s">
        <v>23</v>
      </c>
      <c r="D26" s="3" t="s">
        <v>83</v>
      </c>
    </row>
    <row r="27" spans="1:4" x14ac:dyDescent="0.3">
      <c r="A27" s="6">
        <v>24</v>
      </c>
      <c r="B27" s="6" t="s">
        <v>7</v>
      </c>
      <c r="C27" s="3" t="s">
        <v>69</v>
      </c>
      <c r="D27" s="3" t="s">
        <v>83</v>
      </c>
    </row>
    <row r="28" spans="1:4" x14ac:dyDescent="0.3">
      <c r="A28" s="6">
        <v>25</v>
      </c>
      <c r="B28" s="6" t="s">
        <v>7</v>
      </c>
      <c r="C28" s="3" t="s">
        <v>70</v>
      </c>
      <c r="D28" s="3" t="s">
        <v>83</v>
      </c>
    </row>
    <row r="29" spans="1:4" x14ac:dyDescent="0.3">
      <c r="A29" s="6">
        <v>26</v>
      </c>
      <c r="B29" s="6" t="s">
        <v>7</v>
      </c>
      <c r="C29" s="3" t="s">
        <v>71</v>
      </c>
      <c r="D29" s="3" t="s">
        <v>83</v>
      </c>
    </row>
    <row r="30" spans="1:4" x14ac:dyDescent="0.3">
      <c r="A30" s="6">
        <v>27</v>
      </c>
      <c r="B30" s="6" t="s">
        <v>7</v>
      </c>
      <c r="C30" s="3" t="s">
        <v>72</v>
      </c>
      <c r="D30" s="3" t="s">
        <v>83</v>
      </c>
    </row>
    <row r="31" spans="1:4" x14ac:dyDescent="0.3">
      <c r="A31" s="6">
        <v>28</v>
      </c>
      <c r="B31" s="6" t="s">
        <v>7</v>
      </c>
      <c r="C31" s="3" t="s">
        <v>73</v>
      </c>
      <c r="D31" s="3" t="s">
        <v>83</v>
      </c>
    </row>
    <row r="32" spans="1:4" x14ac:dyDescent="0.3">
      <c r="A32" s="6">
        <v>29</v>
      </c>
      <c r="B32" s="6" t="s">
        <v>7</v>
      </c>
      <c r="C32" s="3" t="s">
        <v>74</v>
      </c>
      <c r="D32" s="3" t="s">
        <v>83</v>
      </c>
    </row>
    <row r="33" spans="1:4" x14ac:dyDescent="0.3">
      <c r="A33" s="6">
        <v>30</v>
      </c>
      <c r="B33" s="6" t="s">
        <v>7</v>
      </c>
      <c r="C33" s="3" t="s">
        <v>75</v>
      </c>
      <c r="D33" s="3" t="s">
        <v>83</v>
      </c>
    </row>
    <row r="34" spans="1:4" x14ac:dyDescent="0.3">
      <c r="A34" s="6">
        <v>31</v>
      </c>
      <c r="B34" s="6" t="s">
        <v>7</v>
      </c>
      <c r="C34" s="3" t="s">
        <v>76</v>
      </c>
      <c r="D34" s="3" t="s">
        <v>83</v>
      </c>
    </row>
    <row r="35" spans="1:4" x14ac:dyDescent="0.3">
      <c r="A35" s="6">
        <v>32</v>
      </c>
      <c r="B35" s="6" t="s">
        <v>7</v>
      </c>
      <c r="C35" s="3" t="s">
        <v>77</v>
      </c>
      <c r="D35" s="3" t="s">
        <v>83</v>
      </c>
    </row>
    <row r="36" spans="1:4" x14ac:dyDescent="0.3">
      <c r="A36" s="6">
        <v>33</v>
      </c>
      <c r="B36" s="6" t="s">
        <v>7</v>
      </c>
      <c r="C36" s="3" t="s">
        <v>78</v>
      </c>
      <c r="D36" s="3" t="s">
        <v>83</v>
      </c>
    </row>
    <row r="37" spans="1:4" x14ac:dyDescent="0.3">
      <c r="A37" s="6">
        <v>34</v>
      </c>
      <c r="B37" s="6" t="s">
        <v>7</v>
      </c>
      <c r="C37" s="3" t="s">
        <v>79</v>
      </c>
      <c r="D37" s="3" t="s">
        <v>83</v>
      </c>
    </row>
    <row r="38" spans="1:4" x14ac:dyDescent="0.3">
      <c r="A38" s="6">
        <v>35</v>
      </c>
      <c r="B38" s="6" t="s">
        <v>7</v>
      </c>
      <c r="C38" s="3" t="s">
        <v>80</v>
      </c>
      <c r="D38" s="3" t="s">
        <v>83</v>
      </c>
    </row>
    <row r="39" spans="1:4" x14ac:dyDescent="0.3">
      <c r="A39" s="6">
        <v>36</v>
      </c>
      <c r="B39" s="6" t="s">
        <v>7</v>
      </c>
      <c r="C39" s="3" t="s">
        <v>81</v>
      </c>
      <c r="D39" s="3" t="s">
        <v>83</v>
      </c>
    </row>
    <row r="40" spans="1:4" x14ac:dyDescent="0.3">
      <c r="A40" s="6">
        <v>37</v>
      </c>
      <c r="B40" s="6" t="s">
        <v>7</v>
      </c>
      <c r="C40" s="3" t="s">
        <v>82</v>
      </c>
      <c r="D40" s="3" t="s">
        <v>83</v>
      </c>
    </row>
    <row r="41" spans="1:4" x14ac:dyDescent="0.3">
      <c r="A41" s="6">
        <v>38</v>
      </c>
      <c r="B41" s="6" t="s">
        <v>7</v>
      </c>
      <c r="C41" s="3" t="s">
        <v>65</v>
      </c>
      <c r="D41" s="3" t="s">
        <v>84</v>
      </c>
    </row>
    <row r="42" spans="1:4" x14ac:dyDescent="0.3">
      <c r="A42" s="6">
        <v>39</v>
      </c>
      <c r="B42" s="6" t="s">
        <v>7</v>
      </c>
      <c r="C42" s="3" t="s">
        <v>67</v>
      </c>
      <c r="D42" s="3" t="s">
        <v>84</v>
      </c>
    </row>
    <row r="43" spans="1:4" x14ac:dyDescent="0.3">
      <c r="A43" s="6">
        <v>40</v>
      </c>
      <c r="B43" s="6" t="s">
        <v>7</v>
      </c>
      <c r="C43" s="3" t="s">
        <v>68</v>
      </c>
      <c r="D43" s="3" t="s">
        <v>84</v>
      </c>
    </row>
    <row r="44" spans="1:4" x14ac:dyDescent="0.3">
      <c r="A44" s="6">
        <v>41</v>
      </c>
      <c r="B44" s="6" t="s">
        <v>7</v>
      </c>
      <c r="C44" s="3" t="s">
        <v>23</v>
      </c>
      <c r="D44" s="3" t="s">
        <v>84</v>
      </c>
    </row>
    <row r="45" spans="1:4" x14ac:dyDescent="0.3">
      <c r="A45" s="6">
        <v>42</v>
      </c>
      <c r="B45" s="6" t="s">
        <v>7</v>
      </c>
      <c r="C45" s="3" t="s">
        <v>69</v>
      </c>
      <c r="D45" s="3" t="s">
        <v>84</v>
      </c>
    </row>
    <row r="46" spans="1:4" x14ac:dyDescent="0.3">
      <c r="A46" s="6">
        <v>43</v>
      </c>
      <c r="B46" s="6" t="s">
        <v>7</v>
      </c>
      <c r="C46" s="3" t="s">
        <v>70</v>
      </c>
      <c r="D46" s="3" t="s">
        <v>84</v>
      </c>
    </row>
    <row r="47" spans="1:4" x14ac:dyDescent="0.3">
      <c r="A47" s="6">
        <v>44</v>
      </c>
      <c r="B47" s="6" t="s">
        <v>7</v>
      </c>
      <c r="C47" s="3" t="s">
        <v>71</v>
      </c>
      <c r="D47" s="3" t="s">
        <v>84</v>
      </c>
    </row>
    <row r="48" spans="1:4" x14ac:dyDescent="0.3">
      <c r="A48" s="6">
        <v>45</v>
      </c>
      <c r="B48" s="6" t="s">
        <v>7</v>
      </c>
      <c r="C48" s="3" t="s">
        <v>72</v>
      </c>
      <c r="D48" s="3" t="s">
        <v>84</v>
      </c>
    </row>
    <row r="49" spans="1:4" x14ac:dyDescent="0.3">
      <c r="A49" s="6">
        <v>46</v>
      </c>
      <c r="B49" s="6" t="s">
        <v>7</v>
      </c>
      <c r="C49" s="3" t="s">
        <v>73</v>
      </c>
      <c r="D49" s="3" t="s">
        <v>84</v>
      </c>
    </row>
    <row r="50" spans="1:4" x14ac:dyDescent="0.3">
      <c r="A50" s="6">
        <v>47</v>
      </c>
      <c r="B50" s="6" t="s">
        <v>7</v>
      </c>
      <c r="C50" s="3" t="s">
        <v>74</v>
      </c>
      <c r="D50" s="3" t="s">
        <v>84</v>
      </c>
    </row>
    <row r="51" spans="1:4" x14ac:dyDescent="0.3">
      <c r="A51" s="6">
        <v>48</v>
      </c>
      <c r="B51" s="6" t="s">
        <v>7</v>
      </c>
      <c r="C51" s="3" t="s">
        <v>75</v>
      </c>
      <c r="D51" s="3" t="s">
        <v>84</v>
      </c>
    </row>
    <row r="52" spans="1:4" x14ac:dyDescent="0.3">
      <c r="A52" s="6">
        <v>49</v>
      </c>
      <c r="B52" s="6" t="s">
        <v>7</v>
      </c>
      <c r="C52" s="3" t="s">
        <v>76</v>
      </c>
      <c r="D52" s="3" t="s">
        <v>84</v>
      </c>
    </row>
    <row r="53" spans="1:4" x14ac:dyDescent="0.3">
      <c r="A53" s="6">
        <v>50</v>
      </c>
      <c r="B53" s="6" t="s">
        <v>7</v>
      </c>
      <c r="C53" s="3" t="s">
        <v>77</v>
      </c>
      <c r="D53" s="3" t="s">
        <v>84</v>
      </c>
    </row>
    <row r="54" spans="1:4" x14ac:dyDescent="0.3">
      <c r="A54" s="6">
        <v>51</v>
      </c>
      <c r="B54" s="6" t="s">
        <v>7</v>
      </c>
      <c r="C54" s="3" t="s">
        <v>78</v>
      </c>
      <c r="D54" s="3" t="s">
        <v>84</v>
      </c>
    </row>
    <row r="55" spans="1:4" x14ac:dyDescent="0.3">
      <c r="A55" s="6">
        <v>52</v>
      </c>
      <c r="B55" s="6" t="s">
        <v>7</v>
      </c>
      <c r="C55" s="3" t="s">
        <v>79</v>
      </c>
      <c r="D55" s="3" t="s">
        <v>84</v>
      </c>
    </row>
    <row r="56" spans="1:4" x14ac:dyDescent="0.3">
      <c r="A56" s="6">
        <v>53</v>
      </c>
      <c r="B56" s="6" t="s">
        <v>7</v>
      </c>
      <c r="C56" s="3" t="s">
        <v>80</v>
      </c>
      <c r="D56" s="3" t="s">
        <v>84</v>
      </c>
    </row>
    <row r="57" spans="1:4" x14ac:dyDescent="0.3">
      <c r="A57" s="6">
        <v>54</v>
      </c>
      <c r="B57" s="6" t="s">
        <v>7</v>
      </c>
      <c r="C57" s="3" t="s">
        <v>81</v>
      </c>
      <c r="D57" s="3" t="s">
        <v>84</v>
      </c>
    </row>
    <row r="58" spans="1:4" x14ac:dyDescent="0.3">
      <c r="A58" s="6">
        <v>55</v>
      </c>
      <c r="B58" s="6" t="s">
        <v>7</v>
      </c>
      <c r="C58" s="3" t="s">
        <v>82</v>
      </c>
      <c r="D58" s="3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9FF4-7432-4BA0-A769-B095CF5F8ABA}">
  <sheetPr>
    <tabColor theme="7" tint="0.79998168889431442"/>
  </sheetPr>
  <dimension ref="A1:M34"/>
  <sheetViews>
    <sheetView workbookViewId="0"/>
  </sheetViews>
  <sheetFormatPr baseColWidth="10" defaultRowHeight="14.4" x14ac:dyDescent="0.3"/>
  <cols>
    <col min="7" max="7" width="11.5546875" style="15"/>
  </cols>
  <sheetData>
    <row r="1" spans="1:7" x14ac:dyDescent="0.3">
      <c r="A1" s="19" t="s">
        <v>0</v>
      </c>
      <c r="B1" s="20" t="s">
        <v>1</v>
      </c>
      <c r="C1" s="20"/>
      <c r="D1" s="21"/>
    </row>
    <row r="2" spans="1:7" x14ac:dyDescent="0.3">
      <c r="A2" s="22">
        <v>5.18</v>
      </c>
      <c r="B2" s="23">
        <v>9.0500000000000007</v>
      </c>
      <c r="C2" s="23"/>
      <c r="D2" s="24"/>
    </row>
    <row r="3" spans="1:7" x14ac:dyDescent="0.3">
      <c r="A3" s="22" t="s">
        <v>3</v>
      </c>
      <c r="B3" s="23" t="s">
        <v>4</v>
      </c>
      <c r="C3" s="23" t="s">
        <v>5</v>
      </c>
      <c r="D3" s="24" t="s">
        <v>6</v>
      </c>
      <c r="E3" s="15" t="s">
        <v>15</v>
      </c>
      <c r="F3" s="15" t="s">
        <v>16</v>
      </c>
      <c r="G3" s="15" t="s">
        <v>102</v>
      </c>
    </row>
    <row r="4" spans="1:7" x14ac:dyDescent="0.3">
      <c r="A4" s="22">
        <v>1</v>
      </c>
      <c r="B4" s="23" t="s">
        <v>103</v>
      </c>
      <c r="C4" s="37">
        <v>2.0299999999999998</v>
      </c>
      <c r="D4" s="38">
        <v>0.72</v>
      </c>
    </row>
    <row r="5" spans="1:7" x14ac:dyDescent="0.3">
      <c r="A5" s="22">
        <v>2</v>
      </c>
      <c r="B5" s="23" t="s">
        <v>7</v>
      </c>
      <c r="C5" s="39">
        <v>0.4</v>
      </c>
      <c r="D5" s="40">
        <v>2.65</v>
      </c>
      <c r="E5" s="4">
        <f>C5-C4</f>
        <v>-1.63</v>
      </c>
      <c r="F5" s="4">
        <f>D5-D4</f>
        <v>1.93</v>
      </c>
      <c r="G5" s="3">
        <f>SQRT((C5-C4)^2+(D5-D4)^2)</f>
        <v>2.5262224763468479</v>
      </c>
    </row>
    <row r="6" spans="1:7" x14ac:dyDescent="0.3">
      <c r="A6" s="22">
        <v>3</v>
      </c>
      <c r="B6" s="23" t="s">
        <v>7</v>
      </c>
      <c r="C6" s="39">
        <v>1.01</v>
      </c>
      <c r="D6" s="40">
        <v>2.65</v>
      </c>
      <c r="E6" s="3">
        <f>C6-C5</f>
        <v>0.61</v>
      </c>
      <c r="F6" s="3">
        <f>D6-D5</f>
        <v>0</v>
      </c>
      <c r="G6" s="3">
        <f t="shared" ref="G6:G34" si="0">SQRT((C6-C5)^2+(D6-D5)^2)</f>
        <v>0.61</v>
      </c>
    </row>
    <row r="7" spans="1:7" x14ac:dyDescent="0.3">
      <c r="A7" s="22">
        <v>4</v>
      </c>
      <c r="B7" s="23" t="s">
        <v>7</v>
      </c>
      <c r="C7" s="39">
        <v>1.76</v>
      </c>
      <c r="D7" s="40">
        <v>2.65</v>
      </c>
      <c r="E7" s="3">
        <f t="shared" ref="E7:F11" si="1">C7-C6</f>
        <v>0.75</v>
      </c>
      <c r="F7" s="3">
        <f t="shared" si="1"/>
        <v>0</v>
      </c>
      <c r="G7" s="3">
        <f t="shared" si="0"/>
        <v>0.75</v>
      </c>
    </row>
    <row r="8" spans="1:7" x14ac:dyDescent="0.3">
      <c r="A8" s="22">
        <v>5</v>
      </c>
      <c r="B8" s="23" t="s">
        <v>7</v>
      </c>
      <c r="C8" s="39">
        <v>2.37</v>
      </c>
      <c r="D8" s="40">
        <v>2.65</v>
      </c>
      <c r="E8" s="3">
        <f>C8-C7</f>
        <v>0.6100000000000001</v>
      </c>
      <c r="F8" s="3">
        <f t="shared" si="1"/>
        <v>0</v>
      </c>
      <c r="G8" s="3">
        <f t="shared" si="0"/>
        <v>0.6100000000000001</v>
      </c>
    </row>
    <row r="9" spans="1:7" x14ac:dyDescent="0.3">
      <c r="A9" s="22">
        <v>6</v>
      </c>
      <c r="B9" s="23" t="s">
        <v>7</v>
      </c>
      <c r="C9" s="39">
        <v>4.18</v>
      </c>
      <c r="D9" s="40">
        <v>2.65</v>
      </c>
      <c r="E9" s="3">
        <f t="shared" si="1"/>
        <v>1.8099999999999996</v>
      </c>
      <c r="F9" s="3">
        <f t="shared" si="1"/>
        <v>0</v>
      </c>
      <c r="G9" s="3">
        <f t="shared" si="0"/>
        <v>1.8099999999999996</v>
      </c>
    </row>
    <row r="10" spans="1:7" x14ac:dyDescent="0.3">
      <c r="A10" s="22">
        <v>7</v>
      </c>
      <c r="B10" s="23" t="s">
        <v>7</v>
      </c>
      <c r="C10" s="39">
        <v>4.79</v>
      </c>
      <c r="D10" s="40">
        <v>2.65</v>
      </c>
      <c r="E10" s="3">
        <f>C10-C9</f>
        <v>0.61000000000000032</v>
      </c>
      <c r="F10" s="3">
        <f t="shared" si="1"/>
        <v>0</v>
      </c>
      <c r="G10" s="3">
        <f t="shared" si="0"/>
        <v>0.61000000000000032</v>
      </c>
    </row>
    <row r="11" spans="1:7" x14ac:dyDescent="0.3">
      <c r="A11" s="22">
        <v>8</v>
      </c>
      <c r="B11" s="23" t="s">
        <v>7</v>
      </c>
      <c r="C11" s="37">
        <v>0.4</v>
      </c>
      <c r="D11" s="38">
        <v>4.09</v>
      </c>
      <c r="E11" s="4">
        <f t="shared" si="1"/>
        <v>-4.3899999999999997</v>
      </c>
      <c r="F11" s="4">
        <f t="shared" si="1"/>
        <v>1.44</v>
      </c>
      <c r="G11" s="3">
        <f t="shared" si="0"/>
        <v>4.6201406904985047</v>
      </c>
    </row>
    <row r="12" spans="1:7" x14ac:dyDescent="0.3">
      <c r="A12" s="22">
        <v>9</v>
      </c>
      <c r="B12" s="23" t="s">
        <v>7</v>
      </c>
      <c r="C12" s="37">
        <v>0.99</v>
      </c>
      <c r="D12" s="38">
        <v>4.09</v>
      </c>
      <c r="E12" s="3">
        <f>C12-C11</f>
        <v>0.59</v>
      </c>
      <c r="F12" s="3">
        <f>D12-D11</f>
        <v>0</v>
      </c>
      <c r="G12" s="3">
        <f t="shared" si="0"/>
        <v>0.59</v>
      </c>
    </row>
    <row r="13" spans="1:7" x14ac:dyDescent="0.3">
      <c r="A13" s="22">
        <v>10</v>
      </c>
      <c r="B13" s="23" t="s">
        <v>7</v>
      </c>
      <c r="C13" s="37">
        <v>1.77</v>
      </c>
      <c r="D13" s="38">
        <v>4.09</v>
      </c>
      <c r="E13" s="3">
        <f>C13-C12</f>
        <v>0.78</v>
      </c>
      <c r="F13" s="3">
        <f>D13-D12</f>
        <v>0</v>
      </c>
      <c r="G13" s="3">
        <f t="shared" si="0"/>
        <v>0.78</v>
      </c>
    </row>
    <row r="14" spans="1:7" x14ac:dyDescent="0.3">
      <c r="A14" s="22">
        <v>11</v>
      </c>
      <c r="B14" s="23" t="s">
        <v>7</v>
      </c>
      <c r="C14" s="37">
        <v>2.36</v>
      </c>
      <c r="D14" s="38">
        <v>4.09</v>
      </c>
      <c r="E14" s="3">
        <f t="shared" ref="E14:F23" si="2">C14-C13</f>
        <v>0.58999999999999986</v>
      </c>
      <c r="F14" s="3">
        <f t="shared" si="2"/>
        <v>0</v>
      </c>
      <c r="G14" s="3">
        <f t="shared" si="0"/>
        <v>0.58999999999999986</v>
      </c>
    </row>
    <row r="15" spans="1:7" x14ac:dyDescent="0.3">
      <c r="A15" s="22">
        <v>12</v>
      </c>
      <c r="B15" s="23" t="s">
        <v>7</v>
      </c>
      <c r="C15" s="37">
        <v>4.2</v>
      </c>
      <c r="D15" s="38">
        <v>4.09</v>
      </c>
      <c r="E15" s="3">
        <f t="shared" si="2"/>
        <v>1.8400000000000003</v>
      </c>
      <c r="F15" s="3">
        <f t="shared" si="2"/>
        <v>0</v>
      </c>
      <c r="G15" s="3">
        <f t="shared" si="0"/>
        <v>1.8400000000000003</v>
      </c>
    </row>
    <row r="16" spans="1:7" x14ac:dyDescent="0.3">
      <c r="A16" s="22">
        <v>13</v>
      </c>
      <c r="B16" s="23" t="s">
        <v>7</v>
      </c>
      <c r="C16" s="37">
        <v>4.79</v>
      </c>
      <c r="D16" s="38">
        <v>4.09</v>
      </c>
      <c r="E16" s="3">
        <f t="shared" si="2"/>
        <v>0.58999999999999986</v>
      </c>
      <c r="F16" s="3">
        <f t="shared" si="2"/>
        <v>0</v>
      </c>
      <c r="G16" s="3">
        <f t="shared" si="0"/>
        <v>0.58999999999999986</v>
      </c>
    </row>
    <row r="17" spans="1:13" x14ac:dyDescent="0.3">
      <c r="A17" s="22">
        <v>14</v>
      </c>
      <c r="B17" s="23" t="s">
        <v>7</v>
      </c>
      <c r="C17" s="39">
        <v>0.4</v>
      </c>
      <c r="D17" s="40">
        <v>5.53</v>
      </c>
      <c r="E17" s="4">
        <f t="shared" si="2"/>
        <v>-4.3899999999999997</v>
      </c>
      <c r="F17" s="4">
        <f t="shared" si="2"/>
        <v>1.4400000000000004</v>
      </c>
      <c r="G17" s="3">
        <f t="shared" si="0"/>
        <v>4.6201406904985047</v>
      </c>
    </row>
    <row r="18" spans="1:13" x14ac:dyDescent="0.3">
      <c r="A18" s="22">
        <v>15</v>
      </c>
      <c r="B18" s="23" t="s">
        <v>7</v>
      </c>
      <c r="C18" s="39">
        <v>1.01</v>
      </c>
      <c r="D18" s="40">
        <v>5.53</v>
      </c>
      <c r="E18" s="3">
        <f t="shared" si="2"/>
        <v>0.61</v>
      </c>
      <c r="F18" s="3">
        <f t="shared" si="2"/>
        <v>0</v>
      </c>
      <c r="G18" s="3">
        <f t="shared" si="0"/>
        <v>0.61</v>
      </c>
      <c r="J18" t="s">
        <v>13</v>
      </c>
      <c r="K18" t="s">
        <v>14</v>
      </c>
      <c r="L18" t="s">
        <v>15</v>
      </c>
      <c r="M18" t="s">
        <v>16</v>
      </c>
    </row>
    <row r="19" spans="1:13" x14ac:dyDescent="0.3">
      <c r="A19" s="22">
        <v>16</v>
      </c>
      <c r="B19" s="23" t="s">
        <v>7</v>
      </c>
      <c r="C19" s="39">
        <v>1.76</v>
      </c>
      <c r="D19" s="40">
        <v>5.53</v>
      </c>
      <c r="E19" s="3">
        <f t="shared" si="2"/>
        <v>0.75</v>
      </c>
      <c r="F19" s="3">
        <f t="shared" si="2"/>
        <v>0</v>
      </c>
      <c r="G19" s="3">
        <f t="shared" si="0"/>
        <v>0.75</v>
      </c>
      <c r="I19" t="s">
        <v>10</v>
      </c>
      <c r="J19" s="8">
        <f>C5</f>
        <v>0.4</v>
      </c>
      <c r="K19" s="11">
        <f>D5</f>
        <v>2.65</v>
      </c>
      <c r="L19">
        <f>J19-J20</f>
        <v>0</v>
      </c>
      <c r="M19">
        <f>K19-K20</f>
        <v>-1.44</v>
      </c>
    </row>
    <row r="20" spans="1:13" x14ac:dyDescent="0.3">
      <c r="A20" s="22">
        <v>17</v>
      </c>
      <c r="B20" s="23" t="s">
        <v>7</v>
      </c>
      <c r="C20" s="39">
        <v>2.37</v>
      </c>
      <c r="D20" s="40">
        <v>5.53</v>
      </c>
      <c r="E20" s="3">
        <f t="shared" si="2"/>
        <v>0.6100000000000001</v>
      </c>
      <c r="F20" s="3">
        <f t="shared" si="2"/>
        <v>0</v>
      </c>
      <c r="G20" s="3">
        <f t="shared" si="0"/>
        <v>0.6100000000000001</v>
      </c>
      <c r="I20" t="s">
        <v>11</v>
      </c>
      <c r="J20" s="8">
        <f>C11</f>
        <v>0.4</v>
      </c>
      <c r="K20" s="11">
        <f>D11</f>
        <v>4.09</v>
      </c>
      <c r="L20" s="9">
        <f t="shared" ref="L20:L22" si="3">J20-J21</f>
        <v>0</v>
      </c>
      <c r="M20" s="9">
        <f t="shared" ref="M20:M22" si="4">K20-K21</f>
        <v>-1.4400000000000004</v>
      </c>
    </row>
    <row r="21" spans="1:13" x14ac:dyDescent="0.3">
      <c r="A21" s="22">
        <v>18</v>
      </c>
      <c r="B21" s="23" t="s">
        <v>7</v>
      </c>
      <c r="C21" s="39">
        <v>4.18</v>
      </c>
      <c r="D21" s="40">
        <v>5.53</v>
      </c>
      <c r="E21" s="3">
        <f t="shared" si="2"/>
        <v>1.8099999999999996</v>
      </c>
      <c r="F21" s="3">
        <f t="shared" si="2"/>
        <v>0</v>
      </c>
      <c r="G21" s="3">
        <f t="shared" si="0"/>
        <v>1.8099999999999996</v>
      </c>
      <c r="I21" t="s">
        <v>12</v>
      </c>
      <c r="J21" s="8">
        <f>C17</f>
        <v>0.4</v>
      </c>
      <c r="K21" s="11">
        <f>D17</f>
        <v>5.53</v>
      </c>
      <c r="L21" s="9">
        <f t="shared" si="3"/>
        <v>0</v>
      </c>
      <c r="M21" s="9">
        <f t="shared" si="4"/>
        <v>-1.4399999999999995</v>
      </c>
    </row>
    <row r="22" spans="1:13" x14ac:dyDescent="0.3">
      <c r="A22" s="22">
        <v>19</v>
      </c>
      <c r="B22" s="23" t="s">
        <v>7</v>
      </c>
      <c r="C22" s="39">
        <v>4.79</v>
      </c>
      <c r="D22" s="40">
        <v>5.53</v>
      </c>
      <c r="E22" s="3">
        <f t="shared" si="2"/>
        <v>0.61000000000000032</v>
      </c>
      <c r="F22" s="3">
        <f t="shared" si="2"/>
        <v>0</v>
      </c>
      <c r="G22" s="3">
        <f t="shared" si="0"/>
        <v>0.61000000000000032</v>
      </c>
      <c r="I22" t="s">
        <v>85</v>
      </c>
      <c r="J22" s="8">
        <f>C23</f>
        <v>0.4</v>
      </c>
      <c r="K22" s="11">
        <f>D23</f>
        <v>6.97</v>
      </c>
      <c r="L22" s="9">
        <f t="shared" si="3"/>
        <v>0</v>
      </c>
      <c r="M22" s="9">
        <f t="shared" si="4"/>
        <v>-1.4400000000000004</v>
      </c>
    </row>
    <row r="23" spans="1:13" x14ac:dyDescent="0.3">
      <c r="A23" s="22">
        <v>20</v>
      </c>
      <c r="B23" s="23" t="s">
        <v>7</v>
      </c>
      <c r="C23" s="37">
        <v>0.4</v>
      </c>
      <c r="D23" s="38">
        <v>6.97</v>
      </c>
      <c r="E23" s="4">
        <f t="shared" si="2"/>
        <v>-4.3899999999999997</v>
      </c>
      <c r="F23" s="4">
        <f t="shared" si="2"/>
        <v>1.4399999999999995</v>
      </c>
      <c r="G23" s="3">
        <f t="shared" si="0"/>
        <v>4.6201406904985047</v>
      </c>
      <c r="I23" t="s">
        <v>86</v>
      </c>
      <c r="J23" s="8">
        <f>C29</f>
        <v>0.4</v>
      </c>
      <c r="K23" s="11">
        <f>D29</f>
        <v>8.41</v>
      </c>
    </row>
    <row r="24" spans="1:13" x14ac:dyDescent="0.3">
      <c r="A24" s="22">
        <v>21</v>
      </c>
      <c r="B24" s="23" t="s">
        <v>7</v>
      </c>
      <c r="C24" s="37">
        <v>0.99</v>
      </c>
      <c r="D24" s="38">
        <v>6.97</v>
      </c>
      <c r="E24" s="3">
        <f>C24-C23</f>
        <v>0.59</v>
      </c>
      <c r="F24" s="3">
        <f>D24-D23</f>
        <v>0</v>
      </c>
      <c r="G24" s="3">
        <f t="shared" si="0"/>
        <v>0.59</v>
      </c>
    </row>
    <row r="25" spans="1:13" x14ac:dyDescent="0.3">
      <c r="A25" s="22">
        <v>22</v>
      </c>
      <c r="B25" s="23" t="s">
        <v>7</v>
      </c>
      <c r="C25" s="37">
        <v>1.77</v>
      </c>
      <c r="D25" s="38">
        <v>6.97</v>
      </c>
      <c r="E25" s="10">
        <f>C25-C24</f>
        <v>0.78</v>
      </c>
      <c r="F25" s="10">
        <f>D25-D24</f>
        <v>0</v>
      </c>
      <c r="G25" s="3">
        <f t="shared" si="0"/>
        <v>0.78</v>
      </c>
    </row>
    <row r="26" spans="1:13" x14ac:dyDescent="0.3">
      <c r="A26" s="22">
        <v>23</v>
      </c>
      <c r="B26" s="23" t="s">
        <v>7</v>
      </c>
      <c r="C26" s="37">
        <v>2.36</v>
      </c>
      <c r="D26" s="38">
        <v>6.97</v>
      </c>
      <c r="E26" s="10">
        <f t="shared" ref="E26:F34" si="5">C26-C25</f>
        <v>0.58999999999999986</v>
      </c>
      <c r="F26" s="10">
        <f t="shared" si="5"/>
        <v>0</v>
      </c>
      <c r="G26" s="3">
        <f t="shared" si="0"/>
        <v>0.58999999999999986</v>
      </c>
    </row>
    <row r="27" spans="1:13" x14ac:dyDescent="0.3">
      <c r="A27" s="22">
        <v>24</v>
      </c>
      <c r="B27" s="23" t="s">
        <v>7</v>
      </c>
      <c r="C27" s="37">
        <v>4.2</v>
      </c>
      <c r="D27" s="38">
        <v>6.97</v>
      </c>
      <c r="E27" s="10">
        <f t="shared" si="5"/>
        <v>1.8400000000000003</v>
      </c>
      <c r="F27" s="10">
        <f t="shared" si="5"/>
        <v>0</v>
      </c>
      <c r="G27" s="3">
        <f t="shared" si="0"/>
        <v>1.8400000000000003</v>
      </c>
    </row>
    <row r="28" spans="1:13" x14ac:dyDescent="0.3">
      <c r="A28" s="22">
        <v>25</v>
      </c>
      <c r="B28" s="23" t="s">
        <v>7</v>
      </c>
      <c r="C28" s="37">
        <v>4.79</v>
      </c>
      <c r="D28" s="38">
        <v>6.97</v>
      </c>
      <c r="E28" s="10">
        <f t="shared" si="5"/>
        <v>0.58999999999999986</v>
      </c>
      <c r="F28" s="10">
        <f t="shared" si="5"/>
        <v>0</v>
      </c>
      <c r="G28" s="3">
        <f t="shared" si="0"/>
        <v>0.58999999999999986</v>
      </c>
    </row>
    <row r="29" spans="1:13" x14ac:dyDescent="0.3">
      <c r="A29" s="22">
        <v>26</v>
      </c>
      <c r="B29" s="23" t="s">
        <v>7</v>
      </c>
      <c r="C29" s="39">
        <v>0.4</v>
      </c>
      <c r="D29" s="40">
        <v>8.41</v>
      </c>
      <c r="E29" s="5">
        <f t="shared" si="5"/>
        <v>-4.3899999999999997</v>
      </c>
      <c r="F29" s="5">
        <f t="shared" si="5"/>
        <v>1.4400000000000004</v>
      </c>
      <c r="G29" s="3">
        <f t="shared" si="0"/>
        <v>4.6201406904985047</v>
      </c>
    </row>
    <row r="30" spans="1:13" x14ac:dyDescent="0.3">
      <c r="A30" s="22">
        <v>27</v>
      </c>
      <c r="B30" s="23" t="s">
        <v>7</v>
      </c>
      <c r="C30" s="39">
        <v>1.01</v>
      </c>
      <c r="D30" s="40">
        <v>8.41</v>
      </c>
      <c r="E30" s="10">
        <f t="shared" si="5"/>
        <v>0.61</v>
      </c>
      <c r="F30" s="10">
        <f t="shared" si="5"/>
        <v>0</v>
      </c>
      <c r="G30" s="3">
        <f t="shared" si="0"/>
        <v>0.61</v>
      </c>
    </row>
    <row r="31" spans="1:13" x14ac:dyDescent="0.3">
      <c r="A31" s="22">
        <v>28</v>
      </c>
      <c r="B31" s="23" t="s">
        <v>7</v>
      </c>
      <c r="C31" s="39">
        <v>1.76</v>
      </c>
      <c r="D31" s="40">
        <v>8.41</v>
      </c>
      <c r="E31" s="10">
        <f t="shared" si="5"/>
        <v>0.75</v>
      </c>
      <c r="F31" s="10">
        <f t="shared" si="5"/>
        <v>0</v>
      </c>
      <c r="G31" s="3">
        <f t="shared" si="0"/>
        <v>0.75</v>
      </c>
    </row>
    <row r="32" spans="1:13" x14ac:dyDescent="0.3">
      <c r="A32" s="22">
        <v>29</v>
      </c>
      <c r="B32" s="23" t="s">
        <v>7</v>
      </c>
      <c r="C32" s="39">
        <v>2.37</v>
      </c>
      <c r="D32" s="40">
        <v>8.41</v>
      </c>
      <c r="E32" s="10">
        <f t="shared" si="5"/>
        <v>0.6100000000000001</v>
      </c>
      <c r="F32" s="10">
        <f t="shared" si="5"/>
        <v>0</v>
      </c>
      <c r="G32" s="3">
        <f t="shared" si="0"/>
        <v>0.6100000000000001</v>
      </c>
    </row>
    <row r="33" spans="1:7" x14ac:dyDescent="0.3">
      <c r="A33" s="22">
        <v>30</v>
      </c>
      <c r="B33" s="23" t="s">
        <v>7</v>
      </c>
      <c r="C33" s="39">
        <v>4.18</v>
      </c>
      <c r="D33" s="40">
        <v>8.41</v>
      </c>
      <c r="E33" s="10">
        <f t="shared" si="5"/>
        <v>1.8099999999999996</v>
      </c>
      <c r="F33" s="10">
        <f t="shared" si="5"/>
        <v>0</v>
      </c>
      <c r="G33" s="3">
        <f t="shared" si="0"/>
        <v>1.8099999999999996</v>
      </c>
    </row>
    <row r="34" spans="1:7" ht="15" thickBot="1" x14ac:dyDescent="0.35">
      <c r="A34" s="33">
        <v>31</v>
      </c>
      <c r="B34" s="34" t="s">
        <v>7</v>
      </c>
      <c r="C34" s="39">
        <v>4.79</v>
      </c>
      <c r="D34" s="45">
        <v>8.41</v>
      </c>
      <c r="E34" s="10">
        <f t="shared" si="5"/>
        <v>0.61000000000000032</v>
      </c>
      <c r="F34" s="10">
        <f t="shared" si="5"/>
        <v>0</v>
      </c>
      <c r="G34" s="3">
        <f t="shared" si="0"/>
        <v>0.61000000000000032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67E3-97C8-475E-9555-0E3BD676484A}">
  <sheetPr>
    <tabColor theme="7" tint="0.79998168889431442"/>
  </sheetPr>
  <dimension ref="A1:D34"/>
  <sheetViews>
    <sheetView workbookViewId="0"/>
  </sheetViews>
  <sheetFormatPr baseColWidth="10" defaultRowHeight="14.4" x14ac:dyDescent="0.3"/>
  <cols>
    <col min="3" max="4" width="11.5546875" style="10"/>
  </cols>
  <sheetData>
    <row r="1" spans="1:4" x14ac:dyDescent="0.3">
      <c r="A1" s="9" t="s">
        <v>0</v>
      </c>
      <c r="B1" s="9" t="s">
        <v>1</v>
      </c>
    </row>
    <row r="2" spans="1:4" x14ac:dyDescent="0.3">
      <c r="A2" s="9" t="s">
        <v>87</v>
      </c>
      <c r="B2" s="9" t="s">
        <v>88</v>
      </c>
    </row>
    <row r="3" spans="1:4" x14ac:dyDescent="0.3">
      <c r="A3" s="9" t="s">
        <v>3</v>
      </c>
      <c r="B3" s="9" t="s">
        <v>4</v>
      </c>
      <c r="C3" s="10" t="s">
        <v>5</v>
      </c>
      <c r="D3" s="10" t="s">
        <v>6</v>
      </c>
    </row>
    <row r="4" spans="1:4" x14ac:dyDescent="0.3">
      <c r="A4" s="9">
        <v>1</v>
      </c>
      <c r="B4" s="23" t="s">
        <v>103</v>
      </c>
      <c r="C4" s="3" t="s">
        <v>89</v>
      </c>
      <c r="D4" s="3" t="s">
        <v>90</v>
      </c>
    </row>
    <row r="5" spans="1:4" x14ac:dyDescent="0.3">
      <c r="A5" s="9">
        <v>2</v>
      </c>
      <c r="B5" s="9" t="s">
        <v>7</v>
      </c>
      <c r="C5" s="3" t="s">
        <v>91</v>
      </c>
      <c r="D5" s="3" t="s">
        <v>92</v>
      </c>
    </row>
    <row r="6" spans="1:4" x14ac:dyDescent="0.3">
      <c r="A6" s="9">
        <v>3</v>
      </c>
      <c r="B6" s="9" t="s">
        <v>7</v>
      </c>
      <c r="C6" s="3" t="s">
        <v>93</v>
      </c>
      <c r="D6" s="3" t="s">
        <v>92</v>
      </c>
    </row>
    <row r="7" spans="1:4" x14ac:dyDescent="0.3">
      <c r="A7" s="9">
        <v>4</v>
      </c>
      <c r="B7" s="9" t="s">
        <v>7</v>
      </c>
      <c r="C7" s="3" t="s">
        <v>94</v>
      </c>
      <c r="D7" s="3" t="s">
        <v>92</v>
      </c>
    </row>
    <row r="8" spans="1:4" x14ac:dyDescent="0.3">
      <c r="A8" s="9">
        <v>5</v>
      </c>
      <c r="B8" s="9" t="s">
        <v>7</v>
      </c>
      <c r="C8" s="3" t="s">
        <v>95</v>
      </c>
      <c r="D8" s="3" t="s">
        <v>92</v>
      </c>
    </row>
    <row r="9" spans="1:4" x14ac:dyDescent="0.3">
      <c r="A9" s="9">
        <v>6</v>
      </c>
      <c r="B9" s="9" t="s">
        <v>7</v>
      </c>
      <c r="C9" s="3" t="s">
        <v>96</v>
      </c>
      <c r="D9" s="3" t="s">
        <v>92</v>
      </c>
    </row>
    <row r="10" spans="1:4" x14ac:dyDescent="0.3">
      <c r="A10" s="9">
        <v>7</v>
      </c>
      <c r="B10" s="9" t="s">
        <v>7</v>
      </c>
      <c r="C10" s="3" t="s">
        <v>97</v>
      </c>
      <c r="D10" s="3" t="s">
        <v>92</v>
      </c>
    </row>
    <row r="11" spans="1:4" x14ac:dyDescent="0.3">
      <c r="A11" s="9">
        <v>8</v>
      </c>
      <c r="B11" s="9" t="s">
        <v>7</v>
      </c>
      <c r="C11" s="3" t="s">
        <v>91</v>
      </c>
      <c r="D11" s="3" t="s">
        <v>98</v>
      </c>
    </row>
    <row r="12" spans="1:4" x14ac:dyDescent="0.3">
      <c r="A12" s="9">
        <v>9</v>
      </c>
      <c r="B12" s="9" t="s">
        <v>7</v>
      </c>
      <c r="C12" s="3" t="s">
        <v>93</v>
      </c>
      <c r="D12" s="3" t="s">
        <v>98</v>
      </c>
    </row>
    <row r="13" spans="1:4" x14ac:dyDescent="0.3">
      <c r="A13" s="9">
        <v>10</v>
      </c>
      <c r="B13" s="9" t="s">
        <v>7</v>
      </c>
      <c r="C13" s="3" t="s">
        <v>94</v>
      </c>
      <c r="D13" s="3" t="s">
        <v>98</v>
      </c>
    </row>
    <row r="14" spans="1:4" x14ac:dyDescent="0.3">
      <c r="A14" s="9">
        <v>11</v>
      </c>
      <c r="B14" s="9" t="s">
        <v>7</v>
      </c>
      <c r="C14" s="3" t="s">
        <v>95</v>
      </c>
      <c r="D14" s="3" t="s">
        <v>98</v>
      </c>
    </row>
    <row r="15" spans="1:4" x14ac:dyDescent="0.3">
      <c r="A15" s="9">
        <v>12</v>
      </c>
      <c r="B15" s="9" t="s">
        <v>7</v>
      </c>
      <c r="C15" s="3" t="s">
        <v>96</v>
      </c>
      <c r="D15" s="3" t="s">
        <v>98</v>
      </c>
    </row>
    <row r="16" spans="1:4" x14ac:dyDescent="0.3">
      <c r="A16" s="9">
        <v>13</v>
      </c>
      <c r="B16" s="9" t="s">
        <v>7</v>
      </c>
      <c r="C16" s="3" t="s">
        <v>97</v>
      </c>
      <c r="D16" s="3" t="s">
        <v>98</v>
      </c>
    </row>
    <row r="17" spans="1:4" x14ac:dyDescent="0.3">
      <c r="A17" s="9">
        <v>14</v>
      </c>
      <c r="B17" s="9" t="s">
        <v>7</v>
      </c>
      <c r="C17" s="3" t="s">
        <v>91</v>
      </c>
      <c r="D17" s="3" t="s">
        <v>99</v>
      </c>
    </row>
    <row r="18" spans="1:4" x14ac:dyDescent="0.3">
      <c r="A18" s="9">
        <v>15</v>
      </c>
      <c r="B18" s="9" t="s">
        <v>7</v>
      </c>
      <c r="C18" s="3" t="s">
        <v>93</v>
      </c>
      <c r="D18" s="3" t="s">
        <v>99</v>
      </c>
    </row>
    <row r="19" spans="1:4" x14ac:dyDescent="0.3">
      <c r="A19" s="9">
        <v>16</v>
      </c>
      <c r="B19" s="9" t="s">
        <v>7</v>
      </c>
      <c r="C19" s="3" t="s">
        <v>94</v>
      </c>
      <c r="D19" s="3" t="s">
        <v>99</v>
      </c>
    </row>
    <row r="20" spans="1:4" x14ac:dyDescent="0.3">
      <c r="A20" s="9">
        <v>17</v>
      </c>
      <c r="B20" s="9" t="s">
        <v>7</v>
      </c>
      <c r="C20" s="3" t="s">
        <v>95</v>
      </c>
      <c r="D20" s="3" t="s">
        <v>99</v>
      </c>
    </row>
    <row r="21" spans="1:4" x14ac:dyDescent="0.3">
      <c r="A21" s="9">
        <v>18</v>
      </c>
      <c r="B21" s="9" t="s">
        <v>7</v>
      </c>
      <c r="C21" s="3" t="s">
        <v>96</v>
      </c>
      <c r="D21" s="3" t="s">
        <v>99</v>
      </c>
    </row>
    <row r="22" spans="1:4" x14ac:dyDescent="0.3">
      <c r="A22" s="9">
        <v>19</v>
      </c>
      <c r="B22" s="9" t="s">
        <v>7</v>
      </c>
      <c r="C22" s="3" t="s">
        <v>97</v>
      </c>
      <c r="D22" s="3" t="s">
        <v>99</v>
      </c>
    </row>
    <row r="23" spans="1:4" x14ac:dyDescent="0.3">
      <c r="A23" s="9">
        <v>20</v>
      </c>
      <c r="B23" s="9" t="s">
        <v>7</v>
      </c>
      <c r="C23" s="3" t="s">
        <v>91</v>
      </c>
      <c r="D23" s="3" t="s">
        <v>100</v>
      </c>
    </row>
    <row r="24" spans="1:4" x14ac:dyDescent="0.3">
      <c r="A24" s="9">
        <v>21</v>
      </c>
      <c r="B24" s="9" t="s">
        <v>7</v>
      </c>
      <c r="C24" s="3" t="s">
        <v>93</v>
      </c>
      <c r="D24" s="3" t="s">
        <v>100</v>
      </c>
    </row>
    <row r="25" spans="1:4" x14ac:dyDescent="0.3">
      <c r="A25" s="9">
        <v>22</v>
      </c>
      <c r="B25" s="9" t="s">
        <v>7</v>
      </c>
      <c r="C25" s="3" t="s">
        <v>94</v>
      </c>
      <c r="D25" s="3" t="s">
        <v>100</v>
      </c>
    </row>
    <row r="26" spans="1:4" x14ac:dyDescent="0.3">
      <c r="A26" s="9">
        <v>23</v>
      </c>
      <c r="B26" s="9" t="s">
        <v>7</v>
      </c>
      <c r="C26" s="3" t="s">
        <v>95</v>
      </c>
      <c r="D26" s="3" t="s">
        <v>100</v>
      </c>
    </row>
    <row r="27" spans="1:4" x14ac:dyDescent="0.3">
      <c r="A27" s="9">
        <v>24</v>
      </c>
      <c r="B27" s="9" t="s">
        <v>7</v>
      </c>
      <c r="C27" s="3" t="s">
        <v>96</v>
      </c>
      <c r="D27" s="3" t="s">
        <v>100</v>
      </c>
    </row>
    <row r="28" spans="1:4" x14ac:dyDescent="0.3">
      <c r="A28" s="9">
        <v>25</v>
      </c>
      <c r="B28" s="9" t="s">
        <v>7</v>
      </c>
      <c r="C28" s="3" t="s">
        <v>97</v>
      </c>
      <c r="D28" s="3" t="s">
        <v>100</v>
      </c>
    </row>
    <row r="29" spans="1:4" x14ac:dyDescent="0.3">
      <c r="A29" s="9">
        <v>26</v>
      </c>
      <c r="B29" s="9" t="s">
        <v>7</v>
      </c>
      <c r="C29" s="3" t="s">
        <v>91</v>
      </c>
      <c r="D29" s="3" t="s">
        <v>101</v>
      </c>
    </row>
    <row r="30" spans="1:4" x14ac:dyDescent="0.3">
      <c r="A30" s="9">
        <v>27</v>
      </c>
      <c r="B30" s="9" t="s">
        <v>7</v>
      </c>
      <c r="C30" s="3" t="s">
        <v>93</v>
      </c>
      <c r="D30" s="3" t="s">
        <v>101</v>
      </c>
    </row>
    <row r="31" spans="1:4" x14ac:dyDescent="0.3">
      <c r="A31" s="9">
        <v>28</v>
      </c>
      <c r="B31" s="9" t="s">
        <v>7</v>
      </c>
      <c r="C31" s="3" t="s">
        <v>94</v>
      </c>
      <c r="D31" s="3" t="s">
        <v>101</v>
      </c>
    </row>
    <row r="32" spans="1:4" x14ac:dyDescent="0.3">
      <c r="A32" s="9">
        <v>29</v>
      </c>
      <c r="B32" s="9" t="s">
        <v>7</v>
      </c>
      <c r="C32" s="3" t="s">
        <v>95</v>
      </c>
      <c r="D32" s="3" t="s">
        <v>101</v>
      </c>
    </row>
    <row r="33" spans="1:4" x14ac:dyDescent="0.3">
      <c r="A33" s="9">
        <v>30</v>
      </c>
      <c r="B33" s="9" t="s">
        <v>7</v>
      </c>
      <c r="C33" s="3" t="s">
        <v>96</v>
      </c>
      <c r="D33" s="3" t="s">
        <v>101</v>
      </c>
    </row>
    <row r="34" spans="1:4" x14ac:dyDescent="0.3">
      <c r="A34" s="9">
        <v>31</v>
      </c>
      <c r="B34" s="9" t="s">
        <v>7</v>
      </c>
      <c r="C34" s="3" t="s">
        <v>97</v>
      </c>
      <c r="D34" s="3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AB35-575A-4758-B521-13C48061980B}">
  <sheetPr>
    <tabColor theme="9" tint="0.79998168889431442"/>
  </sheetPr>
  <dimension ref="A1:M59"/>
  <sheetViews>
    <sheetView workbookViewId="0"/>
  </sheetViews>
  <sheetFormatPr baseColWidth="10" defaultRowHeight="14.4" x14ac:dyDescent="0.3"/>
  <cols>
    <col min="1" max="2" width="11.5546875" style="9"/>
    <col min="3" max="4" width="11.5546875" style="12"/>
    <col min="5" max="6" width="11.5546875" style="15"/>
    <col min="7" max="7" width="16.109375" style="13" bestFit="1" customWidth="1"/>
    <col min="8" max="16384" width="11.5546875" style="9"/>
  </cols>
  <sheetData>
    <row r="1" spans="1:7" x14ac:dyDescent="0.3">
      <c r="A1" s="19" t="s">
        <v>0</v>
      </c>
      <c r="B1" s="20" t="s">
        <v>1</v>
      </c>
      <c r="C1" s="46"/>
      <c r="D1" s="47"/>
    </row>
    <row r="2" spans="1:7" x14ac:dyDescent="0.3">
      <c r="A2" s="22">
        <v>8.8000000000000007</v>
      </c>
      <c r="B2" s="23">
        <v>9.1999999999999993</v>
      </c>
      <c r="C2" s="31"/>
      <c r="D2" s="32"/>
    </row>
    <row r="3" spans="1:7" x14ac:dyDescent="0.3">
      <c r="A3" s="22" t="s">
        <v>3</v>
      </c>
      <c r="B3" s="23" t="s">
        <v>4</v>
      </c>
      <c r="C3" s="23" t="s">
        <v>5</v>
      </c>
      <c r="D3" s="24" t="s">
        <v>6</v>
      </c>
      <c r="E3" s="15" t="s">
        <v>15</v>
      </c>
      <c r="F3" s="15" t="s">
        <v>16</v>
      </c>
      <c r="G3" s="15" t="s">
        <v>102</v>
      </c>
    </row>
    <row r="4" spans="1:7" x14ac:dyDescent="0.3">
      <c r="A4" s="22">
        <v>1</v>
      </c>
      <c r="B4" s="23" t="s">
        <v>103</v>
      </c>
      <c r="C4" s="48">
        <v>4.3899999999999997</v>
      </c>
      <c r="D4" s="49">
        <v>1.24</v>
      </c>
    </row>
    <row r="5" spans="1:7" x14ac:dyDescent="0.3">
      <c r="A5" s="22">
        <v>2</v>
      </c>
      <c r="B5" s="23" t="s">
        <v>8</v>
      </c>
      <c r="C5" s="39">
        <v>0.71</v>
      </c>
      <c r="D5" s="40">
        <v>2.0099999999999998</v>
      </c>
      <c r="E5" s="4">
        <f>C5-C4</f>
        <v>-3.6799999999999997</v>
      </c>
      <c r="F5" s="4">
        <f>D5-D4</f>
        <v>0.7699999999999998</v>
      </c>
      <c r="G5" s="16">
        <f>SQRT((C5-C4)^2+(D5-D4)^2)</f>
        <v>3.7596941364956802</v>
      </c>
    </row>
    <row r="6" spans="1:7" x14ac:dyDescent="0.3">
      <c r="A6" s="22">
        <v>3</v>
      </c>
      <c r="B6" s="23" t="s">
        <v>8</v>
      </c>
      <c r="C6" s="39">
        <v>0.78</v>
      </c>
      <c r="D6" s="40">
        <v>2.79</v>
      </c>
      <c r="E6" s="3">
        <f t="shared" ref="E6:E34" si="0">C6-C5</f>
        <v>7.0000000000000062E-2</v>
      </c>
      <c r="F6" s="3">
        <f t="shared" ref="F6:F34" si="1">D6-D5</f>
        <v>0.78000000000000025</v>
      </c>
      <c r="G6" s="16">
        <f>SQRT((C6-C5)^2+(D6-D5)^2)</f>
        <v>0.78313472659562244</v>
      </c>
    </row>
    <row r="7" spans="1:7" x14ac:dyDescent="0.3">
      <c r="A7" s="22">
        <v>4</v>
      </c>
      <c r="B7" s="23" t="s">
        <v>8</v>
      </c>
      <c r="C7" s="39">
        <v>0.85</v>
      </c>
      <c r="D7" s="40">
        <v>3.39</v>
      </c>
      <c r="E7" s="3">
        <f t="shared" si="0"/>
        <v>6.9999999999999951E-2</v>
      </c>
      <c r="F7" s="3">
        <f t="shared" si="1"/>
        <v>0.60000000000000009</v>
      </c>
      <c r="G7" s="16">
        <f t="shared" ref="G7:G59" si="2">SQRT((C7-C6)^2+(D7-D6)^2)</f>
        <v>0.60406953242155836</v>
      </c>
    </row>
    <row r="8" spans="1:7" x14ac:dyDescent="0.3">
      <c r="A8" s="22">
        <v>5</v>
      </c>
      <c r="B8" s="23" t="s">
        <v>8</v>
      </c>
      <c r="C8" s="39">
        <v>0.92</v>
      </c>
      <c r="D8" s="40">
        <v>4.17</v>
      </c>
      <c r="E8" s="3">
        <f t="shared" si="0"/>
        <v>7.0000000000000062E-2</v>
      </c>
      <c r="F8" s="3">
        <f t="shared" si="1"/>
        <v>0.7799999999999998</v>
      </c>
      <c r="G8" s="16">
        <f t="shared" si="2"/>
        <v>0.78313472659562211</v>
      </c>
    </row>
    <row r="9" spans="1:7" x14ac:dyDescent="0.3">
      <c r="A9" s="22">
        <v>6</v>
      </c>
      <c r="B9" s="23" t="s">
        <v>8</v>
      </c>
      <c r="C9" s="39">
        <v>0.99</v>
      </c>
      <c r="D9" s="40">
        <v>4.7699999999999996</v>
      </c>
      <c r="E9" s="3">
        <f t="shared" si="0"/>
        <v>6.9999999999999951E-2</v>
      </c>
      <c r="F9" s="3">
        <f t="shared" si="1"/>
        <v>0.59999999999999964</v>
      </c>
      <c r="G9" s="16">
        <f t="shared" si="2"/>
        <v>0.60406953242155792</v>
      </c>
    </row>
    <row r="10" spans="1:7" x14ac:dyDescent="0.3">
      <c r="A10" s="22">
        <v>7</v>
      </c>
      <c r="B10" s="23" t="s">
        <v>8</v>
      </c>
      <c r="C10" s="39">
        <v>1.06</v>
      </c>
      <c r="D10" s="40">
        <v>5.55</v>
      </c>
      <c r="E10" s="3">
        <f t="shared" si="0"/>
        <v>7.0000000000000062E-2</v>
      </c>
      <c r="F10" s="3">
        <f t="shared" si="1"/>
        <v>0.78000000000000025</v>
      </c>
      <c r="G10" s="16">
        <f t="shared" si="2"/>
        <v>0.78313472659562244</v>
      </c>
    </row>
    <row r="11" spans="1:7" x14ac:dyDescent="0.3">
      <c r="A11" s="22">
        <v>8</v>
      </c>
      <c r="B11" s="23" t="s">
        <v>8</v>
      </c>
      <c r="C11" s="39">
        <v>1.1299999999999999</v>
      </c>
      <c r="D11" s="40">
        <v>6.15</v>
      </c>
      <c r="E11" s="3">
        <f t="shared" si="0"/>
        <v>6.999999999999984E-2</v>
      </c>
      <c r="F11" s="3">
        <f t="shared" si="1"/>
        <v>0.60000000000000053</v>
      </c>
      <c r="G11" s="16">
        <f t="shared" si="2"/>
        <v>0.6040695324215587</v>
      </c>
    </row>
    <row r="12" spans="1:7" x14ac:dyDescent="0.3">
      <c r="A12" s="22">
        <v>9</v>
      </c>
      <c r="B12" s="23" t="s">
        <v>8</v>
      </c>
      <c r="C12" s="39">
        <v>1.2</v>
      </c>
      <c r="D12" s="40">
        <v>6.93</v>
      </c>
      <c r="E12" s="3">
        <f t="shared" si="0"/>
        <v>7.0000000000000062E-2</v>
      </c>
      <c r="F12" s="3">
        <f t="shared" si="1"/>
        <v>0.77999999999999936</v>
      </c>
      <c r="G12" s="16">
        <f t="shared" si="2"/>
        <v>0.78313472659562167</v>
      </c>
    </row>
    <row r="13" spans="1:7" x14ac:dyDescent="0.3">
      <c r="A13" s="22">
        <v>10</v>
      </c>
      <c r="B13" s="23" t="s">
        <v>8</v>
      </c>
      <c r="C13" s="39">
        <v>1.27</v>
      </c>
      <c r="D13" s="40">
        <v>7.53</v>
      </c>
      <c r="E13" s="3">
        <f t="shared" si="0"/>
        <v>7.0000000000000062E-2</v>
      </c>
      <c r="F13" s="3">
        <f t="shared" si="1"/>
        <v>0.60000000000000053</v>
      </c>
      <c r="G13" s="16">
        <f t="shared" si="2"/>
        <v>0.60406953242155881</v>
      </c>
    </row>
    <row r="14" spans="1:7" x14ac:dyDescent="0.3">
      <c r="A14" s="22">
        <v>11</v>
      </c>
      <c r="B14" s="23" t="s">
        <v>7</v>
      </c>
      <c r="C14" s="48">
        <v>1.64</v>
      </c>
      <c r="D14" s="49">
        <v>8.34</v>
      </c>
      <c r="E14" s="4">
        <f t="shared" si="0"/>
        <v>0.36999999999999988</v>
      </c>
      <c r="F14" s="4">
        <f t="shared" si="1"/>
        <v>0.80999999999999961</v>
      </c>
      <c r="G14" s="17">
        <f t="shared" si="2"/>
        <v>0.89050547443572703</v>
      </c>
    </row>
    <row r="15" spans="1:7" x14ac:dyDescent="0.3">
      <c r="A15" s="22">
        <v>12</v>
      </c>
      <c r="B15" s="23" t="s">
        <v>7</v>
      </c>
      <c r="C15" s="48">
        <v>2.42</v>
      </c>
      <c r="D15" s="49">
        <v>8.34</v>
      </c>
      <c r="E15" s="3">
        <f t="shared" si="0"/>
        <v>0.78</v>
      </c>
      <c r="F15" s="3">
        <f t="shared" si="1"/>
        <v>0</v>
      </c>
      <c r="G15" s="16">
        <f t="shared" si="2"/>
        <v>0.78</v>
      </c>
    </row>
    <row r="16" spans="1:7" x14ac:dyDescent="0.3">
      <c r="A16" s="22">
        <v>13</v>
      </c>
      <c r="B16" s="23" t="s">
        <v>7</v>
      </c>
      <c r="C16" s="48">
        <v>3.2</v>
      </c>
      <c r="D16" s="49">
        <v>8.34</v>
      </c>
      <c r="E16" s="3">
        <f t="shared" si="0"/>
        <v>0.78000000000000025</v>
      </c>
      <c r="F16" s="3">
        <f t="shared" si="1"/>
        <v>0</v>
      </c>
      <c r="G16" s="16">
        <f t="shared" si="2"/>
        <v>0.78000000000000025</v>
      </c>
    </row>
    <row r="17" spans="1:13" x14ac:dyDescent="0.3">
      <c r="A17" s="22">
        <v>14</v>
      </c>
      <c r="B17" s="23" t="s">
        <v>7</v>
      </c>
      <c r="C17" s="48">
        <v>3.8</v>
      </c>
      <c r="D17" s="49">
        <v>8.34</v>
      </c>
      <c r="E17" s="3">
        <f t="shared" si="0"/>
        <v>0.59999999999999964</v>
      </c>
      <c r="F17" s="3">
        <f t="shared" si="1"/>
        <v>0</v>
      </c>
      <c r="G17" s="16">
        <f t="shared" si="2"/>
        <v>0.59999999999999964</v>
      </c>
    </row>
    <row r="18" spans="1:13" x14ac:dyDescent="0.3">
      <c r="A18" s="22">
        <v>15</v>
      </c>
      <c r="B18" s="23" t="s">
        <v>7</v>
      </c>
      <c r="C18" s="48">
        <v>4.58</v>
      </c>
      <c r="D18" s="49">
        <v>8.34</v>
      </c>
      <c r="E18" s="3">
        <f t="shared" si="0"/>
        <v>0.78000000000000025</v>
      </c>
      <c r="F18" s="3">
        <f t="shared" si="1"/>
        <v>0</v>
      </c>
      <c r="G18" s="16">
        <f t="shared" si="2"/>
        <v>0.78000000000000025</v>
      </c>
      <c r="J18" s="9" t="s">
        <v>13</v>
      </c>
      <c r="K18" s="9" t="s">
        <v>14</v>
      </c>
      <c r="L18" s="9" t="s">
        <v>15</v>
      </c>
      <c r="M18" s="9" t="s">
        <v>16</v>
      </c>
    </row>
    <row r="19" spans="1:13" x14ac:dyDescent="0.3">
      <c r="A19" s="22">
        <v>16</v>
      </c>
      <c r="B19" s="23" t="s">
        <v>7</v>
      </c>
      <c r="C19" s="48">
        <v>5.18</v>
      </c>
      <c r="D19" s="49">
        <v>8.34</v>
      </c>
      <c r="E19" s="3">
        <f t="shared" si="0"/>
        <v>0.59999999999999964</v>
      </c>
      <c r="F19" s="3">
        <f t="shared" si="1"/>
        <v>0</v>
      </c>
      <c r="G19" s="16">
        <f t="shared" si="2"/>
        <v>0.59999999999999964</v>
      </c>
      <c r="I19" s="9" t="s">
        <v>10</v>
      </c>
      <c r="J19" s="11">
        <f>C14</f>
        <v>1.64</v>
      </c>
      <c r="K19" s="16">
        <f>D14</f>
        <v>8.34</v>
      </c>
      <c r="L19" s="9">
        <f>J19-J20</f>
        <v>-4.719999999999998</v>
      </c>
      <c r="M19" s="9">
        <f>K19-K20</f>
        <v>1.1299999999999999</v>
      </c>
    </row>
    <row r="20" spans="1:13" x14ac:dyDescent="0.3">
      <c r="A20" s="22">
        <v>17</v>
      </c>
      <c r="B20" s="23" t="s">
        <v>7</v>
      </c>
      <c r="C20" s="48">
        <v>5.96</v>
      </c>
      <c r="D20" s="49">
        <v>8.34</v>
      </c>
      <c r="E20" s="3">
        <f t="shared" si="0"/>
        <v>0.78000000000000025</v>
      </c>
      <c r="F20" s="3">
        <f t="shared" si="1"/>
        <v>0</v>
      </c>
      <c r="G20" s="16">
        <f t="shared" si="2"/>
        <v>0.78000000000000025</v>
      </c>
      <c r="I20" s="9" t="s">
        <v>11</v>
      </c>
      <c r="J20" s="11">
        <f>C40</f>
        <v>6.3599999999999977</v>
      </c>
      <c r="K20" s="16">
        <f>D40</f>
        <v>7.21</v>
      </c>
      <c r="L20" s="9">
        <f t="shared" ref="L20:M20" si="3">J20-J21</f>
        <v>6.3599999999999977</v>
      </c>
      <c r="M20" s="9">
        <f t="shared" si="3"/>
        <v>7.21</v>
      </c>
    </row>
    <row r="21" spans="1:13" x14ac:dyDescent="0.3">
      <c r="A21" s="22">
        <v>18</v>
      </c>
      <c r="B21" s="23" t="s">
        <v>7</v>
      </c>
      <c r="C21" s="48">
        <v>6.56</v>
      </c>
      <c r="D21" s="49">
        <v>8.34</v>
      </c>
      <c r="E21" s="3">
        <f t="shared" si="0"/>
        <v>0.59999999999999964</v>
      </c>
      <c r="F21" s="3">
        <f t="shared" si="1"/>
        <v>0</v>
      </c>
      <c r="G21" s="16">
        <f t="shared" si="2"/>
        <v>0.59999999999999964</v>
      </c>
      <c r="J21" s="11"/>
      <c r="K21" s="11"/>
    </row>
    <row r="22" spans="1:13" x14ac:dyDescent="0.3">
      <c r="A22" s="22">
        <v>19</v>
      </c>
      <c r="B22" s="23" t="s">
        <v>7</v>
      </c>
      <c r="C22" s="48">
        <v>7.34</v>
      </c>
      <c r="D22" s="49">
        <v>8.34</v>
      </c>
      <c r="E22" s="3">
        <f t="shared" si="0"/>
        <v>0.78000000000000025</v>
      </c>
      <c r="F22" s="3">
        <f t="shared" si="1"/>
        <v>0</v>
      </c>
      <c r="G22" s="16">
        <f t="shared" si="2"/>
        <v>0.78000000000000025</v>
      </c>
      <c r="J22" s="11"/>
      <c r="K22" s="11"/>
    </row>
    <row r="23" spans="1:13" x14ac:dyDescent="0.3">
      <c r="A23" s="22">
        <v>20</v>
      </c>
      <c r="B23" s="23" t="s">
        <v>9</v>
      </c>
      <c r="C23" s="39">
        <v>7.71</v>
      </c>
      <c r="D23" s="40">
        <v>7.53</v>
      </c>
      <c r="E23" s="4">
        <f t="shared" si="0"/>
        <v>0.37000000000000011</v>
      </c>
      <c r="F23" s="4">
        <f t="shared" si="1"/>
        <v>-0.80999999999999961</v>
      </c>
      <c r="G23" s="17">
        <f t="shared" si="2"/>
        <v>0.89050547443572714</v>
      </c>
      <c r="J23" s="11"/>
      <c r="K23" s="11"/>
    </row>
    <row r="24" spans="1:13" x14ac:dyDescent="0.3">
      <c r="A24" s="22">
        <v>21</v>
      </c>
      <c r="B24" s="23" t="s">
        <v>9</v>
      </c>
      <c r="C24" s="39">
        <v>7.78</v>
      </c>
      <c r="D24" s="40">
        <v>6.93</v>
      </c>
      <c r="E24" s="3">
        <f t="shared" si="0"/>
        <v>7.0000000000000284E-2</v>
      </c>
      <c r="F24" s="3">
        <f t="shared" si="1"/>
        <v>-0.60000000000000053</v>
      </c>
      <c r="G24" s="16">
        <f t="shared" si="2"/>
        <v>0.60406953242155881</v>
      </c>
    </row>
    <row r="25" spans="1:13" x14ac:dyDescent="0.3">
      <c r="A25" s="22">
        <v>22</v>
      </c>
      <c r="B25" s="23" t="s">
        <v>9</v>
      </c>
      <c r="C25" s="39">
        <v>7.85</v>
      </c>
      <c r="D25" s="40">
        <v>6.15</v>
      </c>
      <c r="E25" s="3">
        <f t="shared" si="0"/>
        <v>6.9999999999999396E-2</v>
      </c>
      <c r="F25" s="3">
        <f t="shared" si="1"/>
        <v>-0.77999999999999936</v>
      </c>
      <c r="G25" s="16">
        <f t="shared" si="2"/>
        <v>0.78313472659562156</v>
      </c>
    </row>
    <row r="26" spans="1:13" x14ac:dyDescent="0.3">
      <c r="A26" s="22">
        <v>23</v>
      </c>
      <c r="B26" s="23" t="s">
        <v>9</v>
      </c>
      <c r="C26" s="39">
        <v>7.92</v>
      </c>
      <c r="D26" s="40">
        <v>5.55</v>
      </c>
      <c r="E26" s="3">
        <f t="shared" si="0"/>
        <v>7.0000000000000284E-2</v>
      </c>
      <c r="F26" s="3">
        <f t="shared" si="1"/>
        <v>-0.60000000000000053</v>
      </c>
      <c r="G26" s="16">
        <f t="shared" si="2"/>
        <v>0.60406953242155881</v>
      </c>
    </row>
    <row r="27" spans="1:13" x14ac:dyDescent="0.3">
      <c r="A27" s="22">
        <v>24</v>
      </c>
      <c r="B27" s="23" t="s">
        <v>9</v>
      </c>
      <c r="C27" s="39">
        <v>7.99</v>
      </c>
      <c r="D27" s="40">
        <v>4.7699999999999996</v>
      </c>
      <c r="E27" s="3">
        <f t="shared" si="0"/>
        <v>7.0000000000000284E-2</v>
      </c>
      <c r="F27" s="3">
        <f t="shared" si="1"/>
        <v>-0.78000000000000025</v>
      </c>
      <c r="G27" s="16">
        <f t="shared" si="2"/>
        <v>0.78313472659562244</v>
      </c>
    </row>
    <row r="28" spans="1:13" x14ac:dyDescent="0.3">
      <c r="A28" s="22">
        <v>25</v>
      </c>
      <c r="B28" s="23" t="s">
        <v>9</v>
      </c>
      <c r="C28" s="39">
        <v>8.06</v>
      </c>
      <c r="D28" s="40">
        <v>4.17</v>
      </c>
      <c r="E28" s="3">
        <f t="shared" si="0"/>
        <v>7.0000000000000284E-2</v>
      </c>
      <c r="F28" s="3">
        <f t="shared" si="1"/>
        <v>-0.59999999999999964</v>
      </c>
      <c r="G28" s="16">
        <f t="shared" si="2"/>
        <v>0.60406953242155792</v>
      </c>
    </row>
    <row r="29" spans="1:13" x14ac:dyDescent="0.3">
      <c r="A29" s="22">
        <v>26</v>
      </c>
      <c r="B29" s="23" t="s">
        <v>9</v>
      </c>
      <c r="C29" s="39">
        <v>8.1300000000000008</v>
      </c>
      <c r="D29" s="40">
        <v>3.39</v>
      </c>
      <c r="E29" s="3">
        <f t="shared" si="0"/>
        <v>7.0000000000000284E-2</v>
      </c>
      <c r="F29" s="3">
        <f t="shared" si="1"/>
        <v>-0.7799999999999998</v>
      </c>
      <c r="G29" s="16">
        <f t="shared" si="2"/>
        <v>0.78313472659562211</v>
      </c>
    </row>
    <row r="30" spans="1:13" x14ac:dyDescent="0.3">
      <c r="A30" s="22">
        <v>27</v>
      </c>
      <c r="B30" s="23" t="s">
        <v>9</v>
      </c>
      <c r="C30" s="39">
        <v>8.1999999999999993</v>
      </c>
      <c r="D30" s="40">
        <v>2.79</v>
      </c>
      <c r="E30" s="3">
        <f t="shared" si="0"/>
        <v>6.9999999999998508E-2</v>
      </c>
      <c r="F30" s="3">
        <f t="shared" si="1"/>
        <v>-0.60000000000000009</v>
      </c>
      <c r="G30" s="16">
        <f t="shared" si="2"/>
        <v>0.60406953242155814</v>
      </c>
    </row>
    <row r="31" spans="1:13" x14ac:dyDescent="0.3">
      <c r="A31" s="22">
        <v>28</v>
      </c>
      <c r="B31" s="23" t="s">
        <v>9</v>
      </c>
      <c r="C31" s="39">
        <v>8.27</v>
      </c>
      <c r="D31" s="40">
        <v>2.0099999999999998</v>
      </c>
      <c r="E31" s="3">
        <f t="shared" si="0"/>
        <v>7.0000000000000284E-2</v>
      </c>
      <c r="F31" s="3">
        <f t="shared" si="1"/>
        <v>-0.78000000000000025</v>
      </c>
      <c r="G31" s="16">
        <f t="shared" si="2"/>
        <v>0.78313472659562244</v>
      </c>
    </row>
    <row r="32" spans="1:13" x14ac:dyDescent="0.3">
      <c r="A32" s="22">
        <v>29</v>
      </c>
      <c r="B32" s="23" t="s">
        <v>9</v>
      </c>
      <c r="C32" s="41">
        <v>7.13</v>
      </c>
      <c r="D32" s="42">
        <v>1.6</v>
      </c>
      <c r="E32" s="4">
        <f t="shared" si="0"/>
        <v>-1.1399999999999997</v>
      </c>
      <c r="F32" s="4">
        <f t="shared" si="1"/>
        <v>-0.4099999999999997</v>
      </c>
      <c r="G32" s="16">
        <f t="shared" si="2"/>
        <v>1.2114866899805374</v>
      </c>
    </row>
    <row r="33" spans="1:9" x14ac:dyDescent="0.3">
      <c r="A33" s="22">
        <v>30</v>
      </c>
      <c r="B33" s="23" t="s">
        <v>9</v>
      </c>
      <c r="C33" s="41">
        <f>C32-0.07</f>
        <v>7.06</v>
      </c>
      <c r="D33" s="42">
        <f>D32+0.78</f>
        <v>2.38</v>
      </c>
      <c r="E33" s="3">
        <f t="shared" si="0"/>
        <v>-7.0000000000000284E-2</v>
      </c>
      <c r="F33" s="3">
        <f t="shared" si="1"/>
        <v>0.7799999999999998</v>
      </c>
      <c r="G33" s="16">
        <f t="shared" si="2"/>
        <v>0.78313472659562211</v>
      </c>
    </row>
    <row r="34" spans="1:9" x14ac:dyDescent="0.3">
      <c r="A34" s="22">
        <v>31</v>
      </c>
      <c r="B34" s="23" t="s">
        <v>9</v>
      </c>
      <c r="C34" s="41">
        <f t="shared" ref="C34:C39" si="4">C33-0.07</f>
        <v>6.9899999999999993</v>
      </c>
      <c r="D34" s="42">
        <f>D33+0.6</f>
        <v>2.98</v>
      </c>
      <c r="E34" s="3">
        <f t="shared" si="0"/>
        <v>-7.0000000000000284E-2</v>
      </c>
      <c r="F34" s="3">
        <f t="shared" si="1"/>
        <v>0.60000000000000009</v>
      </c>
      <c r="G34" s="16">
        <f t="shared" si="2"/>
        <v>0.60406953242155836</v>
      </c>
    </row>
    <row r="35" spans="1:9" x14ac:dyDescent="0.3">
      <c r="A35" s="22">
        <v>32</v>
      </c>
      <c r="B35" s="23" t="s">
        <v>9</v>
      </c>
      <c r="C35" s="41">
        <f t="shared" si="4"/>
        <v>6.919999999999999</v>
      </c>
      <c r="D35" s="42">
        <f>D34+0.78</f>
        <v>3.76</v>
      </c>
      <c r="E35" s="3">
        <f t="shared" ref="E35:E59" si="5">C35-C34</f>
        <v>-7.0000000000000284E-2</v>
      </c>
      <c r="F35" s="3">
        <f t="shared" ref="F35:F59" si="6">D35-D34</f>
        <v>0.7799999999999998</v>
      </c>
      <c r="G35" s="16">
        <f t="shared" si="2"/>
        <v>0.78313472659562211</v>
      </c>
    </row>
    <row r="36" spans="1:9" x14ac:dyDescent="0.3">
      <c r="A36" s="22">
        <v>33</v>
      </c>
      <c r="B36" s="23" t="s">
        <v>9</v>
      </c>
      <c r="C36" s="41">
        <f t="shared" si="4"/>
        <v>6.8499999999999988</v>
      </c>
      <c r="D36" s="42">
        <f>D35+0.6</f>
        <v>4.3599999999999994</v>
      </c>
      <c r="E36" s="3">
        <f t="shared" si="5"/>
        <v>-7.0000000000000284E-2</v>
      </c>
      <c r="F36" s="3">
        <f t="shared" si="6"/>
        <v>0.59999999999999964</v>
      </c>
      <c r="G36" s="16">
        <f t="shared" si="2"/>
        <v>0.60406953242155792</v>
      </c>
    </row>
    <row r="37" spans="1:9" x14ac:dyDescent="0.3">
      <c r="A37" s="22">
        <v>34</v>
      </c>
      <c r="B37" s="23" t="s">
        <v>9</v>
      </c>
      <c r="C37" s="41">
        <f t="shared" si="4"/>
        <v>6.7799999999999985</v>
      </c>
      <c r="D37" s="42">
        <f>D36+0.78</f>
        <v>5.14</v>
      </c>
      <c r="E37" s="3">
        <f t="shared" si="5"/>
        <v>-7.0000000000000284E-2</v>
      </c>
      <c r="F37" s="3">
        <f t="shared" si="6"/>
        <v>0.78000000000000025</v>
      </c>
      <c r="G37" s="16">
        <f t="shared" si="2"/>
        <v>0.78313472659562244</v>
      </c>
    </row>
    <row r="38" spans="1:9" x14ac:dyDescent="0.3">
      <c r="A38" s="22">
        <v>35</v>
      </c>
      <c r="B38" s="23" t="s">
        <v>9</v>
      </c>
      <c r="C38" s="41">
        <f t="shared" si="4"/>
        <v>6.7099999999999982</v>
      </c>
      <c r="D38" s="42">
        <f>D37+0.6</f>
        <v>5.7399999999999993</v>
      </c>
      <c r="E38" s="3">
        <f t="shared" si="5"/>
        <v>-7.0000000000000284E-2</v>
      </c>
      <c r="F38" s="3">
        <f t="shared" si="6"/>
        <v>0.59999999999999964</v>
      </c>
      <c r="G38" s="16">
        <f t="shared" si="2"/>
        <v>0.60406953242155792</v>
      </c>
    </row>
    <row r="39" spans="1:9" x14ac:dyDescent="0.3">
      <c r="A39" s="22">
        <v>36</v>
      </c>
      <c r="B39" s="23" t="s">
        <v>9</v>
      </c>
      <c r="C39" s="41">
        <f t="shared" si="4"/>
        <v>6.6399999999999979</v>
      </c>
      <c r="D39" s="42">
        <f>D38+0.78</f>
        <v>6.52</v>
      </c>
      <c r="E39" s="3">
        <f t="shared" si="5"/>
        <v>-7.0000000000000284E-2</v>
      </c>
      <c r="F39" s="3">
        <f t="shared" si="6"/>
        <v>0.78000000000000025</v>
      </c>
      <c r="G39" s="16">
        <f t="shared" si="2"/>
        <v>0.78313472659562244</v>
      </c>
    </row>
    <row r="40" spans="1:9" x14ac:dyDescent="0.3">
      <c r="A40" s="22">
        <v>37</v>
      </c>
      <c r="B40" s="23" t="s">
        <v>7</v>
      </c>
      <c r="C40" s="48">
        <f>C39-0.28</f>
        <v>6.3599999999999977</v>
      </c>
      <c r="D40" s="49">
        <v>7.21</v>
      </c>
      <c r="E40" s="4">
        <f t="shared" si="5"/>
        <v>-0.28000000000000025</v>
      </c>
      <c r="F40" s="4">
        <f>D40-D39</f>
        <v>0.69000000000000039</v>
      </c>
      <c r="G40" s="17">
        <f t="shared" si="2"/>
        <v>0.74464756764525908</v>
      </c>
    </row>
    <row r="41" spans="1:9" x14ac:dyDescent="0.3">
      <c r="A41" s="22">
        <v>38</v>
      </c>
      <c r="B41" s="23" t="s">
        <v>7</v>
      </c>
      <c r="C41" s="48">
        <f>C40-0.78</f>
        <v>5.5799999999999974</v>
      </c>
      <c r="D41" s="49">
        <v>7.21</v>
      </c>
      <c r="E41" s="3">
        <f t="shared" si="5"/>
        <v>-0.78000000000000025</v>
      </c>
      <c r="F41" s="3">
        <f t="shared" si="6"/>
        <v>0</v>
      </c>
      <c r="G41" s="16">
        <f t="shared" si="2"/>
        <v>0.78000000000000025</v>
      </c>
    </row>
    <row r="42" spans="1:9" x14ac:dyDescent="0.3">
      <c r="A42" s="22">
        <v>39</v>
      </c>
      <c r="B42" s="23" t="s">
        <v>7</v>
      </c>
      <c r="C42" s="48">
        <f>C41-0.6</f>
        <v>4.9799999999999978</v>
      </c>
      <c r="D42" s="49">
        <v>7.21</v>
      </c>
      <c r="E42" s="3">
        <f t="shared" si="5"/>
        <v>-0.59999999999999964</v>
      </c>
      <c r="F42" s="3">
        <f t="shared" si="6"/>
        <v>0</v>
      </c>
      <c r="G42" s="16">
        <f t="shared" si="2"/>
        <v>0.59999999999999964</v>
      </c>
    </row>
    <row r="43" spans="1:9" x14ac:dyDescent="0.3">
      <c r="A43" s="22">
        <v>40</v>
      </c>
      <c r="B43" s="23" t="s">
        <v>7</v>
      </c>
      <c r="C43" s="48">
        <f>C42-0.78</f>
        <v>4.1999999999999975</v>
      </c>
      <c r="D43" s="49">
        <v>7.21</v>
      </c>
      <c r="E43" s="3">
        <f t="shared" si="5"/>
        <v>-0.78000000000000025</v>
      </c>
      <c r="F43" s="3">
        <f t="shared" si="6"/>
        <v>0</v>
      </c>
      <c r="G43" s="16">
        <f t="shared" si="2"/>
        <v>0.78000000000000025</v>
      </c>
    </row>
    <row r="44" spans="1:9" x14ac:dyDescent="0.3">
      <c r="A44" s="22">
        <v>41</v>
      </c>
      <c r="B44" s="23" t="s">
        <v>7</v>
      </c>
      <c r="C44" s="48">
        <f>C43-0.6</f>
        <v>3.5999999999999974</v>
      </c>
      <c r="D44" s="49">
        <v>7.21</v>
      </c>
      <c r="E44" s="3">
        <f t="shared" si="5"/>
        <v>-0.60000000000000009</v>
      </c>
      <c r="F44" s="3">
        <f t="shared" si="6"/>
        <v>0</v>
      </c>
      <c r="G44" s="16">
        <f t="shared" si="2"/>
        <v>0.60000000000000009</v>
      </c>
    </row>
    <row r="45" spans="1:9" x14ac:dyDescent="0.3">
      <c r="A45" s="22">
        <v>42</v>
      </c>
      <c r="B45" s="23" t="s">
        <v>7</v>
      </c>
      <c r="C45" s="48">
        <f>C44-0.78</f>
        <v>2.8199999999999976</v>
      </c>
      <c r="D45" s="49">
        <v>7.21</v>
      </c>
      <c r="E45" s="3">
        <f t="shared" si="5"/>
        <v>-0.7799999999999998</v>
      </c>
      <c r="F45" s="3">
        <f t="shared" si="6"/>
        <v>0</v>
      </c>
      <c r="G45" s="16">
        <f t="shared" si="2"/>
        <v>0.7799999999999998</v>
      </c>
    </row>
    <row r="46" spans="1:9" x14ac:dyDescent="0.3">
      <c r="A46" s="22">
        <v>43</v>
      </c>
      <c r="B46" s="23" t="s">
        <v>8</v>
      </c>
      <c r="C46" s="41">
        <v>2.54</v>
      </c>
      <c r="D46" s="42">
        <v>6.52</v>
      </c>
      <c r="E46" s="4">
        <f t="shared" si="5"/>
        <v>-0.27999999999999758</v>
      </c>
      <c r="F46" s="4">
        <f t="shared" si="6"/>
        <v>-0.69000000000000039</v>
      </c>
      <c r="G46" s="17">
        <f t="shared" si="2"/>
        <v>0.74464756764525808</v>
      </c>
    </row>
    <row r="47" spans="1:9" x14ac:dyDescent="0.3">
      <c r="A47" s="22">
        <v>44</v>
      </c>
      <c r="B47" s="23" t="s">
        <v>8</v>
      </c>
      <c r="C47" s="41">
        <f>C46-0.07</f>
        <v>2.4700000000000002</v>
      </c>
      <c r="D47" s="42">
        <f>D38</f>
        <v>5.7399999999999993</v>
      </c>
      <c r="E47" s="3">
        <f t="shared" si="5"/>
        <v>-6.999999999999984E-2</v>
      </c>
      <c r="F47" s="3">
        <f t="shared" si="6"/>
        <v>-0.78000000000000025</v>
      </c>
      <c r="G47" s="16">
        <f t="shared" si="2"/>
        <v>0.78313472659562244</v>
      </c>
    </row>
    <row r="48" spans="1:9" x14ac:dyDescent="0.3">
      <c r="A48" s="22">
        <v>45</v>
      </c>
      <c r="B48" s="23" t="s">
        <v>8</v>
      </c>
      <c r="C48" s="41">
        <f t="shared" ref="C48:C53" si="7">C47-0.07</f>
        <v>2.4000000000000004</v>
      </c>
      <c r="D48" s="42">
        <f>D37</f>
        <v>5.14</v>
      </c>
      <c r="E48" s="3">
        <f t="shared" si="5"/>
        <v>-6.999999999999984E-2</v>
      </c>
      <c r="F48" s="3">
        <f t="shared" si="6"/>
        <v>-0.59999999999999964</v>
      </c>
      <c r="G48" s="16">
        <f t="shared" si="2"/>
        <v>0.60406953242155792</v>
      </c>
      <c r="I48" s="8"/>
    </row>
    <row r="49" spans="1:9" x14ac:dyDescent="0.3">
      <c r="A49" s="22">
        <v>46</v>
      </c>
      <c r="B49" s="23" t="s">
        <v>8</v>
      </c>
      <c r="C49" s="41">
        <f t="shared" si="7"/>
        <v>2.3300000000000005</v>
      </c>
      <c r="D49" s="42">
        <f>D36</f>
        <v>4.3599999999999994</v>
      </c>
      <c r="E49" s="3">
        <f t="shared" si="5"/>
        <v>-6.999999999999984E-2</v>
      </c>
      <c r="F49" s="3">
        <f t="shared" si="6"/>
        <v>-0.78000000000000025</v>
      </c>
      <c r="G49" s="16">
        <f t="shared" si="2"/>
        <v>0.78313472659562244</v>
      </c>
    </row>
    <row r="50" spans="1:9" x14ac:dyDescent="0.3">
      <c r="A50" s="22">
        <v>47</v>
      </c>
      <c r="B50" s="23" t="s">
        <v>8</v>
      </c>
      <c r="C50" s="41">
        <f t="shared" si="7"/>
        <v>2.2600000000000007</v>
      </c>
      <c r="D50" s="42">
        <f>D35</f>
        <v>3.76</v>
      </c>
      <c r="E50" s="3">
        <f t="shared" si="5"/>
        <v>-6.999999999999984E-2</v>
      </c>
      <c r="F50" s="3">
        <f t="shared" si="6"/>
        <v>-0.59999999999999964</v>
      </c>
      <c r="G50" s="16">
        <f t="shared" si="2"/>
        <v>0.60406953242155792</v>
      </c>
    </row>
    <row r="51" spans="1:9" x14ac:dyDescent="0.3">
      <c r="A51" s="22">
        <v>48</v>
      </c>
      <c r="B51" s="23" t="s">
        <v>8</v>
      </c>
      <c r="C51" s="41">
        <f t="shared" si="7"/>
        <v>2.1900000000000008</v>
      </c>
      <c r="D51" s="42">
        <f>D34</f>
        <v>2.98</v>
      </c>
      <c r="E51" s="3">
        <f t="shared" si="5"/>
        <v>-6.999999999999984E-2</v>
      </c>
      <c r="F51" s="3">
        <f t="shared" si="6"/>
        <v>-0.7799999999999998</v>
      </c>
      <c r="G51" s="16">
        <f t="shared" si="2"/>
        <v>0.78313472659562211</v>
      </c>
    </row>
    <row r="52" spans="1:9" x14ac:dyDescent="0.3">
      <c r="A52" s="22">
        <v>49</v>
      </c>
      <c r="B52" s="23" t="s">
        <v>8</v>
      </c>
      <c r="C52" s="41">
        <f t="shared" si="7"/>
        <v>2.120000000000001</v>
      </c>
      <c r="D52" s="42">
        <f>D33</f>
        <v>2.38</v>
      </c>
      <c r="E52" s="3">
        <f t="shared" si="5"/>
        <v>-6.999999999999984E-2</v>
      </c>
      <c r="F52" s="3">
        <f t="shared" si="6"/>
        <v>-0.60000000000000009</v>
      </c>
      <c r="G52" s="16">
        <f t="shared" si="2"/>
        <v>0.60406953242155825</v>
      </c>
    </row>
    <row r="53" spans="1:9" x14ac:dyDescent="0.3">
      <c r="A53" s="22">
        <v>50</v>
      </c>
      <c r="B53" s="23" t="s">
        <v>8</v>
      </c>
      <c r="C53" s="41">
        <f t="shared" si="7"/>
        <v>2.0500000000000012</v>
      </c>
      <c r="D53" s="42">
        <f>D32</f>
        <v>1.6</v>
      </c>
      <c r="E53" s="3">
        <f t="shared" si="5"/>
        <v>-6.999999999999984E-2</v>
      </c>
      <c r="F53" s="3">
        <f t="shared" si="6"/>
        <v>-0.7799999999999998</v>
      </c>
      <c r="G53" s="16">
        <f t="shared" si="2"/>
        <v>0.78313472659562211</v>
      </c>
    </row>
    <row r="54" spans="1:9" x14ac:dyDescent="0.3">
      <c r="A54" s="22">
        <v>51</v>
      </c>
      <c r="B54" s="23" t="s">
        <v>7</v>
      </c>
      <c r="C54" s="48">
        <v>3.65</v>
      </c>
      <c r="D54" s="49">
        <v>5.73</v>
      </c>
      <c r="E54" s="3">
        <f t="shared" si="5"/>
        <v>1.5999999999999988</v>
      </c>
      <c r="F54" s="3">
        <f t="shared" si="6"/>
        <v>4.1300000000000008</v>
      </c>
      <c r="G54" s="16">
        <f t="shared" si="2"/>
        <v>4.4290969734247181</v>
      </c>
      <c r="I54" s="8"/>
    </row>
    <row r="55" spans="1:9" x14ac:dyDescent="0.3">
      <c r="A55" s="22">
        <v>52</v>
      </c>
      <c r="B55" s="23" t="s">
        <v>7</v>
      </c>
      <c r="C55" s="48">
        <v>4.3899999999999997</v>
      </c>
      <c r="D55" s="49">
        <v>5.73</v>
      </c>
      <c r="E55" s="3">
        <f t="shared" si="5"/>
        <v>0.73999999999999977</v>
      </c>
      <c r="F55" s="3">
        <f t="shared" si="6"/>
        <v>0</v>
      </c>
      <c r="G55" s="16">
        <f t="shared" si="2"/>
        <v>0.73999999999999977</v>
      </c>
      <c r="I55" s="8"/>
    </row>
    <row r="56" spans="1:9" x14ac:dyDescent="0.3">
      <c r="A56" s="22">
        <v>53</v>
      </c>
      <c r="B56" s="23" t="s">
        <v>7</v>
      </c>
      <c r="C56" s="48">
        <v>5.13</v>
      </c>
      <c r="D56" s="49">
        <v>5.73</v>
      </c>
      <c r="E56" s="3">
        <f t="shared" si="5"/>
        <v>0.74000000000000021</v>
      </c>
      <c r="F56" s="3">
        <f t="shared" si="6"/>
        <v>0</v>
      </c>
      <c r="G56" s="16">
        <f t="shared" si="2"/>
        <v>0.74000000000000021</v>
      </c>
    </row>
    <row r="57" spans="1:9" x14ac:dyDescent="0.3">
      <c r="A57" s="22">
        <v>54</v>
      </c>
      <c r="B57" s="23" t="s">
        <v>7</v>
      </c>
      <c r="C57" s="48">
        <v>3.65</v>
      </c>
      <c r="D57" s="49">
        <v>4.12</v>
      </c>
      <c r="E57" s="3">
        <f t="shared" si="5"/>
        <v>-1.48</v>
      </c>
      <c r="F57" s="3">
        <f t="shared" si="6"/>
        <v>-1.6100000000000003</v>
      </c>
      <c r="G57" s="16">
        <f t="shared" si="2"/>
        <v>2.1868927728629037</v>
      </c>
    </row>
    <row r="58" spans="1:9" x14ac:dyDescent="0.3">
      <c r="A58" s="22">
        <v>55</v>
      </c>
      <c r="B58" s="23" t="s">
        <v>7</v>
      </c>
      <c r="C58" s="48">
        <v>4.3899999999999997</v>
      </c>
      <c r="D58" s="49">
        <v>4.12</v>
      </c>
      <c r="E58" s="3">
        <f t="shared" si="5"/>
        <v>0.73999999999999977</v>
      </c>
      <c r="F58" s="3">
        <f t="shared" si="6"/>
        <v>0</v>
      </c>
      <c r="G58" s="16">
        <f t="shared" si="2"/>
        <v>0.73999999999999977</v>
      </c>
    </row>
    <row r="59" spans="1:9" ht="15" thickBot="1" x14ac:dyDescent="0.35">
      <c r="A59" s="33">
        <v>56</v>
      </c>
      <c r="B59" s="34" t="s">
        <v>7</v>
      </c>
      <c r="C59" s="50">
        <v>5.13</v>
      </c>
      <c r="D59" s="51">
        <v>4.12</v>
      </c>
      <c r="E59" s="3">
        <f t="shared" si="5"/>
        <v>0.74000000000000021</v>
      </c>
      <c r="F59" s="3">
        <f t="shared" si="6"/>
        <v>0</v>
      </c>
      <c r="G59" s="16">
        <f t="shared" si="2"/>
        <v>0.74000000000000021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64F6-29F1-4F93-98EF-CDD9612D2B46}">
  <sheetPr>
    <tabColor theme="9" tint="0.79998168889431442"/>
  </sheetPr>
  <dimension ref="A1:D59"/>
  <sheetViews>
    <sheetView workbookViewId="0"/>
  </sheetViews>
  <sheetFormatPr baseColWidth="10" defaultRowHeight="14.4" x14ac:dyDescent="0.3"/>
  <cols>
    <col min="1" max="2" width="11.5546875" style="9"/>
    <col min="3" max="4" width="11.5546875" style="10"/>
    <col min="5" max="16384" width="11.5546875" style="9"/>
  </cols>
  <sheetData>
    <row r="1" spans="1:4" x14ac:dyDescent="0.3">
      <c r="A1" s="9" t="s">
        <v>0</v>
      </c>
      <c r="B1" s="9" t="s">
        <v>1</v>
      </c>
    </row>
    <row r="2" spans="1:4" x14ac:dyDescent="0.3">
      <c r="A2" s="9" t="s">
        <v>46</v>
      </c>
      <c r="B2" s="9" t="s">
        <v>104</v>
      </c>
    </row>
    <row r="3" spans="1:4" x14ac:dyDescent="0.3">
      <c r="A3" s="9" t="s">
        <v>3</v>
      </c>
      <c r="B3" s="9" t="s">
        <v>4</v>
      </c>
      <c r="C3" s="10" t="s">
        <v>5</v>
      </c>
      <c r="D3" s="10" t="s">
        <v>6</v>
      </c>
    </row>
    <row r="4" spans="1:4" x14ac:dyDescent="0.3">
      <c r="A4" s="9">
        <v>1</v>
      </c>
      <c r="B4" s="9" t="s">
        <v>103</v>
      </c>
      <c r="C4" s="3" t="s">
        <v>105</v>
      </c>
      <c r="D4" s="3" t="s">
        <v>106</v>
      </c>
    </row>
    <row r="5" spans="1:4" x14ac:dyDescent="0.3">
      <c r="A5" s="9">
        <v>2</v>
      </c>
      <c r="B5" s="9" t="s">
        <v>8</v>
      </c>
      <c r="C5" s="3" t="s">
        <v>107</v>
      </c>
      <c r="D5" s="3" t="s">
        <v>108</v>
      </c>
    </row>
    <row r="6" spans="1:4" x14ac:dyDescent="0.3">
      <c r="A6" s="9">
        <v>3</v>
      </c>
      <c r="B6" s="9" t="s">
        <v>8</v>
      </c>
      <c r="C6" s="3" t="s">
        <v>109</v>
      </c>
      <c r="D6" s="3" t="s">
        <v>110</v>
      </c>
    </row>
    <row r="7" spans="1:4" x14ac:dyDescent="0.3">
      <c r="A7" s="9">
        <v>4</v>
      </c>
      <c r="B7" s="9" t="s">
        <v>8</v>
      </c>
      <c r="C7" s="3" t="s">
        <v>111</v>
      </c>
      <c r="D7" s="3" t="s">
        <v>112</v>
      </c>
    </row>
    <row r="8" spans="1:4" x14ac:dyDescent="0.3">
      <c r="A8" s="9">
        <v>5</v>
      </c>
      <c r="B8" s="9" t="s">
        <v>8</v>
      </c>
      <c r="C8" s="3" t="s">
        <v>113</v>
      </c>
      <c r="D8" s="3" t="s">
        <v>114</v>
      </c>
    </row>
    <row r="9" spans="1:4" x14ac:dyDescent="0.3">
      <c r="A9" s="9">
        <v>6</v>
      </c>
      <c r="B9" s="9" t="s">
        <v>8</v>
      </c>
      <c r="C9" s="3" t="s">
        <v>93</v>
      </c>
      <c r="D9" s="3" t="s">
        <v>115</v>
      </c>
    </row>
    <row r="10" spans="1:4" x14ac:dyDescent="0.3">
      <c r="A10" s="9">
        <v>7</v>
      </c>
      <c r="B10" s="9" t="s">
        <v>8</v>
      </c>
      <c r="C10" s="3" t="s">
        <v>116</v>
      </c>
      <c r="D10" s="3" t="s">
        <v>117</v>
      </c>
    </row>
    <row r="11" spans="1:4" x14ac:dyDescent="0.3">
      <c r="A11" s="9">
        <v>8</v>
      </c>
      <c r="B11" s="9" t="s">
        <v>8</v>
      </c>
      <c r="C11" s="3" t="s">
        <v>118</v>
      </c>
      <c r="D11" s="3" t="s">
        <v>119</v>
      </c>
    </row>
    <row r="12" spans="1:4" x14ac:dyDescent="0.3">
      <c r="A12" s="9">
        <v>9</v>
      </c>
      <c r="B12" s="9" t="s">
        <v>8</v>
      </c>
      <c r="C12" s="3" t="s">
        <v>120</v>
      </c>
      <c r="D12" s="3" t="s">
        <v>121</v>
      </c>
    </row>
    <row r="13" spans="1:4" x14ac:dyDescent="0.3">
      <c r="A13" s="9">
        <v>10</v>
      </c>
      <c r="B13" s="9" t="s">
        <v>8</v>
      </c>
      <c r="C13" s="3" t="s">
        <v>122</v>
      </c>
      <c r="D13" s="3" t="s">
        <v>123</v>
      </c>
    </row>
    <row r="14" spans="1:4" x14ac:dyDescent="0.3">
      <c r="A14" s="9">
        <v>11</v>
      </c>
      <c r="B14" s="9" t="s">
        <v>7</v>
      </c>
      <c r="C14" s="3" t="s">
        <v>124</v>
      </c>
      <c r="D14" s="3" t="s">
        <v>125</v>
      </c>
    </row>
    <row r="15" spans="1:4" x14ac:dyDescent="0.3">
      <c r="A15" s="9">
        <v>12</v>
      </c>
      <c r="B15" s="9" t="s">
        <v>7</v>
      </c>
      <c r="C15" s="3" t="s">
        <v>126</v>
      </c>
      <c r="D15" s="3" t="s">
        <v>125</v>
      </c>
    </row>
    <row r="16" spans="1:4" x14ac:dyDescent="0.3">
      <c r="A16" s="9">
        <v>13</v>
      </c>
      <c r="B16" s="9" t="s">
        <v>7</v>
      </c>
      <c r="C16" s="3" t="s">
        <v>127</v>
      </c>
      <c r="D16" s="3" t="s">
        <v>125</v>
      </c>
    </row>
    <row r="17" spans="1:4" x14ac:dyDescent="0.3">
      <c r="A17" s="9">
        <v>14</v>
      </c>
      <c r="B17" s="9" t="s">
        <v>7</v>
      </c>
      <c r="C17" s="3" t="s">
        <v>128</v>
      </c>
      <c r="D17" s="3" t="s">
        <v>125</v>
      </c>
    </row>
    <row r="18" spans="1:4" x14ac:dyDescent="0.3">
      <c r="A18" s="9">
        <v>15</v>
      </c>
      <c r="B18" s="9" t="s">
        <v>7</v>
      </c>
      <c r="C18" s="3" t="s">
        <v>129</v>
      </c>
      <c r="D18" s="3" t="s">
        <v>125</v>
      </c>
    </row>
    <row r="19" spans="1:4" x14ac:dyDescent="0.3">
      <c r="A19" s="9">
        <v>16</v>
      </c>
      <c r="B19" s="9" t="s">
        <v>7</v>
      </c>
      <c r="C19" s="3" t="s">
        <v>87</v>
      </c>
      <c r="D19" s="3" t="s">
        <v>125</v>
      </c>
    </row>
    <row r="20" spans="1:4" x14ac:dyDescent="0.3">
      <c r="A20" s="9">
        <v>17</v>
      </c>
      <c r="B20" s="9" t="s">
        <v>7</v>
      </c>
      <c r="C20" s="3" t="s">
        <v>130</v>
      </c>
      <c r="D20" s="3" t="s">
        <v>125</v>
      </c>
    </row>
    <row r="21" spans="1:4" x14ac:dyDescent="0.3">
      <c r="A21" s="9">
        <v>18</v>
      </c>
      <c r="B21" s="9" t="s">
        <v>7</v>
      </c>
      <c r="C21" s="3" t="s">
        <v>131</v>
      </c>
      <c r="D21" s="3" t="s">
        <v>125</v>
      </c>
    </row>
    <row r="22" spans="1:4" x14ac:dyDescent="0.3">
      <c r="A22" s="9">
        <v>19</v>
      </c>
      <c r="B22" s="9" t="s">
        <v>7</v>
      </c>
      <c r="C22" s="3" t="s">
        <v>132</v>
      </c>
      <c r="D22" s="3" t="s">
        <v>125</v>
      </c>
    </row>
    <row r="23" spans="1:4" x14ac:dyDescent="0.3">
      <c r="A23" s="9">
        <v>20</v>
      </c>
      <c r="B23" s="9" t="s">
        <v>9</v>
      </c>
      <c r="C23" s="3" t="s">
        <v>133</v>
      </c>
      <c r="D23" s="3" t="s">
        <v>123</v>
      </c>
    </row>
    <row r="24" spans="1:4" x14ac:dyDescent="0.3">
      <c r="A24" s="9">
        <v>21</v>
      </c>
      <c r="B24" s="9" t="s">
        <v>9</v>
      </c>
      <c r="C24" s="3" t="s">
        <v>134</v>
      </c>
      <c r="D24" s="3" t="s">
        <v>121</v>
      </c>
    </row>
    <row r="25" spans="1:4" x14ac:dyDescent="0.3">
      <c r="A25" s="9">
        <v>22</v>
      </c>
      <c r="B25" s="9" t="s">
        <v>9</v>
      </c>
      <c r="C25" s="3" t="s">
        <v>135</v>
      </c>
      <c r="D25" s="3" t="s">
        <v>119</v>
      </c>
    </row>
    <row r="26" spans="1:4" x14ac:dyDescent="0.3">
      <c r="A26" s="9">
        <v>23</v>
      </c>
      <c r="B26" s="9" t="s">
        <v>9</v>
      </c>
      <c r="C26" s="3" t="s">
        <v>136</v>
      </c>
      <c r="D26" s="3" t="s">
        <v>117</v>
      </c>
    </row>
    <row r="27" spans="1:4" x14ac:dyDescent="0.3">
      <c r="A27" s="9">
        <v>24</v>
      </c>
      <c r="B27" s="9" t="s">
        <v>9</v>
      </c>
      <c r="C27" s="3" t="s">
        <v>137</v>
      </c>
      <c r="D27" s="3" t="s">
        <v>115</v>
      </c>
    </row>
    <row r="28" spans="1:4" x14ac:dyDescent="0.3">
      <c r="A28" s="9">
        <v>25</v>
      </c>
      <c r="B28" s="9" t="s">
        <v>9</v>
      </c>
      <c r="C28" s="3" t="s">
        <v>138</v>
      </c>
      <c r="D28" s="3" t="s">
        <v>114</v>
      </c>
    </row>
    <row r="29" spans="1:4" x14ac:dyDescent="0.3">
      <c r="A29" s="9">
        <v>26</v>
      </c>
      <c r="B29" s="9" t="s">
        <v>9</v>
      </c>
      <c r="C29" s="3" t="s">
        <v>139</v>
      </c>
      <c r="D29" s="3" t="s">
        <v>112</v>
      </c>
    </row>
    <row r="30" spans="1:4" x14ac:dyDescent="0.3">
      <c r="A30" s="9">
        <v>27</v>
      </c>
      <c r="B30" s="9" t="s">
        <v>9</v>
      </c>
      <c r="C30" s="3" t="s">
        <v>140</v>
      </c>
      <c r="D30" s="3" t="s">
        <v>110</v>
      </c>
    </row>
    <row r="31" spans="1:4" x14ac:dyDescent="0.3">
      <c r="A31" s="9">
        <v>28</v>
      </c>
      <c r="B31" s="9" t="s">
        <v>9</v>
      </c>
      <c r="C31" s="3" t="s">
        <v>141</v>
      </c>
      <c r="D31" s="3" t="s">
        <v>108</v>
      </c>
    </row>
    <row r="32" spans="1:4" x14ac:dyDescent="0.3">
      <c r="A32" s="9">
        <v>29</v>
      </c>
      <c r="B32" s="9" t="s">
        <v>9</v>
      </c>
      <c r="C32" s="3" t="s">
        <v>142</v>
      </c>
      <c r="D32" s="3" t="s">
        <v>143</v>
      </c>
    </row>
    <row r="33" spans="1:4" x14ac:dyDescent="0.3">
      <c r="A33" s="9">
        <v>30</v>
      </c>
      <c r="B33" s="9" t="s">
        <v>9</v>
      </c>
      <c r="C33" s="3" t="s">
        <v>144</v>
      </c>
      <c r="D33" s="3" t="s">
        <v>57</v>
      </c>
    </row>
    <row r="34" spans="1:4" x14ac:dyDescent="0.3">
      <c r="A34" s="9">
        <v>31</v>
      </c>
      <c r="B34" s="9" t="s">
        <v>9</v>
      </c>
      <c r="C34" s="3" t="s">
        <v>145</v>
      </c>
      <c r="D34" s="3" t="s">
        <v>20</v>
      </c>
    </row>
    <row r="35" spans="1:4" x14ac:dyDescent="0.3">
      <c r="A35" s="9">
        <v>32</v>
      </c>
      <c r="B35" s="9" t="s">
        <v>9</v>
      </c>
      <c r="C35" s="10" t="s">
        <v>146</v>
      </c>
      <c r="D35" s="10" t="s">
        <v>147</v>
      </c>
    </row>
    <row r="36" spans="1:4" x14ac:dyDescent="0.3">
      <c r="A36" s="9">
        <v>33</v>
      </c>
      <c r="B36" s="9" t="s">
        <v>9</v>
      </c>
      <c r="C36" s="10" t="s">
        <v>148</v>
      </c>
      <c r="D36" s="10" t="s">
        <v>149</v>
      </c>
    </row>
    <row r="37" spans="1:4" x14ac:dyDescent="0.3">
      <c r="A37" s="9">
        <v>34</v>
      </c>
      <c r="B37" s="9" t="s">
        <v>9</v>
      </c>
      <c r="C37" s="10" t="s">
        <v>150</v>
      </c>
      <c r="D37" s="10" t="s">
        <v>151</v>
      </c>
    </row>
    <row r="38" spans="1:4" x14ac:dyDescent="0.3">
      <c r="A38" s="9">
        <v>35</v>
      </c>
      <c r="B38" s="9" t="s">
        <v>9</v>
      </c>
      <c r="C38" s="10" t="s">
        <v>152</v>
      </c>
      <c r="D38" s="10" t="s">
        <v>153</v>
      </c>
    </row>
    <row r="39" spans="1:4" x14ac:dyDescent="0.3">
      <c r="A39" s="9">
        <v>36</v>
      </c>
      <c r="B39" s="9" t="s">
        <v>9</v>
      </c>
      <c r="C39" s="10" t="s">
        <v>154</v>
      </c>
      <c r="D39" s="10" t="s">
        <v>155</v>
      </c>
    </row>
    <row r="40" spans="1:4" x14ac:dyDescent="0.3">
      <c r="A40" s="9">
        <v>37</v>
      </c>
      <c r="B40" s="9" t="s">
        <v>7</v>
      </c>
      <c r="C40" s="10" t="s">
        <v>156</v>
      </c>
      <c r="D40" s="10" t="s">
        <v>157</v>
      </c>
    </row>
    <row r="41" spans="1:4" x14ac:dyDescent="0.3">
      <c r="A41" s="9">
        <v>38</v>
      </c>
      <c r="B41" s="9" t="s">
        <v>7</v>
      </c>
      <c r="C41" s="10" t="s">
        <v>158</v>
      </c>
      <c r="D41" s="10" t="s">
        <v>157</v>
      </c>
    </row>
    <row r="42" spans="1:4" x14ac:dyDescent="0.3">
      <c r="A42" s="9">
        <v>39</v>
      </c>
      <c r="B42" s="9" t="s">
        <v>7</v>
      </c>
      <c r="C42" s="10" t="s">
        <v>159</v>
      </c>
      <c r="D42" s="10" t="s">
        <v>157</v>
      </c>
    </row>
    <row r="43" spans="1:4" x14ac:dyDescent="0.3">
      <c r="A43" s="9">
        <v>40</v>
      </c>
      <c r="B43" s="9" t="s">
        <v>7</v>
      </c>
      <c r="C43" s="10" t="s">
        <v>96</v>
      </c>
      <c r="D43" s="10" t="s">
        <v>157</v>
      </c>
    </row>
    <row r="44" spans="1:4" x14ac:dyDescent="0.3">
      <c r="A44" s="9">
        <v>41</v>
      </c>
      <c r="B44" s="9" t="s">
        <v>7</v>
      </c>
      <c r="C44" s="10" t="s">
        <v>160</v>
      </c>
      <c r="D44" s="10" t="s">
        <v>157</v>
      </c>
    </row>
    <row r="45" spans="1:4" x14ac:dyDescent="0.3">
      <c r="A45" s="9">
        <v>42</v>
      </c>
      <c r="B45" s="9" t="s">
        <v>7</v>
      </c>
      <c r="C45" s="10" t="s">
        <v>161</v>
      </c>
      <c r="D45" s="10" t="s">
        <v>157</v>
      </c>
    </row>
    <row r="46" spans="1:4" x14ac:dyDescent="0.3">
      <c r="A46" s="9">
        <v>43</v>
      </c>
      <c r="B46" s="9" t="s">
        <v>8</v>
      </c>
      <c r="C46" s="10" t="s">
        <v>162</v>
      </c>
      <c r="D46" s="10" t="s">
        <v>155</v>
      </c>
    </row>
    <row r="47" spans="1:4" x14ac:dyDescent="0.3">
      <c r="A47" s="9">
        <v>44</v>
      </c>
      <c r="B47" s="9" t="s">
        <v>8</v>
      </c>
      <c r="C47" s="10" t="s">
        <v>48</v>
      </c>
      <c r="D47" s="10" t="s">
        <v>153</v>
      </c>
    </row>
    <row r="48" spans="1:4" x14ac:dyDescent="0.3">
      <c r="A48" s="9">
        <v>45</v>
      </c>
      <c r="B48" s="9" t="s">
        <v>8</v>
      </c>
      <c r="C48" s="10" t="s">
        <v>49</v>
      </c>
      <c r="D48" s="10" t="s">
        <v>151</v>
      </c>
    </row>
    <row r="49" spans="1:4" x14ac:dyDescent="0.3">
      <c r="A49" s="9">
        <v>46</v>
      </c>
      <c r="B49" s="9" t="s">
        <v>8</v>
      </c>
      <c r="C49" s="10" t="s">
        <v>50</v>
      </c>
      <c r="D49" s="10" t="s">
        <v>149</v>
      </c>
    </row>
    <row r="50" spans="1:4" x14ac:dyDescent="0.3">
      <c r="A50" s="9">
        <v>47</v>
      </c>
      <c r="B50" s="9" t="s">
        <v>8</v>
      </c>
      <c r="C50" s="10" t="s">
        <v>51</v>
      </c>
      <c r="D50" s="10" t="s">
        <v>147</v>
      </c>
    </row>
    <row r="51" spans="1:4" x14ac:dyDescent="0.3">
      <c r="A51" s="9">
        <v>48</v>
      </c>
      <c r="B51" s="9" t="s">
        <v>8</v>
      </c>
      <c r="C51" s="10" t="s">
        <v>52</v>
      </c>
      <c r="D51" s="10" t="s">
        <v>20</v>
      </c>
    </row>
    <row r="52" spans="1:4" x14ac:dyDescent="0.3">
      <c r="A52" s="9">
        <v>49</v>
      </c>
      <c r="B52" s="9" t="s">
        <v>8</v>
      </c>
      <c r="C52" s="10" t="s">
        <v>53</v>
      </c>
      <c r="D52" s="10" t="s">
        <v>57</v>
      </c>
    </row>
    <row r="53" spans="1:4" x14ac:dyDescent="0.3">
      <c r="A53" s="9">
        <v>50</v>
      </c>
      <c r="B53" s="9" t="s">
        <v>8</v>
      </c>
      <c r="C53" s="10" t="s">
        <v>163</v>
      </c>
      <c r="D53" s="10" t="s">
        <v>143</v>
      </c>
    </row>
    <row r="54" spans="1:4" x14ac:dyDescent="0.3">
      <c r="A54" s="9">
        <v>51</v>
      </c>
      <c r="B54" s="9" t="s">
        <v>7</v>
      </c>
      <c r="C54" s="10" t="s">
        <v>68</v>
      </c>
      <c r="D54" s="10" t="s">
        <v>164</v>
      </c>
    </row>
    <row r="55" spans="1:4" x14ac:dyDescent="0.3">
      <c r="A55" s="9">
        <v>52</v>
      </c>
      <c r="B55" s="9" t="s">
        <v>7</v>
      </c>
      <c r="C55" s="10" t="s">
        <v>105</v>
      </c>
      <c r="D55" s="10" t="s">
        <v>164</v>
      </c>
    </row>
    <row r="56" spans="1:4" x14ac:dyDescent="0.3">
      <c r="A56" s="9">
        <v>53</v>
      </c>
      <c r="B56" s="9" t="s">
        <v>7</v>
      </c>
      <c r="C56" s="10" t="s">
        <v>165</v>
      </c>
      <c r="D56" s="10" t="s">
        <v>164</v>
      </c>
    </row>
    <row r="57" spans="1:4" x14ac:dyDescent="0.3">
      <c r="A57" s="9">
        <v>54</v>
      </c>
      <c r="B57" s="9" t="s">
        <v>7</v>
      </c>
      <c r="C57" s="10" t="s">
        <v>68</v>
      </c>
      <c r="D57" s="10" t="s">
        <v>58</v>
      </c>
    </row>
    <row r="58" spans="1:4" x14ac:dyDescent="0.3">
      <c r="A58" s="9">
        <v>55</v>
      </c>
      <c r="B58" s="9" t="s">
        <v>7</v>
      </c>
      <c r="C58" s="10" t="s">
        <v>105</v>
      </c>
      <c r="D58" s="10" t="s">
        <v>58</v>
      </c>
    </row>
    <row r="59" spans="1:4" x14ac:dyDescent="0.3">
      <c r="A59" s="9">
        <v>56</v>
      </c>
      <c r="B59" s="9" t="s">
        <v>7</v>
      </c>
      <c r="C59" s="10" t="s">
        <v>165</v>
      </c>
      <c r="D59" s="10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D3CC-E9EF-4FE4-BA3C-927894550D87}">
  <sheetPr>
    <tabColor rgb="FFFFFF00"/>
  </sheetPr>
  <dimension ref="A1:P1108"/>
  <sheetViews>
    <sheetView zoomScale="70" zoomScaleNormal="70" workbookViewId="0"/>
  </sheetViews>
  <sheetFormatPr baseColWidth="10" defaultRowHeight="14.4" x14ac:dyDescent="0.3"/>
  <cols>
    <col min="1" max="4" width="11.5546875" style="13"/>
    <col min="5" max="8" width="11.5546875" style="31"/>
    <col min="9" max="16384" width="11.5546875" style="13"/>
  </cols>
  <sheetData>
    <row r="1" spans="1:7" x14ac:dyDescent="0.3">
      <c r="A1" s="19" t="s">
        <v>0</v>
      </c>
      <c r="B1" s="20" t="s">
        <v>1</v>
      </c>
      <c r="C1" s="20"/>
      <c r="D1" s="20"/>
    </row>
    <row r="2" spans="1:7" x14ac:dyDescent="0.3">
      <c r="A2" s="22">
        <v>48</v>
      </c>
      <c r="B2" s="23">
        <v>33</v>
      </c>
      <c r="C2" s="23"/>
      <c r="D2" s="23"/>
    </row>
    <row r="3" spans="1:7" x14ac:dyDescent="0.3">
      <c r="A3" s="22" t="s">
        <v>3</v>
      </c>
      <c r="B3" s="23" t="s">
        <v>4</v>
      </c>
      <c r="C3" s="23" t="s">
        <v>5</v>
      </c>
      <c r="D3" s="23" t="s">
        <v>6</v>
      </c>
    </row>
    <row r="4" spans="1:7" x14ac:dyDescent="0.3">
      <c r="A4" s="22">
        <v>1</v>
      </c>
      <c r="B4" s="23" t="s">
        <v>103</v>
      </c>
      <c r="C4" s="52">
        <f>5.42+18</f>
        <v>23.42</v>
      </c>
      <c r="D4" s="52">
        <f>0.58</f>
        <v>0.57999999999999996</v>
      </c>
    </row>
    <row r="5" spans="1:7" x14ac:dyDescent="0.3">
      <c r="A5" s="22">
        <v>2</v>
      </c>
      <c r="B5" s="27" t="s">
        <v>8</v>
      </c>
      <c r="C5" s="27">
        <v>0.94</v>
      </c>
      <c r="D5" s="27">
        <v>2.27</v>
      </c>
      <c r="E5" s="37"/>
      <c r="F5" s="37"/>
      <c r="G5" s="37"/>
    </row>
    <row r="6" spans="1:7" x14ac:dyDescent="0.3">
      <c r="A6" s="22">
        <v>3</v>
      </c>
      <c r="B6" s="27" t="s">
        <v>8</v>
      </c>
      <c r="C6" s="27">
        <v>1.01</v>
      </c>
      <c r="D6" s="27">
        <v>3.05</v>
      </c>
      <c r="E6" s="37"/>
      <c r="F6" s="37"/>
      <c r="G6" s="37"/>
    </row>
    <row r="7" spans="1:7" x14ac:dyDescent="0.3">
      <c r="A7" s="22">
        <v>4</v>
      </c>
      <c r="B7" s="27" t="s">
        <v>8</v>
      </c>
      <c r="C7" s="27">
        <v>1.08</v>
      </c>
      <c r="D7" s="27">
        <v>3.65</v>
      </c>
      <c r="E7" s="37"/>
      <c r="F7" s="37"/>
      <c r="G7" s="37"/>
    </row>
    <row r="8" spans="1:7" x14ac:dyDescent="0.3">
      <c r="A8" s="22">
        <v>5</v>
      </c>
      <c r="B8" s="27" t="s">
        <v>8</v>
      </c>
      <c r="C8" s="27">
        <v>1.1499999999999999</v>
      </c>
      <c r="D8" s="27">
        <v>4.43</v>
      </c>
      <c r="E8" s="37"/>
      <c r="F8" s="37"/>
      <c r="G8" s="37"/>
    </row>
    <row r="9" spans="1:7" x14ac:dyDescent="0.3">
      <c r="A9" s="22">
        <v>6</v>
      </c>
      <c r="B9" s="27" t="s">
        <v>8</v>
      </c>
      <c r="C9" s="27">
        <v>1.22</v>
      </c>
      <c r="D9" s="27">
        <v>5.0299999999999994</v>
      </c>
      <c r="E9" s="37"/>
      <c r="F9" s="37"/>
      <c r="G9" s="37"/>
    </row>
    <row r="10" spans="1:7" x14ac:dyDescent="0.3">
      <c r="A10" s="22">
        <v>7</v>
      </c>
      <c r="B10" s="27" t="s">
        <v>8</v>
      </c>
      <c r="C10" s="27">
        <v>1.29</v>
      </c>
      <c r="D10" s="27">
        <v>5.81</v>
      </c>
      <c r="E10" s="37"/>
      <c r="F10" s="37"/>
      <c r="G10" s="37"/>
    </row>
    <row r="11" spans="1:7" x14ac:dyDescent="0.3">
      <c r="A11" s="22">
        <v>8</v>
      </c>
      <c r="B11" s="27" t="s">
        <v>8</v>
      </c>
      <c r="C11" s="27">
        <v>1.36</v>
      </c>
      <c r="D11" s="27">
        <v>6.59</v>
      </c>
      <c r="E11" s="37"/>
      <c r="F11" s="37"/>
      <c r="G11" s="37"/>
    </row>
    <row r="12" spans="1:7" x14ac:dyDescent="0.3">
      <c r="A12" s="22">
        <v>9</v>
      </c>
      <c r="B12" s="27" t="s">
        <v>7</v>
      </c>
      <c r="C12" s="27">
        <v>1.73</v>
      </c>
      <c r="D12" s="27">
        <v>7.26</v>
      </c>
      <c r="E12" s="37"/>
      <c r="F12" s="37"/>
      <c r="G12" s="37"/>
    </row>
    <row r="13" spans="1:7" x14ac:dyDescent="0.3">
      <c r="A13" s="22">
        <v>10</v>
      </c>
      <c r="B13" s="27" t="s">
        <v>7</v>
      </c>
      <c r="C13" s="27">
        <v>2.5099999999999998</v>
      </c>
      <c r="D13" s="27">
        <v>7.26</v>
      </c>
      <c r="E13" s="37"/>
      <c r="F13" s="37"/>
      <c r="G13" s="37"/>
    </row>
    <row r="14" spans="1:7" x14ac:dyDescent="0.3">
      <c r="A14" s="22">
        <v>11</v>
      </c>
      <c r="B14" s="27" t="s">
        <v>7</v>
      </c>
      <c r="C14" s="27">
        <v>3.11</v>
      </c>
      <c r="D14" s="27">
        <v>7.26</v>
      </c>
      <c r="E14" s="37"/>
      <c r="F14" s="37"/>
      <c r="G14" s="37"/>
    </row>
    <row r="15" spans="1:7" x14ac:dyDescent="0.3">
      <c r="A15" s="22">
        <v>12</v>
      </c>
      <c r="B15" s="27" t="s">
        <v>7</v>
      </c>
      <c r="C15" s="27">
        <v>3.89</v>
      </c>
      <c r="D15" s="27">
        <v>7.26</v>
      </c>
      <c r="E15" s="37"/>
      <c r="F15" s="37"/>
      <c r="G15" s="37"/>
    </row>
    <row r="16" spans="1:7" x14ac:dyDescent="0.3">
      <c r="A16" s="22">
        <v>13</v>
      </c>
      <c r="B16" s="27" t="s">
        <v>7</v>
      </c>
      <c r="C16" s="27">
        <v>4.49</v>
      </c>
      <c r="D16" s="27">
        <v>7.26</v>
      </c>
      <c r="E16" s="37"/>
      <c r="F16" s="37"/>
      <c r="G16" s="37"/>
    </row>
    <row r="17" spans="1:7" x14ac:dyDescent="0.3">
      <c r="A17" s="22">
        <v>14</v>
      </c>
      <c r="B17" s="27" t="s">
        <v>7</v>
      </c>
      <c r="C17" s="27">
        <v>5.27</v>
      </c>
      <c r="D17" s="27">
        <v>7.26</v>
      </c>
      <c r="E17" s="37"/>
      <c r="F17" s="37"/>
      <c r="G17" s="37"/>
    </row>
    <row r="18" spans="1:7" x14ac:dyDescent="0.3">
      <c r="A18" s="22">
        <v>15</v>
      </c>
      <c r="B18" s="27" t="s">
        <v>7</v>
      </c>
      <c r="C18" s="27">
        <v>5.87</v>
      </c>
      <c r="D18" s="27">
        <v>7.26</v>
      </c>
      <c r="E18" s="37"/>
      <c r="F18" s="37"/>
      <c r="G18" s="37"/>
    </row>
    <row r="19" spans="1:7" x14ac:dyDescent="0.3">
      <c r="A19" s="22">
        <v>16</v>
      </c>
      <c r="B19" s="27" t="s">
        <v>7</v>
      </c>
      <c r="C19" s="27">
        <v>6.65</v>
      </c>
      <c r="D19" s="27">
        <v>7.26</v>
      </c>
      <c r="E19" s="37"/>
      <c r="F19" s="37"/>
      <c r="G19" s="37"/>
    </row>
    <row r="20" spans="1:7" x14ac:dyDescent="0.3">
      <c r="A20" s="22">
        <v>17</v>
      </c>
      <c r="B20" s="27" t="s">
        <v>7</v>
      </c>
      <c r="C20" s="27">
        <v>7.25</v>
      </c>
      <c r="D20" s="27">
        <v>7.26</v>
      </c>
      <c r="E20" s="37"/>
      <c r="F20" s="37"/>
      <c r="G20" s="37"/>
    </row>
    <row r="21" spans="1:7" x14ac:dyDescent="0.3">
      <c r="A21" s="22">
        <v>18</v>
      </c>
      <c r="B21" s="27" t="s">
        <v>7</v>
      </c>
      <c r="C21" s="27">
        <v>8.0299999999999994</v>
      </c>
      <c r="D21" s="27">
        <v>7.26</v>
      </c>
      <c r="E21" s="37"/>
      <c r="F21" s="37"/>
      <c r="G21" s="37"/>
    </row>
    <row r="22" spans="1:7" x14ac:dyDescent="0.3">
      <c r="A22" s="22">
        <v>19</v>
      </c>
      <c r="B22" s="27" t="s">
        <v>7</v>
      </c>
      <c r="C22" s="27">
        <v>8.6300000000000008</v>
      </c>
      <c r="D22" s="27">
        <v>7.26</v>
      </c>
      <c r="E22" s="37"/>
      <c r="F22" s="37"/>
      <c r="G22" s="37"/>
    </row>
    <row r="23" spans="1:7" x14ac:dyDescent="0.3">
      <c r="A23" s="22">
        <v>20</v>
      </c>
      <c r="B23" s="27" t="s">
        <v>7</v>
      </c>
      <c r="C23" s="27">
        <v>9.41</v>
      </c>
      <c r="D23" s="27">
        <v>7.26</v>
      </c>
      <c r="E23" s="37"/>
      <c r="F23" s="37"/>
      <c r="G23" s="37"/>
    </row>
    <row r="24" spans="1:7" x14ac:dyDescent="0.3">
      <c r="A24" s="22">
        <v>21</v>
      </c>
      <c r="B24" s="27" t="s">
        <v>9</v>
      </c>
      <c r="C24" s="27">
        <v>9.7799999999999994</v>
      </c>
      <c r="D24" s="27">
        <v>6.59</v>
      </c>
      <c r="E24" s="37"/>
      <c r="F24" s="37"/>
      <c r="G24" s="37"/>
    </row>
    <row r="25" spans="1:7" x14ac:dyDescent="0.3">
      <c r="A25" s="22">
        <v>22</v>
      </c>
      <c r="B25" s="27" t="s">
        <v>9</v>
      </c>
      <c r="C25" s="27">
        <v>9.85</v>
      </c>
      <c r="D25" s="27">
        <v>5.81</v>
      </c>
      <c r="G25" s="37"/>
    </row>
    <row r="26" spans="1:7" x14ac:dyDescent="0.3">
      <c r="A26" s="22">
        <v>23</v>
      </c>
      <c r="B26" s="27" t="s">
        <v>9</v>
      </c>
      <c r="C26" s="27">
        <v>9.92</v>
      </c>
      <c r="D26" s="27">
        <v>5.0299999999999994</v>
      </c>
      <c r="G26" s="37"/>
    </row>
    <row r="27" spans="1:7" x14ac:dyDescent="0.3">
      <c r="A27" s="22">
        <v>24</v>
      </c>
      <c r="B27" s="27" t="s">
        <v>9</v>
      </c>
      <c r="C27" s="27">
        <v>9.99</v>
      </c>
      <c r="D27" s="27">
        <v>4.43</v>
      </c>
      <c r="G27" s="37"/>
    </row>
    <row r="28" spans="1:7" x14ac:dyDescent="0.3">
      <c r="A28" s="22">
        <v>25</v>
      </c>
      <c r="B28" s="27" t="s">
        <v>9</v>
      </c>
      <c r="C28" s="27">
        <v>10.06</v>
      </c>
      <c r="D28" s="27">
        <v>3.6499999999999995</v>
      </c>
      <c r="G28" s="37"/>
    </row>
    <row r="29" spans="1:7" x14ac:dyDescent="0.3">
      <c r="A29" s="22">
        <v>26</v>
      </c>
      <c r="B29" s="27" t="s">
        <v>9</v>
      </c>
      <c r="C29" s="27">
        <v>10.130000000000001</v>
      </c>
      <c r="D29" s="27">
        <v>3.0499999999999994</v>
      </c>
      <c r="G29" s="37"/>
    </row>
    <row r="30" spans="1:7" x14ac:dyDescent="0.3">
      <c r="A30" s="22">
        <v>27</v>
      </c>
      <c r="B30" s="27" t="s">
        <v>9</v>
      </c>
      <c r="C30" s="27">
        <v>10.199999999999999</v>
      </c>
      <c r="D30" s="27">
        <v>2.2699999999999996</v>
      </c>
      <c r="G30" s="37"/>
    </row>
    <row r="31" spans="1:7" x14ac:dyDescent="0.3">
      <c r="A31" s="22">
        <v>28</v>
      </c>
      <c r="B31" s="27" t="s">
        <v>9</v>
      </c>
      <c r="C31" s="27">
        <v>9.06</v>
      </c>
      <c r="D31" s="27">
        <v>1.86</v>
      </c>
      <c r="G31" s="37"/>
    </row>
    <row r="32" spans="1:7" x14ac:dyDescent="0.3">
      <c r="A32" s="22">
        <v>29</v>
      </c>
      <c r="B32" s="27" t="s">
        <v>9</v>
      </c>
      <c r="C32" s="27">
        <v>8.99</v>
      </c>
      <c r="D32" s="27">
        <v>2.64</v>
      </c>
      <c r="G32" s="37"/>
    </row>
    <row r="33" spans="1:16" x14ac:dyDescent="0.3">
      <c r="A33" s="22">
        <v>30</v>
      </c>
      <c r="B33" s="27" t="s">
        <v>9</v>
      </c>
      <c r="C33" s="27">
        <v>8.92</v>
      </c>
      <c r="D33" s="27">
        <v>3.24</v>
      </c>
      <c r="G33" s="37"/>
    </row>
    <row r="34" spans="1:16" x14ac:dyDescent="0.3">
      <c r="A34" s="22">
        <v>31</v>
      </c>
      <c r="B34" s="27" t="s">
        <v>9</v>
      </c>
      <c r="C34" s="27">
        <v>8.85</v>
      </c>
      <c r="D34" s="27">
        <v>4.0199999999999996</v>
      </c>
      <c r="G34" s="37"/>
    </row>
    <row r="35" spans="1:16" x14ac:dyDescent="0.3">
      <c r="A35" s="22">
        <v>32</v>
      </c>
      <c r="B35" s="27" t="s">
        <v>9</v>
      </c>
      <c r="C35" s="27">
        <v>8.7799999999999994</v>
      </c>
      <c r="D35" s="27">
        <v>4.62</v>
      </c>
      <c r="G35" s="37"/>
    </row>
    <row r="36" spans="1:16" x14ac:dyDescent="0.3">
      <c r="A36" s="22">
        <v>33</v>
      </c>
      <c r="B36" s="27" t="s">
        <v>9</v>
      </c>
      <c r="C36" s="27">
        <v>8.7100000000000009</v>
      </c>
      <c r="D36" s="27">
        <v>5.4</v>
      </c>
      <c r="G36" s="37"/>
    </row>
    <row r="37" spans="1:16" x14ac:dyDescent="0.3">
      <c r="A37" s="22">
        <v>34</v>
      </c>
      <c r="B37" s="27" t="s">
        <v>7</v>
      </c>
      <c r="C37" s="27">
        <v>8.33</v>
      </c>
      <c r="D37" s="27">
        <v>6.06</v>
      </c>
      <c r="G37" s="37"/>
    </row>
    <row r="38" spans="1:16" x14ac:dyDescent="0.3">
      <c r="A38" s="22">
        <v>35</v>
      </c>
      <c r="B38" s="27" t="s">
        <v>7</v>
      </c>
      <c r="C38" s="27">
        <v>7.55</v>
      </c>
      <c r="D38" s="27">
        <v>6.06</v>
      </c>
      <c r="G38" s="37"/>
    </row>
    <row r="39" spans="1:16" x14ac:dyDescent="0.3">
      <c r="A39" s="22">
        <v>36</v>
      </c>
      <c r="B39" s="27" t="s">
        <v>7</v>
      </c>
      <c r="C39" s="27">
        <v>6.95</v>
      </c>
      <c r="D39" s="27">
        <v>6.06</v>
      </c>
      <c r="G39" s="37"/>
    </row>
    <row r="40" spans="1:16" x14ac:dyDescent="0.3">
      <c r="A40" s="22">
        <v>37</v>
      </c>
      <c r="B40" s="27" t="s">
        <v>7</v>
      </c>
      <c r="C40" s="27">
        <v>6.17</v>
      </c>
      <c r="D40" s="27">
        <v>6.06</v>
      </c>
      <c r="G40" s="37"/>
    </row>
    <row r="41" spans="1:16" x14ac:dyDescent="0.3">
      <c r="A41" s="22">
        <v>38</v>
      </c>
      <c r="B41" s="27" t="s">
        <v>7</v>
      </c>
      <c r="C41" s="27">
        <v>5.57</v>
      </c>
      <c r="D41" s="27">
        <v>6.06</v>
      </c>
      <c r="G41" s="37"/>
    </row>
    <row r="42" spans="1:16" x14ac:dyDescent="0.3">
      <c r="A42" s="22">
        <v>39</v>
      </c>
      <c r="B42" s="27" t="s">
        <v>7</v>
      </c>
      <c r="C42" s="27">
        <v>4.79</v>
      </c>
      <c r="D42" s="27">
        <v>6.06</v>
      </c>
      <c r="G42" s="37"/>
      <c r="L42" s="31"/>
      <c r="M42" s="31"/>
      <c r="N42" s="31"/>
      <c r="O42" s="31"/>
      <c r="P42" s="31"/>
    </row>
    <row r="43" spans="1:16" x14ac:dyDescent="0.3">
      <c r="A43" s="22">
        <v>40</v>
      </c>
      <c r="B43" s="27" t="s">
        <v>7</v>
      </c>
      <c r="C43" s="27">
        <v>4.1900000000000004</v>
      </c>
      <c r="D43" s="27">
        <v>6.06</v>
      </c>
      <c r="G43" s="37"/>
      <c r="L43" s="31"/>
      <c r="M43" s="31"/>
      <c r="N43" s="31"/>
      <c r="O43" s="31"/>
      <c r="P43" s="31"/>
    </row>
    <row r="44" spans="1:16" x14ac:dyDescent="0.3">
      <c r="A44" s="22">
        <v>41</v>
      </c>
      <c r="B44" s="27" t="s">
        <v>7</v>
      </c>
      <c r="C44" s="27">
        <v>3.41</v>
      </c>
      <c r="D44" s="27">
        <v>6.06</v>
      </c>
      <c r="G44" s="37"/>
      <c r="L44" s="31"/>
      <c r="M44" s="31"/>
      <c r="N44" s="31"/>
      <c r="O44" s="31"/>
      <c r="P44" s="31"/>
    </row>
    <row r="45" spans="1:16" x14ac:dyDescent="0.3">
      <c r="A45" s="22">
        <v>42</v>
      </c>
      <c r="B45" s="27" t="s">
        <v>7</v>
      </c>
      <c r="C45" s="27">
        <v>2.63</v>
      </c>
      <c r="D45" s="27">
        <v>6.06</v>
      </c>
      <c r="G45" s="37"/>
      <c r="L45" s="31"/>
      <c r="M45" s="31"/>
      <c r="N45" s="31"/>
      <c r="O45" s="31"/>
      <c r="P45" s="31"/>
    </row>
    <row r="46" spans="1:16" x14ac:dyDescent="0.3">
      <c r="A46" s="22">
        <v>43</v>
      </c>
      <c r="B46" s="27" t="s">
        <v>8</v>
      </c>
      <c r="C46" s="27">
        <v>2.25</v>
      </c>
      <c r="D46" s="27">
        <v>5.3999999999999995</v>
      </c>
      <c r="G46" s="37"/>
      <c r="L46" s="31"/>
      <c r="M46" s="31"/>
      <c r="N46" s="31"/>
      <c r="O46" s="31"/>
      <c r="P46" s="31"/>
    </row>
    <row r="47" spans="1:16" x14ac:dyDescent="0.3">
      <c r="A47" s="22">
        <v>44</v>
      </c>
      <c r="B47" s="27" t="s">
        <v>8</v>
      </c>
      <c r="C47" s="27">
        <v>2.1800000000000002</v>
      </c>
      <c r="D47" s="27">
        <v>4.6199999999999992</v>
      </c>
      <c r="G47" s="37"/>
      <c r="L47" s="31"/>
      <c r="M47" s="31"/>
      <c r="N47" s="31"/>
      <c r="O47" s="31"/>
      <c r="P47" s="31"/>
    </row>
    <row r="48" spans="1:16" x14ac:dyDescent="0.3">
      <c r="A48" s="22">
        <v>45</v>
      </c>
      <c r="B48" s="27" t="s">
        <v>8</v>
      </c>
      <c r="C48" s="27">
        <v>2.1100000000000003</v>
      </c>
      <c r="D48" s="27">
        <v>4.0199999999999996</v>
      </c>
      <c r="G48" s="37"/>
      <c r="L48" s="31"/>
      <c r="M48" s="31"/>
      <c r="N48" s="31"/>
      <c r="O48" s="31"/>
      <c r="P48" s="31"/>
    </row>
    <row r="49" spans="1:16" x14ac:dyDescent="0.3">
      <c r="A49" s="22">
        <v>46</v>
      </c>
      <c r="B49" s="27" t="s">
        <v>8</v>
      </c>
      <c r="C49" s="27">
        <v>2.0400000000000005</v>
      </c>
      <c r="D49" s="27">
        <v>3.2399999999999993</v>
      </c>
      <c r="G49" s="37"/>
      <c r="L49" s="31"/>
      <c r="M49" s="31"/>
      <c r="N49" s="31"/>
      <c r="O49" s="31"/>
      <c r="P49" s="31"/>
    </row>
    <row r="50" spans="1:16" x14ac:dyDescent="0.3">
      <c r="A50" s="22">
        <v>47</v>
      </c>
      <c r="B50" s="27" t="s">
        <v>8</v>
      </c>
      <c r="C50" s="27">
        <v>1.9700000000000004</v>
      </c>
      <c r="D50" s="27">
        <v>2.6399999999999992</v>
      </c>
      <c r="G50" s="37"/>
      <c r="L50" s="31"/>
      <c r="M50" s="31"/>
      <c r="N50" s="31"/>
      <c r="O50" s="31"/>
      <c r="P50" s="31"/>
    </row>
    <row r="51" spans="1:16" x14ac:dyDescent="0.3">
      <c r="A51" s="22">
        <v>48</v>
      </c>
      <c r="B51" s="27" t="s">
        <v>8</v>
      </c>
      <c r="C51" s="27">
        <v>1.9000000000000004</v>
      </c>
      <c r="D51" s="27">
        <v>1.8599999999999992</v>
      </c>
      <c r="G51" s="37"/>
      <c r="L51" s="31"/>
      <c r="M51" s="31"/>
      <c r="N51" s="31"/>
      <c r="O51" s="31"/>
      <c r="P51" s="31"/>
    </row>
    <row r="52" spans="1:16" x14ac:dyDescent="0.3">
      <c r="A52" s="22">
        <v>49</v>
      </c>
      <c r="B52" s="27" t="s">
        <v>8</v>
      </c>
      <c r="C52" s="27">
        <v>3.04</v>
      </c>
      <c r="D52" s="27">
        <v>1.4499999999999993</v>
      </c>
      <c r="G52" s="37"/>
      <c r="L52" s="31"/>
      <c r="M52" s="31"/>
      <c r="N52" s="31"/>
      <c r="O52" s="31"/>
      <c r="P52" s="31"/>
    </row>
    <row r="53" spans="1:16" x14ac:dyDescent="0.3">
      <c r="A53" s="22">
        <v>50</v>
      </c>
      <c r="B53" s="27" t="s">
        <v>8</v>
      </c>
      <c r="C53" s="27">
        <v>3.11</v>
      </c>
      <c r="D53" s="27">
        <v>2.2299999999999995</v>
      </c>
      <c r="G53" s="37"/>
      <c r="L53" s="31"/>
      <c r="M53" s="31"/>
      <c r="N53" s="31"/>
      <c r="O53" s="31"/>
      <c r="P53" s="31"/>
    </row>
    <row r="54" spans="1:16" x14ac:dyDescent="0.3">
      <c r="A54" s="22">
        <v>51</v>
      </c>
      <c r="B54" s="27" t="s">
        <v>8</v>
      </c>
      <c r="C54" s="27">
        <v>3.1799999999999997</v>
      </c>
      <c r="D54" s="27">
        <v>2.8299999999999996</v>
      </c>
      <c r="G54" s="37"/>
      <c r="L54" s="31"/>
      <c r="M54" s="31"/>
      <c r="N54" s="31"/>
      <c r="O54" s="31"/>
      <c r="P54" s="31"/>
    </row>
    <row r="55" spans="1:16" x14ac:dyDescent="0.3">
      <c r="A55" s="22">
        <v>52</v>
      </c>
      <c r="B55" s="27" t="s">
        <v>8</v>
      </c>
      <c r="C55" s="27">
        <v>3.2499999999999996</v>
      </c>
      <c r="D55" s="27">
        <v>3.6099999999999994</v>
      </c>
      <c r="G55" s="37"/>
      <c r="L55" s="31"/>
      <c r="M55" s="31"/>
      <c r="N55" s="31"/>
      <c r="O55" s="31"/>
      <c r="P55" s="31"/>
    </row>
    <row r="56" spans="1:16" x14ac:dyDescent="0.3">
      <c r="A56" s="22">
        <v>53</v>
      </c>
      <c r="B56" s="27" t="s">
        <v>8</v>
      </c>
      <c r="C56" s="27">
        <v>3.3199999999999994</v>
      </c>
      <c r="D56" s="27">
        <v>4.3899999999999997</v>
      </c>
      <c r="G56" s="37"/>
      <c r="L56" s="31"/>
      <c r="M56" s="31"/>
      <c r="N56" s="31"/>
      <c r="O56" s="31"/>
      <c r="P56" s="31"/>
    </row>
    <row r="57" spans="1:16" x14ac:dyDescent="0.3">
      <c r="A57" s="22">
        <v>54</v>
      </c>
      <c r="B57" s="27" t="s">
        <v>7</v>
      </c>
      <c r="C57" s="27">
        <v>3.6499999999999995</v>
      </c>
      <c r="D57" s="27">
        <v>4.9399999999999995</v>
      </c>
      <c r="G57" s="37"/>
      <c r="L57" s="31"/>
      <c r="M57" s="31"/>
      <c r="N57" s="31"/>
      <c r="O57" s="31"/>
      <c r="P57" s="31"/>
    </row>
    <row r="58" spans="1:16" x14ac:dyDescent="0.3">
      <c r="A58" s="22">
        <v>55</v>
      </c>
      <c r="B58" s="27" t="s">
        <v>7</v>
      </c>
      <c r="C58" s="27">
        <v>4.43</v>
      </c>
      <c r="D58" s="27">
        <v>4.9399999999999995</v>
      </c>
      <c r="G58" s="37"/>
      <c r="L58" s="31"/>
      <c r="M58" s="31"/>
      <c r="N58" s="31"/>
      <c r="O58" s="31"/>
      <c r="P58" s="31"/>
    </row>
    <row r="59" spans="1:16" x14ac:dyDescent="0.3">
      <c r="A59" s="22">
        <v>56</v>
      </c>
      <c r="B59" s="27" t="s">
        <v>7</v>
      </c>
      <c r="C59" s="27">
        <v>5.0299999999999994</v>
      </c>
      <c r="D59" s="27">
        <v>4.9399999999999995</v>
      </c>
      <c r="G59" s="37"/>
      <c r="L59" s="31"/>
      <c r="M59" s="31"/>
      <c r="N59" s="31"/>
      <c r="O59" s="31"/>
      <c r="P59" s="31"/>
    </row>
    <row r="60" spans="1:16" x14ac:dyDescent="0.3">
      <c r="A60" s="22">
        <v>57</v>
      </c>
      <c r="B60" s="27" t="s">
        <v>7</v>
      </c>
      <c r="C60" s="27">
        <v>5.81</v>
      </c>
      <c r="D60" s="27">
        <v>4.9399999999999995</v>
      </c>
      <c r="G60" s="37"/>
      <c r="L60" s="31"/>
      <c r="M60" s="31"/>
      <c r="N60" s="31"/>
      <c r="O60" s="31"/>
      <c r="P60" s="31"/>
    </row>
    <row r="61" spans="1:16" x14ac:dyDescent="0.3">
      <c r="A61" s="22">
        <v>58</v>
      </c>
      <c r="B61" s="27" t="s">
        <v>7</v>
      </c>
      <c r="C61" s="27">
        <v>6.4099999999999993</v>
      </c>
      <c r="D61" s="27">
        <v>4.9399999999999995</v>
      </c>
      <c r="G61" s="37"/>
      <c r="L61" s="31"/>
      <c r="M61" s="31"/>
      <c r="N61" s="31"/>
      <c r="O61" s="31"/>
      <c r="P61" s="31"/>
    </row>
    <row r="62" spans="1:16" x14ac:dyDescent="0.3">
      <c r="A62" s="22">
        <v>59</v>
      </c>
      <c r="B62" s="27" t="s">
        <v>7</v>
      </c>
      <c r="C62" s="27">
        <v>7.1899999999999995</v>
      </c>
      <c r="D62" s="27">
        <v>4.9399999999999995</v>
      </c>
      <c r="G62" s="37"/>
    </row>
    <row r="63" spans="1:16" x14ac:dyDescent="0.3">
      <c r="A63" s="22">
        <v>60</v>
      </c>
      <c r="B63" s="27" t="s">
        <v>9</v>
      </c>
      <c r="C63" s="27">
        <v>7.52</v>
      </c>
      <c r="D63" s="27">
        <v>4.3899999999999997</v>
      </c>
      <c r="G63" s="37"/>
    </row>
    <row r="64" spans="1:16" x14ac:dyDescent="0.3">
      <c r="A64" s="22">
        <v>61</v>
      </c>
      <c r="B64" s="27" t="s">
        <v>9</v>
      </c>
      <c r="C64" s="27">
        <v>7.59</v>
      </c>
      <c r="D64" s="27">
        <v>3.6099999999999994</v>
      </c>
      <c r="G64" s="37"/>
    </row>
    <row r="65" spans="1:7" x14ac:dyDescent="0.3">
      <c r="A65" s="22">
        <v>62</v>
      </c>
      <c r="B65" s="27" t="s">
        <v>9</v>
      </c>
      <c r="C65" s="27">
        <v>7.66</v>
      </c>
      <c r="D65" s="27">
        <v>2.8299999999999992</v>
      </c>
      <c r="G65" s="37"/>
    </row>
    <row r="66" spans="1:7" x14ac:dyDescent="0.3">
      <c r="A66" s="22">
        <v>63</v>
      </c>
      <c r="B66" s="27" t="s">
        <v>9</v>
      </c>
      <c r="C66" s="27">
        <v>7.73</v>
      </c>
      <c r="D66" s="27">
        <v>2.2299999999999991</v>
      </c>
      <c r="G66" s="37"/>
    </row>
    <row r="67" spans="1:7" x14ac:dyDescent="0.3">
      <c r="A67" s="22">
        <v>64</v>
      </c>
      <c r="B67" s="27" t="s">
        <v>9</v>
      </c>
      <c r="C67" s="27">
        <v>7.8000000000000007</v>
      </c>
      <c r="D67" s="27">
        <v>1.4499999999999991</v>
      </c>
      <c r="G67" s="37"/>
    </row>
    <row r="68" spans="1:7" x14ac:dyDescent="0.3">
      <c r="A68" s="22">
        <v>65</v>
      </c>
      <c r="B68" s="27" t="s">
        <v>7</v>
      </c>
      <c r="C68" s="27">
        <v>4.67</v>
      </c>
      <c r="D68" s="27">
        <v>3.5</v>
      </c>
      <c r="G68" s="37"/>
    </row>
    <row r="69" spans="1:7" x14ac:dyDescent="0.3">
      <c r="A69" s="22">
        <v>66</v>
      </c>
      <c r="B69" s="27" t="s">
        <v>7</v>
      </c>
      <c r="C69" s="27">
        <v>5.42</v>
      </c>
      <c r="D69" s="27">
        <v>3.5</v>
      </c>
      <c r="G69" s="37"/>
    </row>
    <row r="70" spans="1:7" x14ac:dyDescent="0.3">
      <c r="A70" s="22">
        <v>67</v>
      </c>
      <c r="B70" s="27" t="s">
        <v>7</v>
      </c>
      <c r="C70" s="27">
        <v>6.17</v>
      </c>
      <c r="D70" s="27">
        <v>3.5</v>
      </c>
      <c r="G70" s="37"/>
    </row>
    <row r="71" spans="1:7" x14ac:dyDescent="0.3">
      <c r="A71" s="22">
        <v>68</v>
      </c>
      <c r="B71" s="27" t="s">
        <v>7</v>
      </c>
      <c r="C71" s="27">
        <v>4.67</v>
      </c>
      <c r="D71" s="27">
        <v>2.0699999999999998</v>
      </c>
      <c r="G71" s="37"/>
    </row>
    <row r="72" spans="1:7" x14ac:dyDescent="0.3">
      <c r="A72" s="22">
        <v>69</v>
      </c>
      <c r="B72" s="27" t="s">
        <v>7</v>
      </c>
      <c r="C72" s="27">
        <v>5.42</v>
      </c>
      <c r="D72" s="27">
        <v>2.0699999999999998</v>
      </c>
      <c r="G72" s="37"/>
    </row>
    <row r="73" spans="1:7" x14ac:dyDescent="0.3">
      <c r="A73" s="22">
        <v>70</v>
      </c>
      <c r="B73" s="27" t="s">
        <v>7</v>
      </c>
      <c r="C73" s="27">
        <v>6.17</v>
      </c>
      <c r="D73" s="27">
        <v>2.0699999999999998</v>
      </c>
      <c r="G73" s="37"/>
    </row>
    <row r="74" spans="1:7" x14ac:dyDescent="0.3">
      <c r="A74" s="22">
        <v>71</v>
      </c>
      <c r="B74" s="14" t="str">
        <f t="shared" ref="B74:B105" si="0">B5</f>
        <v>east</v>
      </c>
      <c r="C74" s="14">
        <f t="shared" ref="C74:C105" si="1">C5+12</f>
        <v>12.94</v>
      </c>
      <c r="D74" s="14">
        <f t="shared" ref="D74:D137" si="2">D5</f>
        <v>2.27</v>
      </c>
    </row>
    <row r="75" spans="1:7" x14ac:dyDescent="0.3">
      <c r="A75" s="22">
        <v>72</v>
      </c>
      <c r="B75" s="14" t="str">
        <f t="shared" si="0"/>
        <v>east</v>
      </c>
      <c r="C75" s="14">
        <f t="shared" si="1"/>
        <v>13.01</v>
      </c>
      <c r="D75" s="14">
        <f t="shared" si="2"/>
        <v>3.05</v>
      </c>
    </row>
    <row r="76" spans="1:7" x14ac:dyDescent="0.3">
      <c r="A76" s="22">
        <v>73</v>
      </c>
      <c r="B76" s="14" t="str">
        <f t="shared" si="0"/>
        <v>east</v>
      </c>
      <c r="C76" s="14">
        <f t="shared" si="1"/>
        <v>13.08</v>
      </c>
      <c r="D76" s="14">
        <f t="shared" si="2"/>
        <v>3.65</v>
      </c>
    </row>
    <row r="77" spans="1:7" x14ac:dyDescent="0.3">
      <c r="A77" s="22">
        <v>74</v>
      </c>
      <c r="B77" s="14" t="str">
        <f t="shared" si="0"/>
        <v>east</v>
      </c>
      <c r="C77" s="14">
        <f t="shared" si="1"/>
        <v>13.15</v>
      </c>
      <c r="D77" s="14">
        <f t="shared" si="2"/>
        <v>4.43</v>
      </c>
    </row>
    <row r="78" spans="1:7" x14ac:dyDescent="0.3">
      <c r="A78" s="22">
        <v>75</v>
      </c>
      <c r="B78" s="14" t="str">
        <f t="shared" si="0"/>
        <v>east</v>
      </c>
      <c r="C78" s="14">
        <f t="shared" si="1"/>
        <v>13.22</v>
      </c>
      <c r="D78" s="14">
        <f t="shared" si="2"/>
        <v>5.0299999999999994</v>
      </c>
    </row>
    <row r="79" spans="1:7" x14ac:dyDescent="0.3">
      <c r="A79" s="22">
        <v>76</v>
      </c>
      <c r="B79" s="14" t="str">
        <f t="shared" si="0"/>
        <v>east</v>
      </c>
      <c r="C79" s="14">
        <f t="shared" si="1"/>
        <v>13.29</v>
      </c>
      <c r="D79" s="14">
        <f t="shared" si="2"/>
        <v>5.81</v>
      </c>
    </row>
    <row r="80" spans="1:7" x14ac:dyDescent="0.3">
      <c r="A80" s="22">
        <v>77</v>
      </c>
      <c r="B80" s="14" t="str">
        <f t="shared" si="0"/>
        <v>east</v>
      </c>
      <c r="C80" s="14">
        <f t="shared" si="1"/>
        <v>13.36</v>
      </c>
      <c r="D80" s="14">
        <f t="shared" si="2"/>
        <v>6.59</v>
      </c>
    </row>
    <row r="81" spans="1:4" x14ac:dyDescent="0.3">
      <c r="A81" s="22">
        <v>78</v>
      </c>
      <c r="B81" s="14" t="str">
        <f t="shared" si="0"/>
        <v>south</v>
      </c>
      <c r="C81" s="14">
        <f t="shared" si="1"/>
        <v>13.73</v>
      </c>
      <c r="D81" s="14">
        <f t="shared" si="2"/>
        <v>7.26</v>
      </c>
    </row>
    <row r="82" spans="1:4" x14ac:dyDescent="0.3">
      <c r="A82" s="22">
        <v>79</v>
      </c>
      <c r="B82" s="14" t="str">
        <f t="shared" si="0"/>
        <v>south</v>
      </c>
      <c r="C82" s="14">
        <f t="shared" si="1"/>
        <v>14.51</v>
      </c>
      <c r="D82" s="14">
        <f t="shared" si="2"/>
        <v>7.26</v>
      </c>
    </row>
    <row r="83" spans="1:4" x14ac:dyDescent="0.3">
      <c r="A83" s="22">
        <v>80</v>
      </c>
      <c r="B83" s="14" t="str">
        <f t="shared" si="0"/>
        <v>south</v>
      </c>
      <c r="C83" s="14">
        <f t="shared" si="1"/>
        <v>15.11</v>
      </c>
      <c r="D83" s="14">
        <f t="shared" si="2"/>
        <v>7.26</v>
      </c>
    </row>
    <row r="84" spans="1:4" x14ac:dyDescent="0.3">
      <c r="A84" s="22">
        <v>81</v>
      </c>
      <c r="B84" s="14" t="str">
        <f t="shared" si="0"/>
        <v>south</v>
      </c>
      <c r="C84" s="14">
        <f t="shared" si="1"/>
        <v>15.89</v>
      </c>
      <c r="D84" s="14">
        <f t="shared" si="2"/>
        <v>7.26</v>
      </c>
    </row>
    <row r="85" spans="1:4" x14ac:dyDescent="0.3">
      <c r="A85" s="22">
        <v>82</v>
      </c>
      <c r="B85" s="14" t="str">
        <f t="shared" si="0"/>
        <v>south</v>
      </c>
      <c r="C85" s="14">
        <f t="shared" si="1"/>
        <v>16.490000000000002</v>
      </c>
      <c r="D85" s="14">
        <f t="shared" si="2"/>
        <v>7.26</v>
      </c>
    </row>
    <row r="86" spans="1:4" x14ac:dyDescent="0.3">
      <c r="A86" s="22">
        <v>83</v>
      </c>
      <c r="B86" s="14" t="str">
        <f t="shared" si="0"/>
        <v>south</v>
      </c>
      <c r="C86" s="14">
        <f t="shared" si="1"/>
        <v>17.27</v>
      </c>
      <c r="D86" s="14">
        <f t="shared" si="2"/>
        <v>7.26</v>
      </c>
    </row>
    <row r="87" spans="1:4" x14ac:dyDescent="0.3">
      <c r="A87" s="22">
        <v>84</v>
      </c>
      <c r="B87" s="14" t="str">
        <f t="shared" si="0"/>
        <v>south</v>
      </c>
      <c r="C87" s="14">
        <f t="shared" si="1"/>
        <v>17.87</v>
      </c>
      <c r="D87" s="14">
        <f t="shared" si="2"/>
        <v>7.26</v>
      </c>
    </row>
    <row r="88" spans="1:4" x14ac:dyDescent="0.3">
      <c r="A88" s="22">
        <v>85</v>
      </c>
      <c r="B88" s="14" t="str">
        <f t="shared" si="0"/>
        <v>south</v>
      </c>
      <c r="C88" s="14">
        <f t="shared" si="1"/>
        <v>18.649999999999999</v>
      </c>
      <c r="D88" s="14">
        <f t="shared" si="2"/>
        <v>7.26</v>
      </c>
    </row>
    <row r="89" spans="1:4" x14ac:dyDescent="0.3">
      <c r="A89" s="22">
        <v>86</v>
      </c>
      <c r="B89" s="14" t="str">
        <f t="shared" si="0"/>
        <v>south</v>
      </c>
      <c r="C89" s="14">
        <f t="shared" si="1"/>
        <v>19.25</v>
      </c>
      <c r="D89" s="14">
        <f t="shared" si="2"/>
        <v>7.26</v>
      </c>
    </row>
    <row r="90" spans="1:4" x14ac:dyDescent="0.3">
      <c r="A90" s="22">
        <v>87</v>
      </c>
      <c r="B90" s="14" t="str">
        <f t="shared" si="0"/>
        <v>south</v>
      </c>
      <c r="C90" s="14">
        <f t="shared" si="1"/>
        <v>20.03</v>
      </c>
      <c r="D90" s="14">
        <f t="shared" si="2"/>
        <v>7.26</v>
      </c>
    </row>
    <row r="91" spans="1:4" x14ac:dyDescent="0.3">
      <c r="A91" s="22">
        <v>88</v>
      </c>
      <c r="B91" s="14" t="str">
        <f t="shared" si="0"/>
        <v>south</v>
      </c>
      <c r="C91" s="14">
        <f t="shared" si="1"/>
        <v>20.630000000000003</v>
      </c>
      <c r="D91" s="14">
        <f t="shared" si="2"/>
        <v>7.26</v>
      </c>
    </row>
    <row r="92" spans="1:4" x14ac:dyDescent="0.3">
      <c r="A92" s="22">
        <v>89</v>
      </c>
      <c r="B92" s="14" t="str">
        <f t="shared" si="0"/>
        <v>south</v>
      </c>
      <c r="C92" s="14">
        <f t="shared" si="1"/>
        <v>21.41</v>
      </c>
      <c r="D92" s="14">
        <f t="shared" si="2"/>
        <v>7.26</v>
      </c>
    </row>
    <row r="93" spans="1:4" x14ac:dyDescent="0.3">
      <c r="A93" s="22">
        <v>90</v>
      </c>
      <c r="B93" s="14" t="str">
        <f t="shared" si="0"/>
        <v>west</v>
      </c>
      <c r="C93" s="14">
        <f t="shared" si="1"/>
        <v>21.78</v>
      </c>
      <c r="D93" s="14">
        <f t="shared" si="2"/>
        <v>6.59</v>
      </c>
    </row>
    <row r="94" spans="1:4" x14ac:dyDescent="0.3">
      <c r="A94" s="22">
        <v>91</v>
      </c>
      <c r="B94" s="14" t="str">
        <f t="shared" si="0"/>
        <v>west</v>
      </c>
      <c r="C94" s="14">
        <f t="shared" si="1"/>
        <v>21.85</v>
      </c>
      <c r="D94" s="14">
        <f t="shared" si="2"/>
        <v>5.81</v>
      </c>
    </row>
    <row r="95" spans="1:4" x14ac:dyDescent="0.3">
      <c r="A95" s="22">
        <v>92</v>
      </c>
      <c r="B95" s="14" t="str">
        <f t="shared" si="0"/>
        <v>west</v>
      </c>
      <c r="C95" s="14">
        <f t="shared" si="1"/>
        <v>21.92</v>
      </c>
      <c r="D95" s="14">
        <f t="shared" si="2"/>
        <v>5.0299999999999994</v>
      </c>
    </row>
    <row r="96" spans="1:4" x14ac:dyDescent="0.3">
      <c r="A96" s="22">
        <v>93</v>
      </c>
      <c r="B96" s="14" t="str">
        <f t="shared" si="0"/>
        <v>west</v>
      </c>
      <c r="C96" s="14">
        <f t="shared" si="1"/>
        <v>21.990000000000002</v>
      </c>
      <c r="D96" s="14">
        <f t="shared" si="2"/>
        <v>4.43</v>
      </c>
    </row>
    <row r="97" spans="1:4" x14ac:dyDescent="0.3">
      <c r="A97" s="22">
        <v>94</v>
      </c>
      <c r="B97" s="14" t="str">
        <f t="shared" si="0"/>
        <v>west</v>
      </c>
      <c r="C97" s="14">
        <f t="shared" si="1"/>
        <v>22.060000000000002</v>
      </c>
      <c r="D97" s="14">
        <f t="shared" si="2"/>
        <v>3.6499999999999995</v>
      </c>
    </row>
    <row r="98" spans="1:4" x14ac:dyDescent="0.3">
      <c r="A98" s="22">
        <v>95</v>
      </c>
      <c r="B98" s="14" t="str">
        <f t="shared" si="0"/>
        <v>west</v>
      </c>
      <c r="C98" s="14">
        <f t="shared" si="1"/>
        <v>22.130000000000003</v>
      </c>
      <c r="D98" s="14">
        <f t="shared" si="2"/>
        <v>3.0499999999999994</v>
      </c>
    </row>
    <row r="99" spans="1:4" x14ac:dyDescent="0.3">
      <c r="A99" s="22">
        <v>96</v>
      </c>
      <c r="B99" s="14" t="str">
        <f t="shared" si="0"/>
        <v>west</v>
      </c>
      <c r="C99" s="14">
        <f t="shared" si="1"/>
        <v>22.2</v>
      </c>
      <c r="D99" s="14">
        <f t="shared" si="2"/>
        <v>2.2699999999999996</v>
      </c>
    </row>
    <row r="100" spans="1:4" x14ac:dyDescent="0.3">
      <c r="A100" s="22">
        <v>97</v>
      </c>
      <c r="B100" s="14" t="str">
        <f t="shared" si="0"/>
        <v>west</v>
      </c>
      <c r="C100" s="14">
        <f t="shared" si="1"/>
        <v>21.060000000000002</v>
      </c>
      <c r="D100" s="14">
        <f t="shared" si="2"/>
        <v>1.86</v>
      </c>
    </row>
    <row r="101" spans="1:4" x14ac:dyDescent="0.3">
      <c r="A101" s="22">
        <v>98</v>
      </c>
      <c r="B101" s="14" t="str">
        <f t="shared" si="0"/>
        <v>west</v>
      </c>
      <c r="C101" s="14">
        <f t="shared" si="1"/>
        <v>20.990000000000002</v>
      </c>
      <c r="D101" s="14">
        <f t="shared" si="2"/>
        <v>2.64</v>
      </c>
    </row>
    <row r="102" spans="1:4" x14ac:dyDescent="0.3">
      <c r="A102" s="22">
        <v>99</v>
      </c>
      <c r="B102" s="14" t="str">
        <f t="shared" si="0"/>
        <v>west</v>
      </c>
      <c r="C102" s="14">
        <f t="shared" si="1"/>
        <v>20.92</v>
      </c>
      <c r="D102" s="14">
        <f t="shared" si="2"/>
        <v>3.24</v>
      </c>
    </row>
    <row r="103" spans="1:4" x14ac:dyDescent="0.3">
      <c r="A103" s="22">
        <v>100</v>
      </c>
      <c r="B103" s="14" t="str">
        <f t="shared" si="0"/>
        <v>west</v>
      </c>
      <c r="C103" s="14">
        <f t="shared" si="1"/>
        <v>20.85</v>
      </c>
      <c r="D103" s="14">
        <f t="shared" si="2"/>
        <v>4.0199999999999996</v>
      </c>
    </row>
    <row r="104" spans="1:4" x14ac:dyDescent="0.3">
      <c r="A104" s="22">
        <v>101</v>
      </c>
      <c r="B104" s="14" t="str">
        <f t="shared" si="0"/>
        <v>west</v>
      </c>
      <c r="C104" s="14">
        <f t="shared" si="1"/>
        <v>20.78</v>
      </c>
      <c r="D104" s="14">
        <f t="shared" si="2"/>
        <v>4.62</v>
      </c>
    </row>
    <row r="105" spans="1:4" x14ac:dyDescent="0.3">
      <c r="A105" s="22">
        <v>102</v>
      </c>
      <c r="B105" s="14" t="str">
        <f t="shared" si="0"/>
        <v>west</v>
      </c>
      <c r="C105" s="14">
        <f t="shared" si="1"/>
        <v>20.71</v>
      </c>
      <c r="D105" s="14">
        <f t="shared" si="2"/>
        <v>5.4</v>
      </c>
    </row>
    <row r="106" spans="1:4" x14ac:dyDescent="0.3">
      <c r="A106" s="22">
        <v>103</v>
      </c>
      <c r="B106" s="14" t="str">
        <f t="shared" ref="B106:B137" si="3">B37</f>
        <v>south</v>
      </c>
      <c r="C106" s="14">
        <f t="shared" ref="C106:C137" si="4">C37+12</f>
        <v>20.329999999999998</v>
      </c>
      <c r="D106" s="14">
        <f t="shared" si="2"/>
        <v>6.06</v>
      </c>
    </row>
    <row r="107" spans="1:4" x14ac:dyDescent="0.3">
      <c r="A107" s="22">
        <v>104</v>
      </c>
      <c r="B107" s="14" t="str">
        <f t="shared" si="3"/>
        <v>south</v>
      </c>
      <c r="C107" s="14">
        <f t="shared" si="4"/>
        <v>19.55</v>
      </c>
      <c r="D107" s="14">
        <f t="shared" si="2"/>
        <v>6.06</v>
      </c>
    </row>
    <row r="108" spans="1:4" x14ac:dyDescent="0.3">
      <c r="A108" s="22">
        <v>105</v>
      </c>
      <c r="B108" s="14" t="str">
        <f t="shared" si="3"/>
        <v>south</v>
      </c>
      <c r="C108" s="14">
        <f t="shared" si="4"/>
        <v>18.95</v>
      </c>
      <c r="D108" s="14">
        <f t="shared" si="2"/>
        <v>6.06</v>
      </c>
    </row>
    <row r="109" spans="1:4" x14ac:dyDescent="0.3">
      <c r="A109" s="22">
        <v>106</v>
      </c>
      <c r="B109" s="14" t="str">
        <f t="shared" si="3"/>
        <v>south</v>
      </c>
      <c r="C109" s="14">
        <f t="shared" si="4"/>
        <v>18.170000000000002</v>
      </c>
      <c r="D109" s="14">
        <f t="shared" si="2"/>
        <v>6.06</v>
      </c>
    </row>
    <row r="110" spans="1:4" x14ac:dyDescent="0.3">
      <c r="A110" s="22">
        <v>107</v>
      </c>
      <c r="B110" s="14" t="str">
        <f t="shared" si="3"/>
        <v>south</v>
      </c>
      <c r="C110" s="14">
        <f t="shared" si="4"/>
        <v>17.57</v>
      </c>
      <c r="D110" s="14">
        <f t="shared" si="2"/>
        <v>6.06</v>
      </c>
    </row>
    <row r="111" spans="1:4" x14ac:dyDescent="0.3">
      <c r="A111" s="22">
        <v>108</v>
      </c>
      <c r="B111" s="14" t="str">
        <f t="shared" si="3"/>
        <v>south</v>
      </c>
      <c r="C111" s="14">
        <f t="shared" si="4"/>
        <v>16.79</v>
      </c>
      <c r="D111" s="14">
        <f t="shared" si="2"/>
        <v>6.06</v>
      </c>
    </row>
    <row r="112" spans="1:4" x14ac:dyDescent="0.3">
      <c r="A112" s="22">
        <v>109</v>
      </c>
      <c r="B112" s="14" t="str">
        <f t="shared" si="3"/>
        <v>south</v>
      </c>
      <c r="C112" s="14">
        <f t="shared" si="4"/>
        <v>16.190000000000001</v>
      </c>
      <c r="D112" s="14">
        <f t="shared" si="2"/>
        <v>6.06</v>
      </c>
    </row>
    <row r="113" spans="1:4" x14ac:dyDescent="0.3">
      <c r="A113" s="22">
        <v>110</v>
      </c>
      <c r="B113" s="14" t="str">
        <f t="shared" si="3"/>
        <v>south</v>
      </c>
      <c r="C113" s="14">
        <f t="shared" si="4"/>
        <v>15.41</v>
      </c>
      <c r="D113" s="14">
        <f t="shared" si="2"/>
        <v>6.06</v>
      </c>
    </row>
    <row r="114" spans="1:4" x14ac:dyDescent="0.3">
      <c r="A114" s="22">
        <v>111</v>
      </c>
      <c r="B114" s="14" t="str">
        <f t="shared" si="3"/>
        <v>south</v>
      </c>
      <c r="C114" s="14">
        <f t="shared" si="4"/>
        <v>14.629999999999999</v>
      </c>
      <c r="D114" s="14">
        <f t="shared" si="2"/>
        <v>6.06</v>
      </c>
    </row>
    <row r="115" spans="1:4" x14ac:dyDescent="0.3">
      <c r="A115" s="22">
        <v>112</v>
      </c>
      <c r="B115" s="14" t="str">
        <f t="shared" si="3"/>
        <v>east</v>
      </c>
      <c r="C115" s="14">
        <f t="shared" si="4"/>
        <v>14.25</v>
      </c>
      <c r="D115" s="14">
        <f t="shared" si="2"/>
        <v>5.3999999999999995</v>
      </c>
    </row>
    <row r="116" spans="1:4" x14ac:dyDescent="0.3">
      <c r="A116" s="22">
        <v>113</v>
      </c>
      <c r="B116" s="14" t="str">
        <f t="shared" si="3"/>
        <v>east</v>
      </c>
      <c r="C116" s="14">
        <f t="shared" si="4"/>
        <v>14.18</v>
      </c>
      <c r="D116" s="14">
        <f t="shared" si="2"/>
        <v>4.6199999999999992</v>
      </c>
    </row>
    <row r="117" spans="1:4" x14ac:dyDescent="0.3">
      <c r="A117" s="22">
        <v>114</v>
      </c>
      <c r="B117" s="14" t="str">
        <f t="shared" si="3"/>
        <v>east</v>
      </c>
      <c r="C117" s="14">
        <f t="shared" si="4"/>
        <v>14.11</v>
      </c>
      <c r="D117" s="14">
        <f t="shared" si="2"/>
        <v>4.0199999999999996</v>
      </c>
    </row>
    <row r="118" spans="1:4" x14ac:dyDescent="0.3">
      <c r="A118" s="22">
        <v>115</v>
      </c>
      <c r="B118" s="14" t="str">
        <f t="shared" si="3"/>
        <v>east</v>
      </c>
      <c r="C118" s="14">
        <f t="shared" si="4"/>
        <v>14.040000000000001</v>
      </c>
      <c r="D118" s="14">
        <f t="shared" si="2"/>
        <v>3.2399999999999993</v>
      </c>
    </row>
    <row r="119" spans="1:4" x14ac:dyDescent="0.3">
      <c r="A119" s="22">
        <v>116</v>
      </c>
      <c r="B119" s="14" t="str">
        <f t="shared" si="3"/>
        <v>east</v>
      </c>
      <c r="C119" s="14">
        <f t="shared" si="4"/>
        <v>13.97</v>
      </c>
      <c r="D119" s="14">
        <f t="shared" si="2"/>
        <v>2.6399999999999992</v>
      </c>
    </row>
    <row r="120" spans="1:4" x14ac:dyDescent="0.3">
      <c r="A120" s="22">
        <v>117</v>
      </c>
      <c r="B120" s="14" t="str">
        <f t="shared" si="3"/>
        <v>east</v>
      </c>
      <c r="C120" s="14">
        <f t="shared" si="4"/>
        <v>13.9</v>
      </c>
      <c r="D120" s="14">
        <f t="shared" si="2"/>
        <v>1.8599999999999992</v>
      </c>
    </row>
    <row r="121" spans="1:4" x14ac:dyDescent="0.3">
      <c r="A121" s="22">
        <v>118</v>
      </c>
      <c r="B121" s="14" t="str">
        <f t="shared" si="3"/>
        <v>east</v>
      </c>
      <c r="C121" s="14">
        <f t="shared" si="4"/>
        <v>15.04</v>
      </c>
      <c r="D121" s="14">
        <f t="shared" si="2"/>
        <v>1.4499999999999993</v>
      </c>
    </row>
    <row r="122" spans="1:4" x14ac:dyDescent="0.3">
      <c r="A122" s="22">
        <v>119</v>
      </c>
      <c r="B122" s="14" t="str">
        <f t="shared" si="3"/>
        <v>east</v>
      </c>
      <c r="C122" s="14">
        <f t="shared" si="4"/>
        <v>15.11</v>
      </c>
      <c r="D122" s="14">
        <f t="shared" si="2"/>
        <v>2.2299999999999995</v>
      </c>
    </row>
    <row r="123" spans="1:4" x14ac:dyDescent="0.3">
      <c r="A123" s="22">
        <v>120</v>
      </c>
      <c r="B123" s="14" t="str">
        <f t="shared" si="3"/>
        <v>east</v>
      </c>
      <c r="C123" s="14">
        <f t="shared" si="4"/>
        <v>15.18</v>
      </c>
      <c r="D123" s="14">
        <f t="shared" si="2"/>
        <v>2.8299999999999996</v>
      </c>
    </row>
    <row r="124" spans="1:4" x14ac:dyDescent="0.3">
      <c r="A124" s="22">
        <v>121</v>
      </c>
      <c r="B124" s="14" t="str">
        <f t="shared" si="3"/>
        <v>east</v>
      </c>
      <c r="C124" s="14">
        <f t="shared" si="4"/>
        <v>15.25</v>
      </c>
      <c r="D124" s="14">
        <f t="shared" si="2"/>
        <v>3.6099999999999994</v>
      </c>
    </row>
    <row r="125" spans="1:4" x14ac:dyDescent="0.3">
      <c r="A125" s="22">
        <v>122</v>
      </c>
      <c r="B125" s="14" t="str">
        <f t="shared" si="3"/>
        <v>east</v>
      </c>
      <c r="C125" s="14">
        <f t="shared" si="4"/>
        <v>15.32</v>
      </c>
      <c r="D125" s="14">
        <f t="shared" si="2"/>
        <v>4.3899999999999997</v>
      </c>
    </row>
    <row r="126" spans="1:4" x14ac:dyDescent="0.3">
      <c r="A126" s="22">
        <v>123</v>
      </c>
      <c r="B126" s="14" t="str">
        <f t="shared" si="3"/>
        <v>south</v>
      </c>
      <c r="C126" s="14">
        <f t="shared" si="4"/>
        <v>15.649999999999999</v>
      </c>
      <c r="D126" s="14">
        <f t="shared" si="2"/>
        <v>4.9399999999999995</v>
      </c>
    </row>
    <row r="127" spans="1:4" x14ac:dyDescent="0.3">
      <c r="A127" s="22">
        <v>124</v>
      </c>
      <c r="B127" s="14" t="str">
        <f t="shared" si="3"/>
        <v>south</v>
      </c>
      <c r="C127" s="14">
        <f t="shared" si="4"/>
        <v>16.43</v>
      </c>
      <c r="D127" s="14">
        <f t="shared" si="2"/>
        <v>4.9399999999999995</v>
      </c>
    </row>
    <row r="128" spans="1:4" x14ac:dyDescent="0.3">
      <c r="A128" s="22">
        <v>125</v>
      </c>
      <c r="B128" s="14" t="str">
        <f t="shared" si="3"/>
        <v>south</v>
      </c>
      <c r="C128" s="14">
        <f t="shared" si="4"/>
        <v>17.03</v>
      </c>
      <c r="D128" s="14">
        <f t="shared" si="2"/>
        <v>4.9399999999999995</v>
      </c>
    </row>
    <row r="129" spans="1:4" x14ac:dyDescent="0.3">
      <c r="A129" s="22">
        <v>126</v>
      </c>
      <c r="B129" s="14" t="str">
        <f t="shared" si="3"/>
        <v>south</v>
      </c>
      <c r="C129" s="14">
        <f t="shared" si="4"/>
        <v>17.809999999999999</v>
      </c>
      <c r="D129" s="14">
        <f t="shared" si="2"/>
        <v>4.9399999999999995</v>
      </c>
    </row>
    <row r="130" spans="1:4" x14ac:dyDescent="0.3">
      <c r="A130" s="22">
        <v>127</v>
      </c>
      <c r="B130" s="14" t="str">
        <f t="shared" si="3"/>
        <v>south</v>
      </c>
      <c r="C130" s="14">
        <f t="shared" si="4"/>
        <v>18.41</v>
      </c>
      <c r="D130" s="14">
        <f t="shared" si="2"/>
        <v>4.9399999999999995</v>
      </c>
    </row>
    <row r="131" spans="1:4" x14ac:dyDescent="0.3">
      <c r="A131" s="22">
        <v>128</v>
      </c>
      <c r="B131" s="14" t="str">
        <f t="shared" si="3"/>
        <v>south</v>
      </c>
      <c r="C131" s="14">
        <f t="shared" si="4"/>
        <v>19.189999999999998</v>
      </c>
      <c r="D131" s="14">
        <f t="shared" si="2"/>
        <v>4.9399999999999995</v>
      </c>
    </row>
    <row r="132" spans="1:4" x14ac:dyDescent="0.3">
      <c r="A132" s="22">
        <v>129</v>
      </c>
      <c r="B132" s="14" t="str">
        <f t="shared" si="3"/>
        <v>west</v>
      </c>
      <c r="C132" s="14">
        <f t="shared" si="4"/>
        <v>19.52</v>
      </c>
      <c r="D132" s="14">
        <f t="shared" si="2"/>
        <v>4.3899999999999997</v>
      </c>
    </row>
    <row r="133" spans="1:4" x14ac:dyDescent="0.3">
      <c r="A133" s="22">
        <v>130</v>
      </c>
      <c r="B133" s="14" t="str">
        <f t="shared" si="3"/>
        <v>west</v>
      </c>
      <c r="C133" s="14">
        <f t="shared" si="4"/>
        <v>19.59</v>
      </c>
      <c r="D133" s="14">
        <f t="shared" si="2"/>
        <v>3.6099999999999994</v>
      </c>
    </row>
    <row r="134" spans="1:4" x14ac:dyDescent="0.3">
      <c r="A134" s="22">
        <v>131</v>
      </c>
      <c r="B134" s="14" t="str">
        <f t="shared" si="3"/>
        <v>west</v>
      </c>
      <c r="C134" s="14">
        <f t="shared" si="4"/>
        <v>19.66</v>
      </c>
      <c r="D134" s="14">
        <f t="shared" si="2"/>
        <v>2.8299999999999992</v>
      </c>
    </row>
    <row r="135" spans="1:4" x14ac:dyDescent="0.3">
      <c r="A135" s="22">
        <v>132</v>
      </c>
      <c r="B135" s="14" t="str">
        <f t="shared" si="3"/>
        <v>west</v>
      </c>
      <c r="C135" s="14">
        <f t="shared" si="4"/>
        <v>19.73</v>
      </c>
      <c r="D135" s="14">
        <f t="shared" si="2"/>
        <v>2.2299999999999991</v>
      </c>
    </row>
    <row r="136" spans="1:4" x14ac:dyDescent="0.3">
      <c r="A136" s="22">
        <v>133</v>
      </c>
      <c r="B136" s="14" t="str">
        <f t="shared" si="3"/>
        <v>west</v>
      </c>
      <c r="C136" s="14">
        <f t="shared" si="4"/>
        <v>19.8</v>
      </c>
      <c r="D136" s="14">
        <f t="shared" si="2"/>
        <v>1.4499999999999991</v>
      </c>
    </row>
    <row r="137" spans="1:4" x14ac:dyDescent="0.3">
      <c r="A137" s="22">
        <v>134</v>
      </c>
      <c r="B137" s="14" t="str">
        <f t="shared" si="3"/>
        <v>south</v>
      </c>
      <c r="C137" s="14">
        <f t="shared" si="4"/>
        <v>16.670000000000002</v>
      </c>
      <c r="D137" s="14">
        <f t="shared" si="2"/>
        <v>3.5</v>
      </c>
    </row>
    <row r="138" spans="1:4" x14ac:dyDescent="0.3">
      <c r="A138" s="22">
        <v>135</v>
      </c>
      <c r="B138" s="14" t="str">
        <f t="shared" ref="B138:B142" si="5">B69</f>
        <v>south</v>
      </c>
      <c r="C138" s="14">
        <f t="shared" ref="C138:C142" si="6">C69+12</f>
        <v>17.420000000000002</v>
      </c>
      <c r="D138" s="14">
        <f t="shared" ref="D138:D142" si="7">D69</f>
        <v>3.5</v>
      </c>
    </row>
    <row r="139" spans="1:4" x14ac:dyDescent="0.3">
      <c r="A139" s="22">
        <v>136</v>
      </c>
      <c r="B139" s="14" t="str">
        <f t="shared" si="5"/>
        <v>south</v>
      </c>
      <c r="C139" s="14">
        <f t="shared" si="6"/>
        <v>18.170000000000002</v>
      </c>
      <c r="D139" s="14">
        <f t="shared" si="7"/>
        <v>3.5</v>
      </c>
    </row>
    <row r="140" spans="1:4" x14ac:dyDescent="0.3">
      <c r="A140" s="22">
        <v>137</v>
      </c>
      <c r="B140" s="14" t="str">
        <f t="shared" si="5"/>
        <v>south</v>
      </c>
      <c r="C140" s="14">
        <f t="shared" si="6"/>
        <v>16.670000000000002</v>
      </c>
      <c r="D140" s="14">
        <f t="shared" si="7"/>
        <v>2.0699999999999998</v>
      </c>
    </row>
    <row r="141" spans="1:4" x14ac:dyDescent="0.3">
      <c r="A141" s="22">
        <v>138</v>
      </c>
      <c r="B141" s="14" t="str">
        <f t="shared" si="5"/>
        <v>south</v>
      </c>
      <c r="C141" s="14">
        <f t="shared" si="6"/>
        <v>17.420000000000002</v>
      </c>
      <c r="D141" s="14">
        <f t="shared" si="7"/>
        <v>2.0699999999999998</v>
      </c>
    </row>
    <row r="142" spans="1:4" x14ac:dyDescent="0.3">
      <c r="A142" s="22">
        <v>139</v>
      </c>
      <c r="B142" s="14" t="str">
        <f t="shared" si="5"/>
        <v>south</v>
      </c>
      <c r="C142" s="14">
        <f t="shared" si="6"/>
        <v>18.170000000000002</v>
      </c>
      <c r="D142" s="14">
        <f t="shared" si="7"/>
        <v>2.0699999999999998</v>
      </c>
    </row>
    <row r="143" spans="1:4" x14ac:dyDescent="0.3">
      <c r="A143" s="22">
        <v>140</v>
      </c>
      <c r="B143" s="18" t="str">
        <f t="shared" ref="B143:B206" si="8">B5</f>
        <v>east</v>
      </c>
      <c r="C143" s="18">
        <f t="shared" ref="C143:C206" si="9">C5+24</f>
        <v>24.94</v>
      </c>
      <c r="D143" s="18">
        <f t="shared" ref="D143:D206" si="10">D5</f>
        <v>2.27</v>
      </c>
    </row>
    <row r="144" spans="1:4" x14ac:dyDescent="0.3">
      <c r="A144" s="22">
        <v>141</v>
      </c>
      <c r="B144" s="18" t="str">
        <f t="shared" si="8"/>
        <v>east</v>
      </c>
      <c r="C144" s="18">
        <f t="shared" si="9"/>
        <v>25.01</v>
      </c>
      <c r="D144" s="18">
        <f t="shared" si="10"/>
        <v>3.05</v>
      </c>
    </row>
    <row r="145" spans="1:4" x14ac:dyDescent="0.3">
      <c r="A145" s="22">
        <v>142</v>
      </c>
      <c r="B145" s="18" t="str">
        <f t="shared" si="8"/>
        <v>east</v>
      </c>
      <c r="C145" s="18">
        <f t="shared" si="9"/>
        <v>25.08</v>
      </c>
      <c r="D145" s="18">
        <f t="shared" si="10"/>
        <v>3.65</v>
      </c>
    </row>
    <row r="146" spans="1:4" x14ac:dyDescent="0.3">
      <c r="A146" s="22">
        <v>143</v>
      </c>
      <c r="B146" s="18" t="str">
        <f t="shared" si="8"/>
        <v>east</v>
      </c>
      <c r="C146" s="18">
        <f t="shared" si="9"/>
        <v>25.15</v>
      </c>
      <c r="D146" s="18">
        <f t="shared" si="10"/>
        <v>4.43</v>
      </c>
    </row>
    <row r="147" spans="1:4" x14ac:dyDescent="0.3">
      <c r="A147" s="22">
        <v>144</v>
      </c>
      <c r="B147" s="18" t="str">
        <f t="shared" si="8"/>
        <v>east</v>
      </c>
      <c r="C147" s="18">
        <f t="shared" si="9"/>
        <v>25.22</v>
      </c>
      <c r="D147" s="18">
        <f t="shared" si="10"/>
        <v>5.0299999999999994</v>
      </c>
    </row>
    <row r="148" spans="1:4" x14ac:dyDescent="0.3">
      <c r="A148" s="22">
        <v>145</v>
      </c>
      <c r="B148" s="18" t="str">
        <f t="shared" si="8"/>
        <v>east</v>
      </c>
      <c r="C148" s="18">
        <f t="shared" si="9"/>
        <v>25.29</v>
      </c>
      <c r="D148" s="18">
        <f t="shared" si="10"/>
        <v>5.81</v>
      </c>
    </row>
    <row r="149" spans="1:4" x14ac:dyDescent="0.3">
      <c r="A149" s="22">
        <v>146</v>
      </c>
      <c r="B149" s="18" t="str">
        <f t="shared" si="8"/>
        <v>east</v>
      </c>
      <c r="C149" s="18">
        <f t="shared" si="9"/>
        <v>25.36</v>
      </c>
      <c r="D149" s="18">
        <f t="shared" si="10"/>
        <v>6.59</v>
      </c>
    </row>
    <row r="150" spans="1:4" x14ac:dyDescent="0.3">
      <c r="A150" s="22">
        <v>147</v>
      </c>
      <c r="B150" s="18" t="str">
        <f t="shared" si="8"/>
        <v>south</v>
      </c>
      <c r="C150" s="18">
        <f t="shared" si="9"/>
        <v>25.73</v>
      </c>
      <c r="D150" s="18">
        <f t="shared" si="10"/>
        <v>7.26</v>
      </c>
    </row>
    <row r="151" spans="1:4" x14ac:dyDescent="0.3">
      <c r="A151" s="22">
        <v>148</v>
      </c>
      <c r="B151" s="18" t="str">
        <f t="shared" si="8"/>
        <v>south</v>
      </c>
      <c r="C151" s="18">
        <f t="shared" si="9"/>
        <v>26.509999999999998</v>
      </c>
      <c r="D151" s="18">
        <f t="shared" si="10"/>
        <v>7.26</v>
      </c>
    </row>
    <row r="152" spans="1:4" x14ac:dyDescent="0.3">
      <c r="A152" s="22">
        <v>149</v>
      </c>
      <c r="B152" s="18" t="str">
        <f t="shared" si="8"/>
        <v>south</v>
      </c>
      <c r="C152" s="18">
        <f t="shared" si="9"/>
        <v>27.11</v>
      </c>
      <c r="D152" s="18">
        <f t="shared" si="10"/>
        <v>7.26</v>
      </c>
    </row>
    <row r="153" spans="1:4" x14ac:dyDescent="0.3">
      <c r="A153" s="22">
        <v>150</v>
      </c>
      <c r="B153" s="18" t="str">
        <f t="shared" si="8"/>
        <v>south</v>
      </c>
      <c r="C153" s="18">
        <f t="shared" si="9"/>
        <v>27.89</v>
      </c>
      <c r="D153" s="18">
        <f t="shared" si="10"/>
        <v>7.26</v>
      </c>
    </row>
    <row r="154" spans="1:4" x14ac:dyDescent="0.3">
      <c r="A154" s="22">
        <v>151</v>
      </c>
      <c r="B154" s="18" t="str">
        <f t="shared" si="8"/>
        <v>south</v>
      </c>
      <c r="C154" s="18">
        <f t="shared" si="9"/>
        <v>28.490000000000002</v>
      </c>
      <c r="D154" s="18">
        <f t="shared" si="10"/>
        <v>7.26</v>
      </c>
    </row>
    <row r="155" spans="1:4" x14ac:dyDescent="0.3">
      <c r="A155" s="22">
        <v>152</v>
      </c>
      <c r="B155" s="18" t="str">
        <f t="shared" si="8"/>
        <v>south</v>
      </c>
      <c r="C155" s="18">
        <f t="shared" si="9"/>
        <v>29.27</v>
      </c>
      <c r="D155" s="18">
        <f t="shared" si="10"/>
        <v>7.26</v>
      </c>
    </row>
    <row r="156" spans="1:4" x14ac:dyDescent="0.3">
      <c r="A156" s="22">
        <v>153</v>
      </c>
      <c r="B156" s="18" t="str">
        <f t="shared" si="8"/>
        <v>south</v>
      </c>
      <c r="C156" s="18">
        <f t="shared" si="9"/>
        <v>29.87</v>
      </c>
      <c r="D156" s="18">
        <f t="shared" si="10"/>
        <v>7.26</v>
      </c>
    </row>
    <row r="157" spans="1:4" x14ac:dyDescent="0.3">
      <c r="A157" s="22">
        <v>154</v>
      </c>
      <c r="B157" s="18" t="str">
        <f t="shared" si="8"/>
        <v>south</v>
      </c>
      <c r="C157" s="18">
        <f t="shared" si="9"/>
        <v>30.65</v>
      </c>
      <c r="D157" s="18">
        <f t="shared" si="10"/>
        <v>7.26</v>
      </c>
    </row>
    <row r="158" spans="1:4" x14ac:dyDescent="0.3">
      <c r="A158" s="22">
        <v>155</v>
      </c>
      <c r="B158" s="18" t="str">
        <f t="shared" si="8"/>
        <v>south</v>
      </c>
      <c r="C158" s="18">
        <f t="shared" si="9"/>
        <v>31.25</v>
      </c>
      <c r="D158" s="18">
        <f t="shared" si="10"/>
        <v>7.26</v>
      </c>
    </row>
    <row r="159" spans="1:4" x14ac:dyDescent="0.3">
      <c r="A159" s="22">
        <v>156</v>
      </c>
      <c r="B159" s="18" t="str">
        <f t="shared" si="8"/>
        <v>south</v>
      </c>
      <c r="C159" s="18">
        <f t="shared" si="9"/>
        <v>32.03</v>
      </c>
      <c r="D159" s="18">
        <f t="shared" si="10"/>
        <v>7.26</v>
      </c>
    </row>
    <row r="160" spans="1:4" x14ac:dyDescent="0.3">
      <c r="A160" s="22">
        <v>157</v>
      </c>
      <c r="B160" s="18" t="str">
        <f t="shared" si="8"/>
        <v>south</v>
      </c>
      <c r="C160" s="18">
        <f t="shared" si="9"/>
        <v>32.630000000000003</v>
      </c>
      <c r="D160" s="18">
        <f t="shared" si="10"/>
        <v>7.26</v>
      </c>
    </row>
    <row r="161" spans="1:4" x14ac:dyDescent="0.3">
      <c r="A161" s="22">
        <v>158</v>
      </c>
      <c r="B161" s="18" t="str">
        <f t="shared" si="8"/>
        <v>south</v>
      </c>
      <c r="C161" s="18">
        <f t="shared" si="9"/>
        <v>33.409999999999997</v>
      </c>
      <c r="D161" s="18">
        <f t="shared" si="10"/>
        <v>7.26</v>
      </c>
    </row>
    <row r="162" spans="1:4" x14ac:dyDescent="0.3">
      <c r="A162" s="22">
        <v>159</v>
      </c>
      <c r="B162" s="18" t="str">
        <f t="shared" si="8"/>
        <v>west</v>
      </c>
      <c r="C162" s="18">
        <f t="shared" si="9"/>
        <v>33.78</v>
      </c>
      <c r="D162" s="18">
        <f t="shared" si="10"/>
        <v>6.59</v>
      </c>
    </row>
    <row r="163" spans="1:4" x14ac:dyDescent="0.3">
      <c r="A163" s="22">
        <v>160</v>
      </c>
      <c r="B163" s="18" t="str">
        <f t="shared" si="8"/>
        <v>west</v>
      </c>
      <c r="C163" s="18">
        <f t="shared" si="9"/>
        <v>33.85</v>
      </c>
      <c r="D163" s="18">
        <f t="shared" si="10"/>
        <v>5.81</v>
      </c>
    </row>
    <row r="164" spans="1:4" x14ac:dyDescent="0.3">
      <c r="A164" s="22">
        <v>161</v>
      </c>
      <c r="B164" s="18" t="str">
        <f t="shared" si="8"/>
        <v>west</v>
      </c>
      <c r="C164" s="18">
        <f t="shared" si="9"/>
        <v>33.92</v>
      </c>
      <c r="D164" s="18">
        <f t="shared" si="10"/>
        <v>5.0299999999999994</v>
      </c>
    </row>
    <row r="165" spans="1:4" x14ac:dyDescent="0.3">
      <c r="A165" s="22">
        <v>162</v>
      </c>
      <c r="B165" s="18" t="str">
        <f t="shared" si="8"/>
        <v>west</v>
      </c>
      <c r="C165" s="18">
        <f t="shared" si="9"/>
        <v>33.99</v>
      </c>
      <c r="D165" s="18">
        <f t="shared" si="10"/>
        <v>4.43</v>
      </c>
    </row>
    <row r="166" spans="1:4" x14ac:dyDescent="0.3">
      <c r="A166" s="22">
        <v>163</v>
      </c>
      <c r="B166" s="18" t="str">
        <f t="shared" si="8"/>
        <v>west</v>
      </c>
      <c r="C166" s="18">
        <f t="shared" si="9"/>
        <v>34.06</v>
      </c>
      <c r="D166" s="18">
        <f t="shared" si="10"/>
        <v>3.6499999999999995</v>
      </c>
    </row>
    <row r="167" spans="1:4" x14ac:dyDescent="0.3">
      <c r="A167" s="22">
        <v>164</v>
      </c>
      <c r="B167" s="18" t="str">
        <f t="shared" si="8"/>
        <v>west</v>
      </c>
      <c r="C167" s="18">
        <f t="shared" si="9"/>
        <v>34.130000000000003</v>
      </c>
      <c r="D167" s="18">
        <f t="shared" si="10"/>
        <v>3.0499999999999994</v>
      </c>
    </row>
    <row r="168" spans="1:4" x14ac:dyDescent="0.3">
      <c r="A168" s="22">
        <v>165</v>
      </c>
      <c r="B168" s="18" t="str">
        <f t="shared" si="8"/>
        <v>west</v>
      </c>
      <c r="C168" s="18">
        <f t="shared" si="9"/>
        <v>34.200000000000003</v>
      </c>
      <c r="D168" s="18">
        <f t="shared" si="10"/>
        <v>2.2699999999999996</v>
      </c>
    </row>
    <row r="169" spans="1:4" x14ac:dyDescent="0.3">
      <c r="A169" s="22">
        <v>166</v>
      </c>
      <c r="B169" s="18" t="str">
        <f t="shared" si="8"/>
        <v>west</v>
      </c>
      <c r="C169" s="18">
        <f t="shared" si="9"/>
        <v>33.06</v>
      </c>
      <c r="D169" s="18">
        <f t="shared" si="10"/>
        <v>1.86</v>
      </c>
    </row>
    <row r="170" spans="1:4" x14ac:dyDescent="0.3">
      <c r="A170" s="22">
        <v>167</v>
      </c>
      <c r="B170" s="18" t="str">
        <f t="shared" si="8"/>
        <v>west</v>
      </c>
      <c r="C170" s="18">
        <f t="shared" si="9"/>
        <v>32.99</v>
      </c>
      <c r="D170" s="18">
        <f t="shared" si="10"/>
        <v>2.64</v>
      </c>
    </row>
    <row r="171" spans="1:4" x14ac:dyDescent="0.3">
      <c r="A171" s="22">
        <v>168</v>
      </c>
      <c r="B171" s="18" t="str">
        <f t="shared" si="8"/>
        <v>west</v>
      </c>
      <c r="C171" s="18">
        <f t="shared" si="9"/>
        <v>32.92</v>
      </c>
      <c r="D171" s="18">
        <f t="shared" si="10"/>
        <v>3.24</v>
      </c>
    </row>
    <row r="172" spans="1:4" x14ac:dyDescent="0.3">
      <c r="A172" s="22">
        <v>169</v>
      </c>
      <c r="B172" s="18" t="str">
        <f t="shared" si="8"/>
        <v>west</v>
      </c>
      <c r="C172" s="18">
        <f t="shared" si="9"/>
        <v>32.85</v>
      </c>
      <c r="D172" s="18">
        <f t="shared" si="10"/>
        <v>4.0199999999999996</v>
      </c>
    </row>
    <row r="173" spans="1:4" x14ac:dyDescent="0.3">
      <c r="A173" s="22">
        <v>170</v>
      </c>
      <c r="B173" s="18" t="str">
        <f t="shared" si="8"/>
        <v>west</v>
      </c>
      <c r="C173" s="18">
        <f t="shared" si="9"/>
        <v>32.78</v>
      </c>
      <c r="D173" s="18">
        <f t="shared" si="10"/>
        <v>4.62</v>
      </c>
    </row>
    <row r="174" spans="1:4" x14ac:dyDescent="0.3">
      <c r="A174" s="22">
        <v>171</v>
      </c>
      <c r="B174" s="18" t="str">
        <f t="shared" si="8"/>
        <v>west</v>
      </c>
      <c r="C174" s="18">
        <f t="shared" si="9"/>
        <v>32.71</v>
      </c>
      <c r="D174" s="18">
        <f t="shared" si="10"/>
        <v>5.4</v>
      </c>
    </row>
    <row r="175" spans="1:4" x14ac:dyDescent="0.3">
      <c r="A175" s="22">
        <v>172</v>
      </c>
      <c r="B175" s="18" t="str">
        <f t="shared" si="8"/>
        <v>south</v>
      </c>
      <c r="C175" s="18">
        <f t="shared" si="9"/>
        <v>32.33</v>
      </c>
      <c r="D175" s="18">
        <f t="shared" si="10"/>
        <v>6.06</v>
      </c>
    </row>
    <row r="176" spans="1:4" x14ac:dyDescent="0.3">
      <c r="A176" s="22">
        <v>173</v>
      </c>
      <c r="B176" s="18" t="str">
        <f t="shared" si="8"/>
        <v>south</v>
      </c>
      <c r="C176" s="18">
        <f t="shared" si="9"/>
        <v>31.55</v>
      </c>
      <c r="D176" s="18">
        <f t="shared" si="10"/>
        <v>6.06</v>
      </c>
    </row>
    <row r="177" spans="1:4" x14ac:dyDescent="0.3">
      <c r="A177" s="22">
        <v>174</v>
      </c>
      <c r="B177" s="18" t="str">
        <f t="shared" si="8"/>
        <v>south</v>
      </c>
      <c r="C177" s="18">
        <f t="shared" si="9"/>
        <v>30.95</v>
      </c>
      <c r="D177" s="18">
        <f t="shared" si="10"/>
        <v>6.06</v>
      </c>
    </row>
    <row r="178" spans="1:4" x14ac:dyDescent="0.3">
      <c r="A178" s="22">
        <v>175</v>
      </c>
      <c r="B178" s="18" t="str">
        <f t="shared" si="8"/>
        <v>south</v>
      </c>
      <c r="C178" s="18">
        <f t="shared" si="9"/>
        <v>30.17</v>
      </c>
      <c r="D178" s="18">
        <f t="shared" si="10"/>
        <v>6.06</v>
      </c>
    </row>
    <row r="179" spans="1:4" x14ac:dyDescent="0.3">
      <c r="A179" s="22">
        <v>176</v>
      </c>
      <c r="B179" s="18" t="str">
        <f t="shared" si="8"/>
        <v>south</v>
      </c>
      <c r="C179" s="18">
        <f t="shared" si="9"/>
        <v>29.57</v>
      </c>
      <c r="D179" s="18">
        <f t="shared" si="10"/>
        <v>6.06</v>
      </c>
    </row>
    <row r="180" spans="1:4" x14ac:dyDescent="0.3">
      <c r="A180" s="22">
        <v>177</v>
      </c>
      <c r="B180" s="18" t="str">
        <f t="shared" si="8"/>
        <v>south</v>
      </c>
      <c r="C180" s="18">
        <f t="shared" si="9"/>
        <v>28.79</v>
      </c>
      <c r="D180" s="18">
        <f t="shared" si="10"/>
        <v>6.06</v>
      </c>
    </row>
    <row r="181" spans="1:4" x14ac:dyDescent="0.3">
      <c r="A181" s="22">
        <v>178</v>
      </c>
      <c r="B181" s="18" t="str">
        <f t="shared" si="8"/>
        <v>south</v>
      </c>
      <c r="C181" s="18">
        <f t="shared" si="9"/>
        <v>28.19</v>
      </c>
      <c r="D181" s="18">
        <f t="shared" si="10"/>
        <v>6.06</v>
      </c>
    </row>
    <row r="182" spans="1:4" x14ac:dyDescent="0.3">
      <c r="A182" s="22">
        <v>179</v>
      </c>
      <c r="B182" s="18" t="str">
        <f t="shared" si="8"/>
        <v>south</v>
      </c>
      <c r="C182" s="18">
        <f t="shared" si="9"/>
        <v>27.41</v>
      </c>
      <c r="D182" s="18">
        <f t="shared" si="10"/>
        <v>6.06</v>
      </c>
    </row>
    <row r="183" spans="1:4" x14ac:dyDescent="0.3">
      <c r="A183" s="22">
        <v>180</v>
      </c>
      <c r="B183" s="18" t="str">
        <f t="shared" si="8"/>
        <v>south</v>
      </c>
      <c r="C183" s="18">
        <f t="shared" si="9"/>
        <v>26.63</v>
      </c>
      <c r="D183" s="18">
        <f t="shared" si="10"/>
        <v>6.06</v>
      </c>
    </row>
    <row r="184" spans="1:4" x14ac:dyDescent="0.3">
      <c r="A184" s="22">
        <v>181</v>
      </c>
      <c r="B184" s="18" t="str">
        <f t="shared" si="8"/>
        <v>east</v>
      </c>
      <c r="C184" s="18">
        <f t="shared" si="9"/>
        <v>26.25</v>
      </c>
      <c r="D184" s="18">
        <f t="shared" si="10"/>
        <v>5.3999999999999995</v>
      </c>
    </row>
    <row r="185" spans="1:4" x14ac:dyDescent="0.3">
      <c r="A185" s="22">
        <v>182</v>
      </c>
      <c r="B185" s="18" t="str">
        <f t="shared" si="8"/>
        <v>east</v>
      </c>
      <c r="C185" s="18">
        <f t="shared" si="9"/>
        <v>26.18</v>
      </c>
      <c r="D185" s="18">
        <f t="shared" si="10"/>
        <v>4.6199999999999992</v>
      </c>
    </row>
    <row r="186" spans="1:4" x14ac:dyDescent="0.3">
      <c r="A186" s="22">
        <v>183</v>
      </c>
      <c r="B186" s="18" t="str">
        <f t="shared" si="8"/>
        <v>east</v>
      </c>
      <c r="C186" s="18">
        <f t="shared" si="9"/>
        <v>26.11</v>
      </c>
      <c r="D186" s="18">
        <f t="shared" si="10"/>
        <v>4.0199999999999996</v>
      </c>
    </row>
    <row r="187" spans="1:4" x14ac:dyDescent="0.3">
      <c r="A187" s="22">
        <v>184</v>
      </c>
      <c r="B187" s="18" t="str">
        <f t="shared" si="8"/>
        <v>east</v>
      </c>
      <c r="C187" s="18">
        <f t="shared" si="9"/>
        <v>26.04</v>
      </c>
      <c r="D187" s="18">
        <f t="shared" si="10"/>
        <v>3.2399999999999993</v>
      </c>
    </row>
    <row r="188" spans="1:4" x14ac:dyDescent="0.3">
      <c r="A188" s="22">
        <v>185</v>
      </c>
      <c r="B188" s="18" t="str">
        <f t="shared" si="8"/>
        <v>east</v>
      </c>
      <c r="C188" s="18">
        <f t="shared" si="9"/>
        <v>25.97</v>
      </c>
      <c r="D188" s="18">
        <f t="shared" si="10"/>
        <v>2.6399999999999992</v>
      </c>
    </row>
    <row r="189" spans="1:4" x14ac:dyDescent="0.3">
      <c r="A189" s="22">
        <v>186</v>
      </c>
      <c r="B189" s="18" t="str">
        <f t="shared" si="8"/>
        <v>east</v>
      </c>
      <c r="C189" s="18">
        <f t="shared" si="9"/>
        <v>25.9</v>
      </c>
      <c r="D189" s="18">
        <f t="shared" si="10"/>
        <v>1.8599999999999992</v>
      </c>
    </row>
    <row r="190" spans="1:4" x14ac:dyDescent="0.3">
      <c r="A190" s="22">
        <v>187</v>
      </c>
      <c r="B190" s="18" t="str">
        <f t="shared" si="8"/>
        <v>east</v>
      </c>
      <c r="C190" s="18">
        <f t="shared" si="9"/>
        <v>27.04</v>
      </c>
      <c r="D190" s="18">
        <f t="shared" si="10"/>
        <v>1.4499999999999993</v>
      </c>
    </row>
    <row r="191" spans="1:4" x14ac:dyDescent="0.3">
      <c r="A191" s="22">
        <v>188</v>
      </c>
      <c r="B191" s="18" t="str">
        <f t="shared" si="8"/>
        <v>east</v>
      </c>
      <c r="C191" s="18">
        <f t="shared" si="9"/>
        <v>27.11</v>
      </c>
      <c r="D191" s="18">
        <f t="shared" si="10"/>
        <v>2.2299999999999995</v>
      </c>
    </row>
    <row r="192" spans="1:4" x14ac:dyDescent="0.3">
      <c r="A192" s="22">
        <v>189</v>
      </c>
      <c r="B192" s="18" t="str">
        <f t="shared" si="8"/>
        <v>east</v>
      </c>
      <c r="C192" s="18">
        <f t="shared" si="9"/>
        <v>27.18</v>
      </c>
      <c r="D192" s="18">
        <f t="shared" si="10"/>
        <v>2.8299999999999996</v>
      </c>
    </row>
    <row r="193" spans="1:4" x14ac:dyDescent="0.3">
      <c r="A193" s="22">
        <v>190</v>
      </c>
      <c r="B193" s="18" t="str">
        <f t="shared" si="8"/>
        <v>east</v>
      </c>
      <c r="C193" s="18">
        <f t="shared" si="9"/>
        <v>27.25</v>
      </c>
      <c r="D193" s="18">
        <f t="shared" si="10"/>
        <v>3.6099999999999994</v>
      </c>
    </row>
    <row r="194" spans="1:4" x14ac:dyDescent="0.3">
      <c r="A194" s="22">
        <v>191</v>
      </c>
      <c r="B194" s="18" t="str">
        <f t="shared" si="8"/>
        <v>east</v>
      </c>
      <c r="C194" s="18">
        <f t="shared" si="9"/>
        <v>27.32</v>
      </c>
      <c r="D194" s="18">
        <f t="shared" si="10"/>
        <v>4.3899999999999997</v>
      </c>
    </row>
    <row r="195" spans="1:4" x14ac:dyDescent="0.3">
      <c r="A195" s="22">
        <v>192</v>
      </c>
      <c r="B195" s="18" t="str">
        <f t="shared" si="8"/>
        <v>south</v>
      </c>
      <c r="C195" s="18">
        <f t="shared" si="9"/>
        <v>27.65</v>
      </c>
      <c r="D195" s="18">
        <f t="shared" si="10"/>
        <v>4.9399999999999995</v>
      </c>
    </row>
    <row r="196" spans="1:4" x14ac:dyDescent="0.3">
      <c r="A196" s="22">
        <v>193</v>
      </c>
      <c r="B196" s="18" t="str">
        <f t="shared" si="8"/>
        <v>south</v>
      </c>
      <c r="C196" s="18">
        <f t="shared" si="9"/>
        <v>28.43</v>
      </c>
      <c r="D196" s="18">
        <f t="shared" si="10"/>
        <v>4.9399999999999995</v>
      </c>
    </row>
    <row r="197" spans="1:4" x14ac:dyDescent="0.3">
      <c r="A197" s="22">
        <v>194</v>
      </c>
      <c r="B197" s="18" t="str">
        <f t="shared" si="8"/>
        <v>south</v>
      </c>
      <c r="C197" s="18">
        <f t="shared" si="9"/>
        <v>29.03</v>
      </c>
      <c r="D197" s="18">
        <f t="shared" si="10"/>
        <v>4.9399999999999995</v>
      </c>
    </row>
    <row r="198" spans="1:4" x14ac:dyDescent="0.3">
      <c r="A198" s="22">
        <v>195</v>
      </c>
      <c r="B198" s="18" t="str">
        <f t="shared" si="8"/>
        <v>south</v>
      </c>
      <c r="C198" s="18">
        <f t="shared" si="9"/>
        <v>29.81</v>
      </c>
      <c r="D198" s="18">
        <f t="shared" si="10"/>
        <v>4.9399999999999995</v>
      </c>
    </row>
    <row r="199" spans="1:4" x14ac:dyDescent="0.3">
      <c r="A199" s="22">
        <v>196</v>
      </c>
      <c r="B199" s="18" t="str">
        <f t="shared" si="8"/>
        <v>south</v>
      </c>
      <c r="C199" s="18">
        <f t="shared" si="9"/>
        <v>30.41</v>
      </c>
      <c r="D199" s="18">
        <f t="shared" si="10"/>
        <v>4.9399999999999995</v>
      </c>
    </row>
    <row r="200" spans="1:4" x14ac:dyDescent="0.3">
      <c r="A200" s="22">
        <v>197</v>
      </c>
      <c r="B200" s="18" t="str">
        <f t="shared" si="8"/>
        <v>south</v>
      </c>
      <c r="C200" s="18">
        <f t="shared" si="9"/>
        <v>31.189999999999998</v>
      </c>
      <c r="D200" s="18">
        <f t="shared" si="10"/>
        <v>4.9399999999999995</v>
      </c>
    </row>
    <row r="201" spans="1:4" x14ac:dyDescent="0.3">
      <c r="A201" s="22">
        <v>198</v>
      </c>
      <c r="B201" s="18" t="str">
        <f t="shared" si="8"/>
        <v>west</v>
      </c>
      <c r="C201" s="18">
        <f t="shared" si="9"/>
        <v>31.52</v>
      </c>
      <c r="D201" s="18">
        <f t="shared" si="10"/>
        <v>4.3899999999999997</v>
      </c>
    </row>
    <row r="202" spans="1:4" x14ac:dyDescent="0.3">
      <c r="A202" s="22">
        <v>199</v>
      </c>
      <c r="B202" s="18" t="str">
        <f t="shared" si="8"/>
        <v>west</v>
      </c>
      <c r="C202" s="18">
        <f t="shared" si="9"/>
        <v>31.59</v>
      </c>
      <c r="D202" s="18">
        <f t="shared" si="10"/>
        <v>3.6099999999999994</v>
      </c>
    </row>
    <row r="203" spans="1:4" x14ac:dyDescent="0.3">
      <c r="A203" s="22">
        <v>200</v>
      </c>
      <c r="B203" s="18" t="str">
        <f t="shared" si="8"/>
        <v>west</v>
      </c>
      <c r="C203" s="18">
        <f t="shared" si="9"/>
        <v>31.66</v>
      </c>
      <c r="D203" s="18">
        <f t="shared" si="10"/>
        <v>2.8299999999999992</v>
      </c>
    </row>
    <row r="204" spans="1:4" x14ac:dyDescent="0.3">
      <c r="A204" s="22">
        <v>201</v>
      </c>
      <c r="B204" s="18" t="str">
        <f t="shared" si="8"/>
        <v>west</v>
      </c>
      <c r="C204" s="18">
        <f t="shared" si="9"/>
        <v>31.73</v>
      </c>
      <c r="D204" s="18">
        <f t="shared" si="10"/>
        <v>2.2299999999999991</v>
      </c>
    </row>
    <row r="205" spans="1:4" x14ac:dyDescent="0.3">
      <c r="A205" s="22">
        <v>202</v>
      </c>
      <c r="B205" s="18" t="str">
        <f t="shared" si="8"/>
        <v>west</v>
      </c>
      <c r="C205" s="18">
        <f t="shared" si="9"/>
        <v>31.8</v>
      </c>
      <c r="D205" s="18">
        <f t="shared" si="10"/>
        <v>1.4499999999999991</v>
      </c>
    </row>
    <row r="206" spans="1:4" x14ac:dyDescent="0.3">
      <c r="A206" s="22">
        <v>203</v>
      </c>
      <c r="B206" s="18" t="str">
        <f t="shared" si="8"/>
        <v>south</v>
      </c>
      <c r="C206" s="18">
        <f t="shared" si="9"/>
        <v>28.67</v>
      </c>
      <c r="D206" s="18">
        <f t="shared" si="10"/>
        <v>3.5</v>
      </c>
    </row>
    <row r="207" spans="1:4" x14ac:dyDescent="0.3">
      <c r="A207" s="22">
        <v>204</v>
      </c>
      <c r="B207" s="18" t="str">
        <f t="shared" ref="B207:B211" si="11">B69</f>
        <v>south</v>
      </c>
      <c r="C207" s="18">
        <f t="shared" ref="C207:C211" si="12">C69+24</f>
        <v>29.42</v>
      </c>
      <c r="D207" s="18">
        <f t="shared" ref="D207:D211" si="13">D69</f>
        <v>3.5</v>
      </c>
    </row>
    <row r="208" spans="1:4" x14ac:dyDescent="0.3">
      <c r="A208" s="22">
        <v>205</v>
      </c>
      <c r="B208" s="18" t="str">
        <f t="shared" si="11"/>
        <v>south</v>
      </c>
      <c r="C208" s="18">
        <f t="shared" si="12"/>
        <v>30.17</v>
      </c>
      <c r="D208" s="18">
        <f t="shared" si="13"/>
        <v>3.5</v>
      </c>
    </row>
    <row r="209" spans="1:4" x14ac:dyDescent="0.3">
      <c r="A209" s="22">
        <v>206</v>
      </c>
      <c r="B209" s="18" t="str">
        <f t="shared" si="11"/>
        <v>south</v>
      </c>
      <c r="C209" s="18">
        <f t="shared" si="12"/>
        <v>28.67</v>
      </c>
      <c r="D209" s="18">
        <f t="shared" si="13"/>
        <v>2.0699999999999998</v>
      </c>
    </row>
    <row r="210" spans="1:4" x14ac:dyDescent="0.3">
      <c r="A210" s="22">
        <v>207</v>
      </c>
      <c r="B210" s="18" t="str">
        <f t="shared" si="11"/>
        <v>south</v>
      </c>
      <c r="C210" s="18">
        <f t="shared" si="12"/>
        <v>29.42</v>
      </c>
      <c r="D210" s="18">
        <f t="shared" si="13"/>
        <v>2.0699999999999998</v>
      </c>
    </row>
    <row r="211" spans="1:4" x14ac:dyDescent="0.3">
      <c r="A211" s="22">
        <v>208</v>
      </c>
      <c r="B211" s="18" t="str">
        <f t="shared" si="11"/>
        <v>south</v>
      </c>
      <c r="C211" s="18">
        <f t="shared" si="12"/>
        <v>30.17</v>
      </c>
      <c r="D211" s="18">
        <f t="shared" si="13"/>
        <v>2.0699999999999998</v>
      </c>
    </row>
    <row r="212" spans="1:4" x14ac:dyDescent="0.3">
      <c r="A212" s="22">
        <v>209</v>
      </c>
      <c r="B212" s="5" t="str">
        <f>B5</f>
        <v>east</v>
      </c>
      <c r="C212" s="5">
        <f>C5+36</f>
        <v>36.94</v>
      </c>
      <c r="D212" s="5">
        <f>D5</f>
        <v>2.27</v>
      </c>
    </row>
    <row r="213" spans="1:4" x14ac:dyDescent="0.3">
      <c r="A213" s="22">
        <v>210</v>
      </c>
      <c r="B213" s="5" t="str">
        <f t="shared" ref="B213:B276" si="14">B6</f>
        <v>east</v>
      </c>
      <c r="C213" s="5">
        <f t="shared" ref="C213:C276" si="15">C6+36</f>
        <v>37.01</v>
      </c>
      <c r="D213" s="5">
        <f t="shared" ref="D213:D276" si="16">D6</f>
        <v>3.05</v>
      </c>
    </row>
    <row r="214" spans="1:4" x14ac:dyDescent="0.3">
      <c r="A214" s="22">
        <v>211</v>
      </c>
      <c r="B214" s="5" t="str">
        <f t="shared" si="14"/>
        <v>east</v>
      </c>
      <c r="C214" s="5">
        <f t="shared" si="15"/>
        <v>37.08</v>
      </c>
      <c r="D214" s="5">
        <f t="shared" si="16"/>
        <v>3.65</v>
      </c>
    </row>
    <row r="215" spans="1:4" x14ac:dyDescent="0.3">
      <c r="A215" s="22">
        <v>212</v>
      </c>
      <c r="B215" s="5" t="str">
        <f t="shared" si="14"/>
        <v>east</v>
      </c>
      <c r="C215" s="5">
        <f t="shared" si="15"/>
        <v>37.15</v>
      </c>
      <c r="D215" s="5">
        <f t="shared" si="16"/>
        <v>4.43</v>
      </c>
    </row>
    <row r="216" spans="1:4" x14ac:dyDescent="0.3">
      <c r="A216" s="22">
        <v>213</v>
      </c>
      <c r="B216" s="5" t="str">
        <f t="shared" si="14"/>
        <v>east</v>
      </c>
      <c r="C216" s="5">
        <f t="shared" si="15"/>
        <v>37.22</v>
      </c>
      <c r="D216" s="5">
        <f t="shared" si="16"/>
        <v>5.0299999999999994</v>
      </c>
    </row>
    <row r="217" spans="1:4" x14ac:dyDescent="0.3">
      <c r="A217" s="22">
        <v>214</v>
      </c>
      <c r="B217" s="5" t="str">
        <f t="shared" si="14"/>
        <v>east</v>
      </c>
      <c r="C217" s="5">
        <f t="shared" si="15"/>
        <v>37.29</v>
      </c>
      <c r="D217" s="5">
        <f t="shared" si="16"/>
        <v>5.81</v>
      </c>
    </row>
    <row r="218" spans="1:4" x14ac:dyDescent="0.3">
      <c r="A218" s="22">
        <v>215</v>
      </c>
      <c r="B218" s="5" t="str">
        <f t="shared" si="14"/>
        <v>east</v>
      </c>
      <c r="C218" s="5">
        <f t="shared" si="15"/>
        <v>37.36</v>
      </c>
      <c r="D218" s="5">
        <f t="shared" si="16"/>
        <v>6.59</v>
      </c>
    </row>
    <row r="219" spans="1:4" x14ac:dyDescent="0.3">
      <c r="A219" s="22">
        <v>216</v>
      </c>
      <c r="B219" s="5" t="str">
        <f t="shared" si="14"/>
        <v>south</v>
      </c>
      <c r="C219" s="5">
        <f t="shared" si="15"/>
        <v>37.729999999999997</v>
      </c>
      <c r="D219" s="5">
        <f t="shared" si="16"/>
        <v>7.26</v>
      </c>
    </row>
    <row r="220" spans="1:4" x14ac:dyDescent="0.3">
      <c r="A220" s="22">
        <v>217</v>
      </c>
      <c r="B220" s="5" t="str">
        <f t="shared" si="14"/>
        <v>south</v>
      </c>
      <c r="C220" s="5">
        <f t="shared" si="15"/>
        <v>38.51</v>
      </c>
      <c r="D220" s="5">
        <f t="shared" si="16"/>
        <v>7.26</v>
      </c>
    </row>
    <row r="221" spans="1:4" x14ac:dyDescent="0.3">
      <c r="A221" s="22">
        <v>218</v>
      </c>
      <c r="B221" s="5" t="str">
        <f t="shared" si="14"/>
        <v>south</v>
      </c>
      <c r="C221" s="5">
        <f t="shared" si="15"/>
        <v>39.11</v>
      </c>
      <c r="D221" s="5">
        <f t="shared" si="16"/>
        <v>7.26</v>
      </c>
    </row>
    <row r="222" spans="1:4" x14ac:dyDescent="0.3">
      <c r="A222" s="22">
        <v>219</v>
      </c>
      <c r="B222" s="5" t="str">
        <f t="shared" si="14"/>
        <v>south</v>
      </c>
      <c r="C222" s="5">
        <f t="shared" si="15"/>
        <v>39.89</v>
      </c>
      <c r="D222" s="5">
        <f t="shared" si="16"/>
        <v>7.26</v>
      </c>
    </row>
    <row r="223" spans="1:4" x14ac:dyDescent="0.3">
      <c r="A223" s="22">
        <v>220</v>
      </c>
      <c r="B223" s="5" t="str">
        <f t="shared" si="14"/>
        <v>south</v>
      </c>
      <c r="C223" s="5">
        <f t="shared" si="15"/>
        <v>40.49</v>
      </c>
      <c r="D223" s="5">
        <f t="shared" si="16"/>
        <v>7.26</v>
      </c>
    </row>
    <row r="224" spans="1:4" x14ac:dyDescent="0.3">
      <c r="A224" s="22">
        <v>221</v>
      </c>
      <c r="B224" s="5" t="str">
        <f t="shared" si="14"/>
        <v>south</v>
      </c>
      <c r="C224" s="5">
        <f t="shared" si="15"/>
        <v>41.269999999999996</v>
      </c>
      <c r="D224" s="5">
        <f t="shared" si="16"/>
        <v>7.26</v>
      </c>
    </row>
    <row r="225" spans="1:4" x14ac:dyDescent="0.3">
      <c r="A225" s="22">
        <v>222</v>
      </c>
      <c r="B225" s="5" t="str">
        <f t="shared" si="14"/>
        <v>south</v>
      </c>
      <c r="C225" s="5">
        <f t="shared" si="15"/>
        <v>41.87</v>
      </c>
      <c r="D225" s="5">
        <f t="shared" si="16"/>
        <v>7.26</v>
      </c>
    </row>
    <row r="226" spans="1:4" x14ac:dyDescent="0.3">
      <c r="A226" s="22">
        <v>223</v>
      </c>
      <c r="B226" s="5" t="str">
        <f t="shared" si="14"/>
        <v>south</v>
      </c>
      <c r="C226" s="5">
        <f t="shared" si="15"/>
        <v>42.65</v>
      </c>
      <c r="D226" s="5">
        <f t="shared" si="16"/>
        <v>7.26</v>
      </c>
    </row>
    <row r="227" spans="1:4" x14ac:dyDescent="0.3">
      <c r="A227" s="22">
        <v>224</v>
      </c>
      <c r="B227" s="5" t="str">
        <f t="shared" si="14"/>
        <v>south</v>
      </c>
      <c r="C227" s="5">
        <f t="shared" si="15"/>
        <v>43.25</v>
      </c>
      <c r="D227" s="5">
        <f t="shared" si="16"/>
        <v>7.26</v>
      </c>
    </row>
    <row r="228" spans="1:4" x14ac:dyDescent="0.3">
      <c r="A228" s="22">
        <v>225</v>
      </c>
      <c r="B228" s="5" t="str">
        <f t="shared" si="14"/>
        <v>south</v>
      </c>
      <c r="C228" s="5">
        <f t="shared" si="15"/>
        <v>44.03</v>
      </c>
      <c r="D228" s="5">
        <f t="shared" si="16"/>
        <v>7.26</v>
      </c>
    </row>
    <row r="229" spans="1:4" x14ac:dyDescent="0.3">
      <c r="A229" s="22">
        <v>226</v>
      </c>
      <c r="B229" s="5" t="str">
        <f t="shared" si="14"/>
        <v>south</v>
      </c>
      <c r="C229" s="5">
        <f t="shared" si="15"/>
        <v>44.63</v>
      </c>
      <c r="D229" s="5">
        <f t="shared" si="16"/>
        <v>7.26</v>
      </c>
    </row>
    <row r="230" spans="1:4" x14ac:dyDescent="0.3">
      <c r="A230" s="22">
        <v>227</v>
      </c>
      <c r="B230" s="5" t="str">
        <f t="shared" si="14"/>
        <v>south</v>
      </c>
      <c r="C230" s="5">
        <f t="shared" si="15"/>
        <v>45.41</v>
      </c>
      <c r="D230" s="5">
        <f t="shared" si="16"/>
        <v>7.26</v>
      </c>
    </row>
    <row r="231" spans="1:4" x14ac:dyDescent="0.3">
      <c r="A231" s="22">
        <v>228</v>
      </c>
      <c r="B231" s="5" t="str">
        <f t="shared" si="14"/>
        <v>west</v>
      </c>
      <c r="C231" s="5">
        <f t="shared" si="15"/>
        <v>45.78</v>
      </c>
      <c r="D231" s="5">
        <f t="shared" si="16"/>
        <v>6.59</v>
      </c>
    </row>
    <row r="232" spans="1:4" x14ac:dyDescent="0.3">
      <c r="A232" s="22">
        <v>229</v>
      </c>
      <c r="B232" s="5" t="str">
        <f t="shared" si="14"/>
        <v>west</v>
      </c>
      <c r="C232" s="5">
        <f t="shared" si="15"/>
        <v>45.85</v>
      </c>
      <c r="D232" s="5">
        <f t="shared" si="16"/>
        <v>5.81</v>
      </c>
    </row>
    <row r="233" spans="1:4" x14ac:dyDescent="0.3">
      <c r="A233" s="22">
        <v>230</v>
      </c>
      <c r="B233" s="5" t="str">
        <f t="shared" si="14"/>
        <v>west</v>
      </c>
      <c r="C233" s="5">
        <f t="shared" si="15"/>
        <v>45.92</v>
      </c>
      <c r="D233" s="5">
        <f t="shared" si="16"/>
        <v>5.0299999999999994</v>
      </c>
    </row>
    <row r="234" spans="1:4" x14ac:dyDescent="0.3">
      <c r="A234" s="22">
        <v>231</v>
      </c>
      <c r="B234" s="5" t="str">
        <f t="shared" si="14"/>
        <v>west</v>
      </c>
      <c r="C234" s="5">
        <f t="shared" si="15"/>
        <v>45.99</v>
      </c>
      <c r="D234" s="5">
        <f t="shared" si="16"/>
        <v>4.43</v>
      </c>
    </row>
    <row r="235" spans="1:4" x14ac:dyDescent="0.3">
      <c r="A235" s="22">
        <v>232</v>
      </c>
      <c r="B235" s="5" t="str">
        <f t="shared" si="14"/>
        <v>west</v>
      </c>
      <c r="C235" s="5">
        <f t="shared" si="15"/>
        <v>46.06</v>
      </c>
      <c r="D235" s="5">
        <f t="shared" si="16"/>
        <v>3.6499999999999995</v>
      </c>
    </row>
    <row r="236" spans="1:4" x14ac:dyDescent="0.3">
      <c r="A236" s="22">
        <v>233</v>
      </c>
      <c r="B236" s="5" t="str">
        <f t="shared" si="14"/>
        <v>west</v>
      </c>
      <c r="C236" s="5">
        <f t="shared" si="15"/>
        <v>46.13</v>
      </c>
      <c r="D236" s="5">
        <f t="shared" si="16"/>
        <v>3.0499999999999994</v>
      </c>
    </row>
    <row r="237" spans="1:4" x14ac:dyDescent="0.3">
      <c r="A237" s="22">
        <v>234</v>
      </c>
      <c r="B237" s="5" t="str">
        <f t="shared" si="14"/>
        <v>west</v>
      </c>
      <c r="C237" s="5">
        <f t="shared" si="15"/>
        <v>46.2</v>
      </c>
      <c r="D237" s="5">
        <f t="shared" si="16"/>
        <v>2.2699999999999996</v>
      </c>
    </row>
    <row r="238" spans="1:4" x14ac:dyDescent="0.3">
      <c r="A238" s="22">
        <v>235</v>
      </c>
      <c r="B238" s="5" t="str">
        <f t="shared" si="14"/>
        <v>west</v>
      </c>
      <c r="C238" s="5">
        <f t="shared" si="15"/>
        <v>45.06</v>
      </c>
      <c r="D238" s="5">
        <f t="shared" si="16"/>
        <v>1.86</v>
      </c>
    </row>
    <row r="239" spans="1:4" x14ac:dyDescent="0.3">
      <c r="A239" s="22">
        <v>236</v>
      </c>
      <c r="B239" s="5" t="str">
        <f t="shared" si="14"/>
        <v>west</v>
      </c>
      <c r="C239" s="5">
        <f t="shared" si="15"/>
        <v>44.99</v>
      </c>
      <c r="D239" s="5">
        <f t="shared" si="16"/>
        <v>2.64</v>
      </c>
    </row>
    <row r="240" spans="1:4" x14ac:dyDescent="0.3">
      <c r="A240" s="22">
        <v>237</v>
      </c>
      <c r="B240" s="5" t="str">
        <f t="shared" si="14"/>
        <v>west</v>
      </c>
      <c r="C240" s="5">
        <f t="shared" si="15"/>
        <v>44.92</v>
      </c>
      <c r="D240" s="5">
        <f t="shared" si="16"/>
        <v>3.24</v>
      </c>
    </row>
    <row r="241" spans="1:4" x14ac:dyDescent="0.3">
      <c r="A241" s="22">
        <v>238</v>
      </c>
      <c r="B241" s="5" t="str">
        <f t="shared" si="14"/>
        <v>west</v>
      </c>
      <c r="C241" s="5">
        <f t="shared" si="15"/>
        <v>44.85</v>
      </c>
      <c r="D241" s="5">
        <f t="shared" si="16"/>
        <v>4.0199999999999996</v>
      </c>
    </row>
    <row r="242" spans="1:4" x14ac:dyDescent="0.3">
      <c r="A242" s="22">
        <v>239</v>
      </c>
      <c r="B242" s="5" t="str">
        <f t="shared" si="14"/>
        <v>west</v>
      </c>
      <c r="C242" s="5">
        <f t="shared" si="15"/>
        <v>44.78</v>
      </c>
      <c r="D242" s="5">
        <f t="shared" si="16"/>
        <v>4.62</v>
      </c>
    </row>
    <row r="243" spans="1:4" x14ac:dyDescent="0.3">
      <c r="A243" s="22">
        <v>240</v>
      </c>
      <c r="B243" s="5" t="str">
        <f t="shared" si="14"/>
        <v>west</v>
      </c>
      <c r="C243" s="5">
        <f t="shared" si="15"/>
        <v>44.71</v>
      </c>
      <c r="D243" s="5">
        <f t="shared" si="16"/>
        <v>5.4</v>
      </c>
    </row>
    <row r="244" spans="1:4" x14ac:dyDescent="0.3">
      <c r="A244" s="22">
        <v>241</v>
      </c>
      <c r="B244" s="5" t="str">
        <f t="shared" si="14"/>
        <v>south</v>
      </c>
      <c r="C244" s="5">
        <f t="shared" si="15"/>
        <v>44.33</v>
      </c>
      <c r="D244" s="5">
        <f t="shared" si="16"/>
        <v>6.06</v>
      </c>
    </row>
    <row r="245" spans="1:4" x14ac:dyDescent="0.3">
      <c r="A245" s="22">
        <v>242</v>
      </c>
      <c r="B245" s="5" t="str">
        <f t="shared" si="14"/>
        <v>south</v>
      </c>
      <c r="C245" s="5">
        <f t="shared" si="15"/>
        <v>43.55</v>
      </c>
      <c r="D245" s="5">
        <f t="shared" si="16"/>
        <v>6.06</v>
      </c>
    </row>
    <row r="246" spans="1:4" x14ac:dyDescent="0.3">
      <c r="A246" s="22">
        <v>243</v>
      </c>
      <c r="B246" s="5" t="str">
        <f t="shared" si="14"/>
        <v>south</v>
      </c>
      <c r="C246" s="5">
        <f t="shared" si="15"/>
        <v>42.95</v>
      </c>
      <c r="D246" s="5">
        <f t="shared" si="16"/>
        <v>6.06</v>
      </c>
    </row>
    <row r="247" spans="1:4" x14ac:dyDescent="0.3">
      <c r="A247" s="22">
        <v>244</v>
      </c>
      <c r="B247" s="5" t="str">
        <f t="shared" si="14"/>
        <v>south</v>
      </c>
      <c r="C247" s="5">
        <f t="shared" si="15"/>
        <v>42.17</v>
      </c>
      <c r="D247" s="5">
        <f t="shared" si="16"/>
        <v>6.06</v>
      </c>
    </row>
    <row r="248" spans="1:4" x14ac:dyDescent="0.3">
      <c r="A248" s="22">
        <v>245</v>
      </c>
      <c r="B248" s="5" t="str">
        <f t="shared" si="14"/>
        <v>south</v>
      </c>
      <c r="C248" s="5">
        <f t="shared" si="15"/>
        <v>41.57</v>
      </c>
      <c r="D248" s="5">
        <f t="shared" si="16"/>
        <v>6.06</v>
      </c>
    </row>
    <row r="249" spans="1:4" x14ac:dyDescent="0.3">
      <c r="A249" s="22">
        <v>246</v>
      </c>
      <c r="B249" s="5" t="str">
        <f t="shared" si="14"/>
        <v>south</v>
      </c>
      <c r="C249" s="5">
        <f t="shared" si="15"/>
        <v>40.79</v>
      </c>
      <c r="D249" s="5">
        <f t="shared" si="16"/>
        <v>6.06</v>
      </c>
    </row>
    <row r="250" spans="1:4" x14ac:dyDescent="0.3">
      <c r="A250" s="22">
        <v>247</v>
      </c>
      <c r="B250" s="5" t="str">
        <f t="shared" si="14"/>
        <v>south</v>
      </c>
      <c r="C250" s="5">
        <f t="shared" si="15"/>
        <v>40.19</v>
      </c>
      <c r="D250" s="5">
        <f t="shared" si="16"/>
        <v>6.06</v>
      </c>
    </row>
    <row r="251" spans="1:4" x14ac:dyDescent="0.3">
      <c r="A251" s="22">
        <v>248</v>
      </c>
      <c r="B251" s="5" t="str">
        <f t="shared" si="14"/>
        <v>south</v>
      </c>
      <c r="C251" s="5">
        <f t="shared" si="15"/>
        <v>39.409999999999997</v>
      </c>
      <c r="D251" s="5">
        <f t="shared" si="16"/>
        <v>6.06</v>
      </c>
    </row>
    <row r="252" spans="1:4" x14ac:dyDescent="0.3">
      <c r="A252" s="22">
        <v>249</v>
      </c>
      <c r="B252" s="5" t="str">
        <f t="shared" si="14"/>
        <v>south</v>
      </c>
      <c r="C252" s="5">
        <f t="shared" si="15"/>
        <v>38.630000000000003</v>
      </c>
      <c r="D252" s="5">
        <f t="shared" si="16"/>
        <v>6.06</v>
      </c>
    </row>
    <row r="253" spans="1:4" x14ac:dyDescent="0.3">
      <c r="A253" s="22">
        <v>250</v>
      </c>
      <c r="B253" s="5" t="str">
        <f t="shared" si="14"/>
        <v>east</v>
      </c>
      <c r="C253" s="5">
        <f t="shared" si="15"/>
        <v>38.25</v>
      </c>
      <c r="D253" s="5">
        <f t="shared" si="16"/>
        <v>5.3999999999999995</v>
      </c>
    </row>
    <row r="254" spans="1:4" x14ac:dyDescent="0.3">
      <c r="A254" s="22">
        <v>251</v>
      </c>
      <c r="B254" s="5" t="str">
        <f t="shared" si="14"/>
        <v>east</v>
      </c>
      <c r="C254" s="5">
        <f t="shared" si="15"/>
        <v>38.18</v>
      </c>
      <c r="D254" s="5">
        <f t="shared" si="16"/>
        <v>4.6199999999999992</v>
      </c>
    </row>
    <row r="255" spans="1:4" x14ac:dyDescent="0.3">
      <c r="A255" s="22">
        <v>252</v>
      </c>
      <c r="B255" s="5" t="str">
        <f t="shared" si="14"/>
        <v>east</v>
      </c>
      <c r="C255" s="5">
        <f t="shared" si="15"/>
        <v>38.11</v>
      </c>
      <c r="D255" s="5">
        <f t="shared" si="16"/>
        <v>4.0199999999999996</v>
      </c>
    </row>
    <row r="256" spans="1:4" x14ac:dyDescent="0.3">
      <c r="A256" s="22">
        <v>253</v>
      </c>
      <c r="B256" s="5" t="str">
        <f t="shared" si="14"/>
        <v>east</v>
      </c>
      <c r="C256" s="5">
        <f t="shared" si="15"/>
        <v>38.04</v>
      </c>
      <c r="D256" s="5">
        <f t="shared" si="16"/>
        <v>3.2399999999999993</v>
      </c>
    </row>
    <row r="257" spans="1:4" x14ac:dyDescent="0.3">
      <c r="A257" s="22">
        <v>254</v>
      </c>
      <c r="B257" s="5" t="str">
        <f t="shared" si="14"/>
        <v>east</v>
      </c>
      <c r="C257" s="5">
        <f t="shared" si="15"/>
        <v>37.97</v>
      </c>
      <c r="D257" s="5">
        <f t="shared" si="16"/>
        <v>2.6399999999999992</v>
      </c>
    </row>
    <row r="258" spans="1:4" x14ac:dyDescent="0.3">
      <c r="A258" s="22">
        <v>255</v>
      </c>
      <c r="B258" s="5" t="str">
        <f t="shared" si="14"/>
        <v>east</v>
      </c>
      <c r="C258" s="5">
        <f t="shared" si="15"/>
        <v>37.9</v>
      </c>
      <c r="D258" s="5">
        <f t="shared" si="16"/>
        <v>1.8599999999999992</v>
      </c>
    </row>
    <row r="259" spans="1:4" x14ac:dyDescent="0.3">
      <c r="A259" s="22">
        <v>256</v>
      </c>
      <c r="B259" s="5" t="str">
        <f t="shared" si="14"/>
        <v>east</v>
      </c>
      <c r="C259" s="5">
        <f t="shared" si="15"/>
        <v>39.04</v>
      </c>
      <c r="D259" s="5">
        <f t="shared" si="16"/>
        <v>1.4499999999999993</v>
      </c>
    </row>
    <row r="260" spans="1:4" x14ac:dyDescent="0.3">
      <c r="A260" s="22">
        <v>257</v>
      </c>
      <c r="B260" s="5" t="str">
        <f t="shared" si="14"/>
        <v>east</v>
      </c>
      <c r="C260" s="5">
        <f t="shared" si="15"/>
        <v>39.11</v>
      </c>
      <c r="D260" s="5">
        <f t="shared" si="16"/>
        <v>2.2299999999999995</v>
      </c>
    </row>
    <row r="261" spans="1:4" x14ac:dyDescent="0.3">
      <c r="A261" s="22">
        <v>258</v>
      </c>
      <c r="B261" s="5" t="str">
        <f t="shared" si="14"/>
        <v>east</v>
      </c>
      <c r="C261" s="5">
        <f t="shared" si="15"/>
        <v>39.18</v>
      </c>
      <c r="D261" s="5">
        <f t="shared" si="16"/>
        <v>2.8299999999999996</v>
      </c>
    </row>
    <row r="262" spans="1:4" x14ac:dyDescent="0.3">
      <c r="A262" s="22">
        <v>259</v>
      </c>
      <c r="B262" s="5" t="str">
        <f t="shared" si="14"/>
        <v>east</v>
      </c>
      <c r="C262" s="5">
        <f t="shared" si="15"/>
        <v>39.25</v>
      </c>
      <c r="D262" s="5">
        <f t="shared" si="16"/>
        <v>3.6099999999999994</v>
      </c>
    </row>
    <row r="263" spans="1:4" x14ac:dyDescent="0.3">
      <c r="A263" s="22">
        <v>260</v>
      </c>
      <c r="B263" s="5" t="str">
        <f t="shared" si="14"/>
        <v>east</v>
      </c>
      <c r="C263" s="5">
        <f t="shared" si="15"/>
        <v>39.32</v>
      </c>
      <c r="D263" s="5">
        <f t="shared" si="16"/>
        <v>4.3899999999999997</v>
      </c>
    </row>
    <row r="264" spans="1:4" x14ac:dyDescent="0.3">
      <c r="A264" s="22">
        <v>261</v>
      </c>
      <c r="B264" s="5" t="str">
        <f t="shared" si="14"/>
        <v>south</v>
      </c>
      <c r="C264" s="5">
        <f t="shared" si="15"/>
        <v>39.65</v>
      </c>
      <c r="D264" s="5">
        <f t="shared" si="16"/>
        <v>4.9399999999999995</v>
      </c>
    </row>
    <row r="265" spans="1:4" x14ac:dyDescent="0.3">
      <c r="A265" s="22">
        <v>262</v>
      </c>
      <c r="B265" s="5" t="str">
        <f t="shared" si="14"/>
        <v>south</v>
      </c>
      <c r="C265" s="5">
        <f t="shared" si="15"/>
        <v>40.43</v>
      </c>
      <c r="D265" s="5">
        <f t="shared" si="16"/>
        <v>4.9399999999999995</v>
      </c>
    </row>
    <row r="266" spans="1:4" x14ac:dyDescent="0.3">
      <c r="A266" s="22">
        <v>263</v>
      </c>
      <c r="B266" s="5" t="str">
        <f t="shared" si="14"/>
        <v>south</v>
      </c>
      <c r="C266" s="5">
        <f t="shared" si="15"/>
        <v>41.03</v>
      </c>
      <c r="D266" s="5">
        <f t="shared" si="16"/>
        <v>4.9399999999999995</v>
      </c>
    </row>
    <row r="267" spans="1:4" x14ac:dyDescent="0.3">
      <c r="A267" s="22">
        <v>264</v>
      </c>
      <c r="B267" s="5" t="str">
        <f t="shared" si="14"/>
        <v>south</v>
      </c>
      <c r="C267" s="5">
        <f t="shared" si="15"/>
        <v>41.81</v>
      </c>
      <c r="D267" s="5">
        <f t="shared" si="16"/>
        <v>4.9399999999999995</v>
      </c>
    </row>
    <row r="268" spans="1:4" x14ac:dyDescent="0.3">
      <c r="A268" s="22">
        <v>265</v>
      </c>
      <c r="B268" s="5" t="str">
        <f t="shared" si="14"/>
        <v>south</v>
      </c>
      <c r="C268" s="5">
        <f t="shared" si="15"/>
        <v>42.41</v>
      </c>
      <c r="D268" s="5">
        <f t="shared" si="16"/>
        <v>4.9399999999999995</v>
      </c>
    </row>
    <row r="269" spans="1:4" x14ac:dyDescent="0.3">
      <c r="A269" s="22">
        <v>266</v>
      </c>
      <c r="B269" s="5" t="str">
        <f t="shared" si="14"/>
        <v>south</v>
      </c>
      <c r="C269" s="5">
        <f t="shared" si="15"/>
        <v>43.19</v>
      </c>
      <c r="D269" s="5">
        <f t="shared" si="16"/>
        <v>4.9399999999999995</v>
      </c>
    </row>
    <row r="270" spans="1:4" x14ac:dyDescent="0.3">
      <c r="A270" s="22">
        <v>267</v>
      </c>
      <c r="B270" s="5" t="str">
        <f t="shared" si="14"/>
        <v>west</v>
      </c>
      <c r="C270" s="5">
        <f t="shared" si="15"/>
        <v>43.519999999999996</v>
      </c>
      <c r="D270" s="5">
        <f t="shared" si="16"/>
        <v>4.3899999999999997</v>
      </c>
    </row>
    <row r="271" spans="1:4" x14ac:dyDescent="0.3">
      <c r="A271" s="22">
        <v>268</v>
      </c>
      <c r="B271" s="5" t="str">
        <f t="shared" si="14"/>
        <v>west</v>
      </c>
      <c r="C271" s="5">
        <f t="shared" si="15"/>
        <v>43.59</v>
      </c>
      <c r="D271" s="5">
        <f t="shared" si="16"/>
        <v>3.6099999999999994</v>
      </c>
    </row>
    <row r="272" spans="1:4" x14ac:dyDescent="0.3">
      <c r="A272" s="22">
        <v>269</v>
      </c>
      <c r="B272" s="5" t="str">
        <f t="shared" si="14"/>
        <v>west</v>
      </c>
      <c r="C272" s="5">
        <f t="shared" si="15"/>
        <v>43.66</v>
      </c>
      <c r="D272" s="5">
        <f t="shared" si="16"/>
        <v>2.8299999999999992</v>
      </c>
    </row>
    <row r="273" spans="1:4" x14ac:dyDescent="0.3">
      <c r="A273" s="22">
        <v>270</v>
      </c>
      <c r="B273" s="5" t="str">
        <f t="shared" si="14"/>
        <v>west</v>
      </c>
      <c r="C273" s="5">
        <f t="shared" si="15"/>
        <v>43.730000000000004</v>
      </c>
      <c r="D273" s="5">
        <f t="shared" si="16"/>
        <v>2.2299999999999991</v>
      </c>
    </row>
    <row r="274" spans="1:4" x14ac:dyDescent="0.3">
      <c r="A274" s="22">
        <v>271</v>
      </c>
      <c r="B274" s="5" t="str">
        <f t="shared" si="14"/>
        <v>west</v>
      </c>
      <c r="C274" s="5">
        <f t="shared" si="15"/>
        <v>43.8</v>
      </c>
      <c r="D274" s="5">
        <f t="shared" si="16"/>
        <v>1.4499999999999991</v>
      </c>
    </row>
    <row r="275" spans="1:4" x14ac:dyDescent="0.3">
      <c r="A275" s="22">
        <v>272</v>
      </c>
      <c r="B275" s="5" t="str">
        <f t="shared" si="14"/>
        <v>south</v>
      </c>
      <c r="C275" s="5">
        <f t="shared" si="15"/>
        <v>40.67</v>
      </c>
      <c r="D275" s="5">
        <f t="shared" si="16"/>
        <v>3.5</v>
      </c>
    </row>
    <row r="276" spans="1:4" x14ac:dyDescent="0.3">
      <c r="A276" s="22">
        <v>273</v>
      </c>
      <c r="B276" s="5" t="str">
        <f t="shared" si="14"/>
        <v>south</v>
      </c>
      <c r="C276" s="5">
        <f t="shared" si="15"/>
        <v>41.42</v>
      </c>
      <c r="D276" s="5">
        <f t="shared" si="16"/>
        <v>3.5</v>
      </c>
    </row>
    <row r="277" spans="1:4" x14ac:dyDescent="0.3">
      <c r="A277" s="22">
        <v>274</v>
      </c>
      <c r="B277" s="5" t="str">
        <f t="shared" ref="B277:B280" si="17">B70</f>
        <v>south</v>
      </c>
      <c r="C277" s="5">
        <f t="shared" ref="C277:C280" si="18">C70+36</f>
        <v>42.17</v>
      </c>
      <c r="D277" s="5">
        <f t="shared" ref="D277:D280" si="19">D70</f>
        <v>3.5</v>
      </c>
    </row>
    <row r="278" spans="1:4" x14ac:dyDescent="0.3">
      <c r="A278" s="22">
        <v>275</v>
      </c>
      <c r="B278" s="5" t="str">
        <f t="shared" si="17"/>
        <v>south</v>
      </c>
      <c r="C278" s="5">
        <f t="shared" si="18"/>
        <v>40.67</v>
      </c>
      <c r="D278" s="5">
        <f t="shared" si="19"/>
        <v>2.0699999999999998</v>
      </c>
    </row>
    <row r="279" spans="1:4" x14ac:dyDescent="0.3">
      <c r="A279" s="22">
        <v>276</v>
      </c>
      <c r="B279" s="5" t="str">
        <f t="shared" si="17"/>
        <v>south</v>
      </c>
      <c r="C279" s="5">
        <f t="shared" si="18"/>
        <v>41.42</v>
      </c>
      <c r="D279" s="5">
        <f t="shared" si="19"/>
        <v>2.0699999999999998</v>
      </c>
    </row>
    <row r="280" spans="1:4" x14ac:dyDescent="0.3">
      <c r="A280" s="22">
        <v>277</v>
      </c>
      <c r="B280" s="5" t="str">
        <f t="shared" si="17"/>
        <v>south</v>
      </c>
      <c r="C280" s="5">
        <f t="shared" si="18"/>
        <v>42.17</v>
      </c>
      <c r="D280" s="5">
        <f t="shared" si="19"/>
        <v>2.0699999999999998</v>
      </c>
    </row>
    <row r="281" spans="1:4" x14ac:dyDescent="0.3">
      <c r="A281" s="22">
        <v>278</v>
      </c>
      <c r="B281" s="27" t="str">
        <f>B5</f>
        <v>east</v>
      </c>
      <c r="C281" s="27">
        <f>C5</f>
        <v>0.94</v>
      </c>
      <c r="D281" s="27">
        <f>D5+8</f>
        <v>10.27</v>
      </c>
    </row>
    <row r="282" spans="1:4" x14ac:dyDescent="0.3">
      <c r="A282" s="22">
        <v>279</v>
      </c>
      <c r="B282" s="27" t="str">
        <f t="shared" ref="B282:C282" si="20">B6</f>
        <v>east</v>
      </c>
      <c r="C282" s="27">
        <f t="shared" si="20"/>
        <v>1.01</v>
      </c>
      <c r="D282" s="27">
        <f t="shared" ref="D282:D345" si="21">D6+8</f>
        <v>11.05</v>
      </c>
    </row>
    <row r="283" spans="1:4" x14ac:dyDescent="0.3">
      <c r="A283" s="22">
        <v>280</v>
      </c>
      <c r="B283" s="27" t="str">
        <f t="shared" ref="B283:C283" si="22">B7</f>
        <v>east</v>
      </c>
      <c r="C283" s="27">
        <f t="shared" si="22"/>
        <v>1.08</v>
      </c>
      <c r="D283" s="27">
        <f t="shared" si="21"/>
        <v>11.65</v>
      </c>
    </row>
    <row r="284" spans="1:4" x14ac:dyDescent="0.3">
      <c r="A284" s="22">
        <v>281</v>
      </c>
      <c r="B284" s="27" t="str">
        <f t="shared" ref="B284:C284" si="23">B8</f>
        <v>east</v>
      </c>
      <c r="C284" s="27">
        <f t="shared" si="23"/>
        <v>1.1499999999999999</v>
      </c>
      <c r="D284" s="27">
        <f t="shared" si="21"/>
        <v>12.43</v>
      </c>
    </row>
    <row r="285" spans="1:4" x14ac:dyDescent="0.3">
      <c r="A285" s="22">
        <v>282</v>
      </c>
      <c r="B285" s="27" t="str">
        <f t="shared" ref="B285:C285" si="24">B9</f>
        <v>east</v>
      </c>
      <c r="C285" s="27">
        <f t="shared" si="24"/>
        <v>1.22</v>
      </c>
      <c r="D285" s="27">
        <f t="shared" si="21"/>
        <v>13.03</v>
      </c>
    </row>
    <row r="286" spans="1:4" x14ac:dyDescent="0.3">
      <c r="A286" s="22">
        <v>283</v>
      </c>
      <c r="B286" s="27" t="str">
        <f t="shared" ref="B286:C286" si="25">B10</f>
        <v>east</v>
      </c>
      <c r="C286" s="27">
        <f t="shared" si="25"/>
        <v>1.29</v>
      </c>
      <c r="D286" s="27">
        <f t="shared" si="21"/>
        <v>13.809999999999999</v>
      </c>
    </row>
    <row r="287" spans="1:4" x14ac:dyDescent="0.3">
      <c r="A287" s="22">
        <v>284</v>
      </c>
      <c r="B287" s="27" t="str">
        <f t="shared" ref="B287:C287" si="26">B11</f>
        <v>east</v>
      </c>
      <c r="C287" s="27">
        <f t="shared" si="26"/>
        <v>1.36</v>
      </c>
      <c r="D287" s="27">
        <f t="shared" si="21"/>
        <v>14.59</v>
      </c>
    </row>
    <row r="288" spans="1:4" x14ac:dyDescent="0.3">
      <c r="A288" s="22">
        <v>285</v>
      </c>
      <c r="B288" s="27" t="str">
        <f t="shared" ref="B288:C288" si="27">B12</f>
        <v>south</v>
      </c>
      <c r="C288" s="27">
        <f t="shared" si="27"/>
        <v>1.73</v>
      </c>
      <c r="D288" s="27">
        <f t="shared" si="21"/>
        <v>15.26</v>
      </c>
    </row>
    <row r="289" spans="1:4" x14ac:dyDescent="0.3">
      <c r="A289" s="22">
        <v>286</v>
      </c>
      <c r="B289" s="27" t="str">
        <f t="shared" ref="B289:C289" si="28">B13</f>
        <v>south</v>
      </c>
      <c r="C289" s="27">
        <f t="shared" si="28"/>
        <v>2.5099999999999998</v>
      </c>
      <c r="D289" s="27">
        <f t="shared" si="21"/>
        <v>15.26</v>
      </c>
    </row>
    <row r="290" spans="1:4" x14ac:dyDescent="0.3">
      <c r="A290" s="22">
        <v>287</v>
      </c>
      <c r="B290" s="27" t="str">
        <f t="shared" ref="B290:C290" si="29">B14</f>
        <v>south</v>
      </c>
      <c r="C290" s="27">
        <f t="shared" si="29"/>
        <v>3.11</v>
      </c>
      <c r="D290" s="27">
        <f t="shared" si="21"/>
        <v>15.26</v>
      </c>
    </row>
    <row r="291" spans="1:4" x14ac:dyDescent="0.3">
      <c r="A291" s="22">
        <v>288</v>
      </c>
      <c r="B291" s="27" t="str">
        <f t="shared" ref="B291:C291" si="30">B15</f>
        <v>south</v>
      </c>
      <c r="C291" s="27">
        <f t="shared" si="30"/>
        <v>3.89</v>
      </c>
      <c r="D291" s="27">
        <f t="shared" si="21"/>
        <v>15.26</v>
      </c>
    </row>
    <row r="292" spans="1:4" x14ac:dyDescent="0.3">
      <c r="A292" s="22">
        <v>289</v>
      </c>
      <c r="B292" s="27" t="str">
        <f t="shared" ref="B292:C292" si="31">B16</f>
        <v>south</v>
      </c>
      <c r="C292" s="27">
        <f t="shared" si="31"/>
        <v>4.49</v>
      </c>
      <c r="D292" s="27">
        <f t="shared" si="21"/>
        <v>15.26</v>
      </c>
    </row>
    <row r="293" spans="1:4" x14ac:dyDescent="0.3">
      <c r="A293" s="22">
        <v>290</v>
      </c>
      <c r="B293" s="27" t="str">
        <f t="shared" ref="B293:C293" si="32">B17</f>
        <v>south</v>
      </c>
      <c r="C293" s="27">
        <f t="shared" si="32"/>
        <v>5.27</v>
      </c>
      <c r="D293" s="27">
        <f t="shared" si="21"/>
        <v>15.26</v>
      </c>
    </row>
    <row r="294" spans="1:4" x14ac:dyDescent="0.3">
      <c r="A294" s="22">
        <v>291</v>
      </c>
      <c r="B294" s="27" t="str">
        <f t="shared" ref="B294:C294" si="33">B18</f>
        <v>south</v>
      </c>
      <c r="C294" s="27">
        <f t="shared" si="33"/>
        <v>5.87</v>
      </c>
      <c r="D294" s="27">
        <f t="shared" si="21"/>
        <v>15.26</v>
      </c>
    </row>
    <row r="295" spans="1:4" x14ac:dyDescent="0.3">
      <c r="A295" s="22">
        <v>292</v>
      </c>
      <c r="B295" s="27" t="str">
        <f t="shared" ref="B295:C295" si="34">B19</f>
        <v>south</v>
      </c>
      <c r="C295" s="27">
        <f t="shared" si="34"/>
        <v>6.65</v>
      </c>
      <c r="D295" s="27">
        <f t="shared" si="21"/>
        <v>15.26</v>
      </c>
    </row>
    <row r="296" spans="1:4" x14ac:dyDescent="0.3">
      <c r="A296" s="22">
        <v>293</v>
      </c>
      <c r="B296" s="27" t="str">
        <f t="shared" ref="B296:C296" si="35">B20</f>
        <v>south</v>
      </c>
      <c r="C296" s="27">
        <f t="shared" si="35"/>
        <v>7.25</v>
      </c>
      <c r="D296" s="27">
        <f t="shared" si="21"/>
        <v>15.26</v>
      </c>
    </row>
    <row r="297" spans="1:4" x14ac:dyDescent="0.3">
      <c r="A297" s="22">
        <v>294</v>
      </c>
      <c r="B297" s="27" t="str">
        <f t="shared" ref="B297:C297" si="36">B21</f>
        <v>south</v>
      </c>
      <c r="C297" s="27">
        <f t="shared" si="36"/>
        <v>8.0299999999999994</v>
      </c>
      <c r="D297" s="27">
        <f t="shared" si="21"/>
        <v>15.26</v>
      </c>
    </row>
    <row r="298" spans="1:4" x14ac:dyDescent="0.3">
      <c r="A298" s="22">
        <v>295</v>
      </c>
      <c r="B298" s="27" t="str">
        <f t="shared" ref="B298:C298" si="37">B22</f>
        <v>south</v>
      </c>
      <c r="C298" s="27">
        <f t="shared" si="37"/>
        <v>8.6300000000000008</v>
      </c>
      <c r="D298" s="27">
        <f t="shared" si="21"/>
        <v>15.26</v>
      </c>
    </row>
    <row r="299" spans="1:4" x14ac:dyDescent="0.3">
      <c r="A299" s="22">
        <v>296</v>
      </c>
      <c r="B299" s="27" t="str">
        <f t="shared" ref="B299:C299" si="38">B23</f>
        <v>south</v>
      </c>
      <c r="C299" s="27">
        <f t="shared" si="38"/>
        <v>9.41</v>
      </c>
      <c r="D299" s="27">
        <f t="shared" si="21"/>
        <v>15.26</v>
      </c>
    </row>
    <row r="300" spans="1:4" x14ac:dyDescent="0.3">
      <c r="A300" s="22">
        <v>297</v>
      </c>
      <c r="B300" s="27" t="str">
        <f t="shared" ref="B300:C300" si="39">B24</f>
        <v>west</v>
      </c>
      <c r="C300" s="27">
        <f t="shared" si="39"/>
        <v>9.7799999999999994</v>
      </c>
      <c r="D300" s="27">
        <f t="shared" si="21"/>
        <v>14.59</v>
      </c>
    </row>
    <row r="301" spans="1:4" x14ac:dyDescent="0.3">
      <c r="A301" s="22">
        <v>298</v>
      </c>
      <c r="B301" s="27" t="str">
        <f t="shared" ref="B301:C301" si="40">B25</f>
        <v>west</v>
      </c>
      <c r="C301" s="27">
        <f t="shared" si="40"/>
        <v>9.85</v>
      </c>
      <c r="D301" s="27">
        <f t="shared" si="21"/>
        <v>13.809999999999999</v>
      </c>
    </row>
    <row r="302" spans="1:4" x14ac:dyDescent="0.3">
      <c r="A302" s="22">
        <v>299</v>
      </c>
      <c r="B302" s="27" t="str">
        <f t="shared" ref="B302:C302" si="41">B26</f>
        <v>west</v>
      </c>
      <c r="C302" s="27">
        <f t="shared" si="41"/>
        <v>9.92</v>
      </c>
      <c r="D302" s="27">
        <f t="shared" si="21"/>
        <v>13.03</v>
      </c>
    </row>
    <row r="303" spans="1:4" x14ac:dyDescent="0.3">
      <c r="A303" s="22">
        <v>300</v>
      </c>
      <c r="B303" s="27" t="str">
        <f t="shared" ref="B303:C303" si="42">B27</f>
        <v>west</v>
      </c>
      <c r="C303" s="27">
        <f t="shared" si="42"/>
        <v>9.99</v>
      </c>
      <c r="D303" s="27">
        <f t="shared" si="21"/>
        <v>12.43</v>
      </c>
    </row>
    <row r="304" spans="1:4" x14ac:dyDescent="0.3">
      <c r="A304" s="22">
        <v>301</v>
      </c>
      <c r="B304" s="27" t="str">
        <f t="shared" ref="B304:C304" si="43">B28</f>
        <v>west</v>
      </c>
      <c r="C304" s="27">
        <f t="shared" si="43"/>
        <v>10.06</v>
      </c>
      <c r="D304" s="27">
        <f t="shared" si="21"/>
        <v>11.649999999999999</v>
      </c>
    </row>
    <row r="305" spans="1:4" x14ac:dyDescent="0.3">
      <c r="A305" s="22">
        <v>302</v>
      </c>
      <c r="B305" s="27" t="str">
        <f t="shared" ref="B305:C305" si="44">B29</f>
        <v>west</v>
      </c>
      <c r="C305" s="27">
        <f t="shared" si="44"/>
        <v>10.130000000000001</v>
      </c>
      <c r="D305" s="27">
        <f t="shared" si="21"/>
        <v>11.049999999999999</v>
      </c>
    </row>
    <row r="306" spans="1:4" x14ac:dyDescent="0.3">
      <c r="A306" s="22">
        <v>303</v>
      </c>
      <c r="B306" s="27" t="str">
        <f t="shared" ref="B306:C306" si="45">B30</f>
        <v>west</v>
      </c>
      <c r="C306" s="27">
        <f t="shared" si="45"/>
        <v>10.199999999999999</v>
      </c>
      <c r="D306" s="27">
        <f t="shared" si="21"/>
        <v>10.27</v>
      </c>
    </row>
    <row r="307" spans="1:4" x14ac:dyDescent="0.3">
      <c r="A307" s="22">
        <v>304</v>
      </c>
      <c r="B307" s="27" t="str">
        <f t="shared" ref="B307:C307" si="46">B31</f>
        <v>west</v>
      </c>
      <c r="C307" s="27">
        <f t="shared" si="46"/>
        <v>9.06</v>
      </c>
      <c r="D307" s="27">
        <f t="shared" si="21"/>
        <v>9.86</v>
      </c>
    </row>
    <row r="308" spans="1:4" x14ac:dyDescent="0.3">
      <c r="A308" s="22">
        <v>305</v>
      </c>
      <c r="B308" s="27" t="str">
        <f t="shared" ref="B308:C308" si="47">B32</f>
        <v>west</v>
      </c>
      <c r="C308" s="27">
        <f t="shared" si="47"/>
        <v>8.99</v>
      </c>
      <c r="D308" s="27">
        <f t="shared" si="21"/>
        <v>10.64</v>
      </c>
    </row>
    <row r="309" spans="1:4" x14ac:dyDescent="0.3">
      <c r="A309" s="22">
        <v>306</v>
      </c>
      <c r="B309" s="27" t="str">
        <f t="shared" ref="B309:C309" si="48">B33</f>
        <v>west</v>
      </c>
      <c r="C309" s="27">
        <f t="shared" si="48"/>
        <v>8.92</v>
      </c>
      <c r="D309" s="27">
        <f t="shared" si="21"/>
        <v>11.24</v>
      </c>
    </row>
    <row r="310" spans="1:4" x14ac:dyDescent="0.3">
      <c r="A310" s="22">
        <v>307</v>
      </c>
      <c r="B310" s="27" t="str">
        <f t="shared" ref="B310:C310" si="49">B34</f>
        <v>west</v>
      </c>
      <c r="C310" s="27">
        <f t="shared" si="49"/>
        <v>8.85</v>
      </c>
      <c r="D310" s="27">
        <f t="shared" si="21"/>
        <v>12.02</v>
      </c>
    </row>
    <row r="311" spans="1:4" x14ac:dyDescent="0.3">
      <c r="A311" s="22">
        <v>308</v>
      </c>
      <c r="B311" s="27" t="str">
        <f t="shared" ref="B311:C311" si="50">B35</f>
        <v>west</v>
      </c>
      <c r="C311" s="27">
        <f t="shared" si="50"/>
        <v>8.7799999999999994</v>
      </c>
      <c r="D311" s="27">
        <f t="shared" si="21"/>
        <v>12.620000000000001</v>
      </c>
    </row>
    <row r="312" spans="1:4" x14ac:dyDescent="0.3">
      <c r="A312" s="22">
        <v>309</v>
      </c>
      <c r="B312" s="27" t="str">
        <f t="shared" ref="B312:C312" si="51">B36</f>
        <v>west</v>
      </c>
      <c r="C312" s="27">
        <f t="shared" si="51"/>
        <v>8.7100000000000009</v>
      </c>
      <c r="D312" s="27">
        <f t="shared" si="21"/>
        <v>13.4</v>
      </c>
    </row>
    <row r="313" spans="1:4" x14ac:dyDescent="0.3">
      <c r="A313" s="22">
        <v>310</v>
      </c>
      <c r="B313" s="27" t="str">
        <f t="shared" ref="B313:C313" si="52">B37</f>
        <v>south</v>
      </c>
      <c r="C313" s="27">
        <f t="shared" si="52"/>
        <v>8.33</v>
      </c>
      <c r="D313" s="27">
        <f t="shared" si="21"/>
        <v>14.059999999999999</v>
      </c>
    </row>
    <row r="314" spans="1:4" x14ac:dyDescent="0.3">
      <c r="A314" s="22">
        <v>311</v>
      </c>
      <c r="B314" s="27" t="str">
        <f t="shared" ref="B314:C314" si="53">B38</f>
        <v>south</v>
      </c>
      <c r="C314" s="27">
        <f t="shared" si="53"/>
        <v>7.55</v>
      </c>
      <c r="D314" s="27">
        <f t="shared" si="21"/>
        <v>14.059999999999999</v>
      </c>
    </row>
    <row r="315" spans="1:4" x14ac:dyDescent="0.3">
      <c r="A315" s="22">
        <v>312</v>
      </c>
      <c r="B315" s="27" t="str">
        <f t="shared" ref="B315:C315" si="54">B39</f>
        <v>south</v>
      </c>
      <c r="C315" s="27">
        <f t="shared" si="54"/>
        <v>6.95</v>
      </c>
      <c r="D315" s="27">
        <f t="shared" si="21"/>
        <v>14.059999999999999</v>
      </c>
    </row>
    <row r="316" spans="1:4" x14ac:dyDescent="0.3">
      <c r="A316" s="22">
        <v>313</v>
      </c>
      <c r="B316" s="27" t="str">
        <f t="shared" ref="B316:C316" si="55">B40</f>
        <v>south</v>
      </c>
      <c r="C316" s="27">
        <f t="shared" si="55"/>
        <v>6.17</v>
      </c>
      <c r="D316" s="27">
        <f t="shared" si="21"/>
        <v>14.059999999999999</v>
      </c>
    </row>
    <row r="317" spans="1:4" x14ac:dyDescent="0.3">
      <c r="A317" s="22">
        <v>314</v>
      </c>
      <c r="B317" s="27" t="str">
        <f t="shared" ref="B317:C317" si="56">B41</f>
        <v>south</v>
      </c>
      <c r="C317" s="27">
        <f t="shared" si="56"/>
        <v>5.57</v>
      </c>
      <c r="D317" s="27">
        <f t="shared" si="21"/>
        <v>14.059999999999999</v>
      </c>
    </row>
    <row r="318" spans="1:4" x14ac:dyDescent="0.3">
      <c r="A318" s="22">
        <v>315</v>
      </c>
      <c r="B318" s="27" t="str">
        <f t="shared" ref="B318:C318" si="57">B42</f>
        <v>south</v>
      </c>
      <c r="C318" s="27">
        <f t="shared" si="57"/>
        <v>4.79</v>
      </c>
      <c r="D318" s="27">
        <f t="shared" si="21"/>
        <v>14.059999999999999</v>
      </c>
    </row>
    <row r="319" spans="1:4" x14ac:dyDescent="0.3">
      <c r="A319" s="22">
        <v>316</v>
      </c>
      <c r="B319" s="27" t="str">
        <f t="shared" ref="B319:C319" si="58">B43</f>
        <v>south</v>
      </c>
      <c r="C319" s="27">
        <f t="shared" si="58"/>
        <v>4.1900000000000004</v>
      </c>
      <c r="D319" s="27">
        <f t="shared" si="21"/>
        <v>14.059999999999999</v>
      </c>
    </row>
    <row r="320" spans="1:4" x14ac:dyDescent="0.3">
      <c r="A320" s="22">
        <v>317</v>
      </c>
      <c r="B320" s="27" t="str">
        <f t="shared" ref="B320:C320" si="59">B44</f>
        <v>south</v>
      </c>
      <c r="C320" s="27">
        <f t="shared" si="59"/>
        <v>3.41</v>
      </c>
      <c r="D320" s="27">
        <f t="shared" si="21"/>
        <v>14.059999999999999</v>
      </c>
    </row>
    <row r="321" spans="1:4" x14ac:dyDescent="0.3">
      <c r="A321" s="22">
        <v>318</v>
      </c>
      <c r="B321" s="27" t="str">
        <f t="shared" ref="B321:C321" si="60">B45</f>
        <v>south</v>
      </c>
      <c r="C321" s="27">
        <f t="shared" si="60"/>
        <v>2.63</v>
      </c>
      <c r="D321" s="27">
        <f t="shared" si="21"/>
        <v>14.059999999999999</v>
      </c>
    </row>
    <row r="322" spans="1:4" x14ac:dyDescent="0.3">
      <c r="A322" s="22">
        <v>319</v>
      </c>
      <c r="B322" s="27" t="str">
        <f t="shared" ref="B322:C322" si="61">B46</f>
        <v>east</v>
      </c>
      <c r="C322" s="27">
        <f t="shared" si="61"/>
        <v>2.25</v>
      </c>
      <c r="D322" s="27">
        <f t="shared" si="21"/>
        <v>13.399999999999999</v>
      </c>
    </row>
    <row r="323" spans="1:4" x14ac:dyDescent="0.3">
      <c r="A323" s="22">
        <v>320</v>
      </c>
      <c r="B323" s="27" t="str">
        <f t="shared" ref="B323:C323" si="62">B47</f>
        <v>east</v>
      </c>
      <c r="C323" s="27">
        <f t="shared" si="62"/>
        <v>2.1800000000000002</v>
      </c>
      <c r="D323" s="27">
        <f t="shared" si="21"/>
        <v>12.62</v>
      </c>
    </row>
    <row r="324" spans="1:4" x14ac:dyDescent="0.3">
      <c r="A324" s="22">
        <v>321</v>
      </c>
      <c r="B324" s="27" t="str">
        <f t="shared" ref="B324:C324" si="63">B48</f>
        <v>east</v>
      </c>
      <c r="C324" s="27">
        <f t="shared" si="63"/>
        <v>2.1100000000000003</v>
      </c>
      <c r="D324" s="27">
        <f t="shared" si="21"/>
        <v>12.02</v>
      </c>
    </row>
    <row r="325" spans="1:4" x14ac:dyDescent="0.3">
      <c r="A325" s="22">
        <v>322</v>
      </c>
      <c r="B325" s="27" t="str">
        <f t="shared" ref="B325:C325" si="64">B49</f>
        <v>east</v>
      </c>
      <c r="C325" s="27">
        <f t="shared" si="64"/>
        <v>2.0400000000000005</v>
      </c>
      <c r="D325" s="27">
        <f t="shared" si="21"/>
        <v>11.239999999999998</v>
      </c>
    </row>
    <row r="326" spans="1:4" x14ac:dyDescent="0.3">
      <c r="A326" s="22">
        <v>323</v>
      </c>
      <c r="B326" s="27" t="str">
        <f t="shared" ref="B326:C326" si="65">B50</f>
        <v>east</v>
      </c>
      <c r="C326" s="27">
        <f t="shared" si="65"/>
        <v>1.9700000000000004</v>
      </c>
      <c r="D326" s="27">
        <f t="shared" si="21"/>
        <v>10.639999999999999</v>
      </c>
    </row>
    <row r="327" spans="1:4" x14ac:dyDescent="0.3">
      <c r="A327" s="22">
        <v>324</v>
      </c>
      <c r="B327" s="27" t="str">
        <f t="shared" ref="B327:C327" si="66">B51</f>
        <v>east</v>
      </c>
      <c r="C327" s="27">
        <f t="shared" si="66"/>
        <v>1.9000000000000004</v>
      </c>
      <c r="D327" s="27">
        <f t="shared" si="21"/>
        <v>9.86</v>
      </c>
    </row>
    <row r="328" spans="1:4" x14ac:dyDescent="0.3">
      <c r="A328" s="22">
        <v>325</v>
      </c>
      <c r="B328" s="27" t="str">
        <f t="shared" ref="B328:C328" si="67">B52</f>
        <v>east</v>
      </c>
      <c r="C328" s="27">
        <f t="shared" si="67"/>
        <v>3.04</v>
      </c>
      <c r="D328" s="27">
        <f t="shared" si="21"/>
        <v>9.4499999999999993</v>
      </c>
    </row>
    <row r="329" spans="1:4" x14ac:dyDescent="0.3">
      <c r="A329" s="22">
        <v>326</v>
      </c>
      <c r="B329" s="27" t="str">
        <f t="shared" ref="B329:C329" si="68">B53</f>
        <v>east</v>
      </c>
      <c r="C329" s="27">
        <f t="shared" si="68"/>
        <v>3.11</v>
      </c>
      <c r="D329" s="27">
        <f t="shared" si="21"/>
        <v>10.23</v>
      </c>
    </row>
    <row r="330" spans="1:4" x14ac:dyDescent="0.3">
      <c r="A330" s="22">
        <v>327</v>
      </c>
      <c r="B330" s="27" t="str">
        <f t="shared" ref="B330:C330" si="69">B54</f>
        <v>east</v>
      </c>
      <c r="C330" s="27">
        <f t="shared" si="69"/>
        <v>3.1799999999999997</v>
      </c>
      <c r="D330" s="27">
        <f t="shared" si="21"/>
        <v>10.83</v>
      </c>
    </row>
    <row r="331" spans="1:4" x14ac:dyDescent="0.3">
      <c r="A331" s="22">
        <v>328</v>
      </c>
      <c r="B331" s="27" t="str">
        <f t="shared" ref="B331:C331" si="70">B55</f>
        <v>east</v>
      </c>
      <c r="C331" s="27">
        <f t="shared" si="70"/>
        <v>3.2499999999999996</v>
      </c>
      <c r="D331" s="27">
        <f t="shared" si="21"/>
        <v>11.61</v>
      </c>
    </row>
    <row r="332" spans="1:4" x14ac:dyDescent="0.3">
      <c r="A332" s="22">
        <v>329</v>
      </c>
      <c r="B332" s="27" t="str">
        <f t="shared" ref="B332:C332" si="71">B56</f>
        <v>east</v>
      </c>
      <c r="C332" s="27">
        <f t="shared" si="71"/>
        <v>3.3199999999999994</v>
      </c>
      <c r="D332" s="27">
        <f t="shared" si="21"/>
        <v>12.39</v>
      </c>
    </row>
    <row r="333" spans="1:4" x14ac:dyDescent="0.3">
      <c r="A333" s="22">
        <v>330</v>
      </c>
      <c r="B333" s="27" t="str">
        <f t="shared" ref="B333:C333" si="72">B57</f>
        <v>south</v>
      </c>
      <c r="C333" s="27">
        <f t="shared" si="72"/>
        <v>3.6499999999999995</v>
      </c>
      <c r="D333" s="27">
        <f t="shared" si="21"/>
        <v>12.94</v>
      </c>
    </row>
    <row r="334" spans="1:4" x14ac:dyDescent="0.3">
      <c r="A334" s="22">
        <v>331</v>
      </c>
      <c r="B334" s="27" t="str">
        <f t="shared" ref="B334:C334" si="73">B58</f>
        <v>south</v>
      </c>
      <c r="C334" s="27">
        <f t="shared" si="73"/>
        <v>4.43</v>
      </c>
      <c r="D334" s="27">
        <f t="shared" si="21"/>
        <v>12.94</v>
      </c>
    </row>
    <row r="335" spans="1:4" x14ac:dyDescent="0.3">
      <c r="A335" s="22">
        <v>332</v>
      </c>
      <c r="B335" s="27" t="str">
        <f t="shared" ref="B335:C335" si="74">B59</f>
        <v>south</v>
      </c>
      <c r="C335" s="27">
        <f t="shared" si="74"/>
        <v>5.0299999999999994</v>
      </c>
      <c r="D335" s="27">
        <f t="shared" si="21"/>
        <v>12.94</v>
      </c>
    </row>
    <row r="336" spans="1:4" x14ac:dyDescent="0.3">
      <c r="A336" s="22">
        <v>333</v>
      </c>
      <c r="B336" s="27" t="str">
        <f t="shared" ref="B336:C336" si="75">B60</f>
        <v>south</v>
      </c>
      <c r="C336" s="27">
        <f t="shared" si="75"/>
        <v>5.81</v>
      </c>
      <c r="D336" s="27">
        <f t="shared" si="21"/>
        <v>12.94</v>
      </c>
    </row>
    <row r="337" spans="1:4" x14ac:dyDescent="0.3">
      <c r="A337" s="22">
        <v>334</v>
      </c>
      <c r="B337" s="27" t="str">
        <f t="shared" ref="B337:C337" si="76">B61</f>
        <v>south</v>
      </c>
      <c r="C337" s="27">
        <f t="shared" si="76"/>
        <v>6.4099999999999993</v>
      </c>
      <c r="D337" s="27">
        <f t="shared" si="21"/>
        <v>12.94</v>
      </c>
    </row>
    <row r="338" spans="1:4" x14ac:dyDescent="0.3">
      <c r="A338" s="22">
        <v>335</v>
      </c>
      <c r="B338" s="27" t="str">
        <f t="shared" ref="B338:C338" si="77">B62</f>
        <v>south</v>
      </c>
      <c r="C338" s="27">
        <f t="shared" si="77"/>
        <v>7.1899999999999995</v>
      </c>
      <c r="D338" s="27">
        <f t="shared" si="21"/>
        <v>12.94</v>
      </c>
    </row>
    <row r="339" spans="1:4" x14ac:dyDescent="0.3">
      <c r="A339" s="22">
        <v>336</v>
      </c>
      <c r="B339" s="27" t="str">
        <f t="shared" ref="B339:C339" si="78">B63</f>
        <v>west</v>
      </c>
      <c r="C339" s="27">
        <f t="shared" si="78"/>
        <v>7.52</v>
      </c>
      <c r="D339" s="27">
        <f t="shared" si="21"/>
        <v>12.39</v>
      </c>
    </row>
    <row r="340" spans="1:4" x14ac:dyDescent="0.3">
      <c r="A340" s="22">
        <v>337</v>
      </c>
      <c r="B340" s="27" t="str">
        <f t="shared" ref="B340:C340" si="79">B64</f>
        <v>west</v>
      </c>
      <c r="C340" s="27">
        <f t="shared" si="79"/>
        <v>7.59</v>
      </c>
      <c r="D340" s="27">
        <f t="shared" si="21"/>
        <v>11.61</v>
      </c>
    </row>
    <row r="341" spans="1:4" x14ac:dyDescent="0.3">
      <c r="A341" s="22">
        <v>338</v>
      </c>
      <c r="B341" s="27" t="str">
        <f t="shared" ref="B341:C341" si="80">B65</f>
        <v>west</v>
      </c>
      <c r="C341" s="27">
        <f t="shared" si="80"/>
        <v>7.66</v>
      </c>
      <c r="D341" s="27">
        <f t="shared" si="21"/>
        <v>10.829999999999998</v>
      </c>
    </row>
    <row r="342" spans="1:4" x14ac:dyDescent="0.3">
      <c r="A342" s="22">
        <v>339</v>
      </c>
      <c r="B342" s="27" t="str">
        <f t="shared" ref="B342:C342" si="81">B66</f>
        <v>west</v>
      </c>
      <c r="C342" s="27">
        <f t="shared" si="81"/>
        <v>7.73</v>
      </c>
      <c r="D342" s="27">
        <f t="shared" si="21"/>
        <v>10.229999999999999</v>
      </c>
    </row>
    <row r="343" spans="1:4" x14ac:dyDescent="0.3">
      <c r="A343" s="22">
        <v>340</v>
      </c>
      <c r="B343" s="27" t="str">
        <f t="shared" ref="B343:C343" si="82">B67</f>
        <v>west</v>
      </c>
      <c r="C343" s="27">
        <f t="shared" si="82"/>
        <v>7.8000000000000007</v>
      </c>
      <c r="D343" s="27">
        <f t="shared" si="21"/>
        <v>9.4499999999999993</v>
      </c>
    </row>
    <row r="344" spans="1:4" x14ac:dyDescent="0.3">
      <c r="A344" s="22">
        <v>341</v>
      </c>
      <c r="B344" s="27" t="str">
        <f t="shared" ref="B344:C344" si="83">B68</f>
        <v>south</v>
      </c>
      <c r="C344" s="27">
        <f t="shared" si="83"/>
        <v>4.67</v>
      </c>
      <c r="D344" s="27">
        <f t="shared" si="21"/>
        <v>11.5</v>
      </c>
    </row>
    <row r="345" spans="1:4" x14ac:dyDescent="0.3">
      <c r="A345" s="22">
        <v>342</v>
      </c>
      <c r="B345" s="27" t="str">
        <f t="shared" ref="B345:C345" si="84">B69</f>
        <v>south</v>
      </c>
      <c r="C345" s="27">
        <f t="shared" si="84"/>
        <v>5.42</v>
      </c>
      <c r="D345" s="27">
        <f t="shared" si="21"/>
        <v>11.5</v>
      </c>
    </row>
    <row r="346" spans="1:4" x14ac:dyDescent="0.3">
      <c r="A346" s="22">
        <v>343</v>
      </c>
      <c r="B346" s="27" t="str">
        <f t="shared" ref="B346:C346" si="85">B70</f>
        <v>south</v>
      </c>
      <c r="C346" s="27">
        <f t="shared" si="85"/>
        <v>6.17</v>
      </c>
      <c r="D346" s="27">
        <f t="shared" ref="D346:D349" si="86">D70+8</f>
        <v>11.5</v>
      </c>
    </row>
    <row r="347" spans="1:4" x14ac:dyDescent="0.3">
      <c r="A347" s="22">
        <v>344</v>
      </c>
      <c r="B347" s="27" t="str">
        <f t="shared" ref="B347:C347" si="87">B71</f>
        <v>south</v>
      </c>
      <c r="C347" s="27">
        <f t="shared" si="87"/>
        <v>4.67</v>
      </c>
      <c r="D347" s="27">
        <f t="shared" si="86"/>
        <v>10.07</v>
      </c>
    </row>
    <row r="348" spans="1:4" x14ac:dyDescent="0.3">
      <c r="A348" s="22">
        <v>345</v>
      </c>
      <c r="B348" s="27" t="str">
        <f t="shared" ref="B348:C348" si="88">B72</f>
        <v>south</v>
      </c>
      <c r="C348" s="27">
        <f t="shared" si="88"/>
        <v>5.42</v>
      </c>
      <c r="D348" s="27">
        <f t="shared" si="86"/>
        <v>10.07</v>
      </c>
    </row>
    <row r="349" spans="1:4" x14ac:dyDescent="0.3">
      <c r="A349" s="22">
        <v>346</v>
      </c>
      <c r="B349" s="27" t="str">
        <f t="shared" ref="B349:C349" si="89">B73</f>
        <v>south</v>
      </c>
      <c r="C349" s="27">
        <f t="shared" si="89"/>
        <v>6.17</v>
      </c>
      <c r="D349" s="27">
        <f t="shared" si="86"/>
        <v>10.07</v>
      </c>
    </row>
    <row r="350" spans="1:4" x14ac:dyDescent="0.3">
      <c r="A350" s="22">
        <v>347</v>
      </c>
      <c r="B350" s="14" t="str">
        <f>B5</f>
        <v>east</v>
      </c>
      <c r="C350" s="14">
        <f>C5+12</f>
        <v>12.94</v>
      </c>
      <c r="D350" s="14">
        <f>D5+8</f>
        <v>10.27</v>
      </c>
    </row>
    <row r="351" spans="1:4" x14ac:dyDescent="0.3">
      <c r="A351" s="22">
        <v>348</v>
      </c>
      <c r="B351" s="14" t="str">
        <f t="shared" ref="B351:B414" si="90">B6</f>
        <v>east</v>
      </c>
      <c r="C351" s="14">
        <f t="shared" ref="C351:C414" si="91">C6+12</f>
        <v>13.01</v>
      </c>
      <c r="D351" s="14">
        <f t="shared" ref="D351:D414" si="92">D6+8</f>
        <v>11.05</v>
      </c>
    </row>
    <row r="352" spans="1:4" x14ac:dyDescent="0.3">
      <c r="A352" s="22">
        <v>349</v>
      </c>
      <c r="B352" s="14" t="str">
        <f t="shared" si="90"/>
        <v>east</v>
      </c>
      <c r="C352" s="14">
        <f t="shared" si="91"/>
        <v>13.08</v>
      </c>
      <c r="D352" s="14">
        <f t="shared" si="92"/>
        <v>11.65</v>
      </c>
    </row>
    <row r="353" spans="1:4" x14ac:dyDescent="0.3">
      <c r="A353" s="22">
        <v>350</v>
      </c>
      <c r="B353" s="14" t="str">
        <f t="shared" si="90"/>
        <v>east</v>
      </c>
      <c r="C353" s="14">
        <f t="shared" si="91"/>
        <v>13.15</v>
      </c>
      <c r="D353" s="14">
        <f t="shared" si="92"/>
        <v>12.43</v>
      </c>
    </row>
    <row r="354" spans="1:4" x14ac:dyDescent="0.3">
      <c r="A354" s="22">
        <v>351</v>
      </c>
      <c r="B354" s="14" t="str">
        <f t="shared" si="90"/>
        <v>east</v>
      </c>
      <c r="C354" s="14">
        <f t="shared" si="91"/>
        <v>13.22</v>
      </c>
      <c r="D354" s="14">
        <f t="shared" si="92"/>
        <v>13.03</v>
      </c>
    </row>
    <row r="355" spans="1:4" x14ac:dyDescent="0.3">
      <c r="A355" s="22">
        <v>352</v>
      </c>
      <c r="B355" s="14" t="str">
        <f t="shared" si="90"/>
        <v>east</v>
      </c>
      <c r="C355" s="14">
        <f t="shared" si="91"/>
        <v>13.29</v>
      </c>
      <c r="D355" s="14">
        <f t="shared" si="92"/>
        <v>13.809999999999999</v>
      </c>
    </row>
    <row r="356" spans="1:4" x14ac:dyDescent="0.3">
      <c r="A356" s="22">
        <v>353</v>
      </c>
      <c r="B356" s="14" t="str">
        <f t="shared" si="90"/>
        <v>east</v>
      </c>
      <c r="C356" s="14">
        <f t="shared" si="91"/>
        <v>13.36</v>
      </c>
      <c r="D356" s="14">
        <f t="shared" si="92"/>
        <v>14.59</v>
      </c>
    </row>
    <row r="357" spans="1:4" x14ac:dyDescent="0.3">
      <c r="A357" s="22">
        <v>354</v>
      </c>
      <c r="B357" s="14" t="str">
        <f t="shared" si="90"/>
        <v>south</v>
      </c>
      <c r="C357" s="14">
        <f t="shared" si="91"/>
        <v>13.73</v>
      </c>
      <c r="D357" s="14">
        <f t="shared" si="92"/>
        <v>15.26</v>
      </c>
    </row>
    <row r="358" spans="1:4" x14ac:dyDescent="0.3">
      <c r="A358" s="22">
        <v>355</v>
      </c>
      <c r="B358" s="14" t="str">
        <f t="shared" si="90"/>
        <v>south</v>
      </c>
      <c r="C358" s="14">
        <f t="shared" si="91"/>
        <v>14.51</v>
      </c>
      <c r="D358" s="14">
        <f t="shared" si="92"/>
        <v>15.26</v>
      </c>
    </row>
    <row r="359" spans="1:4" x14ac:dyDescent="0.3">
      <c r="A359" s="22">
        <v>356</v>
      </c>
      <c r="B359" s="14" t="str">
        <f t="shared" si="90"/>
        <v>south</v>
      </c>
      <c r="C359" s="14">
        <f t="shared" si="91"/>
        <v>15.11</v>
      </c>
      <c r="D359" s="14">
        <f t="shared" si="92"/>
        <v>15.26</v>
      </c>
    </row>
    <row r="360" spans="1:4" x14ac:dyDescent="0.3">
      <c r="A360" s="22">
        <v>357</v>
      </c>
      <c r="B360" s="14" t="str">
        <f t="shared" si="90"/>
        <v>south</v>
      </c>
      <c r="C360" s="14">
        <f t="shared" si="91"/>
        <v>15.89</v>
      </c>
      <c r="D360" s="14">
        <f t="shared" si="92"/>
        <v>15.26</v>
      </c>
    </row>
    <row r="361" spans="1:4" x14ac:dyDescent="0.3">
      <c r="A361" s="22">
        <v>358</v>
      </c>
      <c r="B361" s="14" t="str">
        <f t="shared" si="90"/>
        <v>south</v>
      </c>
      <c r="C361" s="14">
        <f t="shared" si="91"/>
        <v>16.490000000000002</v>
      </c>
      <c r="D361" s="14">
        <f t="shared" si="92"/>
        <v>15.26</v>
      </c>
    </row>
    <row r="362" spans="1:4" x14ac:dyDescent="0.3">
      <c r="A362" s="22">
        <v>359</v>
      </c>
      <c r="B362" s="14" t="str">
        <f t="shared" si="90"/>
        <v>south</v>
      </c>
      <c r="C362" s="14">
        <f t="shared" si="91"/>
        <v>17.27</v>
      </c>
      <c r="D362" s="14">
        <f t="shared" si="92"/>
        <v>15.26</v>
      </c>
    </row>
    <row r="363" spans="1:4" x14ac:dyDescent="0.3">
      <c r="A363" s="22">
        <v>360</v>
      </c>
      <c r="B363" s="14" t="str">
        <f t="shared" si="90"/>
        <v>south</v>
      </c>
      <c r="C363" s="14">
        <f t="shared" si="91"/>
        <v>17.87</v>
      </c>
      <c r="D363" s="14">
        <f t="shared" si="92"/>
        <v>15.26</v>
      </c>
    </row>
    <row r="364" spans="1:4" x14ac:dyDescent="0.3">
      <c r="A364" s="22">
        <v>361</v>
      </c>
      <c r="B364" s="14" t="str">
        <f t="shared" si="90"/>
        <v>south</v>
      </c>
      <c r="C364" s="14">
        <f t="shared" si="91"/>
        <v>18.649999999999999</v>
      </c>
      <c r="D364" s="14">
        <f t="shared" si="92"/>
        <v>15.26</v>
      </c>
    </row>
    <row r="365" spans="1:4" x14ac:dyDescent="0.3">
      <c r="A365" s="22">
        <v>362</v>
      </c>
      <c r="B365" s="14" t="str">
        <f t="shared" si="90"/>
        <v>south</v>
      </c>
      <c r="C365" s="14">
        <f t="shared" si="91"/>
        <v>19.25</v>
      </c>
      <c r="D365" s="14">
        <f t="shared" si="92"/>
        <v>15.26</v>
      </c>
    </row>
    <row r="366" spans="1:4" x14ac:dyDescent="0.3">
      <c r="A366" s="22">
        <v>363</v>
      </c>
      <c r="B366" s="14" t="str">
        <f t="shared" si="90"/>
        <v>south</v>
      </c>
      <c r="C366" s="14">
        <f t="shared" si="91"/>
        <v>20.03</v>
      </c>
      <c r="D366" s="14">
        <f t="shared" si="92"/>
        <v>15.26</v>
      </c>
    </row>
    <row r="367" spans="1:4" x14ac:dyDescent="0.3">
      <c r="A367" s="22">
        <v>364</v>
      </c>
      <c r="B367" s="14" t="str">
        <f t="shared" si="90"/>
        <v>south</v>
      </c>
      <c r="C367" s="14">
        <f t="shared" si="91"/>
        <v>20.630000000000003</v>
      </c>
      <c r="D367" s="14">
        <f t="shared" si="92"/>
        <v>15.26</v>
      </c>
    </row>
    <row r="368" spans="1:4" x14ac:dyDescent="0.3">
      <c r="A368" s="22">
        <v>365</v>
      </c>
      <c r="B368" s="14" t="str">
        <f t="shared" si="90"/>
        <v>south</v>
      </c>
      <c r="C368" s="14">
        <f t="shared" si="91"/>
        <v>21.41</v>
      </c>
      <c r="D368" s="14">
        <f t="shared" si="92"/>
        <v>15.26</v>
      </c>
    </row>
    <row r="369" spans="1:4" x14ac:dyDescent="0.3">
      <c r="A369" s="22">
        <v>366</v>
      </c>
      <c r="B369" s="14" t="str">
        <f t="shared" si="90"/>
        <v>west</v>
      </c>
      <c r="C369" s="14">
        <f t="shared" si="91"/>
        <v>21.78</v>
      </c>
      <c r="D369" s="14">
        <f t="shared" si="92"/>
        <v>14.59</v>
      </c>
    </row>
    <row r="370" spans="1:4" x14ac:dyDescent="0.3">
      <c r="A370" s="22">
        <v>367</v>
      </c>
      <c r="B370" s="14" t="str">
        <f t="shared" si="90"/>
        <v>west</v>
      </c>
      <c r="C370" s="14">
        <f t="shared" si="91"/>
        <v>21.85</v>
      </c>
      <c r="D370" s="14">
        <f t="shared" si="92"/>
        <v>13.809999999999999</v>
      </c>
    </row>
    <row r="371" spans="1:4" x14ac:dyDescent="0.3">
      <c r="A371" s="22">
        <v>368</v>
      </c>
      <c r="B371" s="14" t="str">
        <f t="shared" si="90"/>
        <v>west</v>
      </c>
      <c r="C371" s="14">
        <f t="shared" si="91"/>
        <v>21.92</v>
      </c>
      <c r="D371" s="14">
        <f t="shared" si="92"/>
        <v>13.03</v>
      </c>
    </row>
    <row r="372" spans="1:4" x14ac:dyDescent="0.3">
      <c r="A372" s="22">
        <v>369</v>
      </c>
      <c r="B372" s="14" t="str">
        <f t="shared" si="90"/>
        <v>west</v>
      </c>
      <c r="C372" s="14">
        <f t="shared" si="91"/>
        <v>21.990000000000002</v>
      </c>
      <c r="D372" s="14">
        <f t="shared" si="92"/>
        <v>12.43</v>
      </c>
    </row>
    <row r="373" spans="1:4" x14ac:dyDescent="0.3">
      <c r="A373" s="22">
        <v>370</v>
      </c>
      <c r="B373" s="14" t="str">
        <f t="shared" si="90"/>
        <v>west</v>
      </c>
      <c r="C373" s="14">
        <f t="shared" si="91"/>
        <v>22.060000000000002</v>
      </c>
      <c r="D373" s="14">
        <f t="shared" si="92"/>
        <v>11.649999999999999</v>
      </c>
    </row>
    <row r="374" spans="1:4" x14ac:dyDescent="0.3">
      <c r="A374" s="22">
        <v>371</v>
      </c>
      <c r="B374" s="14" t="str">
        <f t="shared" si="90"/>
        <v>west</v>
      </c>
      <c r="C374" s="14">
        <f t="shared" si="91"/>
        <v>22.130000000000003</v>
      </c>
      <c r="D374" s="14">
        <f t="shared" si="92"/>
        <v>11.049999999999999</v>
      </c>
    </row>
    <row r="375" spans="1:4" x14ac:dyDescent="0.3">
      <c r="A375" s="22">
        <v>372</v>
      </c>
      <c r="B375" s="14" t="str">
        <f t="shared" si="90"/>
        <v>west</v>
      </c>
      <c r="C375" s="14">
        <f t="shared" si="91"/>
        <v>22.2</v>
      </c>
      <c r="D375" s="14">
        <f t="shared" si="92"/>
        <v>10.27</v>
      </c>
    </row>
    <row r="376" spans="1:4" x14ac:dyDescent="0.3">
      <c r="A376" s="22">
        <v>373</v>
      </c>
      <c r="B376" s="14" t="str">
        <f t="shared" si="90"/>
        <v>west</v>
      </c>
      <c r="C376" s="14">
        <f t="shared" si="91"/>
        <v>21.060000000000002</v>
      </c>
      <c r="D376" s="14">
        <f t="shared" si="92"/>
        <v>9.86</v>
      </c>
    </row>
    <row r="377" spans="1:4" x14ac:dyDescent="0.3">
      <c r="A377" s="22">
        <v>374</v>
      </c>
      <c r="B377" s="14" t="str">
        <f t="shared" si="90"/>
        <v>west</v>
      </c>
      <c r="C377" s="14">
        <f t="shared" si="91"/>
        <v>20.990000000000002</v>
      </c>
      <c r="D377" s="14">
        <f t="shared" si="92"/>
        <v>10.64</v>
      </c>
    </row>
    <row r="378" spans="1:4" x14ac:dyDescent="0.3">
      <c r="A378" s="22">
        <v>375</v>
      </c>
      <c r="B378" s="14" t="str">
        <f t="shared" si="90"/>
        <v>west</v>
      </c>
      <c r="C378" s="14">
        <f t="shared" si="91"/>
        <v>20.92</v>
      </c>
      <c r="D378" s="14">
        <f t="shared" si="92"/>
        <v>11.24</v>
      </c>
    </row>
    <row r="379" spans="1:4" x14ac:dyDescent="0.3">
      <c r="A379" s="22">
        <v>376</v>
      </c>
      <c r="B379" s="14" t="str">
        <f t="shared" si="90"/>
        <v>west</v>
      </c>
      <c r="C379" s="14">
        <f t="shared" si="91"/>
        <v>20.85</v>
      </c>
      <c r="D379" s="14">
        <f t="shared" si="92"/>
        <v>12.02</v>
      </c>
    </row>
    <row r="380" spans="1:4" x14ac:dyDescent="0.3">
      <c r="A380" s="22">
        <v>377</v>
      </c>
      <c r="B380" s="14" t="str">
        <f t="shared" si="90"/>
        <v>west</v>
      </c>
      <c r="C380" s="14">
        <f t="shared" si="91"/>
        <v>20.78</v>
      </c>
      <c r="D380" s="14">
        <f t="shared" si="92"/>
        <v>12.620000000000001</v>
      </c>
    </row>
    <row r="381" spans="1:4" x14ac:dyDescent="0.3">
      <c r="A381" s="22">
        <v>378</v>
      </c>
      <c r="B381" s="14" t="str">
        <f t="shared" si="90"/>
        <v>west</v>
      </c>
      <c r="C381" s="14">
        <f t="shared" si="91"/>
        <v>20.71</v>
      </c>
      <c r="D381" s="14">
        <f t="shared" si="92"/>
        <v>13.4</v>
      </c>
    </row>
    <row r="382" spans="1:4" x14ac:dyDescent="0.3">
      <c r="A382" s="22">
        <v>379</v>
      </c>
      <c r="B382" s="14" t="str">
        <f t="shared" si="90"/>
        <v>south</v>
      </c>
      <c r="C382" s="14">
        <f t="shared" si="91"/>
        <v>20.329999999999998</v>
      </c>
      <c r="D382" s="14">
        <f t="shared" si="92"/>
        <v>14.059999999999999</v>
      </c>
    </row>
    <row r="383" spans="1:4" x14ac:dyDescent="0.3">
      <c r="A383" s="22">
        <v>380</v>
      </c>
      <c r="B383" s="14" t="str">
        <f t="shared" si="90"/>
        <v>south</v>
      </c>
      <c r="C383" s="14">
        <f t="shared" si="91"/>
        <v>19.55</v>
      </c>
      <c r="D383" s="14">
        <f t="shared" si="92"/>
        <v>14.059999999999999</v>
      </c>
    </row>
    <row r="384" spans="1:4" x14ac:dyDescent="0.3">
      <c r="A384" s="22">
        <v>381</v>
      </c>
      <c r="B384" s="14" t="str">
        <f t="shared" si="90"/>
        <v>south</v>
      </c>
      <c r="C384" s="14">
        <f t="shared" si="91"/>
        <v>18.95</v>
      </c>
      <c r="D384" s="14">
        <f t="shared" si="92"/>
        <v>14.059999999999999</v>
      </c>
    </row>
    <row r="385" spans="1:4" x14ac:dyDescent="0.3">
      <c r="A385" s="22">
        <v>382</v>
      </c>
      <c r="B385" s="14" t="str">
        <f t="shared" si="90"/>
        <v>south</v>
      </c>
      <c r="C385" s="14">
        <f t="shared" si="91"/>
        <v>18.170000000000002</v>
      </c>
      <c r="D385" s="14">
        <f t="shared" si="92"/>
        <v>14.059999999999999</v>
      </c>
    </row>
    <row r="386" spans="1:4" x14ac:dyDescent="0.3">
      <c r="A386" s="22">
        <v>383</v>
      </c>
      <c r="B386" s="14" t="str">
        <f t="shared" si="90"/>
        <v>south</v>
      </c>
      <c r="C386" s="14">
        <f t="shared" si="91"/>
        <v>17.57</v>
      </c>
      <c r="D386" s="14">
        <f t="shared" si="92"/>
        <v>14.059999999999999</v>
      </c>
    </row>
    <row r="387" spans="1:4" x14ac:dyDescent="0.3">
      <c r="A387" s="22">
        <v>384</v>
      </c>
      <c r="B387" s="14" t="str">
        <f t="shared" si="90"/>
        <v>south</v>
      </c>
      <c r="C387" s="14">
        <f t="shared" si="91"/>
        <v>16.79</v>
      </c>
      <c r="D387" s="14">
        <f t="shared" si="92"/>
        <v>14.059999999999999</v>
      </c>
    </row>
    <row r="388" spans="1:4" x14ac:dyDescent="0.3">
      <c r="A388" s="22">
        <v>385</v>
      </c>
      <c r="B388" s="14" t="str">
        <f t="shared" si="90"/>
        <v>south</v>
      </c>
      <c r="C388" s="14">
        <f t="shared" si="91"/>
        <v>16.190000000000001</v>
      </c>
      <c r="D388" s="14">
        <f t="shared" si="92"/>
        <v>14.059999999999999</v>
      </c>
    </row>
    <row r="389" spans="1:4" x14ac:dyDescent="0.3">
      <c r="A389" s="22">
        <v>386</v>
      </c>
      <c r="B389" s="14" t="str">
        <f t="shared" si="90"/>
        <v>south</v>
      </c>
      <c r="C389" s="14">
        <f t="shared" si="91"/>
        <v>15.41</v>
      </c>
      <c r="D389" s="14">
        <f t="shared" si="92"/>
        <v>14.059999999999999</v>
      </c>
    </row>
    <row r="390" spans="1:4" x14ac:dyDescent="0.3">
      <c r="A390" s="22">
        <v>387</v>
      </c>
      <c r="B390" s="14" t="str">
        <f t="shared" si="90"/>
        <v>south</v>
      </c>
      <c r="C390" s="14">
        <f t="shared" si="91"/>
        <v>14.629999999999999</v>
      </c>
      <c r="D390" s="14">
        <f t="shared" si="92"/>
        <v>14.059999999999999</v>
      </c>
    </row>
    <row r="391" spans="1:4" x14ac:dyDescent="0.3">
      <c r="A391" s="22">
        <v>388</v>
      </c>
      <c r="B391" s="14" t="str">
        <f t="shared" si="90"/>
        <v>east</v>
      </c>
      <c r="C391" s="14">
        <f t="shared" si="91"/>
        <v>14.25</v>
      </c>
      <c r="D391" s="14">
        <f t="shared" si="92"/>
        <v>13.399999999999999</v>
      </c>
    </row>
    <row r="392" spans="1:4" x14ac:dyDescent="0.3">
      <c r="A392" s="22">
        <v>389</v>
      </c>
      <c r="B392" s="14" t="str">
        <f t="shared" si="90"/>
        <v>east</v>
      </c>
      <c r="C392" s="14">
        <f t="shared" si="91"/>
        <v>14.18</v>
      </c>
      <c r="D392" s="14">
        <f t="shared" si="92"/>
        <v>12.62</v>
      </c>
    </row>
    <row r="393" spans="1:4" x14ac:dyDescent="0.3">
      <c r="A393" s="22">
        <v>390</v>
      </c>
      <c r="B393" s="14" t="str">
        <f t="shared" si="90"/>
        <v>east</v>
      </c>
      <c r="C393" s="14">
        <f t="shared" si="91"/>
        <v>14.11</v>
      </c>
      <c r="D393" s="14">
        <f t="shared" si="92"/>
        <v>12.02</v>
      </c>
    </row>
    <row r="394" spans="1:4" x14ac:dyDescent="0.3">
      <c r="A394" s="22">
        <v>391</v>
      </c>
      <c r="B394" s="14" t="str">
        <f t="shared" si="90"/>
        <v>east</v>
      </c>
      <c r="C394" s="14">
        <f t="shared" si="91"/>
        <v>14.040000000000001</v>
      </c>
      <c r="D394" s="14">
        <f t="shared" si="92"/>
        <v>11.239999999999998</v>
      </c>
    </row>
    <row r="395" spans="1:4" x14ac:dyDescent="0.3">
      <c r="A395" s="22">
        <v>392</v>
      </c>
      <c r="B395" s="14" t="str">
        <f t="shared" si="90"/>
        <v>east</v>
      </c>
      <c r="C395" s="14">
        <f t="shared" si="91"/>
        <v>13.97</v>
      </c>
      <c r="D395" s="14">
        <f t="shared" si="92"/>
        <v>10.639999999999999</v>
      </c>
    </row>
    <row r="396" spans="1:4" x14ac:dyDescent="0.3">
      <c r="A396" s="22">
        <v>393</v>
      </c>
      <c r="B396" s="14" t="str">
        <f t="shared" si="90"/>
        <v>east</v>
      </c>
      <c r="C396" s="14">
        <f t="shared" si="91"/>
        <v>13.9</v>
      </c>
      <c r="D396" s="14">
        <f t="shared" si="92"/>
        <v>9.86</v>
      </c>
    </row>
    <row r="397" spans="1:4" x14ac:dyDescent="0.3">
      <c r="A397" s="22">
        <v>394</v>
      </c>
      <c r="B397" s="14" t="str">
        <f t="shared" si="90"/>
        <v>east</v>
      </c>
      <c r="C397" s="14">
        <f t="shared" si="91"/>
        <v>15.04</v>
      </c>
      <c r="D397" s="14">
        <f t="shared" si="92"/>
        <v>9.4499999999999993</v>
      </c>
    </row>
    <row r="398" spans="1:4" x14ac:dyDescent="0.3">
      <c r="A398" s="22">
        <v>395</v>
      </c>
      <c r="B398" s="14" t="str">
        <f t="shared" si="90"/>
        <v>east</v>
      </c>
      <c r="C398" s="14">
        <f t="shared" si="91"/>
        <v>15.11</v>
      </c>
      <c r="D398" s="14">
        <f t="shared" si="92"/>
        <v>10.23</v>
      </c>
    </row>
    <row r="399" spans="1:4" x14ac:dyDescent="0.3">
      <c r="A399" s="22">
        <v>396</v>
      </c>
      <c r="B399" s="14" t="str">
        <f t="shared" si="90"/>
        <v>east</v>
      </c>
      <c r="C399" s="14">
        <f t="shared" si="91"/>
        <v>15.18</v>
      </c>
      <c r="D399" s="14">
        <f t="shared" si="92"/>
        <v>10.83</v>
      </c>
    </row>
    <row r="400" spans="1:4" x14ac:dyDescent="0.3">
      <c r="A400" s="22">
        <v>397</v>
      </c>
      <c r="B400" s="14" t="str">
        <f t="shared" si="90"/>
        <v>east</v>
      </c>
      <c r="C400" s="14">
        <f t="shared" si="91"/>
        <v>15.25</v>
      </c>
      <c r="D400" s="14">
        <f t="shared" si="92"/>
        <v>11.61</v>
      </c>
    </row>
    <row r="401" spans="1:4" x14ac:dyDescent="0.3">
      <c r="A401" s="22">
        <v>398</v>
      </c>
      <c r="B401" s="14" t="str">
        <f t="shared" si="90"/>
        <v>east</v>
      </c>
      <c r="C401" s="14">
        <f t="shared" si="91"/>
        <v>15.32</v>
      </c>
      <c r="D401" s="14">
        <f t="shared" si="92"/>
        <v>12.39</v>
      </c>
    </row>
    <row r="402" spans="1:4" x14ac:dyDescent="0.3">
      <c r="A402" s="22">
        <v>399</v>
      </c>
      <c r="B402" s="14" t="str">
        <f t="shared" si="90"/>
        <v>south</v>
      </c>
      <c r="C402" s="14">
        <f t="shared" si="91"/>
        <v>15.649999999999999</v>
      </c>
      <c r="D402" s="14">
        <f t="shared" si="92"/>
        <v>12.94</v>
      </c>
    </row>
    <row r="403" spans="1:4" x14ac:dyDescent="0.3">
      <c r="A403" s="22">
        <v>400</v>
      </c>
      <c r="B403" s="14" t="str">
        <f t="shared" si="90"/>
        <v>south</v>
      </c>
      <c r="C403" s="14">
        <f t="shared" si="91"/>
        <v>16.43</v>
      </c>
      <c r="D403" s="14">
        <f t="shared" si="92"/>
        <v>12.94</v>
      </c>
    </row>
    <row r="404" spans="1:4" x14ac:dyDescent="0.3">
      <c r="A404" s="22">
        <v>401</v>
      </c>
      <c r="B404" s="14" t="str">
        <f t="shared" si="90"/>
        <v>south</v>
      </c>
      <c r="C404" s="14">
        <f t="shared" si="91"/>
        <v>17.03</v>
      </c>
      <c r="D404" s="14">
        <f t="shared" si="92"/>
        <v>12.94</v>
      </c>
    </row>
    <row r="405" spans="1:4" x14ac:dyDescent="0.3">
      <c r="A405" s="22">
        <v>402</v>
      </c>
      <c r="B405" s="14" t="str">
        <f t="shared" si="90"/>
        <v>south</v>
      </c>
      <c r="C405" s="14">
        <f t="shared" si="91"/>
        <v>17.809999999999999</v>
      </c>
      <c r="D405" s="14">
        <f t="shared" si="92"/>
        <v>12.94</v>
      </c>
    </row>
    <row r="406" spans="1:4" x14ac:dyDescent="0.3">
      <c r="A406" s="22">
        <v>403</v>
      </c>
      <c r="B406" s="14" t="str">
        <f t="shared" si="90"/>
        <v>south</v>
      </c>
      <c r="C406" s="14">
        <f t="shared" si="91"/>
        <v>18.41</v>
      </c>
      <c r="D406" s="14">
        <f t="shared" si="92"/>
        <v>12.94</v>
      </c>
    </row>
    <row r="407" spans="1:4" x14ac:dyDescent="0.3">
      <c r="A407" s="22">
        <v>404</v>
      </c>
      <c r="B407" s="14" t="str">
        <f t="shared" si="90"/>
        <v>south</v>
      </c>
      <c r="C407" s="14">
        <f t="shared" si="91"/>
        <v>19.189999999999998</v>
      </c>
      <c r="D407" s="14">
        <f t="shared" si="92"/>
        <v>12.94</v>
      </c>
    </row>
    <row r="408" spans="1:4" x14ac:dyDescent="0.3">
      <c r="A408" s="22">
        <v>405</v>
      </c>
      <c r="B408" s="14" t="str">
        <f t="shared" si="90"/>
        <v>west</v>
      </c>
      <c r="C408" s="14">
        <f t="shared" si="91"/>
        <v>19.52</v>
      </c>
      <c r="D408" s="14">
        <f t="shared" si="92"/>
        <v>12.39</v>
      </c>
    </row>
    <row r="409" spans="1:4" x14ac:dyDescent="0.3">
      <c r="A409" s="22">
        <v>406</v>
      </c>
      <c r="B409" s="14" t="str">
        <f t="shared" si="90"/>
        <v>west</v>
      </c>
      <c r="C409" s="14">
        <f t="shared" si="91"/>
        <v>19.59</v>
      </c>
      <c r="D409" s="14">
        <f t="shared" si="92"/>
        <v>11.61</v>
      </c>
    </row>
    <row r="410" spans="1:4" x14ac:dyDescent="0.3">
      <c r="A410" s="22">
        <v>407</v>
      </c>
      <c r="B410" s="14" t="str">
        <f t="shared" si="90"/>
        <v>west</v>
      </c>
      <c r="C410" s="14">
        <f t="shared" si="91"/>
        <v>19.66</v>
      </c>
      <c r="D410" s="14">
        <f t="shared" si="92"/>
        <v>10.829999999999998</v>
      </c>
    </row>
    <row r="411" spans="1:4" x14ac:dyDescent="0.3">
      <c r="A411" s="22">
        <v>408</v>
      </c>
      <c r="B411" s="14" t="str">
        <f t="shared" si="90"/>
        <v>west</v>
      </c>
      <c r="C411" s="14">
        <f t="shared" si="91"/>
        <v>19.73</v>
      </c>
      <c r="D411" s="14">
        <f t="shared" si="92"/>
        <v>10.229999999999999</v>
      </c>
    </row>
    <row r="412" spans="1:4" x14ac:dyDescent="0.3">
      <c r="A412" s="22">
        <v>409</v>
      </c>
      <c r="B412" s="14" t="str">
        <f t="shared" si="90"/>
        <v>west</v>
      </c>
      <c r="C412" s="14">
        <f t="shared" si="91"/>
        <v>19.8</v>
      </c>
      <c r="D412" s="14">
        <f t="shared" si="92"/>
        <v>9.4499999999999993</v>
      </c>
    </row>
    <row r="413" spans="1:4" x14ac:dyDescent="0.3">
      <c r="A413" s="22">
        <v>410</v>
      </c>
      <c r="B413" s="14" t="str">
        <f t="shared" si="90"/>
        <v>south</v>
      </c>
      <c r="C413" s="14">
        <f t="shared" si="91"/>
        <v>16.670000000000002</v>
      </c>
      <c r="D413" s="14">
        <f t="shared" si="92"/>
        <v>11.5</v>
      </c>
    </row>
    <row r="414" spans="1:4" x14ac:dyDescent="0.3">
      <c r="A414" s="22">
        <v>411</v>
      </c>
      <c r="B414" s="14" t="str">
        <f t="shared" si="90"/>
        <v>south</v>
      </c>
      <c r="C414" s="14">
        <f t="shared" si="91"/>
        <v>17.420000000000002</v>
      </c>
      <c r="D414" s="14">
        <f t="shared" si="92"/>
        <v>11.5</v>
      </c>
    </row>
    <row r="415" spans="1:4" x14ac:dyDescent="0.3">
      <c r="A415" s="22">
        <v>412</v>
      </c>
      <c r="B415" s="14" t="str">
        <f t="shared" ref="B415:B418" si="93">B70</f>
        <v>south</v>
      </c>
      <c r="C415" s="14">
        <f t="shared" ref="C415:C418" si="94">C70+12</f>
        <v>18.170000000000002</v>
      </c>
      <c r="D415" s="14">
        <f t="shared" ref="D415:D418" si="95">D70+8</f>
        <v>11.5</v>
      </c>
    </row>
    <row r="416" spans="1:4" x14ac:dyDescent="0.3">
      <c r="A416" s="22">
        <v>413</v>
      </c>
      <c r="B416" s="14" t="str">
        <f t="shared" si="93"/>
        <v>south</v>
      </c>
      <c r="C416" s="14">
        <f t="shared" si="94"/>
        <v>16.670000000000002</v>
      </c>
      <c r="D416" s="14">
        <f t="shared" si="95"/>
        <v>10.07</v>
      </c>
    </row>
    <row r="417" spans="1:4" x14ac:dyDescent="0.3">
      <c r="A417" s="22">
        <v>414</v>
      </c>
      <c r="B417" s="14" t="str">
        <f t="shared" si="93"/>
        <v>south</v>
      </c>
      <c r="C417" s="14">
        <f t="shared" si="94"/>
        <v>17.420000000000002</v>
      </c>
      <c r="D417" s="14">
        <f t="shared" si="95"/>
        <v>10.07</v>
      </c>
    </row>
    <row r="418" spans="1:4" x14ac:dyDescent="0.3">
      <c r="A418" s="22">
        <v>415</v>
      </c>
      <c r="B418" s="14" t="str">
        <f t="shared" si="93"/>
        <v>south</v>
      </c>
      <c r="C418" s="14">
        <f t="shared" si="94"/>
        <v>18.170000000000002</v>
      </c>
      <c r="D418" s="14">
        <f t="shared" si="95"/>
        <v>10.07</v>
      </c>
    </row>
    <row r="419" spans="1:4" x14ac:dyDescent="0.3">
      <c r="A419" s="22">
        <v>416</v>
      </c>
      <c r="B419" s="18" t="str">
        <f>B5</f>
        <v>east</v>
      </c>
      <c r="C419" s="18">
        <f>C5+24</f>
        <v>24.94</v>
      </c>
      <c r="D419" s="18">
        <f>D5+8</f>
        <v>10.27</v>
      </c>
    </row>
    <row r="420" spans="1:4" x14ac:dyDescent="0.3">
      <c r="A420" s="22">
        <v>417</v>
      </c>
      <c r="B420" s="18" t="str">
        <f t="shared" ref="B420:B483" si="96">B6</f>
        <v>east</v>
      </c>
      <c r="C420" s="18">
        <f t="shared" ref="C420:C483" si="97">C6+24</f>
        <v>25.01</v>
      </c>
      <c r="D420" s="18">
        <f t="shared" ref="D420:D483" si="98">D6+8</f>
        <v>11.05</v>
      </c>
    </row>
    <row r="421" spans="1:4" x14ac:dyDescent="0.3">
      <c r="A421" s="22">
        <v>418</v>
      </c>
      <c r="B421" s="18" t="str">
        <f t="shared" si="96"/>
        <v>east</v>
      </c>
      <c r="C421" s="18">
        <f t="shared" si="97"/>
        <v>25.08</v>
      </c>
      <c r="D421" s="18">
        <f t="shared" si="98"/>
        <v>11.65</v>
      </c>
    </row>
    <row r="422" spans="1:4" x14ac:dyDescent="0.3">
      <c r="A422" s="22">
        <v>419</v>
      </c>
      <c r="B422" s="18" t="str">
        <f t="shared" si="96"/>
        <v>east</v>
      </c>
      <c r="C422" s="18">
        <f t="shared" si="97"/>
        <v>25.15</v>
      </c>
      <c r="D422" s="18">
        <f t="shared" si="98"/>
        <v>12.43</v>
      </c>
    </row>
    <row r="423" spans="1:4" x14ac:dyDescent="0.3">
      <c r="A423" s="22">
        <v>420</v>
      </c>
      <c r="B423" s="18" t="str">
        <f t="shared" si="96"/>
        <v>east</v>
      </c>
      <c r="C423" s="18">
        <f t="shared" si="97"/>
        <v>25.22</v>
      </c>
      <c r="D423" s="18">
        <f t="shared" si="98"/>
        <v>13.03</v>
      </c>
    </row>
    <row r="424" spans="1:4" x14ac:dyDescent="0.3">
      <c r="A424" s="22">
        <v>421</v>
      </c>
      <c r="B424" s="18" t="str">
        <f t="shared" si="96"/>
        <v>east</v>
      </c>
      <c r="C424" s="18">
        <f t="shared" si="97"/>
        <v>25.29</v>
      </c>
      <c r="D424" s="18">
        <f t="shared" si="98"/>
        <v>13.809999999999999</v>
      </c>
    </row>
    <row r="425" spans="1:4" x14ac:dyDescent="0.3">
      <c r="A425" s="22">
        <v>422</v>
      </c>
      <c r="B425" s="18" t="str">
        <f t="shared" si="96"/>
        <v>east</v>
      </c>
      <c r="C425" s="18">
        <f t="shared" si="97"/>
        <v>25.36</v>
      </c>
      <c r="D425" s="18">
        <f t="shared" si="98"/>
        <v>14.59</v>
      </c>
    </row>
    <row r="426" spans="1:4" x14ac:dyDescent="0.3">
      <c r="A426" s="22">
        <v>423</v>
      </c>
      <c r="B426" s="18" t="str">
        <f t="shared" si="96"/>
        <v>south</v>
      </c>
      <c r="C426" s="18">
        <f t="shared" si="97"/>
        <v>25.73</v>
      </c>
      <c r="D426" s="18">
        <f t="shared" si="98"/>
        <v>15.26</v>
      </c>
    </row>
    <row r="427" spans="1:4" x14ac:dyDescent="0.3">
      <c r="A427" s="22">
        <v>424</v>
      </c>
      <c r="B427" s="18" t="str">
        <f t="shared" si="96"/>
        <v>south</v>
      </c>
      <c r="C427" s="18">
        <f t="shared" si="97"/>
        <v>26.509999999999998</v>
      </c>
      <c r="D427" s="18">
        <f t="shared" si="98"/>
        <v>15.26</v>
      </c>
    </row>
    <row r="428" spans="1:4" x14ac:dyDescent="0.3">
      <c r="A428" s="22">
        <v>425</v>
      </c>
      <c r="B428" s="18" t="str">
        <f t="shared" si="96"/>
        <v>south</v>
      </c>
      <c r="C428" s="18">
        <f t="shared" si="97"/>
        <v>27.11</v>
      </c>
      <c r="D428" s="18">
        <f t="shared" si="98"/>
        <v>15.26</v>
      </c>
    </row>
    <row r="429" spans="1:4" x14ac:dyDescent="0.3">
      <c r="A429" s="22">
        <v>426</v>
      </c>
      <c r="B429" s="18" t="str">
        <f t="shared" si="96"/>
        <v>south</v>
      </c>
      <c r="C429" s="18">
        <f t="shared" si="97"/>
        <v>27.89</v>
      </c>
      <c r="D429" s="18">
        <f t="shared" si="98"/>
        <v>15.26</v>
      </c>
    </row>
    <row r="430" spans="1:4" x14ac:dyDescent="0.3">
      <c r="A430" s="22">
        <v>427</v>
      </c>
      <c r="B430" s="18" t="str">
        <f t="shared" si="96"/>
        <v>south</v>
      </c>
      <c r="C430" s="18">
        <f t="shared" si="97"/>
        <v>28.490000000000002</v>
      </c>
      <c r="D430" s="18">
        <f t="shared" si="98"/>
        <v>15.26</v>
      </c>
    </row>
    <row r="431" spans="1:4" x14ac:dyDescent="0.3">
      <c r="A431" s="22">
        <v>428</v>
      </c>
      <c r="B431" s="18" t="str">
        <f t="shared" si="96"/>
        <v>south</v>
      </c>
      <c r="C431" s="18">
        <f t="shared" si="97"/>
        <v>29.27</v>
      </c>
      <c r="D431" s="18">
        <f t="shared" si="98"/>
        <v>15.26</v>
      </c>
    </row>
    <row r="432" spans="1:4" x14ac:dyDescent="0.3">
      <c r="A432" s="22">
        <v>429</v>
      </c>
      <c r="B432" s="18" t="str">
        <f t="shared" si="96"/>
        <v>south</v>
      </c>
      <c r="C432" s="18">
        <f t="shared" si="97"/>
        <v>29.87</v>
      </c>
      <c r="D432" s="18">
        <f t="shared" si="98"/>
        <v>15.26</v>
      </c>
    </row>
    <row r="433" spans="1:4" x14ac:dyDescent="0.3">
      <c r="A433" s="22">
        <v>430</v>
      </c>
      <c r="B433" s="18" t="str">
        <f t="shared" si="96"/>
        <v>south</v>
      </c>
      <c r="C433" s="18">
        <f t="shared" si="97"/>
        <v>30.65</v>
      </c>
      <c r="D433" s="18">
        <f t="shared" si="98"/>
        <v>15.26</v>
      </c>
    </row>
    <row r="434" spans="1:4" x14ac:dyDescent="0.3">
      <c r="A434" s="22">
        <v>431</v>
      </c>
      <c r="B434" s="18" t="str">
        <f t="shared" si="96"/>
        <v>south</v>
      </c>
      <c r="C434" s="18">
        <f t="shared" si="97"/>
        <v>31.25</v>
      </c>
      <c r="D434" s="18">
        <f t="shared" si="98"/>
        <v>15.26</v>
      </c>
    </row>
    <row r="435" spans="1:4" x14ac:dyDescent="0.3">
      <c r="A435" s="22">
        <v>432</v>
      </c>
      <c r="B435" s="18" t="str">
        <f t="shared" si="96"/>
        <v>south</v>
      </c>
      <c r="C435" s="18">
        <f t="shared" si="97"/>
        <v>32.03</v>
      </c>
      <c r="D435" s="18">
        <f t="shared" si="98"/>
        <v>15.26</v>
      </c>
    </row>
    <row r="436" spans="1:4" x14ac:dyDescent="0.3">
      <c r="A436" s="22">
        <v>433</v>
      </c>
      <c r="B436" s="18" t="str">
        <f t="shared" si="96"/>
        <v>south</v>
      </c>
      <c r="C436" s="18">
        <f t="shared" si="97"/>
        <v>32.630000000000003</v>
      </c>
      <c r="D436" s="18">
        <f t="shared" si="98"/>
        <v>15.26</v>
      </c>
    </row>
    <row r="437" spans="1:4" x14ac:dyDescent="0.3">
      <c r="A437" s="22">
        <v>434</v>
      </c>
      <c r="B437" s="18" t="str">
        <f t="shared" si="96"/>
        <v>south</v>
      </c>
      <c r="C437" s="18">
        <f t="shared" si="97"/>
        <v>33.409999999999997</v>
      </c>
      <c r="D437" s="18">
        <f t="shared" si="98"/>
        <v>15.26</v>
      </c>
    </row>
    <row r="438" spans="1:4" x14ac:dyDescent="0.3">
      <c r="A438" s="22">
        <v>435</v>
      </c>
      <c r="B438" s="18" t="str">
        <f t="shared" si="96"/>
        <v>west</v>
      </c>
      <c r="C438" s="18">
        <f t="shared" si="97"/>
        <v>33.78</v>
      </c>
      <c r="D438" s="18">
        <f t="shared" si="98"/>
        <v>14.59</v>
      </c>
    </row>
    <row r="439" spans="1:4" x14ac:dyDescent="0.3">
      <c r="A439" s="22">
        <v>436</v>
      </c>
      <c r="B439" s="18" t="str">
        <f t="shared" si="96"/>
        <v>west</v>
      </c>
      <c r="C439" s="18">
        <f t="shared" si="97"/>
        <v>33.85</v>
      </c>
      <c r="D439" s="18">
        <f t="shared" si="98"/>
        <v>13.809999999999999</v>
      </c>
    </row>
    <row r="440" spans="1:4" x14ac:dyDescent="0.3">
      <c r="A440" s="22">
        <v>437</v>
      </c>
      <c r="B440" s="18" t="str">
        <f t="shared" si="96"/>
        <v>west</v>
      </c>
      <c r="C440" s="18">
        <f t="shared" si="97"/>
        <v>33.92</v>
      </c>
      <c r="D440" s="18">
        <f t="shared" si="98"/>
        <v>13.03</v>
      </c>
    </row>
    <row r="441" spans="1:4" x14ac:dyDescent="0.3">
      <c r="A441" s="22">
        <v>438</v>
      </c>
      <c r="B441" s="18" t="str">
        <f t="shared" si="96"/>
        <v>west</v>
      </c>
      <c r="C441" s="18">
        <f t="shared" si="97"/>
        <v>33.99</v>
      </c>
      <c r="D441" s="18">
        <f t="shared" si="98"/>
        <v>12.43</v>
      </c>
    </row>
    <row r="442" spans="1:4" x14ac:dyDescent="0.3">
      <c r="A442" s="22">
        <v>439</v>
      </c>
      <c r="B442" s="18" t="str">
        <f t="shared" si="96"/>
        <v>west</v>
      </c>
      <c r="C442" s="18">
        <f t="shared" si="97"/>
        <v>34.06</v>
      </c>
      <c r="D442" s="18">
        <f t="shared" si="98"/>
        <v>11.649999999999999</v>
      </c>
    </row>
    <row r="443" spans="1:4" x14ac:dyDescent="0.3">
      <c r="A443" s="22">
        <v>440</v>
      </c>
      <c r="B443" s="18" t="str">
        <f t="shared" si="96"/>
        <v>west</v>
      </c>
      <c r="C443" s="18">
        <f t="shared" si="97"/>
        <v>34.130000000000003</v>
      </c>
      <c r="D443" s="18">
        <f t="shared" si="98"/>
        <v>11.049999999999999</v>
      </c>
    </row>
    <row r="444" spans="1:4" x14ac:dyDescent="0.3">
      <c r="A444" s="22">
        <v>441</v>
      </c>
      <c r="B444" s="18" t="str">
        <f t="shared" si="96"/>
        <v>west</v>
      </c>
      <c r="C444" s="18">
        <f t="shared" si="97"/>
        <v>34.200000000000003</v>
      </c>
      <c r="D444" s="18">
        <f t="shared" si="98"/>
        <v>10.27</v>
      </c>
    </row>
    <row r="445" spans="1:4" x14ac:dyDescent="0.3">
      <c r="A445" s="22">
        <v>442</v>
      </c>
      <c r="B445" s="18" t="str">
        <f t="shared" si="96"/>
        <v>west</v>
      </c>
      <c r="C445" s="18">
        <f t="shared" si="97"/>
        <v>33.06</v>
      </c>
      <c r="D445" s="18">
        <f t="shared" si="98"/>
        <v>9.86</v>
      </c>
    </row>
    <row r="446" spans="1:4" x14ac:dyDescent="0.3">
      <c r="A446" s="22">
        <v>443</v>
      </c>
      <c r="B446" s="18" t="str">
        <f t="shared" si="96"/>
        <v>west</v>
      </c>
      <c r="C446" s="18">
        <f t="shared" si="97"/>
        <v>32.99</v>
      </c>
      <c r="D446" s="18">
        <f t="shared" si="98"/>
        <v>10.64</v>
      </c>
    </row>
    <row r="447" spans="1:4" x14ac:dyDescent="0.3">
      <c r="A447" s="22">
        <v>444</v>
      </c>
      <c r="B447" s="18" t="str">
        <f t="shared" si="96"/>
        <v>west</v>
      </c>
      <c r="C447" s="18">
        <f t="shared" si="97"/>
        <v>32.92</v>
      </c>
      <c r="D447" s="18">
        <f t="shared" si="98"/>
        <v>11.24</v>
      </c>
    </row>
    <row r="448" spans="1:4" x14ac:dyDescent="0.3">
      <c r="A448" s="22">
        <v>445</v>
      </c>
      <c r="B448" s="18" t="str">
        <f t="shared" si="96"/>
        <v>west</v>
      </c>
      <c r="C448" s="18">
        <f t="shared" si="97"/>
        <v>32.85</v>
      </c>
      <c r="D448" s="18">
        <f t="shared" si="98"/>
        <v>12.02</v>
      </c>
    </row>
    <row r="449" spans="1:4" x14ac:dyDescent="0.3">
      <c r="A449" s="22">
        <v>446</v>
      </c>
      <c r="B449" s="18" t="str">
        <f t="shared" si="96"/>
        <v>west</v>
      </c>
      <c r="C449" s="18">
        <f t="shared" si="97"/>
        <v>32.78</v>
      </c>
      <c r="D449" s="18">
        <f t="shared" si="98"/>
        <v>12.620000000000001</v>
      </c>
    </row>
    <row r="450" spans="1:4" x14ac:dyDescent="0.3">
      <c r="A450" s="22">
        <v>447</v>
      </c>
      <c r="B450" s="18" t="str">
        <f t="shared" si="96"/>
        <v>west</v>
      </c>
      <c r="C450" s="18">
        <f t="shared" si="97"/>
        <v>32.71</v>
      </c>
      <c r="D450" s="18">
        <f t="shared" si="98"/>
        <v>13.4</v>
      </c>
    </row>
    <row r="451" spans="1:4" x14ac:dyDescent="0.3">
      <c r="A451" s="22">
        <v>448</v>
      </c>
      <c r="B451" s="18" t="str">
        <f t="shared" si="96"/>
        <v>south</v>
      </c>
      <c r="C451" s="18">
        <f t="shared" si="97"/>
        <v>32.33</v>
      </c>
      <c r="D451" s="18">
        <f t="shared" si="98"/>
        <v>14.059999999999999</v>
      </c>
    </row>
    <row r="452" spans="1:4" x14ac:dyDescent="0.3">
      <c r="A452" s="22">
        <v>449</v>
      </c>
      <c r="B452" s="18" t="str">
        <f t="shared" si="96"/>
        <v>south</v>
      </c>
      <c r="C452" s="18">
        <f t="shared" si="97"/>
        <v>31.55</v>
      </c>
      <c r="D452" s="18">
        <f t="shared" si="98"/>
        <v>14.059999999999999</v>
      </c>
    </row>
    <row r="453" spans="1:4" x14ac:dyDescent="0.3">
      <c r="A453" s="22">
        <v>450</v>
      </c>
      <c r="B453" s="18" t="str">
        <f t="shared" si="96"/>
        <v>south</v>
      </c>
      <c r="C453" s="18">
        <f t="shared" si="97"/>
        <v>30.95</v>
      </c>
      <c r="D453" s="18">
        <f t="shared" si="98"/>
        <v>14.059999999999999</v>
      </c>
    </row>
    <row r="454" spans="1:4" x14ac:dyDescent="0.3">
      <c r="A454" s="22">
        <v>451</v>
      </c>
      <c r="B454" s="18" t="str">
        <f t="shared" si="96"/>
        <v>south</v>
      </c>
      <c r="C454" s="18">
        <f t="shared" si="97"/>
        <v>30.17</v>
      </c>
      <c r="D454" s="18">
        <f t="shared" si="98"/>
        <v>14.059999999999999</v>
      </c>
    </row>
    <row r="455" spans="1:4" x14ac:dyDescent="0.3">
      <c r="A455" s="22">
        <v>452</v>
      </c>
      <c r="B455" s="18" t="str">
        <f t="shared" si="96"/>
        <v>south</v>
      </c>
      <c r="C455" s="18">
        <f t="shared" si="97"/>
        <v>29.57</v>
      </c>
      <c r="D455" s="18">
        <f t="shared" si="98"/>
        <v>14.059999999999999</v>
      </c>
    </row>
    <row r="456" spans="1:4" x14ac:dyDescent="0.3">
      <c r="A456" s="22">
        <v>453</v>
      </c>
      <c r="B456" s="18" t="str">
        <f t="shared" si="96"/>
        <v>south</v>
      </c>
      <c r="C456" s="18">
        <f t="shared" si="97"/>
        <v>28.79</v>
      </c>
      <c r="D456" s="18">
        <f t="shared" si="98"/>
        <v>14.059999999999999</v>
      </c>
    </row>
    <row r="457" spans="1:4" x14ac:dyDescent="0.3">
      <c r="A457" s="22">
        <v>454</v>
      </c>
      <c r="B457" s="18" t="str">
        <f t="shared" si="96"/>
        <v>south</v>
      </c>
      <c r="C457" s="18">
        <f t="shared" si="97"/>
        <v>28.19</v>
      </c>
      <c r="D457" s="18">
        <f t="shared" si="98"/>
        <v>14.059999999999999</v>
      </c>
    </row>
    <row r="458" spans="1:4" x14ac:dyDescent="0.3">
      <c r="A458" s="22">
        <v>455</v>
      </c>
      <c r="B458" s="18" t="str">
        <f t="shared" si="96"/>
        <v>south</v>
      </c>
      <c r="C458" s="18">
        <f t="shared" si="97"/>
        <v>27.41</v>
      </c>
      <c r="D458" s="18">
        <f t="shared" si="98"/>
        <v>14.059999999999999</v>
      </c>
    </row>
    <row r="459" spans="1:4" x14ac:dyDescent="0.3">
      <c r="A459" s="22">
        <v>456</v>
      </c>
      <c r="B459" s="18" t="str">
        <f t="shared" si="96"/>
        <v>south</v>
      </c>
      <c r="C459" s="18">
        <f t="shared" si="97"/>
        <v>26.63</v>
      </c>
      <c r="D459" s="18">
        <f t="shared" si="98"/>
        <v>14.059999999999999</v>
      </c>
    </row>
    <row r="460" spans="1:4" x14ac:dyDescent="0.3">
      <c r="A460" s="22">
        <v>457</v>
      </c>
      <c r="B460" s="18" t="str">
        <f t="shared" si="96"/>
        <v>east</v>
      </c>
      <c r="C460" s="18">
        <f t="shared" si="97"/>
        <v>26.25</v>
      </c>
      <c r="D460" s="18">
        <f t="shared" si="98"/>
        <v>13.399999999999999</v>
      </c>
    </row>
    <row r="461" spans="1:4" x14ac:dyDescent="0.3">
      <c r="A461" s="22">
        <v>458</v>
      </c>
      <c r="B461" s="18" t="str">
        <f t="shared" si="96"/>
        <v>east</v>
      </c>
      <c r="C461" s="18">
        <f t="shared" si="97"/>
        <v>26.18</v>
      </c>
      <c r="D461" s="18">
        <f t="shared" si="98"/>
        <v>12.62</v>
      </c>
    </row>
    <row r="462" spans="1:4" x14ac:dyDescent="0.3">
      <c r="A462" s="22">
        <v>459</v>
      </c>
      <c r="B462" s="18" t="str">
        <f t="shared" si="96"/>
        <v>east</v>
      </c>
      <c r="C462" s="18">
        <f t="shared" si="97"/>
        <v>26.11</v>
      </c>
      <c r="D462" s="18">
        <f t="shared" si="98"/>
        <v>12.02</v>
      </c>
    </row>
    <row r="463" spans="1:4" x14ac:dyDescent="0.3">
      <c r="A463" s="22">
        <v>460</v>
      </c>
      <c r="B463" s="18" t="str">
        <f t="shared" si="96"/>
        <v>east</v>
      </c>
      <c r="C463" s="18">
        <f t="shared" si="97"/>
        <v>26.04</v>
      </c>
      <c r="D463" s="18">
        <f t="shared" si="98"/>
        <v>11.239999999999998</v>
      </c>
    </row>
    <row r="464" spans="1:4" x14ac:dyDescent="0.3">
      <c r="A464" s="22">
        <v>461</v>
      </c>
      <c r="B464" s="18" t="str">
        <f t="shared" si="96"/>
        <v>east</v>
      </c>
      <c r="C464" s="18">
        <f t="shared" si="97"/>
        <v>25.97</v>
      </c>
      <c r="D464" s="18">
        <f t="shared" si="98"/>
        <v>10.639999999999999</v>
      </c>
    </row>
    <row r="465" spans="1:4" x14ac:dyDescent="0.3">
      <c r="A465" s="22">
        <v>462</v>
      </c>
      <c r="B465" s="18" t="str">
        <f t="shared" si="96"/>
        <v>east</v>
      </c>
      <c r="C465" s="18">
        <f t="shared" si="97"/>
        <v>25.9</v>
      </c>
      <c r="D465" s="18">
        <f t="shared" si="98"/>
        <v>9.86</v>
      </c>
    </row>
    <row r="466" spans="1:4" x14ac:dyDescent="0.3">
      <c r="A466" s="22">
        <v>463</v>
      </c>
      <c r="B466" s="18" t="str">
        <f t="shared" si="96"/>
        <v>east</v>
      </c>
      <c r="C466" s="18">
        <f t="shared" si="97"/>
        <v>27.04</v>
      </c>
      <c r="D466" s="18">
        <f t="shared" si="98"/>
        <v>9.4499999999999993</v>
      </c>
    </row>
    <row r="467" spans="1:4" x14ac:dyDescent="0.3">
      <c r="A467" s="22">
        <v>464</v>
      </c>
      <c r="B467" s="18" t="str">
        <f t="shared" si="96"/>
        <v>east</v>
      </c>
      <c r="C467" s="18">
        <f t="shared" si="97"/>
        <v>27.11</v>
      </c>
      <c r="D467" s="18">
        <f t="shared" si="98"/>
        <v>10.23</v>
      </c>
    </row>
    <row r="468" spans="1:4" x14ac:dyDescent="0.3">
      <c r="A468" s="22">
        <v>465</v>
      </c>
      <c r="B468" s="18" t="str">
        <f t="shared" si="96"/>
        <v>east</v>
      </c>
      <c r="C468" s="18">
        <f t="shared" si="97"/>
        <v>27.18</v>
      </c>
      <c r="D468" s="18">
        <f t="shared" si="98"/>
        <v>10.83</v>
      </c>
    </row>
    <row r="469" spans="1:4" x14ac:dyDescent="0.3">
      <c r="A469" s="22">
        <v>466</v>
      </c>
      <c r="B469" s="18" t="str">
        <f t="shared" si="96"/>
        <v>east</v>
      </c>
      <c r="C469" s="18">
        <f t="shared" si="97"/>
        <v>27.25</v>
      </c>
      <c r="D469" s="18">
        <f t="shared" si="98"/>
        <v>11.61</v>
      </c>
    </row>
    <row r="470" spans="1:4" x14ac:dyDescent="0.3">
      <c r="A470" s="22">
        <v>467</v>
      </c>
      <c r="B470" s="18" t="str">
        <f t="shared" si="96"/>
        <v>east</v>
      </c>
      <c r="C470" s="18">
        <f t="shared" si="97"/>
        <v>27.32</v>
      </c>
      <c r="D470" s="18">
        <f t="shared" si="98"/>
        <v>12.39</v>
      </c>
    </row>
    <row r="471" spans="1:4" x14ac:dyDescent="0.3">
      <c r="A471" s="22">
        <v>468</v>
      </c>
      <c r="B471" s="18" t="str">
        <f t="shared" si="96"/>
        <v>south</v>
      </c>
      <c r="C471" s="18">
        <f t="shared" si="97"/>
        <v>27.65</v>
      </c>
      <c r="D471" s="18">
        <f t="shared" si="98"/>
        <v>12.94</v>
      </c>
    </row>
    <row r="472" spans="1:4" x14ac:dyDescent="0.3">
      <c r="A472" s="22">
        <v>469</v>
      </c>
      <c r="B472" s="18" t="str">
        <f t="shared" si="96"/>
        <v>south</v>
      </c>
      <c r="C472" s="18">
        <f t="shared" si="97"/>
        <v>28.43</v>
      </c>
      <c r="D472" s="18">
        <f t="shared" si="98"/>
        <v>12.94</v>
      </c>
    </row>
    <row r="473" spans="1:4" x14ac:dyDescent="0.3">
      <c r="A473" s="22">
        <v>470</v>
      </c>
      <c r="B473" s="18" t="str">
        <f t="shared" si="96"/>
        <v>south</v>
      </c>
      <c r="C473" s="18">
        <f t="shared" si="97"/>
        <v>29.03</v>
      </c>
      <c r="D473" s="18">
        <f t="shared" si="98"/>
        <v>12.94</v>
      </c>
    </row>
    <row r="474" spans="1:4" x14ac:dyDescent="0.3">
      <c r="A474" s="22">
        <v>471</v>
      </c>
      <c r="B474" s="18" t="str">
        <f t="shared" si="96"/>
        <v>south</v>
      </c>
      <c r="C474" s="18">
        <f t="shared" si="97"/>
        <v>29.81</v>
      </c>
      <c r="D474" s="18">
        <f t="shared" si="98"/>
        <v>12.94</v>
      </c>
    </row>
    <row r="475" spans="1:4" x14ac:dyDescent="0.3">
      <c r="A475" s="22">
        <v>472</v>
      </c>
      <c r="B475" s="18" t="str">
        <f t="shared" si="96"/>
        <v>south</v>
      </c>
      <c r="C475" s="18">
        <f t="shared" si="97"/>
        <v>30.41</v>
      </c>
      <c r="D475" s="18">
        <f t="shared" si="98"/>
        <v>12.94</v>
      </c>
    </row>
    <row r="476" spans="1:4" x14ac:dyDescent="0.3">
      <c r="A476" s="22">
        <v>473</v>
      </c>
      <c r="B476" s="18" t="str">
        <f t="shared" si="96"/>
        <v>south</v>
      </c>
      <c r="C476" s="18">
        <f t="shared" si="97"/>
        <v>31.189999999999998</v>
      </c>
      <c r="D476" s="18">
        <f t="shared" si="98"/>
        <v>12.94</v>
      </c>
    </row>
    <row r="477" spans="1:4" x14ac:dyDescent="0.3">
      <c r="A477" s="22">
        <v>474</v>
      </c>
      <c r="B477" s="18" t="str">
        <f t="shared" si="96"/>
        <v>west</v>
      </c>
      <c r="C477" s="18">
        <f t="shared" si="97"/>
        <v>31.52</v>
      </c>
      <c r="D477" s="18">
        <f t="shared" si="98"/>
        <v>12.39</v>
      </c>
    </row>
    <row r="478" spans="1:4" x14ac:dyDescent="0.3">
      <c r="A478" s="22">
        <v>475</v>
      </c>
      <c r="B478" s="18" t="str">
        <f t="shared" si="96"/>
        <v>west</v>
      </c>
      <c r="C478" s="18">
        <f t="shared" si="97"/>
        <v>31.59</v>
      </c>
      <c r="D478" s="18">
        <f t="shared" si="98"/>
        <v>11.61</v>
      </c>
    </row>
    <row r="479" spans="1:4" x14ac:dyDescent="0.3">
      <c r="A479" s="22">
        <v>476</v>
      </c>
      <c r="B479" s="18" t="str">
        <f t="shared" si="96"/>
        <v>west</v>
      </c>
      <c r="C479" s="18">
        <f t="shared" si="97"/>
        <v>31.66</v>
      </c>
      <c r="D479" s="18">
        <f t="shared" si="98"/>
        <v>10.829999999999998</v>
      </c>
    </row>
    <row r="480" spans="1:4" x14ac:dyDescent="0.3">
      <c r="A480" s="22">
        <v>477</v>
      </c>
      <c r="B480" s="18" t="str">
        <f t="shared" si="96"/>
        <v>west</v>
      </c>
      <c r="C480" s="18">
        <f t="shared" si="97"/>
        <v>31.73</v>
      </c>
      <c r="D480" s="18">
        <f t="shared" si="98"/>
        <v>10.229999999999999</v>
      </c>
    </row>
    <row r="481" spans="1:4" x14ac:dyDescent="0.3">
      <c r="A481" s="22">
        <v>478</v>
      </c>
      <c r="B481" s="18" t="str">
        <f t="shared" si="96"/>
        <v>west</v>
      </c>
      <c r="C481" s="18">
        <f t="shared" si="97"/>
        <v>31.8</v>
      </c>
      <c r="D481" s="18">
        <f t="shared" si="98"/>
        <v>9.4499999999999993</v>
      </c>
    </row>
    <row r="482" spans="1:4" x14ac:dyDescent="0.3">
      <c r="A482" s="22">
        <v>479</v>
      </c>
      <c r="B482" s="18" t="str">
        <f t="shared" si="96"/>
        <v>south</v>
      </c>
      <c r="C482" s="18">
        <f t="shared" si="97"/>
        <v>28.67</v>
      </c>
      <c r="D482" s="18">
        <f t="shared" si="98"/>
        <v>11.5</v>
      </c>
    </row>
    <row r="483" spans="1:4" x14ac:dyDescent="0.3">
      <c r="A483" s="22">
        <v>480</v>
      </c>
      <c r="B483" s="18" t="str">
        <f t="shared" si="96"/>
        <v>south</v>
      </c>
      <c r="C483" s="18">
        <f t="shared" si="97"/>
        <v>29.42</v>
      </c>
      <c r="D483" s="18">
        <f t="shared" si="98"/>
        <v>11.5</v>
      </c>
    </row>
    <row r="484" spans="1:4" x14ac:dyDescent="0.3">
      <c r="A484" s="22">
        <v>481</v>
      </c>
      <c r="B484" s="18" t="str">
        <f t="shared" ref="B484:B487" si="99">B70</f>
        <v>south</v>
      </c>
      <c r="C484" s="18">
        <f t="shared" ref="C484:C487" si="100">C70+24</f>
        <v>30.17</v>
      </c>
      <c r="D484" s="18">
        <f t="shared" ref="D484:D487" si="101">D70+8</f>
        <v>11.5</v>
      </c>
    </row>
    <row r="485" spans="1:4" x14ac:dyDescent="0.3">
      <c r="A485" s="22">
        <v>482</v>
      </c>
      <c r="B485" s="18" t="str">
        <f t="shared" si="99"/>
        <v>south</v>
      </c>
      <c r="C485" s="18">
        <f t="shared" si="100"/>
        <v>28.67</v>
      </c>
      <c r="D485" s="18">
        <f t="shared" si="101"/>
        <v>10.07</v>
      </c>
    </row>
    <row r="486" spans="1:4" x14ac:dyDescent="0.3">
      <c r="A486" s="22">
        <v>483</v>
      </c>
      <c r="B486" s="18" t="str">
        <f t="shared" si="99"/>
        <v>south</v>
      </c>
      <c r="C486" s="18">
        <f t="shared" si="100"/>
        <v>29.42</v>
      </c>
      <c r="D486" s="18">
        <f t="shared" si="101"/>
        <v>10.07</v>
      </c>
    </row>
    <row r="487" spans="1:4" x14ac:dyDescent="0.3">
      <c r="A487" s="22">
        <v>484</v>
      </c>
      <c r="B487" s="18" t="str">
        <f t="shared" si="99"/>
        <v>south</v>
      </c>
      <c r="C487" s="18">
        <f t="shared" si="100"/>
        <v>30.17</v>
      </c>
      <c r="D487" s="18">
        <f t="shared" si="101"/>
        <v>10.07</v>
      </c>
    </row>
    <row r="488" spans="1:4" x14ac:dyDescent="0.3">
      <c r="A488" s="22">
        <v>485</v>
      </c>
      <c r="B488" s="5" t="str">
        <f>B5</f>
        <v>east</v>
      </c>
      <c r="C488" s="5">
        <f>C5+36</f>
        <v>36.94</v>
      </c>
      <c r="D488" s="5">
        <f>D5+8</f>
        <v>10.27</v>
      </c>
    </row>
    <row r="489" spans="1:4" x14ac:dyDescent="0.3">
      <c r="A489" s="22">
        <v>486</v>
      </c>
      <c r="B489" s="5" t="str">
        <f t="shared" ref="B489:B552" si="102">B6</f>
        <v>east</v>
      </c>
      <c r="C489" s="5">
        <f t="shared" ref="C489:C552" si="103">C6+36</f>
        <v>37.01</v>
      </c>
      <c r="D489" s="5">
        <f t="shared" ref="D489:D552" si="104">D6+8</f>
        <v>11.05</v>
      </c>
    </row>
    <row r="490" spans="1:4" x14ac:dyDescent="0.3">
      <c r="A490" s="22">
        <v>487</v>
      </c>
      <c r="B490" s="5" t="str">
        <f t="shared" si="102"/>
        <v>east</v>
      </c>
      <c r="C490" s="5">
        <f t="shared" si="103"/>
        <v>37.08</v>
      </c>
      <c r="D490" s="5">
        <f t="shared" si="104"/>
        <v>11.65</v>
      </c>
    </row>
    <row r="491" spans="1:4" x14ac:dyDescent="0.3">
      <c r="A491" s="22">
        <v>488</v>
      </c>
      <c r="B491" s="5" t="str">
        <f t="shared" si="102"/>
        <v>east</v>
      </c>
      <c r="C491" s="5">
        <f t="shared" si="103"/>
        <v>37.15</v>
      </c>
      <c r="D491" s="5">
        <f t="shared" si="104"/>
        <v>12.43</v>
      </c>
    </row>
    <row r="492" spans="1:4" x14ac:dyDescent="0.3">
      <c r="A492" s="22">
        <v>489</v>
      </c>
      <c r="B492" s="5" t="str">
        <f t="shared" si="102"/>
        <v>east</v>
      </c>
      <c r="C492" s="5">
        <f t="shared" si="103"/>
        <v>37.22</v>
      </c>
      <c r="D492" s="5">
        <f t="shared" si="104"/>
        <v>13.03</v>
      </c>
    </row>
    <row r="493" spans="1:4" x14ac:dyDescent="0.3">
      <c r="A493" s="22">
        <v>490</v>
      </c>
      <c r="B493" s="5" t="str">
        <f t="shared" si="102"/>
        <v>east</v>
      </c>
      <c r="C493" s="5">
        <f t="shared" si="103"/>
        <v>37.29</v>
      </c>
      <c r="D493" s="5">
        <f t="shared" si="104"/>
        <v>13.809999999999999</v>
      </c>
    </row>
    <row r="494" spans="1:4" x14ac:dyDescent="0.3">
      <c r="A494" s="22">
        <v>491</v>
      </c>
      <c r="B494" s="5" t="str">
        <f t="shared" si="102"/>
        <v>east</v>
      </c>
      <c r="C494" s="5">
        <f t="shared" si="103"/>
        <v>37.36</v>
      </c>
      <c r="D494" s="5">
        <f t="shared" si="104"/>
        <v>14.59</v>
      </c>
    </row>
    <row r="495" spans="1:4" x14ac:dyDescent="0.3">
      <c r="A495" s="22">
        <v>492</v>
      </c>
      <c r="B495" s="5" t="str">
        <f t="shared" si="102"/>
        <v>south</v>
      </c>
      <c r="C495" s="5">
        <f t="shared" si="103"/>
        <v>37.729999999999997</v>
      </c>
      <c r="D495" s="5">
        <f t="shared" si="104"/>
        <v>15.26</v>
      </c>
    </row>
    <row r="496" spans="1:4" x14ac:dyDescent="0.3">
      <c r="A496" s="22">
        <v>493</v>
      </c>
      <c r="B496" s="5" t="str">
        <f t="shared" si="102"/>
        <v>south</v>
      </c>
      <c r="C496" s="5">
        <f t="shared" si="103"/>
        <v>38.51</v>
      </c>
      <c r="D496" s="5">
        <f t="shared" si="104"/>
        <v>15.26</v>
      </c>
    </row>
    <row r="497" spans="1:4" x14ac:dyDescent="0.3">
      <c r="A497" s="22">
        <v>494</v>
      </c>
      <c r="B497" s="5" t="str">
        <f t="shared" si="102"/>
        <v>south</v>
      </c>
      <c r="C497" s="5">
        <f t="shared" si="103"/>
        <v>39.11</v>
      </c>
      <c r="D497" s="5">
        <f t="shared" si="104"/>
        <v>15.26</v>
      </c>
    </row>
    <row r="498" spans="1:4" x14ac:dyDescent="0.3">
      <c r="A498" s="22">
        <v>495</v>
      </c>
      <c r="B498" s="5" t="str">
        <f t="shared" si="102"/>
        <v>south</v>
      </c>
      <c r="C498" s="5">
        <f t="shared" si="103"/>
        <v>39.89</v>
      </c>
      <c r="D498" s="5">
        <f t="shared" si="104"/>
        <v>15.26</v>
      </c>
    </row>
    <row r="499" spans="1:4" x14ac:dyDescent="0.3">
      <c r="A499" s="22">
        <v>496</v>
      </c>
      <c r="B499" s="5" t="str">
        <f t="shared" si="102"/>
        <v>south</v>
      </c>
      <c r="C499" s="5">
        <f t="shared" si="103"/>
        <v>40.49</v>
      </c>
      <c r="D499" s="5">
        <f t="shared" si="104"/>
        <v>15.26</v>
      </c>
    </row>
    <row r="500" spans="1:4" x14ac:dyDescent="0.3">
      <c r="A500" s="22">
        <v>497</v>
      </c>
      <c r="B500" s="5" t="str">
        <f t="shared" si="102"/>
        <v>south</v>
      </c>
      <c r="C500" s="5">
        <f t="shared" si="103"/>
        <v>41.269999999999996</v>
      </c>
      <c r="D500" s="5">
        <f t="shared" si="104"/>
        <v>15.26</v>
      </c>
    </row>
    <row r="501" spans="1:4" x14ac:dyDescent="0.3">
      <c r="A501" s="22">
        <v>498</v>
      </c>
      <c r="B501" s="5" t="str">
        <f t="shared" si="102"/>
        <v>south</v>
      </c>
      <c r="C501" s="5">
        <f t="shared" si="103"/>
        <v>41.87</v>
      </c>
      <c r="D501" s="5">
        <f t="shared" si="104"/>
        <v>15.26</v>
      </c>
    </row>
    <row r="502" spans="1:4" x14ac:dyDescent="0.3">
      <c r="A502" s="22">
        <v>499</v>
      </c>
      <c r="B502" s="5" t="str">
        <f t="shared" si="102"/>
        <v>south</v>
      </c>
      <c r="C502" s="5">
        <f t="shared" si="103"/>
        <v>42.65</v>
      </c>
      <c r="D502" s="5">
        <f t="shared" si="104"/>
        <v>15.26</v>
      </c>
    </row>
    <row r="503" spans="1:4" x14ac:dyDescent="0.3">
      <c r="A503" s="22">
        <v>500</v>
      </c>
      <c r="B503" s="5" t="str">
        <f t="shared" si="102"/>
        <v>south</v>
      </c>
      <c r="C503" s="5">
        <f t="shared" si="103"/>
        <v>43.25</v>
      </c>
      <c r="D503" s="5">
        <f t="shared" si="104"/>
        <v>15.26</v>
      </c>
    </row>
    <row r="504" spans="1:4" x14ac:dyDescent="0.3">
      <c r="A504" s="22">
        <v>501</v>
      </c>
      <c r="B504" s="5" t="str">
        <f t="shared" si="102"/>
        <v>south</v>
      </c>
      <c r="C504" s="5">
        <f t="shared" si="103"/>
        <v>44.03</v>
      </c>
      <c r="D504" s="5">
        <f t="shared" si="104"/>
        <v>15.26</v>
      </c>
    </row>
    <row r="505" spans="1:4" x14ac:dyDescent="0.3">
      <c r="A505" s="22">
        <v>502</v>
      </c>
      <c r="B505" s="5" t="str">
        <f t="shared" si="102"/>
        <v>south</v>
      </c>
      <c r="C505" s="5">
        <f t="shared" si="103"/>
        <v>44.63</v>
      </c>
      <c r="D505" s="5">
        <f t="shared" si="104"/>
        <v>15.26</v>
      </c>
    </row>
    <row r="506" spans="1:4" x14ac:dyDescent="0.3">
      <c r="A506" s="22">
        <v>503</v>
      </c>
      <c r="B506" s="5" t="str">
        <f t="shared" si="102"/>
        <v>south</v>
      </c>
      <c r="C506" s="5">
        <f t="shared" si="103"/>
        <v>45.41</v>
      </c>
      <c r="D506" s="5">
        <f t="shared" si="104"/>
        <v>15.26</v>
      </c>
    </row>
    <row r="507" spans="1:4" x14ac:dyDescent="0.3">
      <c r="A507" s="22">
        <v>504</v>
      </c>
      <c r="B507" s="5" t="str">
        <f t="shared" si="102"/>
        <v>west</v>
      </c>
      <c r="C507" s="5">
        <f t="shared" si="103"/>
        <v>45.78</v>
      </c>
      <c r="D507" s="5">
        <f t="shared" si="104"/>
        <v>14.59</v>
      </c>
    </row>
    <row r="508" spans="1:4" x14ac:dyDescent="0.3">
      <c r="A508" s="22">
        <v>505</v>
      </c>
      <c r="B508" s="5" t="str">
        <f t="shared" si="102"/>
        <v>west</v>
      </c>
      <c r="C508" s="5">
        <f t="shared" si="103"/>
        <v>45.85</v>
      </c>
      <c r="D508" s="5">
        <f t="shared" si="104"/>
        <v>13.809999999999999</v>
      </c>
    </row>
    <row r="509" spans="1:4" x14ac:dyDescent="0.3">
      <c r="A509" s="22">
        <v>506</v>
      </c>
      <c r="B509" s="5" t="str">
        <f t="shared" si="102"/>
        <v>west</v>
      </c>
      <c r="C509" s="5">
        <f t="shared" si="103"/>
        <v>45.92</v>
      </c>
      <c r="D509" s="5">
        <f t="shared" si="104"/>
        <v>13.03</v>
      </c>
    </row>
    <row r="510" spans="1:4" x14ac:dyDescent="0.3">
      <c r="A510" s="22">
        <v>507</v>
      </c>
      <c r="B510" s="5" t="str">
        <f t="shared" si="102"/>
        <v>west</v>
      </c>
      <c r="C510" s="5">
        <f t="shared" si="103"/>
        <v>45.99</v>
      </c>
      <c r="D510" s="5">
        <f t="shared" si="104"/>
        <v>12.43</v>
      </c>
    </row>
    <row r="511" spans="1:4" x14ac:dyDescent="0.3">
      <c r="A511" s="22">
        <v>508</v>
      </c>
      <c r="B511" s="5" t="str">
        <f t="shared" si="102"/>
        <v>west</v>
      </c>
      <c r="C511" s="5">
        <f t="shared" si="103"/>
        <v>46.06</v>
      </c>
      <c r="D511" s="5">
        <f t="shared" si="104"/>
        <v>11.649999999999999</v>
      </c>
    </row>
    <row r="512" spans="1:4" x14ac:dyDescent="0.3">
      <c r="A512" s="22">
        <v>509</v>
      </c>
      <c r="B512" s="5" t="str">
        <f t="shared" si="102"/>
        <v>west</v>
      </c>
      <c r="C512" s="5">
        <f t="shared" si="103"/>
        <v>46.13</v>
      </c>
      <c r="D512" s="5">
        <f t="shared" si="104"/>
        <v>11.049999999999999</v>
      </c>
    </row>
    <row r="513" spans="1:4" x14ac:dyDescent="0.3">
      <c r="A513" s="22">
        <v>510</v>
      </c>
      <c r="B513" s="5" t="str">
        <f t="shared" si="102"/>
        <v>west</v>
      </c>
      <c r="C513" s="5">
        <f t="shared" si="103"/>
        <v>46.2</v>
      </c>
      <c r="D513" s="5">
        <f t="shared" si="104"/>
        <v>10.27</v>
      </c>
    </row>
    <row r="514" spans="1:4" x14ac:dyDescent="0.3">
      <c r="A514" s="22">
        <v>511</v>
      </c>
      <c r="B514" s="5" t="str">
        <f t="shared" si="102"/>
        <v>west</v>
      </c>
      <c r="C514" s="5">
        <f t="shared" si="103"/>
        <v>45.06</v>
      </c>
      <c r="D514" s="5">
        <f t="shared" si="104"/>
        <v>9.86</v>
      </c>
    </row>
    <row r="515" spans="1:4" x14ac:dyDescent="0.3">
      <c r="A515" s="22">
        <v>512</v>
      </c>
      <c r="B515" s="5" t="str">
        <f t="shared" si="102"/>
        <v>west</v>
      </c>
      <c r="C515" s="5">
        <f t="shared" si="103"/>
        <v>44.99</v>
      </c>
      <c r="D515" s="5">
        <f t="shared" si="104"/>
        <v>10.64</v>
      </c>
    </row>
    <row r="516" spans="1:4" x14ac:dyDescent="0.3">
      <c r="A516" s="22">
        <v>513</v>
      </c>
      <c r="B516" s="5" t="str">
        <f t="shared" si="102"/>
        <v>west</v>
      </c>
      <c r="C516" s="5">
        <f t="shared" si="103"/>
        <v>44.92</v>
      </c>
      <c r="D516" s="5">
        <f t="shared" si="104"/>
        <v>11.24</v>
      </c>
    </row>
    <row r="517" spans="1:4" x14ac:dyDescent="0.3">
      <c r="A517" s="22">
        <v>514</v>
      </c>
      <c r="B517" s="5" t="str">
        <f t="shared" si="102"/>
        <v>west</v>
      </c>
      <c r="C517" s="5">
        <f t="shared" si="103"/>
        <v>44.85</v>
      </c>
      <c r="D517" s="5">
        <f t="shared" si="104"/>
        <v>12.02</v>
      </c>
    </row>
    <row r="518" spans="1:4" x14ac:dyDescent="0.3">
      <c r="A518" s="22">
        <v>515</v>
      </c>
      <c r="B518" s="5" t="str">
        <f t="shared" si="102"/>
        <v>west</v>
      </c>
      <c r="C518" s="5">
        <f t="shared" si="103"/>
        <v>44.78</v>
      </c>
      <c r="D518" s="5">
        <f t="shared" si="104"/>
        <v>12.620000000000001</v>
      </c>
    </row>
    <row r="519" spans="1:4" x14ac:dyDescent="0.3">
      <c r="A519" s="22">
        <v>516</v>
      </c>
      <c r="B519" s="5" t="str">
        <f t="shared" si="102"/>
        <v>west</v>
      </c>
      <c r="C519" s="5">
        <f t="shared" si="103"/>
        <v>44.71</v>
      </c>
      <c r="D519" s="5">
        <f t="shared" si="104"/>
        <v>13.4</v>
      </c>
    </row>
    <row r="520" spans="1:4" x14ac:dyDescent="0.3">
      <c r="A520" s="22">
        <v>517</v>
      </c>
      <c r="B520" s="5" t="str">
        <f t="shared" si="102"/>
        <v>south</v>
      </c>
      <c r="C520" s="5">
        <f t="shared" si="103"/>
        <v>44.33</v>
      </c>
      <c r="D520" s="5">
        <f t="shared" si="104"/>
        <v>14.059999999999999</v>
      </c>
    </row>
    <row r="521" spans="1:4" x14ac:dyDescent="0.3">
      <c r="A521" s="22">
        <v>518</v>
      </c>
      <c r="B521" s="5" t="str">
        <f t="shared" si="102"/>
        <v>south</v>
      </c>
      <c r="C521" s="5">
        <f t="shared" si="103"/>
        <v>43.55</v>
      </c>
      <c r="D521" s="5">
        <f t="shared" si="104"/>
        <v>14.059999999999999</v>
      </c>
    </row>
    <row r="522" spans="1:4" x14ac:dyDescent="0.3">
      <c r="A522" s="22">
        <v>519</v>
      </c>
      <c r="B522" s="5" t="str">
        <f t="shared" si="102"/>
        <v>south</v>
      </c>
      <c r="C522" s="5">
        <f t="shared" si="103"/>
        <v>42.95</v>
      </c>
      <c r="D522" s="5">
        <f t="shared" si="104"/>
        <v>14.059999999999999</v>
      </c>
    </row>
    <row r="523" spans="1:4" x14ac:dyDescent="0.3">
      <c r="A523" s="22">
        <v>520</v>
      </c>
      <c r="B523" s="5" t="str">
        <f t="shared" si="102"/>
        <v>south</v>
      </c>
      <c r="C523" s="5">
        <f t="shared" si="103"/>
        <v>42.17</v>
      </c>
      <c r="D523" s="5">
        <f t="shared" si="104"/>
        <v>14.059999999999999</v>
      </c>
    </row>
    <row r="524" spans="1:4" x14ac:dyDescent="0.3">
      <c r="A524" s="22">
        <v>521</v>
      </c>
      <c r="B524" s="5" t="str">
        <f t="shared" si="102"/>
        <v>south</v>
      </c>
      <c r="C524" s="5">
        <f t="shared" si="103"/>
        <v>41.57</v>
      </c>
      <c r="D524" s="5">
        <f t="shared" si="104"/>
        <v>14.059999999999999</v>
      </c>
    </row>
    <row r="525" spans="1:4" x14ac:dyDescent="0.3">
      <c r="A525" s="22">
        <v>522</v>
      </c>
      <c r="B525" s="5" t="str">
        <f t="shared" si="102"/>
        <v>south</v>
      </c>
      <c r="C525" s="5">
        <f t="shared" si="103"/>
        <v>40.79</v>
      </c>
      <c r="D525" s="5">
        <f t="shared" si="104"/>
        <v>14.059999999999999</v>
      </c>
    </row>
    <row r="526" spans="1:4" x14ac:dyDescent="0.3">
      <c r="A526" s="22">
        <v>523</v>
      </c>
      <c r="B526" s="5" t="str">
        <f t="shared" si="102"/>
        <v>south</v>
      </c>
      <c r="C526" s="5">
        <f t="shared" si="103"/>
        <v>40.19</v>
      </c>
      <c r="D526" s="5">
        <f t="shared" si="104"/>
        <v>14.059999999999999</v>
      </c>
    </row>
    <row r="527" spans="1:4" x14ac:dyDescent="0.3">
      <c r="A527" s="22">
        <v>524</v>
      </c>
      <c r="B527" s="5" t="str">
        <f t="shared" si="102"/>
        <v>south</v>
      </c>
      <c r="C527" s="5">
        <f t="shared" si="103"/>
        <v>39.409999999999997</v>
      </c>
      <c r="D527" s="5">
        <f t="shared" si="104"/>
        <v>14.059999999999999</v>
      </c>
    </row>
    <row r="528" spans="1:4" x14ac:dyDescent="0.3">
      <c r="A528" s="22">
        <v>525</v>
      </c>
      <c r="B528" s="5" t="str">
        <f t="shared" si="102"/>
        <v>south</v>
      </c>
      <c r="C528" s="5">
        <f t="shared" si="103"/>
        <v>38.630000000000003</v>
      </c>
      <c r="D528" s="5">
        <f t="shared" si="104"/>
        <v>14.059999999999999</v>
      </c>
    </row>
    <row r="529" spans="1:4" x14ac:dyDescent="0.3">
      <c r="A529" s="22">
        <v>526</v>
      </c>
      <c r="B529" s="5" t="str">
        <f t="shared" si="102"/>
        <v>east</v>
      </c>
      <c r="C529" s="5">
        <f t="shared" si="103"/>
        <v>38.25</v>
      </c>
      <c r="D529" s="5">
        <f t="shared" si="104"/>
        <v>13.399999999999999</v>
      </c>
    </row>
    <row r="530" spans="1:4" x14ac:dyDescent="0.3">
      <c r="A530" s="22">
        <v>527</v>
      </c>
      <c r="B530" s="5" t="str">
        <f t="shared" si="102"/>
        <v>east</v>
      </c>
      <c r="C530" s="5">
        <f t="shared" si="103"/>
        <v>38.18</v>
      </c>
      <c r="D530" s="5">
        <f t="shared" si="104"/>
        <v>12.62</v>
      </c>
    </row>
    <row r="531" spans="1:4" x14ac:dyDescent="0.3">
      <c r="A531" s="22">
        <v>528</v>
      </c>
      <c r="B531" s="5" t="str">
        <f t="shared" si="102"/>
        <v>east</v>
      </c>
      <c r="C531" s="5">
        <f t="shared" si="103"/>
        <v>38.11</v>
      </c>
      <c r="D531" s="5">
        <f t="shared" si="104"/>
        <v>12.02</v>
      </c>
    </row>
    <row r="532" spans="1:4" x14ac:dyDescent="0.3">
      <c r="A532" s="22">
        <v>529</v>
      </c>
      <c r="B532" s="5" t="str">
        <f t="shared" si="102"/>
        <v>east</v>
      </c>
      <c r="C532" s="5">
        <f t="shared" si="103"/>
        <v>38.04</v>
      </c>
      <c r="D532" s="5">
        <f t="shared" si="104"/>
        <v>11.239999999999998</v>
      </c>
    </row>
    <row r="533" spans="1:4" x14ac:dyDescent="0.3">
      <c r="A533" s="22">
        <v>530</v>
      </c>
      <c r="B533" s="5" t="str">
        <f t="shared" si="102"/>
        <v>east</v>
      </c>
      <c r="C533" s="5">
        <f t="shared" si="103"/>
        <v>37.97</v>
      </c>
      <c r="D533" s="5">
        <f t="shared" si="104"/>
        <v>10.639999999999999</v>
      </c>
    </row>
    <row r="534" spans="1:4" x14ac:dyDescent="0.3">
      <c r="A534" s="22">
        <v>531</v>
      </c>
      <c r="B534" s="5" t="str">
        <f t="shared" si="102"/>
        <v>east</v>
      </c>
      <c r="C534" s="5">
        <f t="shared" si="103"/>
        <v>37.9</v>
      </c>
      <c r="D534" s="5">
        <f t="shared" si="104"/>
        <v>9.86</v>
      </c>
    </row>
    <row r="535" spans="1:4" x14ac:dyDescent="0.3">
      <c r="A535" s="22">
        <v>532</v>
      </c>
      <c r="B535" s="5" t="str">
        <f t="shared" si="102"/>
        <v>east</v>
      </c>
      <c r="C535" s="5">
        <f t="shared" si="103"/>
        <v>39.04</v>
      </c>
      <c r="D535" s="5">
        <f t="shared" si="104"/>
        <v>9.4499999999999993</v>
      </c>
    </row>
    <row r="536" spans="1:4" x14ac:dyDescent="0.3">
      <c r="A536" s="22">
        <v>533</v>
      </c>
      <c r="B536" s="5" t="str">
        <f t="shared" si="102"/>
        <v>east</v>
      </c>
      <c r="C536" s="5">
        <f t="shared" si="103"/>
        <v>39.11</v>
      </c>
      <c r="D536" s="5">
        <f t="shared" si="104"/>
        <v>10.23</v>
      </c>
    </row>
    <row r="537" spans="1:4" x14ac:dyDescent="0.3">
      <c r="A537" s="22">
        <v>534</v>
      </c>
      <c r="B537" s="5" t="str">
        <f t="shared" si="102"/>
        <v>east</v>
      </c>
      <c r="C537" s="5">
        <f t="shared" si="103"/>
        <v>39.18</v>
      </c>
      <c r="D537" s="5">
        <f t="shared" si="104"/>
        <v>10.83</v>
      </c>
    </row>
    <row r="538" spans="1:4" x14ac:dyDescent="0.3">
      <c r="A538" s="22">
        <v>535</v>
      </c>
      <c r="B538" s="5" t="str">
        <f t="shared" si="102"/>
        <v>east</v>
      </c>
      <c r="C538" s="5">
        <f t="shared" si="103"/>
        <v>39.25</v>
      </c>
      <c r="D538" s="5">
        <f t="shared" si="104"/>
        <v>11.61</v>
      </c>
    </row>
    <row r="539" spans="1:4" x14ac:dyDescent="0.3">
      <c r="A539" s="22">
        <v>536</v>
      </c>
      <c r="B539" s="5" t="str">
        <f t="shared" si="102"/>
        <v>east</v>
      </c>
      <c r="C539" s="5">
        <f t="shared" si="103"/>
        <v>39.32</v>
      </c>
      <c r="D539" s="5">
        <f t="shared" si="104"/>
        <v>12.39</v>
      </c>
    </row>
    <row r="540" spans="1:4" x14ac:dyDescent="0.3">
      <c r="A540" s="22">
        <v>537</v>
      </c>
      <c r="B540" s="5" t="str">
        <f t="shared" si="102"/>
        <v>south</v>
      </c>
      <c r="C540" s="5">
        <f t="shared" si="103"/>
        <v>39.65</v>
      </c>
      <c r="D540" s="5">
        <f t="shared" si="104"/>
        <v>12.94</v>
      </c>
    </row>
    <row r="541" spans="1:4" x14ac:dyDescent="0.3">
      <c r="A541" s="22">
        <v>538</v>
      </c>
      <c r="B541" s="5" t="str">
        <f t="shared" si="102"/>
        <v>south</v>
      </c>
      <c r="C541" s="5">
        <f t="shared" si="103"/>
        <v>40.43</v>
      </c>
      <c r="D541" s="5">
        <f t="shared" si="104"/>
        <v>12.94</v>
      </c>
    </row>
    <row r="542" spans="1:4" x14ac:dyDescent="0.3">
      <c r="A542" s="22">
        <v>539</v>
      </c>
      <c r="B542" s="5" t="str">
        <f t="shared" si="102"/>
        <v>south</v>
      </c>
      <c r="C542" s="5">
        <f t="shared" si="103"/>
        <v>41.03</v>
      </c>
      <c r="D542" s="5">
        <f t="shared" si="104"/>
        <v>12.94</v>
      </c>
    </row>
    <row r="543" spans="1:4" x14ac:dyDescent="0.3">
      <c r="A543" s="22">
        <v>540</v>
      </c>
      <c r="B543" s="5" t="str">
        <f t="shared" si="102"/>
        <v>south</v>
      </c>
      <c r="C543" s="5">
        <f t="shared" si="103"/>
        <v>41.81</v>
      </c>
      <c r="D543" s="5">
        <f t="shared" si="104"/>
        <v>12.94</v>
      </c>
    </row>
    <row r="544" spans="1:4" x14ac:dyDescent="0.3">
      <c r="A544" s="22">
        <v>541</v>
      </c>
      <c r="B544" s="5" t="str">
        <f t="shared" si="102"/>
        <v>south</v>
      </c>
      <c r="C544" s="5">
        <f t="shared" si="103"/>
        <v>42.41</v>
      </c>
      <c r="D544" s="5">
        <f t="shared" si="104"/>
        <v>12.94</v>
      </c>
    </row>
    <row r="545" spans="1:4" x14ac:dyDescent="0.3">
      <c r="A545" s="22">
        <v>542</v>
      </c>
      <c r="B545" s="5" t="str">
        <f t="shared" si="102"/>
        <v>south</v>
      </c>
      <c r="C545" s="5">
        <f t="shared" si="103"/>
        <v>43.19</v>
      </c>
      <c r="D545" s="5">
        <f t="shared" si="104"/>
        <v>12.94</v>
      </c>
    </row>
    <row r="546" spans="1:4" x14ac:dyDescent="0.3">
      <c r="A546" s="22">
        <v>543</v>
      </c>
      <c r="B546" s="5" t="str">
        <f t="shared" si="102"/>
        <v>west</v>
      </c>
      <c r="C546" s="5">
        <f t="shared" si="103"/>
        <v>43.519999999999996</v>
      </c>
      <c r="D546" s="5">
        <f t="shared" si="104"/>
        <v>12.39</v>
      </c>
    </row>
    <row r="547" spans="1:4" x14ac:dyDescent="0.3">
      <c r="A547" s="22">
        <v>544</v>
      </c>
      <c r="B547" s="5" t="str">
        <f t="shared" si="102"/>
        <v>west</v>
      </c>
      <c r="C547" s="5">
        <f t="shared" si="103"/>
        <v>43.59</v>
      </c>
      <c r="D547" s="5">
        <f t="shared" si="104"/>
        <v>11.61</v>
      </c>
    </row>
    <row r="548" spans="1:4" x14ac:dyDescent="0.3">
      <c r="A548" s="22">
        <v>545</v>
      </c>
      <c r="B548" s="5" t="str">
        <f t="shared" si="102"/>
        <v>west</v>
      </c>
      <c r="C548" s="5">
        <f t="shared" si="103"/>
        <v>43.66</v>
      </c>
      <c r="D548" s="5">
        <f t="shared" si="104"/>
        <v>10.829999999999998</v>
      </c>
    </row>
    <row r="549" spans="1:4" x14ac:dyDescent="0.3">
      <c r="A549" s="22">
        <v>546</v>
      </c>
      <c r="B549" s="5" t="str">
        <f t="shared" si="102"/>
        <v>west</v>
      </c>
      <c r="C549" s="5">
        <f t="shared" si="103"/>
        <v>43.730000000000004</v>
      </c>
      <c r="D549" s="5">
        <f t="shared" si="104"/>
        <v>10.229999999999999</v>
      </c>
    </row>
    <row r="550" spans="1:4" x14ac:dyDescent="0.3">
      <c r="A550" s="22">
        <v>547</v>
      </c>
      <c r="B550" s="5" t="str">
        <f t="shared" si="102"/>
        <v>west</v>
      </c>
      <c r="C550" s="5">
        <f t="shared" si="103"/>
        <v>43.8</v>
      </c>
      <c r="D550" s="5">
        <f t="shared" si="104"/>
        <v>9.4499999999999993</v>
      </c>
    </row>
    <row r="551" spans="1:4" x14ac:dyDescent="0.3">
      <c r="A551" s="22">
        <v>548</v>
      </c>
      <c r="B551" s="5" t="str">
        <f t="shared" si="102"/>
        <v>south</v>
      </c>
      <c r="C551" s="5">
        <f t="shared" si="103"/>
        <v>40.67</v>
      </c>
      <c r="D551" s="5">
        <f t="shared" si="104"/>
        <v>11.5</v>
      </c>
    </row>
    <row r="552" spans="1:4" x14ac:dyDescent="0.3">
      <c r="A552" s="22">
        <v>549</v>
      </c>
      <c r="B552" s="5" t="str">
        <f t="shared" si="102"/>
        <v>south</v>
      </c>
      <c r="C552" s="5">
        <f t="shared" si="103"/>
        <v>41.42</v>
      </c>
      <c r="D552" s="5">
        <f t="shared" si="104"/>
        <v>11.5</v>
      </c>
    </row>
    <row r="553" spans="1:4" x14ac:dyDescent="0.3">
      <c r="A553" s="22">
        <v>550</v>
      </c>
      <c r="B553" s="5" t="str">
        <f t="shared" ref="B553:B556" si="105">B70</f>
        <v>south</v>
      </c>
      <c r="C553" s="5">
        <f t="shared" ref="C553:C556" si="106">C70+36</f>
        <v>42.17</v>
      </c>
      <c r="D553" s="5">
        <f t="shared" ref="D553:D556" si="107">D70+8</f>
        <v>11.5</v>
      </c>
    </row>
    <row r="554" spans="1:4" x14ac:dyDescent="0.3">
      <c r="A554" s="22">
        <v>551</v>
      </c>
      <c r="B554" s="5" t="str">
        <f t="shared" si="105"/>
        <v>south</v>
      </c>
      <c r="C554" s="5">
        <f t="shared" si="106"/>
        <v>40.67</v>
      </c>
      <c r="D554" s="5">
        <f t="shared" si="107"/>
        <v>10.07</v>
      </c>
    </row>
    <row r="555" spans="1:4" x14ac:dyDescent="0.3">
      <c r="A555" s="22">
        <v>552</v>
      </c>
      <c r="B555" s="5" t="str">
        <f t="shared" si="105"/>
        <v>south</v>
      </c>
      <c r="C555" s="5">
        <f t="shared" si="106"/>
        <v>41.42</v>
      </c>
      <c r="D555" s="5">
        <f t="shared" si="107"/>
        <v>10.07</v>
      </c>
    </row>
    <row r="556" spans="1:4" x14ac:dyDescent="0.3">
      <c r="A556" s="22">
        <v>553</v>
      </c>
      <c r="B556" s="5" t="str">
        <f t="shared" si="105"/>
        <v>south</v>
      </c>
      <c r="C556" s="5">
        <f t="shared" si="106"/>
        <v>42.17</v>
      </c>
      <c r="D556" s="5">
        <f t="shared" si="107"/>
        <v>10.07</v>
      </c>
    </row>
    <row r="557" spans="1:4" x14ac:dyDescent="0.3">
      <c r="A557" s="22">
        <v>554</v>
      </c>
      <c r="B557" s="27" t="str">
        <f>B5</f>
        <v>east</v>
      </c>
      <c r="C557" s="27">
        <f>C5</f>
        <v>0.94</v>
      </c>
      <c r="D557" s="27">
        <f>D5+16</f>
        <v>18.27</v>
      </c>
    </row>
    <row r="558" spans="1:4" x14ac:dyDescent="0.3">
      <c r="A558" s="22">
        <v>555</v>
      </c>
      <c r="B558" s="27" t="str">
        <f t="shared" ref="B558:C558" si="108">B6</f>
        <v>east</v>
      </c>
      <c r="C558" s="27">
        <f t="shared" si="108"/>
        <v>1.01</v>
      </c>
      <c r="D558" s="27">
        <f t="shared" ref="D558:D621" si="109">D6+16</f>
        <v>19.05</v>
      </c>
    </row>
    <row r="559" spans="1:4" x14ac:dyDescent="0.3">
      <c r="A559" s="22">
        <v>556</v>
      </c>
      <c r="B559" s="27" t="str">
        <f t="shared" ref="B559:C559" si="110">B7</f>
        <v>east</v>
      </c>
      <c r="C559" s="27">
        <f t="shared" si="110"/>
        <v>1.08</v>
      </c>
      <c r="D559" s="27">
        <f t="shared" si="109"/>
        <v>19.649999999999999</v>
      </c>
    </row>
    <row r="560" spans="1:4" x14ac:dyDescent="0.3">
      <c r="A560" s="22">
        <v>557</v>
      </c>
      <c r="B560" s="27" t="str">
        <f t="shared" ref="B560:C560" si="111">B8</f>
        <v>east</v>
      </c>
      <c r="C560" s="27">
        <f t="shared" si="111"/>
        <v>1.1499999999999999</v>
      </c>
      <c r="D560" s="27">
        <f t="shared" si="109"/>
        <v>20.43</v>
      </c>
    </row>
    <row r="561" spans="1:4" x14ac:dyDescent="0.3">
      <c r="A561" s="22">
        <v>558</v>
      </c>
      <c r="B561" s="27" t="str">
        <f t="shared" ref="B561:C561" si="112">B9</f>
        <v>east</v>
      </c>
      <c r="C561" s="27">
        <f t="shared" si="112"/>
        <v>1.22</v>
      </c>
      <c r="D561" s="27">
        <f t="shared" si="109"/>
        <v>21.03</v>
      </c>
    </row>
    <row r="562" spans="1:4" x14ac:dyDescent="0.3">
      <c r="A562" s="22">
        <v>559</v>
      </c>
      <c r="B562" s="27" t="str">
        <f t="shared" ref="B562:C562" si="113">B10</f>
        <v>east</v>
      </c>
      <c r="C562" s="27">
        <f t="shared" si="113"/>
        <v>1.29</v>
      </c>
      <c r="D562" s="27">
        <f t="shared" si="109"/>
        <v>21.81</v>
      </c>
    </row>
    <row r="563" spans="1:4" x14ac:dyDescent="0.3">
      <c r="A563" s="22">
        <v>560</v>
      </c>
      <c r="B563" s="27" t="str">
        <f t="shared" ref="B563:C563" si="114">B11</f>
        <v>east</v>
      </c>
      <c r="C563" s="27">
        <f t="shared" si="114"/>
        <v>1.36</v>
      </c>
      <c r="D563" s="27">
        <f t="shared" si="109"/>
        <v>22.59</v>
      </c>
    </row>
    <row r="564" spans="1:4" x14ac:dyDescent="0.3">
      <c r="A564" s="22">
        <v>561</v>
      </c>
      <c r="B564" s="27" t="str">
        <f t="shared" ref="B564:C564" si="115">B12</f>
        <v>south</v>
      </c>
      <c r="C564" s="27">
        <f t="shared" si="115"/>
        <v>1.73</v>
      </c>
      <c r="D564" s="27">
        <f t="shared" si="109"/>
        <v>23.259999999999998</v>
      </c>
    </row>
    <row r="565" spans="1:4" x14ac:dyDescent="0.3">
      <c r="A565" s="22">
        <v>562</v>
      </c>
      <c r="B565" s="27" t="str">
        <f t="shared" ref="B565:C565" si="116">B13</f>
        <v>south</v>
      </c>
      <c r="C565" s="27">
        <f t="shared" si="116"/>
        <v>2.5099999999999998</v>
      </c>
      <c r="D565" s="27">
        <f t="shared" si="109"/>
        <v>23.259999999999998</v>
      </c>
    </row>
    <row r="566" spans="1:4" x14ac:dyDescent="0.3">
      <c r="A566" s="22">
        <v>563</v>
      </c>
      <c r="B566" s="27" t="str">
        <f t="shared" ref="B566:C566" si="117">B14</f>
        <v>south</v>
      </c>
      <c r="C566" s="27">
        <f t="shared" si="117"/>
        <v>3.11</v>
      </c>
      <c r="D566" s="27">
        <f t="shared" si="109"/>
        <v>23.259999999999998</v>
      </c>
    </row>
    <row r="567" spans="1:4" x14ac:dyDescent="0.3">
      <c r="A567" s="22">
        <v>564</v>
      </c>
      <c r="B567" s="27" t="str">
        <f t="shared" ref="B567:C567" si="118">B15</f>
        <v>south</v>
      </c>
      <c r="C567" s="27">
        <f t="shared" si="118"/>
        <v>3.89</v>
      </c>
      <c r="D567" s="27">
        <f t="shared" si="109"/>
        <v>23.259999999999998</v>
      </c>
    </row>
    <row r="568" spans="1:4" x14ac:dyDescent="0.3">
      <c r="A568" s="22">
        <v>565</v>
      </c>
      <c r="B568" s="27" t="str">
        <f t="shared" ref="B568:C568" si="119">B16</f>
        <v>south</v>
      </c>
      <c r="C568" s="27">
        <f t="shared" si="119"/>
        <v>4.49</v>
      </c>
      <c r="D568" s="27">
        <f t="shared" si="109"/>
        <v>23.259999999999998</v>
      </c>
    </row>
    <row r="569" spans="1:4" x14ac:dyDescent="0.3">
      <c r="A569" s="22">
        <v>566</v>
      </c>
      <c r="B569" s="27" t="str">
        <f t="shared" ref="B569:C569" si="120">B17</f>
        <v>south</v>
      </c>
      <c r="C569" s="27">
        <f t="shared" si="120"/>
        <v>5.27</v>
      </c>
      <c r="D569" s="27">
        <f t="shared" si="109"/>
        <v>23.259999999999998</v>
      </c>
    </row>
    <row r="570" spans="1:4" x14ac:dyDescent="0.3">
      <c r="A570" s="22">
        <v>567</v>
      </c>
      <c r="B570" s="27" t="str">
        <f t="shared" ref="B570:C570" si="121">B18</f>
        <v>south</v>
      </c>
      <c r="C570" s="27">
        <f t="shared" si="121"/>
        <v>5.87</v>
      </c>
      <c r="D570" s="27">
        <f t="shared" si="109"/>
        <v>23.259999999999998</v>
      </c>
    </row>
    <row r="571" spans="1:4" x14ac:dyDescent="0.3">
      <c r="A571" s="22">
        <v>568</v>
      </c>
      <c r="B571" s="27" t="str">
        <f t="shared" ref="B571:C571" si="122">B19</f>
        <v>south</v>
      </c>
      <c r="C571" s="27">
        <f t="shared" si="122"/>
        <v>6.65</v>
      </c>
      <c r="D571" s="27">
        <f t="shared" si="109"/>
        <v>23.259999999999998</v>
      </c>
    </row>
    <row r="572" spans="1:4" x14ac:dyDescent="0.3">
      <c r="A572" s="22">
        <v>569</v>
      </c>
      <c r="B572" s="27" t="str">
        <f t="shared" ref="B572:C572" si="123">B20</f>
        <v>south</v>
      </c>
      <c r="C572" s="27">
        <f t="shared" si="123"/>
        <v>7.25</v>
      </c>
      <c r="D572" s="27">
        <f t="shared" si="109"/>
        <v>23.259999999999998</v>
      </c>
    </row>
    <row r="573" spans="1:4" x14ac:dyDescent="0.3">
      <c r="A573" s="22">
        <v>570</v>
      </c>
      <c r="B573" s="27" t="str">
        <f t="shared" ref="B573:C573" si="124">B21</f>
        <v>south</v>
      </c>
      <c r="C573" s="27">
        <f t="shared" si="124"/>
        <v>8.0299999999999994</v>
      </c>
      <c r="D573" s="27">
        <f t="shared" si="109"/>
        <v>23.259999999999998</v>
      </c>
    </row>
    <row r="574" spans="1:4" x14ac:dyDescent="0.3">
      <c r="A574" s="22">
        <v>571</v>
      </c>
      <c r="B574" s="27" t="str">
        <f t="shared" ref="B574:C574" si="125">B22</f>
        <v>south</v>
      </c>
      <c r="C574" s="27">
        <f t="shared" si="125"/>
        <v>8.6300000000000008</v>
      </c>
      <c r="D574" s="27">
        <f t="shared" si="109"/>
        <v>23.259999999999998</v>
      </c>
    </row>
    <row r="575" spans="1:4" x14ac:dyDescent="0.3">
      <c r="A575" s="22">
        <v>572</v>
      </c>
      <c r="B575" s="27" t="str">
        <f t="shared" ref="B575:C575" si="126">B23</f>
        <v>south</v>
      </c>
      <c r="C575" s="27">
        <f t="shared" si="126"/>
        <v>9.41</v>
      </c>
      <c r="D575" s="27">
        <f t="shared" si="109"/>
        <v>23.259999999999998</v>
      </c>
    </row>
    <row r="576" spans="1:4" x14ac:dyDescent="0.3">
      <c r="A576" s="22">
        <v>573</v>
      </c>
      <c r="B576" s="27" t="str">
        <f t="shared" ref="B576:C576" si="127">B24</f>
        <v>west</v>
      </c>
      <c r="C576" s="27">
        <f t="shared" si="127"/>
        <v>9.7799999999999994</v>
      </c>
      <c r="D576" s="27">
        <f t="shared" si="109"/>
        <v>22.59</v>
      </c>
    </row>
    <row r="577" spans="1:4" x14ac:dyDescent="0.3">
      <c r="A577" s="22">
        <v>574</v>
      </c>
      <c r="B577" s="27" t="str">
        <f t="shared" ref="B577:C577" si="128">B25</f>
        <v>west</v>
      </c>
      <c r="C577" s="27">
        <f t="shared" si="128"/>
        <v>9.85</v>
      </c>
      <c r="D577" s="27">
        <f t="shared" si="109"/>
        <v>21.81</v>
      </c>
    </row>
    <row r="578" spans="1:4" x14ac:dyDescent="0.3">
      <c r="A578" s="22">
        <v>575</v>
      </c>
      <c r="B578" s="27" t="str">
        <f t="shared" ref="B578:C578" si="129">B26</f>
        <v>west</v>
      </c>
      <c r="C578" s="27">
        <f t="shared" si="129"/>
        <v>9.92</v>
      </c>
      <c r="D578" s="27">
        <f t="shared" si="109"/>
        <v>21.03</v>
      </c>
    </row>
    <row r="579" spans="1:4" x14ac:dyDescent="0.3">
      <c r="A579" s="22">
        <v>576</v>
      </c>
      <c r="B579" s="27" t="str">
        <f t="shared" ref="B579:C579" si="130">B27</f>
        <v>west</v>
      </c>
      <c r="C579" s="27">
        <f t="shared" si="130"/>
        <v>9.99</v>
      </c>
      <c r="D579" s="27">
        <f t="shared" si="109"/>
        <v>20.43</v>
      </c>
    </row>
    <row r="580" spans="1:4" x14ac:dyDescent="0.3">
      <c r="A580" s="22">
        <v>577</v>
      </c>
      <c r="B580" s="27" t="str">
        <f t="shared" ref="B580:C580" si="131">B28</f>
        <v>west</v>
      </c>
      <c r="C580" s="27">
        <f t="shared" si="131"/>
        <v>10.06</v>
      </c>
      <c r="D580" s="27">
        <f t="shared" si="109"/>
        <v>19.649999999999999</v>
      </c>
    </row>
    <row r="581" spans="1:4" x14ac:dyDescent="0.3">
      <c r="A581" s="22">
        <v>578</v>
      </c>
      <c r="B581" s="27" t="str">
        <f t="shared" ref="B581:C581" si="132">B29</f>
        <v>west</v>
      </c>
      <c r="C581" s="27">
        <f t="shared" si="132"/>
        <v>10.130000000000001</v>
      </c>
      <c r="D581" s="27">
        <f t="shared" si="109"/>
        <v>19.05</v>
      </c>
    </row>
    <row r="582" spans="1:4" x14ac:dyDescent="0.3">
      <c r="A582" s="22">
        <v>579</v>
      </c>
      <c r="B582" s="27" t="str">
        <f t="shared" ref="B582:C582" si="133">B30</f>
        <v>west</v>
      </c>
      <c r="C582" s="27">
        <f t="shared" si="133"/>
        <v>10.199999999999999</v>
      </c>
      <c r="D582" s="27">
        <f t="shared" si="109"/>
        <v>18.27</v>
      </c>
    </row>
    <row r="583" spans="1:4" x14ac:dyDescent="0.3">
      <c r="A583" s="22">
        <v>580</v>
      </c>
      <c r="B583" s="27" t="str">
        <f t="shared" ref="B583:C583" si="134">B31</f>
        <v>west</v>
      </c>
      <c r="C583" s="27">
        <f t="shared" si="134"/>
        <v>9.06</v>
      </c>
      <c r="D583" s="27">
        <f t="shared" si="109"/>
        <v>17.86</v>
      </c>
    </row>
    <row r="584" spans="1:4" x14ac:dyDescent="0.3">
      <c r="A584" s="22">
        <v>581</v>
      </c>
      <c r="B584" s="27" t="str">
        <f t="shared" ref="B584:C584" si="135">B32</f>
        <v>west</v>
      </c>
      <c r="C584" s="27">
        <f t="shared" si="135"/>
        <v>8.99</v>
      </c>
      <c r="D584" s="27">
        <f t="shared" si="109"/>
        <v>18.64</v>
      </c>
    </row>
    <row r="585" spans="1:4" x14ac:dyDescent="0.3">
      <c r="A585" s="22">
        <v>582</v>
      </c>
      <c r="B585" s="27" t="str">
        <f t="shared" ref="B585:C585" si="136">B33</f>
        <v>west</v>
      </c>
      <c r="C585" s="27">
        <f t="shared" si="136"/>
        <v>8.92</v>
      </c>
      <c r="D585" s="27">
        <f t="shared" si="109"/>
        <v>19.240000000000002</v>
      </c>
    </row>
    <row r="586" spans="1:4" x14ac:dyDescent="0.3">
      <c r="A586" s="22">
        <v>583</v>
      </c>
      <c r="B586" s="27" t="str">
        <f t="shared" ref="B586:C586" si="137">B34</f>
        <v>west</v>
      </c>
      <c r="C586" s="27">
        <f t="shared" si="137"/>
        <v>8.85</v>
      </c>
      <c r="D586" s="27">
        <f t="shared" si="109"/>
        <v>20.02</v>
      </c>
    </row>
    <row r="587" spans="1:4" x14ac:dyDescent="0.3">
      <c r="A587" s="22">
        <v>584</v>
      </c>
      <c r="B587" s="27" t="str">
        <f t="shared" ref="B587:C587" si="138">B35</f>
        <v>west</v>
      </c>
      <c r="C587" s="27">
        <f t="shared" si="138"/>
        <v>8.7799999999999994</v>
      </c>
      <c r="D587" s="27">
        <f t="shared" si="109"/>
        <v>20.62</v>
      </c>
    </row>
    <row r="588" spans="1:4" x14ac:dyDescent="0.3">
      <c r="A588" s="22">
        <v>585</v>
      </c>
      <c r="B588" s="27" t="str">
        <f t="shared" ref="B588:C588" si="139">B36</f>
        <v>west</v>
      </c>
      <c r="C588" s="27">
        <f t="shared" si="139"/>
        <v>8.7100000000000009</v>
      </c>
      <c r="D588" s="27">
        <f t="shared" si="109"/>
        <v>21.4</v>
      </c>
    </row>
    <row r="589" spans="1:4" x14ac:dyDescent="0.3">
      <c r="A589" s="22">
        <v>586</v>
      </c>
      <c r="B589" s="27" t="str">
        <f t="shared" ref="B589:C589" si="140">B37</f>
        <v>south</v>
      </c>
      <c r="C589" s="27">
        <f t="shared" si="140"/>
        <v>8.33</v>
      </c>
      <c r="D589" s="27">
        <f t="shared" si="109"/>
        <v>22.06</v>
      </c>
    </row>
    <row r="590" spans="1:4" x14ac:dyDescent="0.3">
      <c r="A590" s="22">
        <v>587</v>
      </c>
      <c r="B590" s="27" t="str">
        <f t="shared" ref="B590:C590" si="141">B38</f>
        <v>south</v>
      </c>
      <c r="C590" s="27">
        <f t="shared" si="141"/>
        <v>7.55</v>
      </c>
      <c r="D590" s="27">
        <f t="shared" si="109"/>
        <v>22.06</v>
      </c>
    </row>
    <row r="591" spans="1:4" x14ac:dyDescent="0.3">
      <c r="A591" s="22">
        <v>588</v>
      </c>
      <c r="B591" s="27" t="str">
        <f t="shared" ref="B591:C591" si="142">B39</f>
        <v>south</v>
      </c>
      <c r="C591" s="27">
        <f t="shared" si="142"/>
        <v>6.95</v>
      </c>
      <c r="D591" s="27">
        <f t="shared" si="109"/>
        <v>22.06</v>
      </c>
    </row>
    <row r="592" spans="1:4" x14ac:dyDescent="0.3">
      <c r="A592" s="22">
        <v>589</v>
      </c>
      <c r="B592" s="27" t="str">
        <f t="shared" ref="B592:C592" si="143">B40</f>
        <v>south</v>
      </c>
      <c r="C592" s="27">
        <f t="shared" si="143"/>
        <v>6.17</v>
      </c>
      <c r="D592" s="27">
        <f t="shared" si="109"/>
        <v>22.06</v>
      </c>
    </row>
    <row r="593" spans="1:4" x14ac:dyDescent="0.3">
      <c r="A593" s="22">
        <v>590</v>
      </c>
      <c r="B593" s="27" t="str">
        <f t="shared" ref="B593:C593" si="144">B41</f>
        <v>south</v>
      </c>
      <c r="C593" s="27">
        <f t="shared" si="144"/>
        <v>5.57</v>
      </c>
      <c r="D593" s="27">
        <f t="shared" si="109"/>
        <v>22.06</v>
      </c>
    </row>
    <row r="594" spans="1:4" x14ac:dyDescent="0.3">
      <c r="A594" s="22">
        <v>591</v>
      </c>
      <c r="B594" s="27" t="str">
        <f t="shared" ref="B594:C594" si="145">B42</f>
        <v>south</v>
      </c>
      <c r="C594" s="27">
        <f t="shared" si="145"/>
        <v>4.79</v>
      </c>
      <c r="D594" s="27">
        <f t="shared" si="109"/>
        <v>22.06</v>
      </c>
    </row>
    <row r="595" spans="1:4" x14ac:dyDescent="0.3">
      <c r="A595" s="22">
        <v>592</v>
      </c>
      <c r="B595" s="27" t="str">
        <f t="shared" ref="B595:C595" si="146">B43</f>
        <v>south</v>
      </c>
      <c r="C595" s="27">
        <f t="shared" si="146"/>
        <v>4.1900000000000004</v>
      </c>
      <c r="D595" s="27">
        <f t="shared" si="109"/>
        <v>22.06</v>
      </c>
    </row>
    <row r="596" spans="1:4" x14ac:dyDescent="0.3">
      <c r="A596" s="22">
        <v>593</v>
      </c>
      <c r="B596" s="27" t="str">
        <f t="shared" ref="B596:C596" si="147">B44</f>
        <v>south</v>
      </c>
      <c r="C596" s="27">
        <f t="shared" si="147"/>
        <v>3.41</v>
      </c>
      <c r="D596" s="27">
        <f t="shared" si="109"/>
        <v>22.06</v>
      </c>
    </row>
    <row r="597" spans="1:4" x14ac:dyDescent="0.3">
      <c r="A597" s="22">
        <v>594</v>
      </c>
      <c r="B597" s="27" t="str">
        <f t="shared" ref="B597:C597" si="148">B45</f>
        <v>south</v>
      </c>
      <c r="C597" s="27">
        <f t="shared" si="148"/>
        <v>2.63</v>
      </c>
      <c r="D597" s="27">
        <f t="shared" si="109"/>
        <v>22.06</v>
      </c>
    </row>
    <row r="598" spans="1:4" x14ac:dyDescent="0.3">
      <c r="A598" s="22">
        <v>595</v>
      </c>
      <c r="B598" s="27" t="str">
        <f t="shared" ref="B598:C598" si="149">B46</f>
        <v>east</v>
      </c>
      <c r="C598" s="27">
        <f t="shared" si="149"/>
        <v>2.25</v>
      </c>
      <c r="D598" s="27">
        <f t="shared" si="109"/>
        <v>21.4</v>
      </c>
    </row>
    <row r="599" spans="1:4" x14ac:dyDescent="0.3">
      <c r="A599" s="22">
        <v>596</v>
      </c>
      <c r="B599" s="27" t="str">
        <f t="shared" ref="B599:C599" si="150">B47</f>
        <v>east</v>
      </c>
      <c r="C599" s="27">
        <f t="shared" si="150"/>
        <v>2.1800000000000002</v>
      </c>
      <c r="D599" s="27">
        <f t="shared" si="109"/>
        <v>20.619999999999997</v>
      </c>
    </row>
    <row r="600" spans="1:4" x14ac:dyDescent="0.3">
      <c r="A600" s="22">
        <v>597</v>
      </c>
      <c r="B600" s="27" t="str">
        <f t="shared" ref="B600:C600" si="151">B48</f>
        <v>east</v>
      </c>
      <c r="C600" s="27">
        <f t="shared" si="151"/>
        <v>2.1100000000000003</v>
      </c>
      <c r="D600" s="27">
        <f t="shared" si="109"/>
        <v>20.02</v>
      </c>
    </row>
    <row r="601" spans="1:4" x14ac:dyDescent="0.3">
      <c r="A601" s="22">
        <v>598</v>
      </c>
      <c r="B601" s="27" t="str">
        <f t="shared" ref="B601:C601" si="152">B49</f>
        <v>east</v>
      </c>
      <c r="C601" s="27">
        <f t="shared" si="152"/>
        <v>2.0400000000000005</v>
      </c>
      <c r="D601" s="27">
        <f t="shared" si="109"/>
        <v>19.239999999999998</v>
      </c>
    </row>
    <row r="602" spans="1:4" x14ac:dyDescent="0.3">
      <c r="A602" s="22">
        <v>599</v>
      </c>
      <c r="B602" s="27" t="str">
        <f t="shared" ref="B602:C602" si="153">B50</f>
        <v>east</v>
      </c>
      <c r="C602" s="27">
        <f t="shared" si="153"/>
        <v>1.9700000000000004</v>
      </c>
      <c r="D602" s="27">
        <f t="shared" si="109"/>
        <v>18.64</v>
      </c>
    </row>
    <row r="603" spans="1:4" x14ac:dyDescent="0.3">
      <c r="A603" s="22">
        <v>600</v>
      </c>
      <c r="B603" s="27" t="str">
        <f t="shared" ref="B603:C603" si="154">B51</f>
        <v>east</v>
      </c>
      <c r="C603" s="27">
        <f t="shared" si="154"/>
        <v>1.9000000000000004</v>
      </c>
      <c r="D603" s="27">
        <f t="shared" si="109"/>
        <v>17.86</v>
      </c>
    </row>
    <row r="604" spans="1:4" x14ac:dyDescent="0.3">
      <c r="A604" s="22">
        <v>601</v>
      </c>
      <c r="B604" s="27" t="str">
        <f t="shared" ref="B604:C604" si="155">B52</f>
        <v>east</v>
      </c>
      <c r="C604" s="27">
        <f t="shared" si="155"/>
        <v>3.04</v>
      </c>
      <c r="D604" s="27">
        <f t="shared" si="109"/>
        <v>17.45</v>
      </c>
    </row>
    <row r="605" spans="1:4" x14ac:dyDescent="0.3">
      <c r="A605" s="22">
        <v>602</v>
      </c>
      <c r="B605" s="27" t="str">
        <f t="shared" ref="B605:C605" si="156">B53</f>
        <v>east</v>
      </c>
      <c r="C605" s="27">
        <f t="shared" si="156"/>
        <v>3.11</v>
      </c>
      <c r="D605" s="27">
        <f t="shared" si="109"/>
        <v>18.23</v>
      </c>
    </row>
    <row r="606" spans="1:4" x14ac:dyDescent="0.3">
      <c r="A606" s="22">
        <v>603</v>
      </c>
      <c r="B606" s="27" t="str">
        <f t="shared" ref="B606:C606" si="157">B54</f>
        <v>east</v>
      </c>
      <c r="C606" s="27">
        <f t="shared" si="157"/>
        <v>3.1799999999999997</v>
      </c>
      <c r="D606" s="27">
        <f t="shared" si="109"/>
        <v>18.829999999999998</v>
      </c>
    </row>
    <row r="607" spans="1:4" x14ac:dyDescent="0.3">
      <c r="A607" s="22">
        <v>604</v>
      </c>
      <c r="B607" s="27" t="str">
        <f t="shared" ref="B607:C607" si="158">B55</f>
        <v>east</v>
      </c>
      <c r="C607" s="27">
        <f t="shared" si="158"/>
        <v>3.2499999999999996</v>
      </c>
      <c r="D607" s="27">
        <f t="shared" si="109"/>
        <v>19.61</v>
      </c>
    </row>
    <row r="608" spans="1:4" x14ac:dyDescent="0.3">
      <c r="A608" s="22">
        <v>605</v>
      </c>
      <c r="B608" s="27" t="str">
        <f t="shared" ref="B608:C608" si="159">B56</f>
        <v>east</v>
      </c>
      <c r="C608" s="27">
        <f t="shared" si="159"/>
        <v>3.3199999999999994</v>
      </c>
      <c r="D608" s="27">
        <f t="shared" si="109"/>
        <v>20.39</v>
      </c>
    </row>
    <row r="609" spans="1:4" x14ac:dyDescent="0.3">
      <c r="A609" s="22">
        <v>606</v>
      </c>
      <c r="B609" s="27" t="str">
        <f t="shared" ref="B609:C609" si="160">B57</f>
        <v>south</v>
      </c>
      <c r="C609" s="27">
        <f t="shared" si="160"/>
        <v>3.6499999999999995</v>
      </c>
      <c r="D609" s="27">
        <f t="shared" si="109"/>
        <v>20.939999999999998</v>
      </c>
    </row>
    <row r="610" spans="1:4" x14ac:dyDescent="0.3">
      <c r="A610" s="22">
        <v>607</v>
      </c>
      <c r="B610" s="27" t="str">
        <f t="shared" ref="B610:C610" si="161">B58</f>
        <v>south</v>
      </c>
      <c r="C610" s="27">
        <f t="shared" si="161"/>
        <v>4.43</v>
      </c>
      <c r="D610" s="27">
        <f t="shared" si="109"/>
        <v>20.939999999999998</v>
      </c>
    </row>
    <row r="611" spans="1:4" x14ac:dyDescent="0.3">
      <c r="A611" s="22">
        <v>608</v>
      </c>
      <c r="B611" s="27" t="str">
        <f t="shared" ref="B611:C611" si="162">B59</f>
        <v>south</v>
      </c>
      <c r="C611" s="27">
        <f t="shared" si="162"/>
        <v>5.0299999999999994</v>
      </c>
      <c r="D611" s="27">
        <f t="shared" si="109"/>
        <v>20.939999999999998</v>
      </c>
    </row>
    <row r="612" spans="1:4" x14ac:dyDescent="0.3">
      <c r="A612" s="22">
        <v>609</v>
      </c>
      <c r="B612" s="27" t="str">
        <f t="shared" ref="B612:C612" si="163">B60</f>
        <v>south</v>
      </c>
      <c r="C612" s="27">
        <f t="shared" si="163"/>
        <v>5.81</v>
      </c>
      <c r="D612" s="27">
        <f t="shared" si="109"/>
        <v>20.939999999999998</v>
      </c>
    </row>
    <row r="613" spans="1:4" x14ac:dyDescent="0.3">
      <c r="A613" s="22">
        <v>610</v>
      </c>
      <c r="B613" s="27" t="str">
        <f t="shared" ref="B613:C613" si="164">B61</f>
        <v>south</v>
      </c>
      <c r="C613" s="27">
        <f t="shared" si="164"/>
        <v>6.4099999999999993</v>
      </c>
      <c r="D613" s="27">
        <f t="shared" si="109"/>
        <v>20.939999999999998</v>
      </c>
    </row>
    <row r="614" spans="1:4" x14ac:dyDescent="0.3">
      <c r="A614" s="22">
        <v>611</v>
      </c>
      <c r="B614" s="27" t="str">
        <f t="shared" ref="B614:C614" si="165">B62</f>
        <v>south</v>
      </c>
      <c r="C614" s="27">
        <f t="shared" si="165"/>
        <v>7.1899999999999995</v>
      </c>
      <c r="D614" s="27">
        <f t="shared" si="109"/>
        <v>20.939999999999998</v>
      </c>
    </row>
    <row r="615" spans="1:4" x14ac:dyDescent="0.3">
      <c r="A615" s="22">
        <v>612</v>
      </c>
      <c r="B615" s="27" t="str">
        <f t="shared" ref="B615:C615" si="166">B63</f>
        <v>west</v>
      </c>
      <c r="C615" s="27">
        <f t="shared" si="166"/>
        <v>7.52</v>
      </c>
      <c r="D615" s="27">
        <f t="shared" si="109"/>
        <v>20.39</v>
      </c>
    </row>
    <row r="616" spans="1:4" x14ac:dyDescent="0.3">
      <c r="A616" s="22">
        <v>613</v>
      </c>
      <c r="B616" s="27" t="str">
        <f t="shared" ref="B616:C616" si="167">B64</f>
        <v>west</v>
      </c>
      <c r="C616" s="27">
        <f t="shared" si="167"/>
        <v>7.59</v>
      </c>
      <c r="D616" s="27">
        <f t="shared" si="109"/>
        <v>19.61</v>
      </c>
    </row>
    <row r="617" spans="1:4" x14ac:dyDescent="0.3">
      <c r="A617" s="22">
        <v>614</v>
      </c>
      <c r="B617" s="27" t="str">
        <f t="shared" ref="B617:C617" si="168">B65</f>
        <v>west</v>
      </c>
      <c r="C617" s="27">
        <f t="shared" si="168"/>
        <v>7.66</v>
      </c>
      <c r="D617" s="27">
        <f t="shared" si="109"/>
        <v>18.829999999999998</v>
      </c>
    </row>
    <row r="618" spans="1:4" x14ac:dyDescent="0.3">
      <c r="A618" s="22">
        <v>615</v>
      </c>
      <c r="B618" s="27" t="str">
        <f t="shared" ref="B618:C618" si="169">B66</f>
        <v>west</v>
      </c>
      <c r="C618" s="27">
        <f t="shared" si="169"/>
        <v>7.73</v>
      </c>
      <c r="D618" s="27">
        <f t="shared" si="109"/>
        <v>18.23</v>
      </c>
    </row>
    <row r="619" spans="1:4" x14ac:dyDescent="0.3">
      <c r="A619" s="22">
        <v>616</v>
      </c>
      <c r="B619" s="27" t="str">
        <f t="shared" ref="B619:C619" si="170">B67</f>
        <v>west</v>
      </c>
      <c r="C619" s="27">
        <f t="shared" si="170"/>
        <v>7.8000000000000007</v>
      </c>
      <c r="D619" s="27">
        <f t="shared" si="109"/>
        <v>17.45</v>
      </c>
    </row>
    <row r="620" spans="1:4" x14ac:dyDescent="0.3">
      <c r="A620" s="22">
        <v>617</v>
      </c>
      <c r="B620" s="27" t="str">
        <f t="shared" ref="B620:C620" si="171">B68</f>
        <v>south</v>
      </c>
      <c r="C620" s="27">
        <f t="shared" si="171"/>
        <v>4.67</v>
      </c>
      <c r="D620" s="27">
        <f t="shared" si="109"/>
        <v>19.5</v>
      </c>
    </row>
    <row r="621" spans="1:4" x14ac:dyDescent="0.3">
      <c r="A621" s="22">
        <v>618</v>
      </c>
      <c r="B621" s="27" t="str">
        <f t="shared" ref="B621:C621" si="172">B69</f>
        <v>south</v>
      </c>
      <c r="C621" s="27">
        <f t="shared" si="172"/>
        <v>5.42</v>
      </c>
      <c r="D621" s="27">
        <f t="shared" si="109"/>
        <v>19.5</v>
      </c>
    </row>
    <row r="622" spans="1:4" x14ac:dyDescent="0.3">
      <c r="A622" s="22">
        <v>619</v>
      </c>
      <c r="B622" s="27" t="str">
        <f t="shared" ref="B622:C622" si="173">B70</f>
        <v>south</v>
      </c>
      <c r="C622" s="27">
        <f t="shared" si="173"/>
        <v>6.17</v>
      </c>
      <c r="D622" s="27">
        <f t="shared" ref="D622:D625" si="174">D70+16</f>
        <v>19.5</v>
      </c>
    </row>
    <row r="623" spans="1:4" x14ac:dyDescent="0.3">
      <c r="A623" s="22">
        <v>620</v>
      </c>
      <c r="B623" s="27" t="str">
        <f t="shared" ref="B623:C623" si="175">B71</f>
        <v>south</v>
      </c>
      <c r="C623" s="27">
        <f t="shared" si="175"/>
        <v>4.67</v>
      </c>
      <c r="D623" s="27">
        <f t="shared" si="174"/>
        <v>18.07</v>
      </c>
    </row>
    <row r="624" spans="1:4" x14ac:dyDescent="0.3">
      <c r="A624" s="22">
        <v>621</v>
      </c>
      <c r="B624" s="27" t="str">
        <f t="shared" ref="B624:C624" si="176">B72</f>
        <v>south</v>
      </c>
      <c r="C624" s="27">
        <f t="shared" si="176"/>
        <v>5.42</v>
      </c>
      <c r="D624" s="27">
        <f t="shared" si="174"/>
        <v>18.07</v>
      </c>
    </row>
    <row r="625" spans="1:4" x14ac:dyDescent="0.3">
      <c r="A625" s="22">
        <v>622</v>
      </c>
      <c r="B625" s="27" t="str">
        <f t="shared" ref="B625:C625" si="177">B73</f>
        <v>south</v>
      </c>
      <c r="C625" s="27">
        <f t="shared" si="177"/>
        <v>6.17</v>
      </c>
      <c r="D625" s="27">
        <f t="shared" si="174"/>
        <v>18.07</v>
      </c>
    </row>
    <row r="626" spans="1:4" x14ac:dyDescent="0.3">
      <c r="A626" s="22">
        <v>623</v>
      </c>
      <c r="B626" s="14" t="str">
        <f>B5</f>
        <v>east</v>
      </c>
      <c r="C626" s="14">
        <f>C5+12</f>
        <v>12.94</v>
      </c>
      <c r="D626" s="14">
        <f>D5+16</f>
        <v>18.27</v>
      </c>
    </row>
    <row r="627" spans="1:4" x14ac:dyDescent="0.3">
      <c r="A627" s="22">
        <v>624</v>
      </c>
      <c r="B627" s="14" t="str">
        <f t="shared" ref="B627:B690" si="178">B6</f>
        <v>east</v>
      </c>
      <c r="C627" s="14">
        <f t="shared" ref="C627:C690" si="179">C6+12</f>
        <v>13.01</v>
      </c>
      <c r="D627" s="14">
        <f t="shared" ref="D627:D690" si="180">D6+16</f>
        <v>19.05</v>
      </c>
    </row>
    <row r="628" spans="1:4" x14ac:dyDescent="0.3">
      <c r="A628" s="22">
        <v>625</v>
      </c>
      <c r="B628" s="14" t="str">
        <f t="shared" si="178"/>
        <v>east</v>
      </c>
      <c r="C628" s="14">
        <f t="shared" si="179"/>
        <v>13.08</v>
      </c>
      <c r="D628" s="14">
        <f t="shared" si="180"/>
        <v>19.649999999999999</v>
      </c>
    </row>
    <row r="629" spans="1:4" x14ac:dyDescent="0.3">
      <c r="A629" s="22">
        <v>626</v>
      </c>
      <c r="B629" s="14" t="str">
        <f t="shared" si="178"/>
        <v>east</v>
      </c>
      <c r="C629" s="14">
        <f t="shared" si="179"/>
        <v>13.15</v>
      </c>
      <c r="D629" s="14">
        <f t="shared" si="180"/>
        <v>20.43</v>
      </c>
    </row>
    <row r="630" spans="1:4" x14ac:dyDescent="0.3">
      <c r="A630" s="22">
        <v>627</v>
      </c>
      <c r="B630" s="14" t="str">
        <f t="shared" si="178"/>
        <v>east</v>
      </c>
      <c r="C630" s="14">
        <f t="shared" si="179"/>
        <v>13.22</v>
      </c>
      <c r="D630" s="14">
        <f t="shared" si="180"/>
        <v>21.03</v>
      </c>
    </row>
    <row r="631" spans="1:4" x14ac:dyDescent="0.3">
      <c r="A631" s="22">
        <v>628</v>
      </c>
      <c r="B631" s="14" t="str">
        <f t="shared" si="178"/>
        <v>east</v>
      </c>
      <c r="C631" s="14">
        <f t="shared" si="179"/>
        <v>13.29</v>
      </c>
      <c r="D631" s="14">
        <f t="shared" si="180"/>
        <v>21.81</v>
      </c>
    </row>
    <row r="632" spans="1:4" x14ac:dyDescent="0.3">
      <c r="A632" s="22">
        <v>629</v>
      </c>
      <c r="B632" s="14" t="str">
        <f t="shared" si="178"/>
        <v>east</v>
      </c>
      <c r="C632" s="14">
        <f t="shared" si="179"/>
        <v>13.36</v>
      </c>
      <c r="D632" s="14">
        <f t="shared" si="180"/>
        <v>22.59</v>
      </c>
    </row>
    <row r="633" spans="1:4" x14ac:dyDescent="0.3">
      <c r="A633" s="22">
        <v>630</v>
      </c>
      <c r="B633" s="14" t="str">
        <f t="shared" si="178"/>
        <v>south</v>
      </c>
      <c r="C633" s="14">
        <f t="shared" si="179"/>
        <v>13.73</v>
      </c>
      <c r="D633" s="14">
        <f t="shared" si="180"/>
        <v>23.259999999999998</v>
      </c>
    </row>
    <row r="634" spans="1:4" x14ac:dyDescent="0.3">
      <c r="A634" s="22">
        <v>631</v>
      </c>
      <c r="B634" s="14" t="str">
        <f t="shared" si="178"/>
        <v>south</v>
      </c>
      <c r="C634" s="14">
        <f t="shared" si="179"/>
        <v>14.51</v>
      </c>
      <c r="D634" s="14">
        <f t="shared" si="180"/>
        <v>23.259999999999998</v>
      </c>
    </row>
    <row r="635" spans="1:4" x14ac:dyDescent="0.3">
      <c r="A635" s="22">
        <v>632</v>
      </c>
      <c r="B635" s="14" t="str">
        <f t="shared" si="178"/>
        <v>south</v>
      </c>
      <c r="C635" s="14">
        <f t="shared" si="179"/>
        <v>15.11</v>
      </c>
      <c r="D635" s="14">
        <f t="shared" si="180"/>
        <v>23.259999999999998</v>
      </c>
    </row>
    <row r="636" spans="1:4" x14ac:dyDescent="0.3">
      <c r="A636" s="22">
        <v>633</v>
      </c>
      <c r="B636" s="14" t="str">
        <f t="shared" si="178"/>
        <v>south</v>
      </c>
      <c r="C636" s="14">
        <f t="shared" si="179"/>
        <v>15.89</v>
      </c>
      <c r="D636" s="14">
        <f t="shared" si="180"/>
        <v>23.259999999999998</v>
      </c>
    </row>
    <row r="637" spans="1:4" x14ac:dyDescent="0.3">
      <c r="A637" s="22">
        <v>634</v>
      </c>
      <c r="B637" s="14" t="str">
        <f t="shared" si="178"/>
        <v>south</v>
      </c>
      <c r="C637" s="14">
        <f t="shared" si="179"/>
        <v>16.490000000000002</v>
      </c>
      <c r="D637" s="14">
        <f t="shared" si="180"/>
        <v>23.259999999999998</v>
      </c>
    </row>
    <row r="638" spans="1:4" x14ac:dyDescent="0.3">
      <c r="A638" s="22">
        <v>635</v>
      </c>
      <c r="B638" s="14" t="str">
        <f t="shared" si="178"/>
        <v>south</v>
      </c>
      <c r="C638" s="14">
        <f t="shared" si="179"/>
        <v>17.27</v>
      </c>
      <c r="D638" s="14">
        <f t="shared" si="180"/>
        <v>23.259999999999998</v>
      </c>
    </row>
    <row r="639" spans="1:4" x14ac:dyDescent="0.3">
      <c r="A639" s="22">
        <v>636</v>
      </c>
      <c r="B639" s="14" t="str">
        <f t="shared" si="178"/>
        <v>south</v>
      </c>
      <c r="C639" s="14">
        <f t="shared" si="179"/>
        <v>17.87</v>
      </c>
      <c r="D639" s="14">
        <f t="shared" si="180"/>
        <v>23.259999999999998</v>
      </c>
    </row>
    <row r="640" spans="1:4" x14ac:dyDescent="0.3">
      <c r="A640" s="22">
        <v>637</v>
      </c>
      <c r="B640" s="14" t="str">
        <f t="shared" si="178"/>
        <v>south</v>
      </c>
      <c r="C640" s="14">
        <f t="shared" si="179"/>
        <v>18.649999999999999</v>
      </c>
      <c r="D640" s="14">
        <f t="shared" si="180"/>
        <v>23.259999999999998</v>
      </c>
    </row>
    <row r="641" spans="1:4" x14ac:dyDescent="0.3">
      <c r="A641" s="22">
        <v>638</v>
      </c>
      <c r="B641" s="14" t="str">
        <f t="shared" si="178"/>
        <v>south</v>
      </c>
      <c r="C641" s="14">
        <f t="shared" si="179"/>
        <v>19.25</v>
      </c>
      <c r="D641" s="14">
        <f t="shared" si="180"/>
        <v>23.259999999999998</v>
      </c>
    </row>
    <row r="642" spans="1:4" x14ac:dyDescent="0.3">
      <c r="A642" s="22">
        <v>639</v>
      </c>
      <c r="B642" s="14" t="str">
        <f t="shared" si="178"/>
        <v>south</v>
      </c>
      <c r="C642" s="14">
        <f t="shared" si="179"/>
        <v>20.03</v>
      </c>
      <c r="D642" s="14">
        <f t="shared" si="180"/>
        <v>23.259999999999998</v>
      </c>
    </row>
    <row r="643" spans="1:4" x14ac:dyDescent="0.3">
      <c r="A643" s="22">
        <v>640</v>
      </c>
      <c r="B643" s="14" t="str">
        <f t="shared" si="178"/>
        <v>south</v>
      </c>
      <c r="C643" s="14">
        <f t="shared" si="179"/>
        <v>20.630000000000003</v>
      </c>
      <c r="D643" s="14">
        <f t="shared" si="180"/>
        <v>23.259999999999998</v>
      </c>
    </row>
    <row r="644" spans="1:4" x14ac:dyDescent="0.3">
      <c r="A644" s="22">
        <v>641</v>
      </c>
      <c r="B644" s="14" t="str">
        <f t="shared" si="178"/>
        <v>south</v>
      </c>
      <c r="C644" s="14">
        <f t="shared" si="179"/>
        <v>21.41</v>
      </c>
      <c r="D644" s="14">
        <f t="shared" si="180"/>
        <v>23.259999999999998</v>
      </c>
    </row>
    <row r="645" spans="1:4" x14ac:dyDescent="0.3">
      <c r="A645" s="22">
        <v>642</v>
      </c>
      <c r="B645" s="14" t="str">
        <f t="shared" si="178"/>
        <v>west</v>
      </c>
      <c r="C645" s="14">
        <f t="shared" si="179"/>
        <v>21.78</v>
      </c>
      <c r="D645" s="14">
        <f t="shared" si="180"/>
        <v>22.59</v>
      </c>
    </row>
    <row r="646" spans="1:4" x14ac:dyDescent="0.3">
      <c r="A646" s="22">
        <v>643</v>
      </c>
      <c r="B646" s="14" t="str">
        <f t="shared" si="178"/>
        <v>west</v>
      </c>
      <c r="C646" s="14">
        <f t="shared" si="179"/>
        <v>21.85</v>
      </c>
      <c r="D646" s="14">
        <f t="shared" si="180"/>
        <v>21.81</v>
      </c>
    </row>
    <row r="647" spans="1:4" x14ac:dyDescent="0.3">
      <c r="A647" s="22">
        <v>644</v>
      </c>
      <c r="B647" s="14" t="str">
        <f t="shared" si="178"/>
        <v>west</v>
      </c>
      <c r="C647" s="14">
        <f t="shared" si="179"/>
        <v>21.92</v>
      </c>
      <c r="D647" s="14">
        <f t="shared" si="180"/>
        <v>21.03</v>
      </c>
    </row>
    <row r="648" spans="1:4" x14ac:dyDescent="0.3">
      <c r="A648" s="22">
        <v>645</v>
      </c>
      <c r="B648" s="14" t="str">
        <f t="shared" si="178"/>
        <v>west</v>
      </c>
      <c r="C648" s="14">
        <f t="shared" si="179"/>
        <v>21.990000000000002</v>
      </c>
      <c r="D648" s="14">
        <f t="shared" si="180"/>
        <v>20.43</v>
      </c>
    </row>
    <row r="649" spans="1:4" x14ac:dyDescent="0.3">
      <c r="A649" s="22">
        <v>646</v>
      </c>
      <c r="B649" s="14" t="str">
        <f t="shared" si="178"/>
        <v>west</v>
      </c>
      <c r="C649" s="14">
        <f t="shared" si="179"/>
        <v>22.060000000000002</v>
      </c>
      <c r="D649" s="14">
        <f t="shared" si="180"/>
        <v>19.649999999999999</v>
      </c>
    </row>
    <row r="650" spans="1:4" x14ac:dyDescent="0.3">
      <c r="A650" s="22">
        <v>647</v>
      </c>
      <c r="B650" s="14" t="str">
        <f t="shared" si="178"/>
        <v>west</v>
      </c>
      <c r="C650" s="14">
        <f t="shared" si="179"/>
        <v>22.130000000000003</v>
      </c>
      <c r="D650" s="14">
        <f t="shared" si="180"/>
        <v>19.05</v>
      </c>
    </row>
    <row r="651" spans="1:4" x14ac:dyDescent="0.3">
      <c r="A651" s="22">
        <v>648</v>
      </c>
      <c r="B651" s="14" t="str">
        <f t="shared" si="178"/>
        <v>west</v>
      </c>
      <c r="C651" s="14">
        <f t="shared" si="179"/>
        <v>22.2</v>
      </c>
      <c r="D651" s="14">
        <f t="shared" si="180"/>
        <v>18.27</v>
      </c>
    </row>
    <row r="652" spans="1:4" x14ac:dyDescent="0.3">
      <c r="A652" s="22">
        <v>649</v>
      </c>
      <c r="B652" s="14" t="str">
        <f t="shared" si="178"/>
        <v>west</v>
      </c>
      <c r="C652" s="14">
        <f t="shared" si="179"/>
        <v>21.060000000000002</v>
      </c>
      <c r="D652" s="14">
        <f t="shared" si="180"/>
        <v>17.86</v>
      </c>
    </row>
    <row r="653" spans="1:4" x14ac:dyDescent="0.3">
      <c r="A653" s="22">
        <v>650</v>
      </c>
      <c r="B653" s="14" t="str">
        <f t="shared" si="178"/>
        <v>west</v>
      </c>
      <c r="C653" s="14">
        <f t="shared" si="179"/>
        <v>20.990000000000002</v>
      </c>
      <c r="D653" s="14">
        <f t="shared" si="180"/>
        <v>18.64</v>
      </c>
    </row>
    <row r="654" spans="1:4" x14ac:dyDescent="0.3">
      <c r="A654" s="22">
        <v>651</v>
      </c>
      <c r="B654" s="14" t="str">
        <f t="shared" si="178"/>
        <v>west</v>
      </c>
      <c r="C654" s="14">
        <f t="shared" si="179"/>
        <v>20.92</v>
      </c>
      <c r="D654" s="14">
        <f t="shared" si="180"/>
        <v>19.240000000000002</v>
      </c>
    </row>
    <row r="655" spans="1:4" x14ac:dyDescent="0.3">
      <c r="A655" s="22">
        <v>652</v>
      </c>
      <c r="B655" s="14" t="str">
        <f t="shared" si="178"/>
        <v>west</v>
      </c>
      <c r="C655" s="14">
        <f t="shared" si="179"/>
        <v>20.85</v>
      </c>
      <c r="D655" s="14">
        <f t="shared" si="180"/>
        <v>20.02</v>
      </c>
    </row>
    <row r="656" spans="1:4" x14ac:dyDescent="0.3">
      <c r="A656" s="22">
        <v>653</v>
      </c>
      <c r="B656" s="14" t="str">
        <f t="shared" si="178"/>
        <v>west</v>
      </c>
      <c r="C656" s="14">
        <f t="shared" si="179"/>
        <v>20.78</v>
      </c>
      <c r="D656" s="14">
        <f t="shared" si="180"/>
        <v>20.62</v>
      </c>
    </row>
    <row r="657" spans="1:4" x14ac:dyDescent="0.3">
      <c r="A657" s="22">
        <v>654</v>
      </c>
      <c r="B657" s="14" t="str">
        <f t="shared" si="178"/>
        <v>west</v>
      </c>
      <c r="C657" s="14">
        <f t="shared" si="179"/>
        <v>20.71</v>
      </c>
      <c r="D657" s="14">
        <f t="shared" si="180"/>
        <v>21.4</v>
      </c>
    </row>
    <row r="658" spans="1:4" x14ac:dyDescent="0.3">
      <c r="A658" s="22">
        <v>655</v>
      </c>
      <c r="B658" s="14" t="str">
        <f t="shared" si="178"/>
        <v>south</v>
      </c>
      <c r="C658" s="14">
        <f t="shared" si="179"/>
        <v>20.329999999999998</v>
      </c>
      <c r="D658" s="14">
        <f t="shared" si="180"/>
        <v>22.06</v>
      </c>
    </row>
    <row r="659" spans="1:4" x14ac:dyDescent="0.3">
      <c r="A659" s="22">
        <v>656</v>
      </c>
      <c r="B659" s="14" t="str">
        <f t="shared" si="178"/>
        <v>south</v>
      </c>
      <c r="C659" s="14">
        <f t="shared" si="179"/>
        <v>19.55</v>
      </c>
      <c r="D659" s="14">
        <f t="shared" si="180"/>
        <v>22.06</v>
      </c>
    </row>
    <row r="660" spans="1:4" x14ac:dyDescent="0.3">
      <c r="A660" s="22">
        <v>657</v>
      </c>
      <c r="B660" s="14" t="str">
        <f t="shared" si="178"/>
        <v>south</v>
      </c>
      <c r="C660" s="14">
        <f t="shared" si="179"/>
        <v>18.95</v>
      </c>
      <c r="D660" s="14">
        <f t="shared" si="180"/>
        <v>22.06</v>
      </c>
    </row>
    <row r="661" spans="1:4" x14ac:dyDescent="0.3">
      <c r="A661" s="22">
        <v>658</v>
      </c>
      <c r="B661" s="14" t="str">
        <f t="shared" si="178"/>
        <v>south</v>
      </c>
      <c r="C661" s="14">
        <f t="shared" si="179"/>
        <v>18.170000000000002</v>
      </c>
      <c r="D661" s="14">
        <f t="shared" si="180"/>
        <v>22.06</v>
      </c>
    </row>
    <row r="662" spans="1:4" x14ac:dyDescent="0.3">
      <c r="A662" s="22">
        <v>659</v>
      </c>
      <c r="B662" s="14" t="str">
        <f t="shared" si="178"/>
        <v>south</v>
      </c>
      <c r="C662" s="14">
        <f t="shared" si="179"/>
        <v>17.57</v>
      </c>
      <c r="D662" s="14">
        <f t="shared" si="180"/>
        <v>22.06</v>
      </c>
    </row>
    <row r="663" spans="1:4" x14ac:dyDescent="0.3">
      <c r="A663" s="22">
        <v>660</v>
      </c>
      <c r="B663" s="14" t="str">
        <f t="shared" si="178"/>
        <v>south</v>
      </c>
      <c r="C663" s="14">
        <f t="shared" si="179"/>
        <v>16.79</v>
      </c>
      <c r="D663" s="14">
        <f t="shared" si="180"/>
        <v>22.06</v>
      </c>
    </row>
    <row r="664" spans="1:4" x14ac:dyDescent="0.3">
      <c r="A664" s="22">
        <v>661</v>
      </c>
      <c r="B664" s="14" t="str">
        <f t="shared" si="178"/>
        <v>south</v>
      </c>
      <c r="C664" s="14">
        <f t="shared" si="179"/>
        <v>16.190000000000001</v>
      </c>
      <c r="D664" s="14">
        <f t="shared" si="180"/>
        <v>22.06</v>
      </c>
    </row>
    <row r="665" spans="1:4" x14ac:dyDescent="0.3">
      <c r="A665" s="22">
        <v>662</v>
      </c>
      <c r="B665" s="14" t="str">
        <f t="shared" si="178"/>
        <v>south</v>
      </c>
      <c r="C665" s="14">
        <f t="shared" si="179"/>
        <v>15.41</v>
      </c>
      <c r="D665" s="14">
        <f t="shared" si="180"/>
        <v>22.06</v>
      </c>
    </row>
    <row r="666" spans="1:4" x14ac:dyDescent="0.3">
      <c r="A666" s="22">
        <v>663</v>
      </c>
      <c r="B666" s="14" t="str">
        <f t="shared" si="178"/>
        <v>south</v>
      </c>
      <c r="C666" s="14">
        <f t="shared" si="179"/>
        <v>14.629999999999999</v>
      </c>
      <c r="D666" s="14">
        <f t="shared" si="180"/>
        <v>22.06</v>
      </c>
    </row>
    <row r="667" spans="1:4" x14ac:dyDescent="0.3">
      <c r="A667" s="22">
        <v>664</v>
      </c>
      <c r="B667" s="14" t="str">
        <f t="shared" si="178"/>
        <v>east</v>
      </c>
      <c r="C667" s="14">
        <f t="shared" si="179"/>
        <v>14.25</v>
      </c>
      <c r="D667" s="14">
        <f t="shared" si="180"/>
        <v>21.4</v>
      </c>
    </row>
    <row r="668" spans="1:4" x14ac:dyDescent="0.3">
      <c r="A668" s="22">
        <v>665</v>
      </c>
      <c r="B668" s="14" t="str">
        <f t="shared" si="178"/>
        <v>east</v>
      </c>
      <c r="C668" s="14">
        <f t="shared" si="179"/>
        <v>14.18</v>
      </c>
      <c r="D668" s="14">
        <f t="shared" si="180"/>
        <v>20.619999999999997</v>
      </c>
    </row>
    <row r="669" spans="1:4" x14ac:dyDescent="0.3">
      <c r="A669" s="22">
        <v>666</v>
      </c>
      <c r="B669" s="14" t="str">
        <f t="shared" si="178"/>
        <v>east</v>
      </c>
      <c r="C669" s="14">
        <f t="shared" si="179"/>
        <v>14.11</v>
      </c>
      <c r="D669" s="14">
        <f t="shared" si="180"/>
        <v>20.02</v>
      </c>
    </row>
    <row r="670" spans="1:4" x14ac:dyDescent="0.3">
      <c r="A670" s="22">
        <v>667</v>
      </c>
      <c r="B670" s="14" t="str">
        <f t="shared" si="178"/>
        <v>east</v>
      </c>
      <c r="C670" s="14">
        <f t="shared" si="179"/>
        <v>14.040000000000001</v>
      </c>
      <c r="D670" s="14">
        <f t="shared" si="180"/>
        <v>19.239999999999998</v>
      </c>
    </row>
    <row r="671" spans="1:4" x14ac:dyDescent="0.3">
      <c r="A671" s="22">
        <v>668</v>
      </c>
      <c r="B671" s="14" t="str">
        <f t="shared" si="178"/>
        <v>east</v>
      </c>
      <c r="C671" s="14">
        <f t="shared" si="179"/>
        <v>13.97</v>
      </c>
      <c r="D671" s="14">
        <f t="shared" si="180"/>
        <v>18.64</v>
      </c>
    </row>
    <row r="672" spans="1:4" x14ac:dyDescent="0.3">
      <c r="A672" s="22">
        <v>669</v>
      </c>
      <c r="B672" s="14" t="str">
        <f t="shared" si="178"/>
        <v>east</v>
      </c>
      <c r="C672" s="14">
        <f t="shared" si="179"/>
        <v>13.9</v>
      </c>
      <c r="D672" s="14">
        <f t="shared" si="180"/>
        <v>17.86</v>
      </c>
    </row>
    <row r="673" spans="1:4" x14ac:dyDescent="0.3">
      <c r="A673" s="22">
        <v>670</v>
      </c>
      <c r="B673" s="14" t="str">
        <f t="shared" si="178"/>
        <v>east</v>
      </c>
      <c r="C673" s="14">
        <f t="shared" si="179"/>
        <v>15.04</v>
      </c>
      <c r="D673" s="14">
        <f t="shared" si="180"/>
        <v>17.45</v>
      </c>
    </row>
    <row r="674" spans="1:4" x14ac:dyDescent="0.3">
      <c r="A674" s="22">
        <v>671</v>
      </c>
      <c r="B674" s="14" t="str">
        <f t="shared" si="178"/>
        <v>east</v>
      </c>
      <c r="C674" s="14">
        <f t="shared" si="179"/>
        <v>15.11</v>
      </c>
      <c r="D674" s="14">
        <f t="shared" si="180"/>
        <v>18.23</v>
      </c>
    </row>
    <row r="675" spans="1:4" x14ac:dyDescent="0.3">
      <c r="A675" s="22">
        <v>672</v>
      </c>
      <c r="B675" s="14" t="str">
        <f t="shared" si="178"/>
        <v>east</v>
      </c>
      <c r="C675" s="14">
        <f t="shared" si="179"/>
        <v>15.18</v>
      </c>
      <c r="D675" s="14">
        <f t="shared" si="180"/>
        <v>18.829999999999998</v>
      </c>
    </row>
    <row r="676" spans="1:4" x14ac:dyDescent="0.3">
      <c r="A676" s="22">
        <v>673</v>
      </c>
      <c r="B676" s="14" t="str">
        <f t="shared" si="178"/>
        <v>east</v>
      </c>
      <c r="C676" s="14">
        <f t="shared" si="179"/>
        <v>15.25</v>
      </c>
      <c r="D676" s="14">
        <f t="shared" si="180"/>
        <v>19.61</v>
      </c>
    </row>
    <row r="677" spans="1:4" x14ac:dyDescent="0.3">
      <c r="A677" s="22">
        <v>674</v>
      </c>
      <c r="B677" s="14" t="str">
        <f t="shared" si="178"/>
        <v>east</v>
      </c>
      <c r="C677" s="14">
        <f t="shared" si="179"/>
        <v>15.32</v>
      </c>
      <c r="D677" s="14">
        <f t="shared" si="180"/>
        <v>20.39</v>
      </c>
    </row>
    <row r="678" spans="1:4" x14ac:dyDescent="0.3">
      <c r="A678" s="22">
        <v>675</v>
      </c>
      <c r="B678" s="14" t="str">
        <f t="shared" si="178"/>
        <v>south</v>
      </c>
      <c r="C678" s="14">
        <f t="shared" si="179"/>
        <v>15.649999999999999</v>
      </c>
      <c r="D678" s="14">
        <f t="shared" si="180"/>
        <v>20.939999999999998</v>
      </c>
    </row>
    <row r="679" spans="1:4" x14ac:dyDescent="0.3">
      <c r="A679" s="22">
        <v>676</v>
      </c>
      <c r="B679" s="14" t="str">
        <f t="shared" si="178"/>
        <v>south</v>
      </c>
      <c r="C679" s="14">
        <f t="shared" si="179"/>
        <v>16.43</v>
      </c>
      <c r="D679" s="14">
        <f t="shared" si="180"/>
        <v>20.939999999999998</v>
      </c>
    </row>
    <row r="680" spans="1:4" x14ac:dyDescent="0.3">
      <c r="A680" s="22">
        <v>677</v>
      </c>
      <c r="B680" s="14" t="str">
        <f t="shared" si="178"/>
        <v>south</v>
      </c>
      <c r="C680" s="14">
        <f t="shared" si="179"/>
        <v>17.03</v>
      </c>
      <c r="D680" s="14">
        <f t="shared" si="180"/>
        <v>20.939999999999998</v>
      </c>
    </row>
    <row r="681" spans="1:4" x14ac:dyDescent="0.3">
      <c r="A681" s="22">
        <v>678</v>
      </c>
      <c r="B681" s="14" t="str">
        <f t="shared" si="178"/>
        <v>south</v>
      </c>
      <c r="C681" s="14">
        <f t="shared" si="179"/>
        <v>17.809999999999999</v>
      </c>
      <c r="D681" s="14">
        <f t="shared" si="180"/>
        <v>20.939999999999998</v>
      </c>
    </row>
    <row r="682" spans="1:4" x14ac:dyDescent="0.3">
      <c r="A682" s="22">
        <v>679</v>
      </c>
      <c r="B682" s="14" t="str">
        <f t="shared" si="178"/>
        <v>south</v>
      </c>
      <c r="C682" s="14">
        <f t="shared" si="179"/>
        <v>18.41</v>
      </c>
      <c r="D682" s="14">
        <f t="shared" si="180"/>
        <v>20.939999999999998</v>
      </c>
    </row>
    <row r="683" spans="1:4" x14ac:dyDescent="0.3">
      <c r="A683" s="22">
        <v>680</v>
      </c>
      <c r="B683" s="14" t="str">
        <f t="shared" si="178"/>
        <v>south</v>
      </c>
      <c r="C683" s="14">
        <f t="shared" si="179"/>
        <v>19.189999999999998</v>
      </c>
      <c r="D683" s="14">
        <f t="shared" si="180"/>
        <v>20.939999999999998</v>
      </c>
    </row>
    <row r="684" spans="1:4" x14ac:dyDescent="0.3">
      <c r="A684" s="22">
        <v>681</v>
      </c>
      <c r="B684" s="14" t="str">
        <f t="shared" si="178"/>
        <v>west</v>
      </c>
      <c r="C684" s="14">
        <f t="shared" si="179"/>
        <v>19.52</v>
      </c>
      <c r="D684" s="14">
        <f t="shared" si="180"/>
        <v>20.39</v>
      </c>
    </row>
    <row r="685" spans="1:4" x14ac:dyDescent="0.3">
      <c r="A685" s="22">
        <v>682</v>
      </c>
      <c r="B685" s="14" t="str">
        <f t="shared" si="178"/>
        <v>west</v>
      </c>
      <c r="C685" s="14">
        <f t="shared" si="179"/>
        <v>19.59</v>
      </c>
      <c r="D685" s="14">
        <f t="shared" si="180"/>
        <v>19.61</v>
      </c>
    </row>
    <row r="686" spans="1:4" x14ac:dyDescent="0.3">
      <c r="A686" s="22">
        <v>683</v>
      </c>
      <c r="B686" s="14" t="str">
        <f t="shared" si="178"/>
        <v>west</v>
      </c>
      <c r="C686" s="14">
        <f t="shared" si="179"/>
        <v>19.66</v>
      </c>
      <c r="D686" s="14">
        <f t="shared" si="180"/>
        <v>18.829999999999998</v>
      </c>
    </row>
    <row r="687" spans="1:4" x14ac:dyDescent="0.3">
      <c r="A687" s="22">
        <v>684</v>
      </c>
      <c r="B687" s="14" t="str">
        <f t="shared" si="178"/>
        <v>west</v>
      </c>
      <c r="C687" s="14">
        <f t="shared" si="179"/>
        <v>19.73</v>
      </c>
      <c r="D687" s="14">
        <f t="shared" si="180"/>
        <v>18.23</v>
      </c>
    </row>
    <row r="688" spans="1:4" x14ac:dyDescent="0.3">
      <c r="A688" s="22">
        <v>685</v>
      </c>
      <c r="B688" s="14" t="str">
        <f t="shared" si="178"/>
        <v>west</v>
      </c>
      <c r="C688" s="14">
        <f t="shared" si="179"/>
        <v>19.8</v>
      </c>
      <c r="D688" s="14">
        <f t="shared" si="180"/>
        <v>17.45</v>
      </c>
    </row>
    <row r="689" spans="1:4" x14ac:dyDescent="0.3">
      <c r="A689" s="22">
        <v>686</v>
      </c>
      <c r="B689" s="14" t="str">
        <f t="shared" si="178"/>
        <v>south</v>
      </c>
      <c r="C689" s="14">
        <f t="shared" si="179"/>
        <v>16.670000000000002</v>
      </c>
      <c r="D689" s="14">
        <f t="shared" si="180"/>
        <v>19.5</v>
      </c>
    </row>
    <row r="690" spans="1:4" x14ac:dyDescent="0.3">
      <c r="A690" s="22">
        <v>687</v>
      </c>
      <c r="B690" s="14" t="str">
        <f t="shared" si="178"/>
        <v>south</v>
      </c>
      <c r="C690" s="14">
        <f t="shared" si="179"/>
        <v>17.420000000000002</v>
      </c>
      <c r="D690" s="14">
        <f t="shared" si="180"/>
        <v>19.5</v>
      </c>
    </row>
    <row r="691" spans="1:4" x14ac:dyDescent="0.3">
      <c r="A691" s="22">
        <v>688</v>
      </c>
      <c r="B691" s="14" t="str">
        <f t="shared" ref="B691:B694" si="181">B70</f>
        <v>south</v>
      </c>
      <c r="C691" s="14">
        <f t="shared" ref="C691:C694" si="182">C70+12</f>
        <v>18.170000000000002</v>
      </c>
      <c r="D691" s="14">
        <f t="shared" ref="D691:D694" si="183">D70+16</f>
        <v>19.5</v>
      </c>
    </row>
    <row r="692" spans="1:4" x14ac:dyDescent="0.3">
      <c r="A692" s="22">
        <v>689</v>
      </c>
      <c r="B692" s="14" t="str">
        <f t="shared" si="181"/>
        <v>south</v>
      </c>
      <c r="C692" s="14">
        <f t="shared" si="182"/>
        <v>16.670000000000002</v>
      </c>
      <c r="D692" s="14">
        <f t="shared" si="183"/>
        <v>18.07</v>
      </c>
    </row>
    <row r="693" spans="1:4" x14ac:dyDescent="0.3">
      <c r="A693" s="22">
        <v>690</v>
      </c>
      <c r="B693" s="14" t="str">
        <f t="shared" si="181"/>
        <v>south</v>
      </c>
      <c r="C693" s="14">
        <f t="shared" si="182"/>
        <v>17.420000000000002</v>
      </c>
      <c r="D693" s="14">
        <f t="shared" si="183"/>
        <v>18.07</v>
      </c>
    </row>
    <row r="694" spans="1:4" x14ac:dyDescent="0.3">
      <c r="A694" s="22">
        <v>691</v>
      </c>
      <c r="B694" s="14" t="str">
        <f t="shared" si="181"/>
        <v>south</v>
      </c>
      <c r="C694" s="14">
        <f t="shared" si="182"/>
        <v>18.170000000000002</v>
      </c>
      <c r="D694" s="14">
        <f t="shared" si="183"/>
        <v>18.07</v>
      </c>
    </row>
    <row r="695" spans="1:4" x14ac:dyDescent="0.3">
      <c r="A695" s="22">
        <v>692</v>
      </c>
      <c r="B695" s="18" t="str">
        <f>B5</f>
        <v>east</v>
      </c>
      <c r="C695" s="18">
        <f>C5+24</f>
        <v>24.94</v>
      </c>
      <c r="D695" s="18">
        <f>D5+16</f>
        <v>18.27</v>
      </c>
    </row>
    <row r="696" spans="1:4" x14ac:dyDescent="0.3">
      <c r="A696" s="22">
        <v>693</v>
      </c>
      <c r="B696" s="18" t="str">
        <f t="shared" ref="B696:B759" si="184">B6</f>
        <v>east</v>
      </c>
      <c r="C696" s="18">
        <f t="shared" ref="C696:C759" si="185">C6+24</f>
        <v>25.01</v>
      </c>
      <c r="D696" s="18">
        <f t="shared" ref="D696:D759" si="186">D6+16</f>
        <v>19.05</v>
      </c>
    </row>
    <row r="697" spans="1:4" x14ac:dyDescent="0.3">
      <c r="A697" s="22">
        <v>694</v>
      </c>
      <c r="B697" s="18" t="str">
        <f t="shared" si="184"/>
        <v>east</v>
      </c>
      <c r="C697" s="18">
        <f t="shared" si="185"/>
        <v>25.08</v>
      </c>
      <c r="D697" s="18">
        <f t="shared" si="186"/>
        <v>19.649999999999999</v>
      </c>
    </row>
    <row r="698" spans="1:4" x14ac:dyDescent="0.3">
      <c r="A698" s="22">
        <v>695</v>
      </c>
      <c r="B698" s="18" t="str">
        <f t="shared" si="184"/>
        <v>east</v>
      </c>
      <c r="C698" s="18">
        <f t="shared" si="185"/>
        <v>25.15</v>
      </c>
      <c r="D698" s="18">
        <f t="shared" si="186"/>
        <v>20.43</v>
      </c>
    </row>
    <row r="699" spans="1:4" x14ac:dyDescent="0.3">
      <c r="A699" s="22">
        <v>696</v>
      </c>
      <c r="B699" s="18" t="str">
        <f t="shared" si="184"/>
        <v>east</v>
      </c>
      <c r="C699" s="18">
        <f t="shared" si="185"/>
        <v>25.22</v>
      </c>
      <c r="D699" s="18">
        <f t="shared" si="186"/>
        <v>21.03</v>
      </c>
    </row>
    <row r="700" spans="1:4" x14ac:dyDescent="0.3">
      <c r="A700" s="22">
        <v>697</v>
      </c>
      <c r="B700" s="18" t="str">
        <f t="shared" si="184"/>
        <v>east</v>
      </c>
      <c r="C700" s="18">
        <f t="shared" si="185"/>
        <v>25.29</v>
      </c>
      <c r="D700" s="18">
        <f t="shared" si="186"/>
        <v>21.81</v>
      </c>
    </row>
    <row r="701" spans="1:4" x14ac:dyDescent="0.3">
      <c r="A701" s="22">
        <v>698</v>
      </c>
      <c r="B701" s="18" t="str">
        <f t="shared" si="184"/>
        <v>east</v>
      </c>
      <c r="C701" s="18">
        <f t="shared" si="185"/>
        <v>25.36</v>
      </c>
      <c r="D701" s="18">
        <f t="shared" si="186"/>
        <v>22.59</v>
      </c>
    </row>
    <row r="702" spans="1:4" x14ac:dyDescent="0.3">
      <c r="A702" s="22">
        <v>699</v>
      </c>
      <c r="B702" s="18" t="str">
        <f t="shared" si="184"/>
        <v>south</v>
      </c>
      <c r="C702" s="18">
        <f t="shared" si="185"/>
        <v>25.73</v>
      </c>
      <c r="D702" s="18">
        <f t="shared" si="186"/>
        <v>23.259999999999998</v>
      </c>
    </row>
    <row r="703" spans="1:4" x14ac:dyDescent="0.3">
      <c r="A703" s="22">
        <v>700</v>
      </c>
      <c r="B703" s="18" t="str">
        <f t="shared" si="184"/>
        <v>south</v>
      </c>
      <c r="C703" s="18">
        <f t="shared" si="185"/>
        <v>26.509999999999998</v>
      </c>
      <c r="D703" s="18">
        <f t="shared" si="186"/>
        <v>23.259999999999998</v>
      </c>
    </row>
    <row r="704" spans="1:4" x14ac:dyDescent="0.3">
      <c r="A704" s="22">
        <v>701</v>
      </c>
      <c r="B704" s="18" t="str">
        <f t="shared" si="184"/>
        <v>south</v>
      </c>
      <c r="C704" s="18">
        <f t="shared" si="185"/>
        <v>27.11</v>
      </c>
      <c r="D704" s="18">
        <f t="shared" si="186"/>
        <v>23.259999999999998</v>
      </c>
    </row>
    <row r="705" spans="1:4" x14ac:dyDescent="0.3">
      <c r="A705" s="22">
        <v>702</v>
      </c>
      <c r="B705" s="18" t="str">
        <f t="shared" si="184"/>
        <v>south</v>
      </c>
      <c r="C705" s="18">
        <f t="shared" si="185"/>
        <v>27.89</v>
      </c>
      <c r="D705" s="18">
        <f t="shared" si="186"/>
        <v>23.259999999999998</v>
      </c>
    </row>
    <row r="706" spans="1:4" x14ac:dyDescent="0.3">
      <c r="A706" s="22">
        <v>703</v>
      </c>
      <c r="B706" s="18" t="str">
        <f t="shared" si="184"/>
        <v>south</v>
      </c>
      <c r="C706" s="18">
        <f t="shared" si="185"/>
        <v>28.490000000000002</v>
      </c>
      <c r="D706" s="18">
        <f t="shared" si="186"/>
        <v>23.259999999999998</v>
      </c>
    </row>
    <row r="707" spans="1:4" x14ac:dyDescent="0.3">
      <c r="A707" s="22">
        <v>704</v>
      </c>
      <c r="B707" s="18" t="str">
        <f t="shared" si="184"/>
        <v>south</v>
      </c>
      <c r="C707" s="18">
        <f t="shared" si="185"/>
        <v>29.27</v>
      </c>
      <c r="D707" s="18">
        <f t="shared" si="186"/>
        <v>23.259999999999998</v>
      </c>
    </row>
    <row r="708" spans="1:4" x14ac:dyDescent="0.3">
      <c r="A708" s="22">
        <v>705</v>
      </c>
      <c r="B708" s="18" t="str">
        <f t="shared" si="184"/>
        <v>south</v>
      </c>
      <c r="C708" s="18">
        <f t="shared" si="185"/>
        <v>29.87</v>
      </c>
      <c r="D708" s="18">
        <f t="shared" si="186"/>
        <v>23.259999999999998</v>
      </c>
    </row>
    <row r="709" spans="1:4" x14ac:dyDescent="0.3">
      <c r="A709" s="22">
        <v>706</v>
      </c>
      <c r="B709" s="18" t="str">
        <f t="shared" si="184"/>
        <v>south</v>
      </c>
      <c r="C709" s="18">
        <f t="shared" si="185"/>
        <v>30.65</v>
      </c>
      <c r="D709" s="18">
        <f t="shared" si="186"/>
        <v>23.259999999999998</v>
      </c>
    </row>
    <row r="710" spans="1:4" x14ac:dyDescent="0.3">
      <c r="A710" s="22">
        <v>707</v>
      </c>
      <c r="B710" s="18" t="str">
        <f t="shared" si="184"/>
        <v>south</v>
      </c>
      <c r="C710" s="18">
        <f t="shared" si="185"/>
        <v>31.25</v>
      </c>
      <c r="D710" s="18">
        <f t="shared" si="186"/>
        <v>23.259999999999998</v>
      </c>
    </row>
    <row r="711" spans="1:4" x14ac:dyDescent="0.3">
      <c r="A711" s="22">
        <v>708</v>
      </c>
      <c r="B711" s="18" t="str">
        <f t="shared" si="184"/>
        <v>south</v>
      </c>
      <c r="C711" s="18">
        <f t="shared" si="185"/>
        <v>32.03</v>
      </c>
      <c r="D711" s="18">
        <f t="shared" si="186"/>
        <v>23.259999999999998</v>
      </c>
    </row>
    <row r="712" spans="1:4" x14ac:dyDescent="0.3">
      <c r="A712" s="22">
        <v>709</v>
      </c>
      <c r="B712" s="18" t="str">
        <f t="shared" si="184"/>
        <v>south</v>
      </c>
      <c r="C712" s="18">
        <f t="shared" si="185"/>
        <v>32.630000000000003</v>
      </c>
      <c r="D712" s="18">
        <f t="shared" si="186"/>
        <v>23.259999999999998</v>
      </c>
    </row>
    <row r="713" spans="1:4" x14ac:dyDescent="0.3">
      <c r="A713" s="22">
        <v>710</v>
      </c>
      <c r="B713" s="18" t="str">
        <f t="shared" si="184"/>
        <v>south</v>
      </c>
      <c r="C713" s="18">
        <f t="shared" si="185"/>
        <v>33.409999999999997</v>
      </c>
      <c r="D713" s="18">
        <f t="shared" si="186"/>
        <v>23.259999999999998</v>
      </c>
    </row>
    <row r="714" spans="1:4" x14ac:dyDescent="0.3">
      <c r="A714" s="22">
        <v>711</v>
      </c>
      <c r="B714" s="18" t="str">
        <f t="shared" si="184"/>
        <v>west</v>
      </c>
      <c r="C714" s="18">
        <f t="shared" si="185"/>
        <v>33.78</v>
      </c>
      <c r="D714" s="18">
        <f t="shared" si="186"/>
        <v>22.59</v>
      </c>
    </row>
    <row r="715" spans="1:4" x14ac:dyDescent="0.3">
      <c r="A715" s="22">
        <v>712</v>
      </c>
      <c r="B715" s="18" t="str">
        <f t="shared" si="184"/>
        <v>west</v>
      </c>
      <c r="C715" s="18">
        <f t="shared" si="185"/>
        <v>33.85</v>
      </c>
      <c r="D715" s="18">
        <f t="shared" si="186"/>
        <v>21.81</v>
      </c>
    </row>
    <row r="716" spans="1:4" x14ac:dyDescent="0.3">
      <c r="A716" s="22">
        <v>713</v>
      </c>
      <c r="B716" s="18" t="str">
        <f t="shared" si="184"/>
        <v>west</v>
      </c>
      <c r="C716" s="18">
        <f t="shared" si="185"/>
        <v>33.92</v>
      </c>
      <c r="D716" s="18">
        <f t="shared" si="186"/>
        <v>21.03</v>
      </c>
    </row>
    <row r="717" spans="1:4" x14ac:dyDescent="0.3">
      <c r="A717" s="22">
        <v>714</v>
      </c>
      <c r="B717" s="18" t="str">
        <f t="shared" si="184"/>
        <v>west</v>
      </c>
      <c r="C717" s="18">
        <f t="shared" si="185"/>
        <v>33.99</v>
      </c>
      <c r="D717" s="18">
        <f t="shared" si="186"/>
        <v>20.43</v>
      </c>
    </row>
    <row r="718" spans="1:4" x14ac:dyDescent="0.3">
      <c r="A718" s="22">
        <v>715</v>
      </c>
      <c r="B718" s="18" t="str">
        <f t="shared" si="184"/>
        <v>west</v>
      </c>
      <c r="C718" s="18">
        <f t="shared" si="185"/>
        <v>34.06</v>
      </c>
      <c r="D718" s="18">
        <f t="shared" si="186"/>
        <v>19.649999999999999</v>
      </c>
    </row>
    <row r="719" spans="1:4" x14ac:dyDescent="0.3">
      <c r="A719" s="22">
        <v>716</v>
      </c>
      <c r="B719" s="18" t="str">
        <f t="shared" si="184"/>
        <v>west</v>
      </c>
      <c r="C719" s="18">
        <f t="shared" si="185"/>
        <v>34.130000000000003</v>
      </c>
      <c r="D719" s="18">
        <f t="shared" si="186"/>
        <v>19.05</v>
      </c>
    </row>
    <row r="720" spans="1:4" x14ac:dyDescent="0.3">
      <c r="A720" s="22">
        <v>717</v>
      </c>
      <c r="B720" s="18" t="str">
        <f t="shared" si="184"/>
        <v>west</v>
      </c>
      <c r="C720" s="18">
        <f t="shared" si="185"/>
        <v>34.200000000000003</v>
      </c>
      <c r="D720" s="18">
        <f t="shared" si="186"/>
        <v>18.27</v>
      </c>
    </row>
    <row r="721" spans="1:4" x14ac:dyDescent="0.3">
      <c r="A721" s="22">
        <v>718</v>
      </c>
      <c r="B721" s="18" t="str">
        <f t="shared" si="184"/>
        <v>west</v>
      </c>
      <c r="C721" s="18">
        <f t="shared" si="185"/>
        <v>33.06</v>
      </c>
      <c r="D721" s="18">
        <f t="shared" si="186"/>
        <v>17.86</v>
      </c>
    </row>
    <row r="722" spans="1:4" x14ac:dyDescent="0.3">
      <c r="A722" s="22">
        <v>719</v>
      </c>
      <c r="B722" s="18" t="str">
        <f t="shared" si="184"/>
        <v>west</v>
      </c>
      <c r="C722" s="18">
        <f t="shared" si="185"/>
        <v>32.99</v>
      </c>
      <c r="D722" s="18">
        <f t="shared" si="186"/>
        <v>18.64</v>
      </c>
    </row>
    <row r="723" spans="1:4" x14ac:dyDescent="0.3">
      <c r="A723" s="22">
        <v>720</v>
      </c>
      <c r="B723" s="18" t="str">
        <f t="shared" si="184"/>
        <v>west</v>
      </c>
      <c r="C723" s="18">
        <f t="shared" si="185"/>
        <v>32.92</v>
      </c>
      <c r="D723" s="18">
        <f t="shared" si="186"/>
        <v>19.240000000000002</v>
      </c>
    </row>
    <row r="724" spans="1:4" x14ac:dyDescent="0.3">
      <c r="A724" s="22">
        <v>721</v>
      </c>
      <c r="B724" s="18" t="str">
        <f t="shared" si="184"/>
        <v>west</v>
      </c>
      <c r="C724" s="18">
        <f t="shared" si="185"/>
        <v>32.85</v>
      </c>
      <c r="D724" s="18">
        <f t="shared" si="186"/>
        <v>20.02</v>
      </c>
    </row>
    <row r="725" spans="1:4" x14ac:dyDescent="0.3">
      <c r="A725" s="22">
        <v>722</v>
      </c>
      <c r="B725" s="18" t="str">
        <f t="shared" si="184"/>
        <v>west</v>
      </c>
      <c r="C725" s="18">
        <f t="shared" si="185"/>
        <v>32.78</v>
      </c>
      <c r="D725" s="18">
        <f t="shared" si="186"/>
        <v>20.62</v>
      </c>
    </row>
    <row r="726" spans="1:4" x14ac:dyDescent="0.3">
      <c r="A726" s="22">
        <v>723</v>
      </c>
      <c r="B726" s="18" t="str">
        <f t="shared" si="184"/>
        <v>west</v>
      </c>
      <c r="C726" s="18">
        <f t="shared" si="185"/>
        <v>32.71</v>
      </c>
      <c r="D726" s="18">
        <f t="shared" si="186"/>
        <v>21.4</v>
      </c>
    </row>
    <row r="727" spans="1:4" x14ac:dyDescent="0.3">
      <c r="A727" s="22">
        <v>724</v>
      </c>
      <c r="B727" s="18" t="str">
        <f t="shared" si="184"/>
        <v>south</v>
      </c>
      <c r="C727" s="18">
        <f t="shared" si="185"/>
        <v>32.33</v>
      </c>
      <c r="D727" s="18">
        <f t="shared" si="186"/>
        <v>22.06</v>
      </c>
    </row>
    <row r="728" spans="1:4" x14ac:dyDescent="0.3">
      <c r="A728" s="22">
        <v>725</v>
      </c>
      <c r="B728" s="18" t="str">
        <f t="shared" si="184"/>
        <v>south</v>
      </c>
      <c r="C728" s="18">
        <f t="shared" si="185"/>
        <v>31.55</v>
      </c>
      <c r="D728" s="18">
        <f t="shared" si="186"/>
        <v>22.06</v>
      </c>
    </row>
    <row r="729" spans="1:4" x14ac:dyDescent="0.3">
      <c r="A729" s="22">
        <v>726</v>
      </c>
      <c r="B729" s="18" t="str">
        <f t="shared" si="184"/>
        <v>south</v>
      </c>
      <c r="C729" s="18">
        <f t="shared" si="185"/>
        <v>30.95</v>
      </c>
      <c r="D729" s="18">
        <f t="shared" si="186"/>
        <v>22.06</v>
      </c>
    </row>
    <row r="730" spans="1:4" x14ac:dyDescent="0.3">
      <c r="A730" s="22">
        <v>727</v>
      </c>
      <c r="B730" s="18" t="str">
        <f t="shared" si="184"/>
        <v>south</v>
      </c>
      <c r="C730" s="18">
        <f t="shared" si="185"/>
        <v>30.17</v>
      </c>
      <c r="D730" s="18">
        <f t="shared" si="186"/>
        <v>22.06</v>
      </c>
    </row>
    <row r="731" spans="1:4" x14ac:dyDescent="0.3">
      <c r="A731" s="22">
        <v>728</v>
      </c>
      <c r="B731" s="18" t="str">
        <f t="shared" si="184"/>
        <v>south</v>
      </c>
      <c r="C731" s="18">
        <f t="shared" si="185"/>
        <v>29.57</v>
      </c>
      <c r="D731" s="18">
        <f t="shared" si="186"/>
        <v>22.06</v>
      </c>
    </row>
    <row r="732" spans="1:4" x14ac:dyDescent="0.3">
      <c r="A732" s="22">
        <v>729</v>
      </c>
      <c r="B732" s="18" t="str">
        <f t="shared" si="184"/>
        <v>south</v>
      </c>
      <c r="C732" s="18">
        <f t="shared" si="185"/>
        <v>28.79</v>
      </c>
      <c r="D732" s="18">
        <f t="shared" si="186"/>
        <v>22.06</v>
      </c>
    </row>
    <row r="733" spans="1:4" x14ac:dyDescent="0.3">
      <c r="A733" s="22">
        <v>730</v>
      </c>
      <c r="B733" s="18" t="str">
        <f t="shared" si="184"/>
        <v>south</v>
      </c>
      <c r="C733" s="18">
        <f t="shared" si="185"/>
        <v>28.19</v>
      </c>
      <c r="D733" s="18">
        <f t="shared" si="186"/>
        <v>22.06</v>
      </c>
    </row>
    <row r="734" spans="1:4" x14ac:dyDescent="0.3">
      <c r="A734" s="22">
        <v>731</v>
      </c>
      <c r="B734" s="18" t="str">
        <f t="shared" si="184"/>
        <v>south</v>
      </c>
      <c r="C734" s="18">
        <f t="shared" si="185"/>
        <v>27.41</v>
      </c>
      <c r="D734" s="18">
        <f t="shared" si="186"/>
        <v>22.06</v>
      </c>
    </row>
    <row r="735" spans="1:4" x14ac:dyDescent="0.3">
      <c r="A735" s="22">
        <v>732</v>
      </c>
      <c r="B735" s="18" t="str">
        <f t="shared" si="184"/>
        <v>south</v>
      </c>
      <c r="C735" s="18">
        <f t="shared" si="185"/>
        <v>26.63</v>
      </c>
      <c r="D735" s="18">
        <f t="shared" si="186"/>
        <v>22.06</v>
      </c>
    </row>
    <row r="736" spans="1:4" x14ac:dyDescent="0.3">
      <c r="A736" s="22">
        <v>733</v>
      </c>
      <c r="B736" s="18" t="str">
        <f t="shared" si="184"/>
        <v>east</v>
      </c>
      <c r="C736" s="18">
        <f t="shared" si="185"/>
        <v>26.25</v>
      </c>
      <c r="D736" s="18">
        <f t="shared" si="186"/>
        <v>21.4</v>
      </c>
    </row>
    <row r="737" spans="1:4" x14ac:dyDescent="0.3">
      <c r="A737" s="22">
        <v>734</v>
      </c>
      <c r="B737" s="18" t="str">
        <f t="shared" si="184"/>
        <v>east</v>
      </c>
      <c r="C737" s="18">
        <f t="shared" si="185"/>
        <v>26.18</v>
      </c>
      <c r="D737" s="18">
        <f t="shared" si="186"/>
        <v>20.619999999999997</v>
      </c>
    </row>
    <row r="738" spans="1:4" x14ac:dyDescent="0.3">
      <c r="A738" s="22">
        <v>735</v>
      </c>
      <c r="B738" s="18" t="str">
        <f t="shared" si="184"/>
        <v>east</v>
      </c>
      <c r="C738" s="18">
        <f t="shared" si="185"/>
        <v>26.11</v>
      </c>
      <c r="D738" s="18">
        <f t="shared" si="186"/>
        <v>20.02</v>
      </c>
    </row>
    <row r="739" spans="1:4" x14ac:dyDescent="0.3">
      <c r="A739" s="22">
        <v>736</v>
      </c>
      <c r="B739" s="18" t="str">
        <f t="shared" si="184"/>
        <v>east</v>
      </c>
      <c r="C739" s="18">
        <f t="shared" si="185"/>
        <v>26.04</v>
      </c>
      <c r="D739" s="18">
        <f t="shared" si="186"/>
        <v>19.239999999999998</v>
      </c>
    </row>
    <row r="740" spans="1:4" x14ac:dyDescent="0.3">
      <c r="A740" s="22">
        <v>737</v>
      </c>
      <c r="B740" s="18" t="str">
        <f t="shared" si="184"/>
        <v>east</v>
      </c>
      <c r="C740" s="18">
        <f t="shared" si="185"/>
        <v>25.97</v>
      </c>
      <c r="D740" s="18">
        <f t="shared" si="186"/>
        <v>18.64</v>
      </c>
    </row>
    <row r="741" spans="1:4" x14ac:dyDescent="0.3">
      <c r="A741" s="22">
        <v>738</v>
      </c>
      <c r="B741" s="18" t="str">
        <f t="shared" si="184"/>
        <v>east</v>
      </c>
      <c r="C741" s="18">
        <f t="shared" si="185"/>
        <v>25.9</v>
      </c>
      <c r="D741" s="18">
        <f t="shared" si="186"/>
        <v>17.86</v>
      </c>
    </row>
    <row r="742" spans="1:4" x14ac:dyDescent="0.3">
      <c r="A742" s="22">
        <v>739</v>
      </c>
      <c r="B742" s="18" t="str">
        <f t="shared" si="184"/>
        <v>east</v>
      </c>
      <c r="C742" s="18">
        <f t="shared" si="185"/>
        <v>27.04</v>
      </c>
      <c r="D742" s="18">
        <f t="shared" si="186"/>
        <v>17.45</v>
      </c>
    </row>
    <row r="743" spans="1:4" x14ac:dyDescent="0.3">
      <c r="A743" s="22">
        <v>740</v>
      </c>
      <c r="B743" s="18" t="str">
        <f t="shared" si="184"/>
        <v>east</v>
      </c>
      <c r="C743" s="18">
        <f t="shared" si="185"/>
        <v>27.11</v>
      </c>
      <c r="D743" s="18">
        <f t="shared" si="186"/>
        <v>18.23</v>
      </c>
    </row>
    <row r="744" spans="1:4" x14ac:dyDescent="0.3">
      <c r="A744" s="22">
        <v>741</v>
      </c>
      <c r="B744" s="18" t="str">
        <f t="shared" si="184"/>
        <v>east</v>
      </c>
      <c r="C744" s="18">
        <f t="shared" si="185"/>
        <v>27.18</v>
      </c>
      <c r="D744" s="18">
        <f t="shared" si="186"/>
        <v>18.829999999999998</v>
      </c>
    </row>
    <row r="745" spans="1:4" x14ac:dyDescent="0.3">
      <c r="A745" s="22">
        <v>742</v>
      </c>
      <c r="B745" s="18" t="str">
        <f t="shared" si="184"/>
        <v>east</v>
      </c>
      <c r="C745" s="18">
        <f t="shared" si="185"/>
        <v>27.25</v>
      </c>
      <c r="D745" s="18">
        <f t="shared" si="186"/>
        <v>19.61</v>
      </c>
    </row>
    <row r="746" spans="1:4" x14ac:dyDescent="0.3">
      <c r="A746" s="22">
        <v>743</v>
      </c>
      <c r="B746" s="18" t="str">
        <f t="shared" si="184"/>
        <v>east</v>
      </c>
      <c r="C746" s="18">
        <f t="shared" si="185"/>
        <v>27.32</v>
      </c>
      <c r="D746" s="18">
        <f t="shared" si="186"/>
        <v>20.39</v>
      </c>
    </row>
    <row r="747" spans="1:4" x14ac:dyDescent="0.3">
      <c r="A747" s="22">
        <v>744</v>
      </c>
      <c r="B747" s="18" t="str">
        <f t="shared" si="184"/>
        <v>south</v>
      </c>
      <c r="C747" s="18">
        <f t="shared" si="185"/>
        <v>27.65</v>
      </c>
      <c r="D747" s="18">
        <f t="shared" si="186"/>
        <v>20.939999999999998</v>
      </c>
    </row>
    <row r="748" spans="1:4" x14ac:dyDescent="0.3">
      <c r="A748" s="22">
        <v>745</v>
      </c>
      <c r="B748" s="18" t="str">
        <f t="shared" si="184"/>
        <v>south</v>
      </c>
      <c r="C748" s="18">
        <f t="shared" si="185"/>
        <v>28.43</v>
      </c>
      <c r="D748" s="18">
        <f t="shared" si="186"/>
        <v>20.939999999999998</v>
      </c>
    </row>
    <row r="749" spans="1:4" x14ac:dyDescent="0.3">
      <c r="A749" s="22">
        <v>746</v>
      </c>
      <c r="B749" s="18" t="str">
        <f t="shared" si="184"/>
        <v>south</v>
      </c>
      <c r="C749" s="18">
        <f t="shared" si="185"/>
        <v>29.03</v>
      </c>
      <c r="D749" s="18">
        <f t="shared" si="186"/>
        <v>20.939999999999998</v>
      </c>
    </row>
    <row r="750" spans="1:4" x14ac:dyDescent="0.3">
      <c r="A750" s="22">
        <v>747</v>
      </c>
      <c r="B750" s="18" t="str">
        <f t="shared" si="184"/>
        <v>south</v>
      </c>
      <c r="C750" s="18">
        <f t="shared" si="185"/>
        <v>29.81</v>
      </c>
      <c r="D750" s="18">
        <f t="shared" si="186"/>
        <v>20.939999999999998</v>
      </c>
    </row>
    <row r="751" spans="1:4" x14ac:dyDescent="0.3">
      <c r="A751" s="22">
        <v>748</v>
      </c>
      <c r="B751" s="18" t="str">
        <f t="shared" si="184"/>
        <v>south</v>
      </c>
      <c r="C751" s="18">
        <f t="shared" si="185"/>
        <v>30.41</v>
      </c>
      <c r="D751" s="18">
        <f t="shared" si="186"/>
        <v>20.939999999999998</v>
      </c>
    </row>
    <row r="752" spans="1:4" x14ac:dyDescent="0.3">
      <c r="A752" s="22">
        <v>749</v>
      </c>
      <c r="B752" s="18" t="str">
        <f t="shared" si="184"/>
        <v>south</v>
      </c>
      <c r="C752" s="18">
        <f t="shared" si="185"/>
        <v>31.189999999999998</v>
      </c>
      <c r="D752" s="18">
        <f t="shared" si="186"/>
        <v>20.939999999999998</v>
      </c>
    </row>
    <row r="753" spans="1:4" x14ac:dyDescent="0.3">
      <c r="A753" s="22">
        <v>750</v>
      </c>
      <c r="B753" s="18" t="str">
        <f t="shared" si="184"/>
        <v>west</v>
      </c>
      <c r="C753" s="18">
        <f t="shared" si="185"/>
        <v>31.52</v>
      </c>
      <c r="D753" s="18">
        <f t="shared" si="186"/>
        <v>20.39</v>
      </c>
    </row>
    <row r="754" spans="1:4" x14ac:dyDescent="0.3">
      <c r="A754" s="22">
        <v>751</v>
      </c>
      <c r="B754" s="18" t="str">
        <f t="shared" si="184"/>
        <v>west</v>
      </c>
      <c r="C754" s="18">
        <f t="shared" si="185"/>
        <v>31.59</v>
      </c>
      <c r="D754" s="18">
        <f t="shared" si="186"/>
        <v>19.61</v>
      </c>
    </row>
    <row r="755" spans="1:4" x14ac:dyDescent="0.3">
      <c r="A755" s="22">
        <v>752</v>
      </c>
      <c r="B755" s="18" t="str">
        <f t="shared" si="184"/>
        <v>west</v>
      </c>
      <c r="C755" s="18">
        <f t="shared" si="185"/>
        <v>31.66</v>
      </c>
      <c r="D755" s="18">
        <f t="shared" si="186"/>
        <v>18.829999999999998</v>
      </c>
    </row>
    <row r="756" spans="1:4" x14ac:dyDescent="0.3">
      <c r="A756" s="22">
        <v>753</v>
      </c>
      <c r="B756" s="18" t="str">
        <f t="shared" si="184"/>
        <v>west</v>
      </c>
      <c r="C756" s="18">
        <f t="shared" si="185"/>
        <v>31.73</v>
      </c>
      <c r="D756" s="18">
        <f t="shared" si="186"/>
        <v>18.23</v>
      </c>
    </row>
    <row r="757" spans="1:4" x14ac:dyDescent="0.3">
      <c r="A757" s="22">
        <v>754</v>
      </c>
      <c r="B757" s="18" t="str">
        <f t="shared" si="184"/>
        <v>west</v>
      </c>
      <c r="C757" s="18">
        <f t="shared" si="185"/>
        <v>31.8</v>
      </c>
      <c r="D757" s="18">
        <f t="shared" si="186"/>
        <v>17.45</v>
      </c>
    </row>
    <row r="758" spans="1:4" x14ac:dyDescent="0.3">
      <c r="A758" s="22">
        <v>755</v>
      </c>
      <c r="B758" s="18" t="str">
        <f t="shared" si="184"/>
        <v>south</v>
      </c>
      <c r="C758" s="18">
        <f t="shared" si="185"/>
        <v>28.67</v>
      </c>
      <c r="D758" s="18">
        <f t="shared" si="186"/>
        <v>19.5</v>
      </c>
    </row>
    <row r="759" spans="1:4" x14ac:dyDescent="0.3">
      <c r="A759" s="22">
        <v>756</v>
      </c>
      <c r="B759" s="18" t="str">
        <f t="shared" si="184"/>
        <v>south</v>
      </c>
      <c r="C759" s="18">
        <f t="shared" si="185"/>
        <v>29.42</v>
      </c>
      <c r="D759" s="18">
        <f t="shared" si="186"/>
        <v>19.5</v>
      </c>
    </row>
    <row r="760" spans="1:4" x14ac:dyDescent="0.3">
      <c r="A760" s="22">
        <v>757</v>
      </c>
      <c r="B760" s="18" t="str">
        <f t="shared" ref="B760:B763" si="187">B70</f>
        <v>south</v>
      </c>
      <c r="C760" s="18">
        <f t="shared" ref="C760:C763" si="188">C70+24</f>
        <v>30.17</v>
      </c>
      <c r="D760" s="18">
        <f t="shared" ref="D760:D763" si="189">D70+16</f>
        <v>19.5</v>
      </c>
    </row>
    <row r="761" spans="1:4" x14ac:dyDescent="0.3">
      <c r="A761" s="22">
        <v>758</v>
      </c>
      <c r="B761" s="18" t="str">
        <f t="shared" si="187"/>
        <v>south</v>
      </c>
      <c r="C761" s="18">
        <f t="shared" si="188"/>
        <v>28.67</v>
      </c>
      <c r="D761" s="18">
        <f t="shared" si="189"/>
        <v>18.07</v>
      </c>
    </row>
    <row r="762" spans="1:4" x14ac:dyDescent="0.3">
      <c r="A762" s="22">
        <v>759</v>
      </c>
      <c r="B762" s="18" t="str">
        <f t="shared" si="187"/>
        <v>south</v>
      </c>
      <c r="C762" s="18">
        <f t="shared" si="188"/>
        <v>29.42</v>
      </c>
      <c r="D762" s="18">
        <f t="shared" si="189"/>
        <v>18.07</v>
      </c>
    </row>
    <row r="763" spans="1:4" x14ac:dyDescent="0.3">
      <c r="A763" s="22">
        <v>760</v>
      </c>
      <c r="B763" s="18" t="str">
        <f t="shared" si="187"/>
        <v>south</v>
      </c>
      <c r="C763" s="18">
        <f t="shared" si="188"/>
        <v>30.17</v>
      </c>
      <c r="D763" s="18">
        <f t="shared" si="189"/>
        <v>18.07</v>
      </c>
    </row>
    <row r="764" spans="1:4" x14ac:dyDescent="0.3">
      <c r="A764" s="22">
        <v>761</v>
      </c>
      <c r="B764" s="5" t="str">
        <f>B5</f>
        <v>east</v>
      </c>
      <c r="C764" s="5">
        <f>C5+36</f>
        <v>36.94</v>
      </c>
      <c r="D764" s="5">
        <f>D5+16</f>
        <v>18.27</v>
      </c>
    </row>
    <row r="765" spans="1:4" x14ac:dyDescent="0.3">
      <c r="A765" s="22">
        <v>762</v>
      </c>
      <c r="B765" s="5" t="str">
        <f t="shared" ref="B765:B828" si="190">B6</f>
        <v>east</v>
      </c>
      <c r="C765" s="5">
        <f t="shared" ref="C765:C828" si="191">C6+36</f>
        <v>37.01</v>
      </c>
      <c r="D765" s="5">
        <f t="shared" ref="D765:D828" si="192">D6+16</f>
        <v>19.05</v>
      </c>
    </row>
    <row r="766" spans="1:4" x14ac:dyDescent="0.3">
      <c r="A766" s="22">
        <v>763</v>
      </c>
      <c r="B766" s="5" t="str">
        <f t="shared" si="190"/>
        <v>east</v>
      </c>
      <c r="C766" s="5">
        <f t="shared" si="191"/>
        <v>37.08</v>
      </c>
      <c r="D766" s="5">
        <f t="shared" si="192"/>
        <v>19.649999999999999</v>
      </c>
    </row>
    <row r="767" spans="1:4" x14ac:dyDescent="0.3">
      <c r="A767" s="22">
        <v>764</v>
      </c>
      <c r="B767" s="5" t="str">
        <f t="shared" si="190"/>
        <v>east</v>
      </c>
      <c r="C767" s="5">
        <f t="shared" si="191"/>
        <v>37.15</v>
      </c>
      <c r="D767" s="5">
        <f t="shared" si="192"/>
        <v>20.43</v>
      </c>
    </row>
    <row r="768" spans="1:4" x14ac:dyDescent="0.3">
      <c r="A768" s="22">
        <v>765</v>
      </c>
      <c r="B768" s="5" t="str">
        <f t="shared" si="190"/>
        <v>east</v>
      </c>
      <c r="C768" s="5">
        <f t="shared" si="191"/>
        <v>37.22</v>
      </c>
      <c r="D768" s="5">
        <f t="shared" si="192"/>
        <v>21.03</v>
      </c>
    </row>
    <row r="769" spans="1:4" x14ac:dyDescent="0.3">
      <c r="A769" s="22">
        <v>766</v>
      </c>
      <c r="B769" s="5" t="str">
        <f t="shared" si="190"/>
        <v>east</v>
      </c>
      <c r="C769" s="5">
        <f t="shared" si="191"/>
        <v>37.29</v>
      </c>
      <c r="D769" s="5">
        <f t="shared" si="192"/>
        <v>21.81</v>
      </c>
    </row>
    <row r="770" spans="1:4" x14ac:dyDescent="0.3">
      <c r="A770" s="22">
        <v>767</v>
      </c>
      <c r="B770" s="5" t="str">
        <f t="shared" si="190"/>
        <v>east</v>
      </c>
      <c r="C770" s="5">
        <f t="shared" si="191"/>
        <v>37.36</v>
      </c>
      <c r="D770" s="5">
        <f t="shared" si="192"/>
        <v>22.59</v>
      </c>
    </row>
    <row r="771" spans="1:4" x14ac:dyDescent="0.3">
      <c r="A771" s="22">
        <v>768</v>
      </c>
      <c r="B771" s="5" t="str">
        <f t="shared" si="190"/>
        <v>south</v>
      </c>
      <c r="C771" s="5">
        <f t="shared" si="191"/>
        <v>37.729999999999997</v>
      </c>
      <c r="D771" s="5">
        <f t="shared" si="192"/>
        <v>23.259999999999998</v>
      </c>
    </row>
    <row r="772" spans="1:4" x14ac:dyDescent="0.3">
      <c r="A772" s="22">
        <v>769</v>
      </c>
      <c r="B772" s="5" t="str">
        <f t="shared" si="190"/>
        <v>south</v>
      </c>
      <c r="C772" s="5">
        <f t="shared" si="191"/>
        <v>38.51</v>
      </c>
      <c r="D772" s="5">
        <f t="shared" si="192"/>
        <v>23.259999999999998</v>
      </c>
    </row>
    <row r="773" spans="1:4" x14ac:dyDescent="0.3">
      <c r="A773" s="22">
        <v>770</v>
      </c>
      <c r="B773" s="5" t="str">
        <f t="shared" si="190"/>
        <v>south</v>
      </c>
      <c r="C773" s="5">
        <f t="shared" si="191"/>
        <v>39.11</v>
      </c>
      <c r="D773" s="5">
        <f t="shared" si="192"/>
        <v>23.259999999999998</v>
      </c>
    </row>
    <row r="774" spans="1:4" x14ac:dyDescent="0.3">
      <c r="A774" s="22">
        <v>771</v>
      </c>
      <c r="B774" s="5" t="str">
        <f t="shared" si="190"/>
        <v>south</v>
      </c>
      <c r="C774" s="5">
        <f t="shared" si="191"/>
        <v>39.89</v>
      </c>
      <c r="D774" s="5">
        <f t="shared" si="192"/>
        <v>23.259999999999998</v>
      </c>
    </row>
    <row r="775" spans="1:4" x14ac:dyDescent="0.3">
      <c r="A775" s="22">
        <v>772</v>
      </c>
      <c r="B775" s="5" t="str">
        <f t="shared" si="190"/>
        <v>south</v>
      </c>
      <c r="C775" s="5">
        <f t="shared" si="191"/>
        <v>40.49</v>
      </c>
      <c r="D775" s="5">
        <f t="shared" si="192"/>
        <v>23.259999999999998</v>
      </c>
    </row>
    <row r="776" spans="1:4" x14ac:dyDescent="0.3">
      <c r="A776" s="22">
        <v>773</v>
      </c>
      <c r="B776" s="5" t="str">
        <f t="shared" si="190"/>
        <v>south</v>
      </c>
      <c r="C776" s="5">
        <f t="shared" si="191"/>
        <v>41.269999999999996</v>
      </c>
      <c r="D776" s="5">
        <f t="shared" si="192"/>
        <v>23.259999999999998</v>
      </c>
    </row>
    <row r="777" spans="1:4" x14ac:dyDescent="0.3">
      <c r="A777" s="22">
        <v>774</v>
      </c>
      <c r="B777" s="5" t="str">
        <f t="shared" si="190"/>
        <v>south</v>
      </c>
      <c r="C777" s="5">
        <f t="shared" si="191"/>
        <v>41.87</v>
      </c>
      <c r="D777" s="5">
        <f t="shared" si="192"/>
        <v>23.259999999999998</v>
      </c>
    </row>
    <row r="778" spans="1:4" x14ac:dyDescent="0.3">
      <c r="A778" s="22">
        <v>775</v>
      </c>
      <c r="B778" s="5" t="str">
        <f t="shared" si="190"/>
        <v>south</v>
      </c>
      <c r="C778" s="5">
        <f t="shared" si="191"/>
        <v>42.65</v>
      </c>
      <c r="D778" s="5">
        <f t="shared" si="192"/>
        <v>23.259999999999998</v>
      </c>
    </row>
    <row r="779" spans="1:4" x14ac:dyDescent="0.3">
      <c r="A779" s="22">
        <v>776</v>
      </c>
      <c r="B779" s="5" t="str">
        <f t="shared" si="190"/>
        <v>south</v>
      </c>
      <c r="C779" s="5">
        <f t="shared" si="191"/>
        <v>43.25</v>
      </c>
      <c r="D779" s="5">
        <f t="shared" si="192"/>
        <v>23.259999999999998</v>
      </c>
    </row>
    <row r="780" spans="1:4" x14ac:dyDescent="0.3">
      <c r="A780" s="22">
        <v>777</v>
      </c>
      <c r="B780" s="5" t="str">
        <f t="shared" si="190"/>
        <v>south</v>
      </c>
      <c r="C780" s="5">
        <f t="shared" si="191"/>
        <v>44.03</v>
      </c>
      <c r="D780" s="5">
        <f t="shared" si="192"/>
        <v>23.259999999999998</v>
      </c>
    </row>
    <row r="781" spans="1:4" x14ac:dyDescent="0.3">
      <c r="A781" s="22">
        <v>778</v>
      </c>
      <c r="B781" s="5" t="str">
        <f t="shared" si="190"/>
        <v>south</v>
      </c>
      <c r="C781" s="5">
        <f t="shared" si="191"/>
        <v>44.63</v>
      </c>
      <c r="D781" s="5">
        <f t="shared" si="192"/>
        <v>23.259999999999998</v>
      </c>
    </row>
    <row r="782" spans="1:4" x14ac:dyDescent="0.3">
      <c r="A782" s="22">
        <v>779</v>
      </c>
      <c r="B782" s="5" t="str">
        <f t="shared" si="190"/>
        <v>south</v>
      </c>
      <c r="C782" s="5">
        <f t="shared" si="191"/>
        <v>45.41</v>
      </c>
      <c r="D782" s="5">
        <f t="shared" si="192"/>
        <v>23.259999999999998</v>
      </c>
    </row>
    <row r="783" spans="1:4" x14ac:dyDescent="0.3">
      <c r="A783" s="22">
        <v>780</v>
      </c>
      <c r="B783" s="5" t="str">
        <f t="shared" si="190"/>
        <v>west</v>
      </c>
      <c r="C783" s="5">
        <f t="shared" si="191"/>
        <v>45.78</v>
      </c>
      <c r="D783" s="5">
        <f t="shared" si="192"/>
        <v>22.59</v>
      </c>
    </row>
    <row r="784" spans="1:4" x14ac:dyDescent="0.3">
      <c r="A784" s="22">
        <v>781</v>
      </c>
      <c r="B784" s="5" t="str">
        <f t="shared" si="190"/>
        <v>west</v>
      </c>
      <c r="C784" s="5">
        <f t="shared" si="191"/>
        <v>45.85</v>
      </c>
      <c r="D784" s="5">
        <f t="shared" si="192"/>
        <v>21.81</v>
      </c>
    </row>
    <row r="785" spans="1:4" x14ac:dyDescent="0.3">
      <c r="A785" s="22">
        <v>782</v>
      </c>
      <c r="B785" s="5" t="str">
        <f t="shared" si="190"/>
        <v>west</v>
      </c>
      <c r="C785" s="5">
        <f t="shared" si="191"/>
        <v>45.92</v>
      </c>
      <c r="D785" s="5">
        <f t="shared" si="192"/>
        <v>21.03</v>
      </c>
    </row>
    <row r="786" spans="1:4" x14ac:dyDescent="0.3">
      <c r="A786" s="22">
        <v>783</v>
      </c>
      <c r="B786" s="5" t="str">
        <f t="shared" si="190"/>
        <v>west</v>
      </c>
      <c r="C786" s="5">
        <f t="shared" si="191"/>
        <v>45.99</v>
      </c>
      <c r="D786" s="5">
        <f t="shared" si="192"/>
        <v>20.43</v>
      </c>
    </row>
    <row r="787" spans="1:4" x14ac:dyDescent="0.3">
      <c r="A787" s="22">
        <v>784</v>
      </c>
      <c r="B787" s="5" t="str">
        <f t="shared" si="190"/>
        <v>west</v>
      </c>
      <c r="C787" s="5">
        <f t="shared" si="191"/>
        <v>46.06</v>
      </c>
      <c r="D787" s="5">
        <f t="shared" si="192"/>
        <v>19.649999999999999</v>
      </c>
    </row>
    <row r="788" spans="1:4" x14ac:dyDescent="0.3">
      <c r="A788" s="22">
        <v>785</v>
      </c>
      <c r="B788" s="5" t="str">
        <f t="shared" si="190"/>
        <v>west</v>
      </c>
      <c r="C788" s="5">
        <f t="shared" si="191"/>
        <v>46.13</v>
      </c>
      <c r="D788" s="5">
        <f t="shared" si="192"/>
        <v>19.05</v>
      </c>
    </row>
    <row r="789" spans="1:4" x14ac:dyDescent="0.3">
      <c r="A789" s="22">
        <v>786</v>
      </c>
      <c r="B789" s="5" t="str">
        <f t="shared" si="190"/>
        <v>west</v>
      </c>
      <c r="C789" s="5">
        <f t="shared" si="191"/>
        <v>46.2</v>
      </c>
      <c r="D789" s="5">
        <f t="shared" si="192"/>
        <v>18.27</v>
      </c>
    </row>
    <row r="790" spans="1:4" x14ac:dyDescent="0.3">
      <c r="A790" s="22">
        <v>787</v>
      </c>
      <c r="B790" s="5" t="str">
        <f t="shared" si="190"/>
        <v>west</v>
      </c>
      <c r="C790" s="5">
        <f t="shared" si="191"/>
        <v>45.06</v>
      </c>
      <c r="D790" s="5">
        <f t="shared" si="192"/>
        <v>17.86</v>
      </c>
    </row>
    <row r="791" spans="1:4" x14ac:dyDescent="0.3">
      <c r="A791" s="22">
        <v>788</v>
      </c>
      <c r="B791" s="5" t="str">
        <f t="shared" si="190"/>
        <v>west</v>
      </c>
      <c r="C791" s="5">
        <f t="shared" si="191"/>
        <v>44.99</v>
      </c>
      <c r="D791" s="5">
        <f t="shared" si="192"/>
        <v>18.64</v>
      </c>
    </row>
    <row r="792" spans="1:4" x14ac:dyDescent="0.3">
      <c r="A792" s="22">
        <v>789</v>
      </c>
      <c r="B792" s="5" t="str">
        <f t="shared" si="190"/>
        <v>west</v>
      </c>
      <c r="C792" s="5">
        <f t="shared" si="191"/>
        <v>44.92</v>
      </c>
      <c r="D792" s="5">
        <f t="shared" si="192"/>
        <v>19.240000000000002</v>
      </c>
    </row>
    <row r="793" spans="1:4" x14ac:dyDescent="0.3">
      <c r="A793" s="22">
        <v>790</v>
      </c>
      <c r="B793" s="5" t="str">
        <f t="shared" si="190"/>
        <v>west</v>
      </c>
      <c r="C793" s="5">
        <f t="shared" si="191"/>
        <v>44.85</v>
      </c>
      <c r="D793" s="5">
        <f t="shared" si="192"/>
        <v>20.02</v>
      </c>
    </row>
    <row r="794" spans="1:4" x14ac:dyDescent="0.3">
      <c r="A794" s="22">
        <v>791</v>
      </c>
      <c r="B794" s="5" t="str">
        <f t="shared" si="190"/>
        <v>west</v>
      </c>
      <c r="C794" s="5">
        <f t="shared" si="191"/>
        <v>44.78</v>
      </c>
      <c r="D794" s="5">
        <f t="shared" si="192"/>
        <v>20.62</v>
      </c>
    </row>
    <row r="795" spans="1:4" x14ac:dyDescent="0.3">
      <c r="A795" s="22">
        <v>792</v>
      </c>
      <c r="B795" s="5" t="str">
        <f t="shared" si="190"/>
        <v>west</v>
      </c>
      <c r="C795" s="5">
        <f t="shared" si="191"/>
        <v>44.71</v>
      </c>
      <c r="D795" s="5">
        <f t="shared" si="192"/>
        <v>21.4</v>
      </c>
    </row>
    <row r="796" spans="1:4" x14ac:dyDescent="0.3">
      <c r="A796" s="22">
        <v>793</v>
      </c>
      <c r="B796" s="5" t="str">
        <f t="shared" si="190"/>
        <v>south</v>
      </c>
      <c r="C796" s="5">
        <f t="shared" si="191"/>
        <v>44.33</v>
      </c>
      <c r="D796" s="5">
        <f t="shared" si="192"/>
        <v>22.06</v>
      </c>
    </row>
    <row r="797" spans="1:4" x14ac:dyDescent="0.3">
      <c r="A797" s="22">
        <v>794</v>
      </c>
      <c r="B797" s="5" t="str">
        <f t="shared" si="190"/>
        <v>south</v>
      </c>
      <c r="C797" s="5">
        <f t="shared" si="191"/>
        <v>43.55</v>
      </c>
      <c r="D797" s="5">
        <f t="shared" si="192"/>
        <v>22.06</v>
      </c>
    </row>
    <row r="798" spans="1:4" x14ac:dyDescent="0.3">
      <c r="A798" s="22">
        <v>795</v>
      </c>
      <c r="B798" s="5" t="str">
        <f t="shared" si="190"/>
        <v>south</v>
      </c>
      <c r="C798" s="5">
        <f t="shared" si="191"/>
        <v>42.95</v>
      </c>
      <c r="D798" s="5">
        <f t="shared" si="192"/>
        <v>22.06</v>
      </c>
    </row>
    <row r="799" spans="1:4" x14ac:dyDescent="0.3">
      <c r="A799" s="22">
        <v>796</v>
      </c>
      <c r="B799" s="5" t="str">
        <f t="shared" si="190"/>
        <v>south</v>
      </c>
      <c r="C799" s="5">
        <f t="shared" si="191"/>
        <v>42.17</v>
      </c>
      <c r="D799" s="5">
        <f t="shared" si="192"/>
        <v>22.06</v>
      </c>
    </row>
    <row r="800" spans="1:4" x14ac:dyDescent="0.3">
      <c r="A800" s="22">
        <v>797</v>
      </c>
      <c r="B800" s="5" t="str">
        <f t="shared" si="190"/>
        <v>south</v>
      </c>
      <c r="C800" s="5">
        <f t="shared" si="191"/>
        <v>41.57</v>
      </c>
      <c r="D800" s="5">
        <f t="shared" si="192"/>
        <v>22.06</v>
      </c>
    </row>
    <row r="801" spans="1:4" x14ac:dyDescent="0.3">
      <c r="A801" s="22">
        <v>798</v>
      </c>
      <c r="B801" s="5" t="str">
        <f t="shared" si="190"/>
        <v>south</v>
      </c>
      <c r="C801" s="5">
        <f t="shared" si="191"/>
        <v>40.79</v>
      </c>
      <c r="D801" s="5">
        <f t="shared" si="192"/>
        <v>22.06</v>
      </c>
    </row>
    <row r="802" spans="1:4" x14ac:dyDescent="0.3">
      <c r="A802" s="22">
        <v>799</v>
      </c>
      <c r="B802" s="5" t="str">
        <f t="shared" si="190"/>
        <v>south</v>
      </c>
      <c r="C802" s="5">
        <f t="shared" si="191"/>
        <v>40.19</v>
      </c>
      <c r="D802" s="5">
        <f t="shared" si="192"/>
        <v>22.06</v>
      </c>
    </row>
    <row r="803" spans="1:4" x14ac:dyDescent="0.3">
      <c r="A803" s="22">
        <v>800</v>
      </c>
      <c r="B803" s="5" t="str">
        <f t="shared" si="190"/>
        <v>south</v>
      </c>
      <c r="C803" s="5">
        <f t="shared" si="191"/>
        <v>39.409999999999997</v>
      </c>
      <c r="D803" s="5">
        <f t="shared" si="192"/>
        <v>22.06</v>
      </c>
    </row>
    <row r="804" spans="1:4" x14ac:dyDescent="0.3">
      <c r="A804" s="22">
        <v>801</v>
      </c>
      <c r="B804" s="5" t="str">
        <f t="shared" si="190"/>
        <v>south</v>
      </c>
      <c r="C804" s="5">
        <f t="shared" si="191"/>
        <v>38.630000000000003</v>
      </c>
      <c r="D804" s="5">
        <f t="shared" si="192"/>
        <v>22.06</v>
      </c>
    </row>
    <row r="805" spans="1:4" x14ac:dyDescent="0.3">
      <c r="A805" s="22">
        <v>802</v>
      </c>
      <c r="B805" s="5" t="str">
        <f t="shared" si="190"/>
        <v>east</v>
      </c>
      <c r="C805" s="5">
        <f t="shared" si="191"/>
        <v>38.25</v>
      </c>
      <c r="D805" s="5">
        <f t="shared" si="192"/>
        <v>21.4</v>
      </c>
    </row>
    <row r="806" spans="1:4" x14ac:dyDescent="0.3">
      <c r="A806" s="22">
        <v>803</v>
      </c>
      <c r="B806" s="5" t="str">
        <f t="shared" si="190"/>
        <v>east</v>
      </c>
      <c r="C806" s="5">
        <f t="shared" si="191"/>
        <v>38.18</v>
      </c>
      <c r="D806" s="5">
        <f t="shared" si="192"/>
        <v>20.619999999999997</v>
      </c>
    </row>
    <row r="807" spans="1:4" x14ac:dyDescent="0.3">
      <c r="A807" s="22">
        <v>804</v>
      </c>
      <c r="B807" s="5" t="str">
        <f t="shared" si="190"/>
        <v>east</v>
      </c>
      <c r="C807" s="5">
        <f t="shared" si="191"/>
        <v>38.11</v>
      </c>
      <c r="D807" s="5">
        <f t="shared" si="192"/>
        <v>20.02</v>
      </c>
    </row>
    <row r="808" spans="1:4" x14ac:dyDescent="0.3">
      <c r="A808" s="22">
        <v>805</v>
      </c>
      <c r="B808" s="5" t="str">
        <f t="shared" si="190"/>
        <v>east</v>
      </c>
      <c r="C808" s="5">
        <f t="shared" si="191"/>
        <v>38.04</v>
      </c>
      <c r="D808" s="5">
        <f t="shared" si="192"/>
        <v>19.239999999999998</v>
      </c>
    </row>
    <row r="809" spans="1:4" x14ac:dyDescent="0.3">
      <c r="A809" s="22">
        <v>806</v>
      </c>
      <c r="B809" s="5" t="str">
        <f t="shared" si="190"/>
        <v>east</v>
      </c>
      <c r="C809" s="5">
        <f t="shared" si="191"/>
        <v>37.97</v>
      </c>
      <c r="D809" s="5">
        <f t="shared" si="192"/>
        <v>18.64</v>
      </c>
    </row>
    <row r="810" spans="1:4" x14ac:dyDescent="0.3">
      <c r="A810" s="22">
        <v>807</v>
      </c>
      <c r="B810" s="5" t="str">
        <f t="shared" si="190"/>
        <v>east</v>
      </c>
      <c r="C810" s="5">
        <f t="shared" si="191"/>
        <v>37.9</v>
      </c>
      <c r="D810" s="5">
        <f t="shared" si="192"/>
        <v>17.86</v>
      </c>
    </row>
    <row r="811" spans="1:4" x14ac:dyDescent="0.3">
      <c r="A811" s="22">
        <v>808</v>
      </c>
      <c r="B811" s="5" t="str">
        <f t="shared" si="190"/>
        <v>east</v>
      </c>
      <c r="C811" s="5">
        <f t="shared" si="191"/>
        <v>39.04</v>
      </c>
      <c r="D811" s="5">
        <f t="shared" si="192"/>
        <v>17.45</v>
      </c>
    </row>
    <row r="812" spans="1:4" x14ac:dyDescent="0.3">
      <c r="A812" s="22">
        <v>809</v>
      </c>
      <c r="B812" s="5" t="str">
        <f t="shared" si="190"/>
        <v>east</v>
      </c>
      <c r="C812" s="5">
        <f t="shared" si="191"/>
        <v>39.11</v>
      </c>
      <c r="D812" s="5">
        <f t="shared" si="192"/>
        <v>18.23</v>
      </c>
    </row>
    <row r="813" spans="1:4" x14ac:dyDescent="0.3">
      <c r="A813" s="22">
        <v>810</v>
      </c>
      <c r="B813" s="5" t="str">
        <f t="shared" si="190"/>
        <v>east</v>
      </c>
      <c r="C813" s="5">
        <f t="shared" si="191"/>
        <v>39.18</v>
      </c>
      <c r="D813" s="5">
        <f t="shared" si="192"/>
        <v>18.829999999999998</v>
      </c>
    </row>
    <row r="814" spans="1:4" x14ac:dyDescent="0.3">
      <c r="A814" s="22">
        <v>811</v>
      </c>
      <c r="B814" s="5" t="str">
        <f t="shared" si="190"/>
        <v>east</v>
      </c>
      <c r="C814" s="5">
        <f t="shared" si="191"/>
        <v>39.25</v>
      </c>
      <c r="D814" s="5">
        <f t="shared" si="192"/>
        <v>19.61</v>
      </c>
    </row>
    <row r="815" spans="1:4" x14ac:dyDescent="0.3">
      <c r="A815" s="22">
        <v>812</v>
      </c>
      <c r="B815" s="5" t="str">
        <f t="shared" si="190"/>
        <v>east</v>
      </c>
      <c r="C815" s="5">
        <f t="shared" si="191"/>
        <v>39.32</v>
      </c>
      <c r="D815" s="5">
        <f t="shared" si="192"/>
        <v>20.39</v>
      </c>
    </row>
    <row r="816" spans="1:4" x14ac:dyDescent="0.3">
      <c r="A816" s="22">
        <v>813</v>
      </c>
      <c r="B816" s="5" t="str">
        <f t="shared" si="190"/>
        <v>south</v>
      </c>
      <c r="C816" s="5">
        <f t="shared" si="191"/>
        <v>39.65</v>
      </c>
      <c r="D816" s="5">
        <f t="shared" si="192"/>
        <v>20.939999999999998</v>
      </c>
    </row>
    <row r="817" spans="1:4" x14ac:dyDescent="0.3">
      <c r="A817" s="22">
        <v>814</v>
      </c>
      <c r="B817" s="5" t="str">
        <f t="shared" si="190"/>
        <v>south</v>
      </c>
      <c r="C817" s="5">
        <f t="shared" si="191"/>
        <v>40.43</v>
      </c>
      <c r="D817" s="5">
        <f t="shared" si="192"/>
        <v>20.939999999999998</v>
      </c>
    </row>
    <row r="818" spans="1:4" x14ac:dyDescent="0.3">
      <c r="A818" s="22">
        <v>815</v>
      </c>
      <c r="B818" s="5" t="str">
        <f t="shared" si="190"/>
        <v>south</v>
      </c>
      <c r="C818" s="5">
        <f t="shared" si="191"/>
        <v>41.03</v>
      </c>
      <c r="D818" s="5">
        <f t="shared" si="192"/>
        <v>20.939999999999998</v>
      </c>
    </row>
    <row r="819" spans="1:4" x14ac:dyDescent="0.3">
      <c r="A819" s="22">
        <v>816</v>
      </c>
      <c r="B819" s="5" t="str">
        <f t="shared" si="190"/>
        <v>south</v>
      </c>
      <c r="C819" s="5">
        <f t="shared" si="191"/>
        <v>41.81</v>
      </c>
      <c r="D819" s="5">
        <f t="shared" si="192"/>
        <v>20.939999999999998</v>
      </c>
    </row>
    <row r="820" spans="1:4" x14ac:dyDescent="0.3">
      <c r="A820" s="22">
        <v>817</v>
      </c>
      <c r="B820" s="5" t="str">
        <f t="shared" si="190"/>
        <v>south</v>
      </c>
      <c r="C820" s="5">
        <f t="shared" si="191"/>
        <v>42.41</v>
      </c>
      <c r="D820" s="5">
        <f t="shared" si="192"/>
        <v>20.939999999999998</v>
      </c>
    </row>
    <row r="821" spans="1:4" x14ac:dyDescent="0.3">
      <c r="A821" s="22">
        <v>818</v>
      </c>
      <c r="B821" s="5" t="str">
        <f t="shared" si="190"/>
        <v>south</v>
      </c>
      <c r="C821" s="5">
        <f t="shared" si="191"/>
        <v>43.19</v>
      </c>
      <c r="D821" s="5">
        <f t="shared" si="192"/>
        <v>20.939999999999998</v>
      </c>
    </row>
    <row r="822" spans="1:4" x14ac:dyDescent="0.3">
      <c r="A822" s="22">
        <v>819</v>
      </c>
      <c r="B822" s="5" t="str">
        <f t="shared" si="190"/>
        <v>west</v>
      </c>
      <c r="C822" s="5">
        <f t="shared" si="191"/>
        <v>43.519999999999996</v>
      </c>
      <c r="D822" s="5">
        <f t="shared" si="192"/>
        <v>20.39</v>
      </c>
    </row>
    <row r="823" spans="1:4" x14ac:dyDescent="0.3">
      <c r="A823" s="22">
        <v>820</v>
      </c>
      <c r="B823" s="5" t="str">
        <f t="shared" si="190"/>
        <v>west</v>
      </c>
      <c r="C823" s="5">
        <f t="shared" si="191"/>
        <v>43.59</v>
      </c>
      <c r="D823" s="5">
        <f t="shared" si="192"/>
        <v>19.61</v>
      </c>
    </row>
    <row r="824" spans="1:4" x14ac:dyDescent="0.3">
      <c r="A824" s="22">
        <v>821</v>
      </c>
      <c r="B824" s="5" t="str">
        <f t="shared" si="190"/>
        <v>west</v>
      </c>
      <c r="C824" s="5">
        <f t="shared" si="191"/>
        <v>43.66</v>
      </c>
      <c r="D824" s="5">
        <f t="shared" si="192"/>
        <v>18.829999999999998</v>
      </c>
    </row>
    <row r="825" spans="1:4" x14ac:dyDescent="0.3">
      <c r="A825" s="22">
        <v>822</v>
      </c>
      <c r="B825" s="5" t="str">
        <f t="shared" si="190"/>
        <v>west</v>
      </c>
      <c r="C825" s="5">
        <f t="shared" si="191"/>
        <v>43.730000000000004</v>
      </c>
      <c r="D825" s="5">
        <f t="shared" si="192"/>
        <v>18.23</v>
      </c>
    </row>
    <row r="826" spans="1:4" x14ac:dyDescent="0.3">
      <c r="A826" s="22">
        <v>823</v>
      </c>
      <c r="B826" s="5" t="str">
        <f t="shared" si="190"/>
        <v>west</v>
      </c>
      <c r="C826" s="5">
        <f t="shared" si="191"/>
        <v>43.8</v>
      </c>
      <c r="D826" s="5">
        <f t="shared" si="192"/>
        <v>17.45</v>
      </c>
    </row>
    <row r="827" spans="1:4" x14ac:dyDescent="0.3">
      <c r="A827" s="22">
        <v>824</v>
      </c>
      <c r="B827" s="5" t="str">
        <f t="shared" si="190"/>
        <v>south</v>
      </c>
      <c r="C827" s="5">
        <f t="shared" si="191"/>
        <v>40.67</v>
      </c>
      <c r="D827" s="5">
        <f t="shared" si="192"/>
        <v>19.5</v>
      </c>
    </row>
    <row r="828" spans="1:4" x14ac:dyDescent="0.3">
      <c r="A828" s="22">
        <v>825</v>
      </c>
      <c r="B828" s="5" t="str">
        <f t="shared" si="190"/>
        <v>south</v>
      </c>
      <c r="C828" s="5">
        <f t="shared" si="191"/>
        <v>41.42</v>
      </c>
      <c r="D828" s="5">
        <f t="shared" si="192"/>
        <v>19.5</v>
      </c>
    </row>
    <row r="829" spans="1:4" x14ac:dyDescent="0.3">
      <c r="A829" s="22">
        <v>826</v>
      </c>
      <c r="B829" s="5" t="str">
        <f t="shared" ref="B829:B832" si="193">B70</f>
        <v>south</v>
      </c>
      <c r="C829" s="5">
        <f t="shared" ref="C829:C832" si="194">C70+36</f>
        <v>42.17</v>
      </c>
      <c r="D829" s="5">
        <f t="shared" ref="D829:D832" si="195">D70+16</f>
        <v>19.5</v>
      </c>
    </row>
    <row r="830" spans="1:4" x14ac:dyDescent="0.3">
      <c r="A830" s="22">
        <v>827</v>
      </c>
      <c r="B830" s="5" t="str">
        <f t="shared" si="193"/>
        <v>south</v>
      </c>
      <c r="C830" s="5">
        <f t="shared" si="194"/>
        <v>40.67</v>
      </c>
      <c r="D830" s="5">
        <f t="shared" si="195"/>
        <v>18.07</v>
      </c>
    </row>
    <row r="831" spans="1:4" x14ac:dyDescent="0.3">
      <c r="A831" s="22">
        <v>828</v>
      </c>
      <c r="B831" s="5" t="str">
        <f t="shared" si="193"/>
        <v>south</v>
      </c>
      <c r="C831" s="5">
        <f t="shared" si="194"/>
        <v>41.42</v>
      </c>
      <c r="D831" s="5">
        <f t="shared" si="195"/>
        <v>18.07</v>
      </c>
    </row>
    <row r="832" spans="1:4" x14ac:dyDescent="0.3">
      <c r="A832" s="22">
        <v>829</v>
      </c>
      <c r="B832" s="5" t="str">
        <f t="shared" si="193"/>
        <v>south</v>
      </c>
      <c r="C832" s="5">
        <f t="shared" si="194"/>
        <v>42.17</v>
      </c>
      <c r="D832" s="5">
        <f t="shared" si="195"/>
        <v>18.07</v>
      </c>
    </row>
    <row r="833" spans="1:4" x14ac:dyDescent="0.3">
      <c r="A833" s="22">
        <v>830</v>
      </c>
      <c r="B833" s="27" t="str">
        <f>B5</f>
        <v>east</v>
      </c>
      <c r="C833" s="27">
        <f>C5</f>
        <v>0.94</v>
      </c>
      <c r="D833" s="27">
        <f>D5+24</f>
        <v>26.27</v>
      </c>
    </row>
    <row r="834" spans="1:4" x14ac:dyDescent="0.3">
      <c r="A834" s="22">
        <v>831</v>
      </c>
      <c r="B834" s="27" t="str">
        <f t="shared" ref="B834:C834" si="196">B6</f>
        <v>east</v>
      </c>
      <c r="C834" s="27">
        <f t="shared" si="196"/>
        <v>1.01</v>
      </c>
      <c r="D834" s="27">
        <f t="shared" ref="D834:D897" si="197">D6+24</f>
        <v>27.05</v>
      </c>
    </row>
    <row r="835" spans="1:4" x14ac:dyDescent="0.3">
      <c r="A835" s="22">
        <v>832</v>
      </c>
      <c r="B835" s="27" t="str">
        <f t="shared" ref="B835:C835" si="198">B7</f>
        <v>east</v>
      </c>
      <c r="C835" s="27">
        <f t="shared" si="198"/>
        <v>1.08</v>
      </c>
      <c r="D835" s="27">
        <f t="shared" si="197"/>
        <v>27.65</v>
      </c>
    </row>
    <row r="836" spans="1:4" x14ac:dyDescent="0.3">
      <c r="A836" s="22">
        <v>833</v>
      </c>
      <c r="B836" s="27" t="str">
        <f t="shared" ref="B836:C836" si="199">B8</f>
        <v>east</v>
      </c>
      <c r="C836" s="27">
        <f t="shared" si="199"/>
        <v>1.1499999999999999</v>
      </c>
      <c r="D836" s="27">
        <f t="shared" si="197"/>
        <v>28.43</v>
      </c>
    </row>
    <row r="837" spans="1:4" x14ac:dyDescent="0.3">
      <c r="A837" s="22">
        <v>834</v>
      </c>
      <c r="B837" s="27" t="str">
        <f t="shared" ref="B837:C837" si="200">B9</f>
        <v>east</v>
      </c>
      <c r="C837" s="27">
        <f t="shared" si="200"/>
        <v>1.22</v>
      </c>
      <c r="D837" s="27">
        <f t="shared" si="197"/>
        <v>29.03</v>
      </c>
    </row>
    <row r="838" spans="1:4" x14ac:dyDescent="0.3">
      <c r="A838" s="22">
        <v>835</v>
      </c>
      <c r="B838" s="27" t="str">
        <f t="shared" ref="B838:C838" si="201">B10</f>
        <v>east</v>
      </c>
      <c r="C838" s="27">
        <f t="shared" si="201"/>
        <v>1.29</v>
      </c>
      <c r="D838" s="27">
        <f t="shared" si="197"/>
        <v>29.81</v>
      </c>
    </row>
    <row r="839" spans="1:4" x14ac:dyDescent="0.3">
      <c r="A839" s="22">
        <v>836</v>
      </c>
      <c r="B839" s="27" t="str">
        <f t="shared" ref="B839:C839" si="202">B11</f>
        <v>east</v>
      </c>
      <c r="C839" s="27">
        <f t="shared" si="202"/>
        <v>1.36</v>
      </c>
      <c r="D839" s="27">
        <f t="shared" si="197"/>
        <v>30.59</v>
      </c>
    </row>
    <row r="840" spans="1:4" x14ac:dyDescent="0.3">
      <c r="A840" s="22">
        <v>837</v>
      </c>
      <c r="B840" s="27" t="str">
        <f t="shared" ref="B840:C840" si="203">B12</f>
        <v>south</v>
      </c>
      <c r="C840" s="27">
        <f t="shared" si="203"/>
        <v>1.73</v>
      </c>
      <c r="D840" s="27">
        <f t="shared" si="197"/>
        <v>31.259999999999998</v>
      </c>
    </row>
    <row r="841" spans="1:4" x14ac:dyDescent="0.3">
      <c r="A841" s="22">
        <v>838</v>
      </c>
      <c r="B841" s="27" t="str">
        <f t="shared" ref="B841:C841" si="204">B13</f>
        <v>south</v>
      </c>
      <c r="C841" s="27">
        <f t="shared" si="204"/>
        <v>2.5099999999999998</v>
      </c>
      <c r="D841" s="27">
        <f t="shared" si="197"/>
        <v>31.259999999999998</v>
      </c>
    </row>
    <row r="842" spans="1:4" x14ac:dyDescent="0.3">
      <c r="A842" s="22">
        <v>839</v>
      </c>
      <c r="B842" s="27" t="str">
        <f t="shared" ref="B842:C842" si="205">B14</f>
        <v>south</v>
      </c>
      <c r="C842" s="27">
        <f t="shared" si="205"/>
        <v>3.11</v>
      </c>
      <c r="D842" s="27">
        <f t="shared" si="197"/>
        <v>31.259999999999998</v>
      </c>
    </row>
    <row r="843" spans="1:4" x14ac:dyDescent="0.3">
      <c r="A843" s="22">
        <v>840</v>
      </c>
      <c r="B843" s="27" t="str">
        <f t="shared" ref="B843:C843" si="206">B15</f>
        <v>south</v>
      </c>
      <c r="C843" s="27">
        <f t="shared" si="206"/>
        <v>3.89</v>
      </c>
      <c r="D843" s="27">
        <f t="shared" si="197"/>
        <v>31.259999999999998</v>
      </c>
    </row>
    <row r="844" spans="1:4" x14ac:dyDescent="0.3">
      <c r="A844" s="22">
        <v>841</v>
      </c>
      <c r="B844" s="27" t="str">
        <f t="shared" ref="B844:C844" si="207">B16</f>
        <v>south</v>
      </c>
      <c r="C844" s="27">
        <f t="shared" si="207"/>
        <v>4.49</v>
      </c>
      <c r="D844" s="27">
        <f t="shared" si="197"/>
        <v>31.259999999999998</v>
      </c>
    </row>
    <row r="845" spans="1:4" x14ac:dyDescent="0.3">
      <c r="A845" s="22">
        <v>842</v>
      </c>
      <c r="B845" s="27" t="str">
        <f t="shared" ref="B845:C845" si="208">B17</f>
        <v>south</v>
      </c>
      <c r="C845" s="27">
        <f t="shared" si="208"/>
        <v>5.27</v>
      </c>
      <c r="D845" s="27">
        <f t="shared" si="197"/>
        <v>31.259999999999998</v>
      </c>
    </row>
    <row r="846" spans="1:4" x14ac:dyDescent="0.3">
      <c r="A846" s="22">
        <v>843</v>
      </c>
      <c r="B846" s="27" t="str">
        <f t="shared" ref="B846:C846" si="209">B18</f>
        <v>south</v>
      </c>
      <c r="C846" s="27">
        <f t="shared" si="209"/>
        <v>5.87</v>
      </c>
      <c r="D846" s="27">
        <f t="shared" si="197"/>
        <v>31.259999999999998</v>
      </c>
    </row>
    <row r="847" spans="1:4" x14ac:dyDescent="0.3">
      <c r="A847" s="22">
        <v>844</v>
      </c>
      <c r="B847" s="27" t="str">
        <f t="shared" ref="B847:C847" si="210">B19</f>
        <v>south</v>
      </c>
      <c r="C847" s="27">
        <f t="shared" si="210"/>
        <v>6.65</v>
      </c>
      <c r="D847" s="27">
        <f t="shared" si="197"/>
        <v>31.259999999999998</v>
      </c>
    </row>
    <row r="848" spans="1:4" x14ac:dyDescent="0.3">
      <c r="A848" s="22">
        <v>845</v>
      </c>
      <c r="B848" s="27" t="str">
        <f t="shared" ref="B848:C848" si="211">B20</f>
        <v>south</v>
      </c>
      <c r="C848" s="27">
        <f t="shared" si="211"/>
        <v>7.25</v>
      </c>
      <c r="D848" s="27">
        <f t="shared" si="197"/>
        <v>31.259999999999998</v>
      </c>
    </row>
    <row r="849" spans="1:4" x14ac:dyDescent="0.3">
      <c r="A849" s="22">
        <v>846</v>
      </c>
      <c r="B849" s="27" t="str">
        <f t="shared" ref="B849:C849" si="212">B21</f>
        <v>south</v>
      </c>
      <c r="C849" s="27">
        <f t="shared" si="212"/>
        <v>8.0299999999999994</v>
      </c>
      <c r="D849" s="27">
        <f t="shared" si="197"/>
        <v>31.259999999999998</v>
      </c>
    </row>
    <row r="850" spans="1:4" x14ac:dyDescent="0.3">
      <c r="A850" s="22">
        <v>847</v>
      </c>
      <c r="B850" s="27" t="str">
        <f t="shared" ref="B850:C850" si="213">B22</f>
        <v>south</v>
      </c>
      <c r="C850" s="27">
        <f t="shared" si="213"/>
        <v>8.6300000000000008</v>
      </c>
      <c r="D850" s="27">
        <f t="shared" si="197"/>
        <v>31.259999999999998</v>
      </c>
    </row>
    <row r="851" spans="1:4" x14ac:dyDescent="0.3">
      <c r="A851" s="22">
        <v>848</v>
      </c>
      <c r="B851" s="27" t="str">
        <f t="shared" ref="B851:C851" si="214">B23</f>
        <v>south</v>
      </c>
      <c r="C851" s="27">
        <f t="shared" si="214"/>
        <v>9.41</v>
      </c>
      <c r="D851" s="27">
        <f t="shared" si="197"/>
        <v>31.259999999999998</v>
      </c>
    </row>
    <row r="852" spans="1:4" x14ac:dyDescent="0.3">
      <c r="A852" s="22">
        <v>849</v>
      </c>
      <c r="B852" s="27" t="str">
        <f t="shared" ref="B852:C852" si="215">B24</f>
        <v>west</v>
      </c>
      <c r="C852" s="27">
        <f t="shared" si="215"/>
        <v>9.7799999999999994</v>
      </c>
      <c r="D852" s="27">
        <f t="shared" si="197"/>
        <v>30.59</v>
      </c>
    </row>
    <row r="853" spans="1:4" x14ac:dyDescent="0.3">
      <c r="A853" s="22">
        <v>850</v>
      </c>
      <c r="B853" s="27" t="str">
        <f t="shared" ref="B853:C853" si="216">B25</f>
        <v>west</v>
      </c>
      <c r="C853" s="27">
        <f t="shared" si="216"/>
        <v>9.85</v>
      </c>
      <c r="D853" s="27">
        <f t="shared" si="197"/>
        <v>29.81</v>
      </c>
    </row>
    <row r="854" spans="1:4" x14ac:dyDescent="0.3">
      <c r="A854" s="22">
        <v>851</v>
      </c>
      <c r="B854" s="27" t="str">
        <f t="shared" ref="B854:C854" si="217">B26</f>
        <v>west</v>
      </c>
      <c r="C854" s="27">
        <f t="shared" si="217"/>
        <v>9.92</v>
      </c>
      <c r="D854" s="27">
        <f t="shared" si="197"/>
        <v>29.03</v>
      </c>
    </row>
    <row r="855" spans="1:4" x14ac:dyDescent="0.3">
      <c r="A855" s="22">
        <v>852</v>
      </c>
      <c r="B855" s="27" t="str">
        <f t="shared" ref="B855:C855" si="218">B27</f>
        <v>west</v>
      </c>
      <c r="C855" s="27">
        <f t="shared" si="218"/>
        <v>9.99</v>
      </c>
      <c r="D855" s="27">
        <f t="shared" si="197"/>
        <v>28.43</v>
      </c>
    </row>
    <row r="856" spans="1:4" x14ac:dyDescent="0.3">
      <c r="A856" s="22">
        <v>853</v>
      </c>
      <c r="B856" s="27" t="str">
        <f t="shared" ref="B856:C856" si="219">B28</f>
        <v>west</v>
      </c>
      <c r="C856" s="27">
        <f t="shared" si="219"/>
        <v>10.06</v>
      </c>
      <c r="D856" s="27">
        <f t="shared" si="197"/>
        <v>27.65</v>
      </c>
    </row>
    <row r="857" spans="1:4" x14ac:dyDescent="0.3">
      <c r="A857" s="22">
        <v>854</v>
      </c>
      <c r="B857" s="27" t="str">
        <f t="shared" ref="B857:C857" si="220">B29</f>
        <v>west</v>
      </c>
      <c r="C857" s="27">
        <f t="shared" si="220"/>
        <v>10.130000000000001</v>
      </c>
      <c r="D857" s="27">
        <f t="shared" si="197"/>
        <v>27.05</v>
      </c>
    </row>
    <row r="858" spans="1:4" x14ac:dyDescent="0.3">
      <c r="A858" s="22">
        <v>855</v>
      </c>
      <c r="B858" s="27" t="str">
        <f t="shared" ref="B858:C858" si="221">B30</f>
        <v>west</v>
      </c>
      <c r="C858" s="27">
        <f t="shared" si="221"/>
        <v>10.199999999999999</v>
      </c>
      <c r="D858" s="27">
        <f t="shared" si="197"/>
        <v>26.27</v>
      </c>
    </row>
    <row r="859" spans="1:4" x14ac:dyDescent="0.3">
      <c r="A859" s="22">
        <v>856</v>
      </c>
      <c r="B859" s="27" t="str">
        <f t="shared" ref="B859:C859" si="222">B31</f>
        <v>west</v>
      </c>
      <c r="C859" s="27">
        <f t="shared" si="222"/>
        <v>9.06</v>
      </c>
      <c r="D859" s="27">
        <f t="shared" si="197"/>
        <v>25.86</v>
      </c>
    </row>
    <row r="860" spans="1:4" x14ac:dyDescent="0.3">
      <c r="A860" s="22">
        <v>857</v>
      </c>
      <c r="B860" s="27" t="str">
        <f t="shared" ref="B860:C860" si="223">B32</f>
        <v>west</v>
      </c>
      <c r="C860" s="27">
        <f t="shared" si="223"/>
        <v>8.99</v>
      </c>
      <c r="D860" s="27">
        <f t="shared" si="197"/>
        <v>26.64</v>
      </c>
    </row>
    <row r="861" spans="1:4" x14ac:dyDescent="0.3">
      <c r="A861" s="22">
        <v>858</v>
      </c>
      <c r="B861" s="27" t="str">
        <f t="shared" ref="B861:C861" si="224">B33</f>
        <v>west</v>
      </c>
      <c r="C861" s="27">
        <f t="shared" si="224"/>
        <v>8.92</v>
      </c>
      <c r="D861" s="27">
        <f t="shared" si="197"/>
        <v>27.240000000000002</v>
      </c>
    </row>
    <row r="862" spans="1:4" x14ac:dyDescent="0.3">
      <c r="A862" s="22">
        <v>859</v>
      </c>
      <c r="B862" s="27" t="str">
        <f t="shared" ref="B862:C862" si="225">B34</f>
        <v>west</v>
      </c>
      <c r="C862" s="27">
        <f t="shared" si="225"/>
        <v>8.85</v>
      </c>
      <c r="D862" s="27">
        <f t="shared" si="197"/>
        <v>28.02</v>
      </c>
    </row>
    <row r="863" spans="1:4" x14ac:dyDescent="0.3">
      <c r="A863" s="22">
        <v>860</v>
      </c>
      <c r="B863" s="27" t="str">
        <f t="shared" ref="B863:C863" si="226">B35</f>
        <v>west</v>
      </c>
      <c r="C863" s="27">
        <f t="shared" si="226"/>
        <v>8.7799999999999994</v>
      </c>
      <c r="D863" s="27">
        <f t="shared" si="197"/>
        <v>28.62</v>
      </c>
    </row>
    <row r="864" spans="1:4" x14ac:dyDescent="0.3">
      <c r="A864" s="22">
        <v>861</v>
      </c>
      <c r="B864" s="27" t="str">
        <f t="shared" ref="B864:C864" si="227">B36</f>
        <v>west</v>
      </c>
      <c r="C864" s="27">
        <f t="shared" si="227"/>
        <v>8.7100000000000009</v>
      </c>
      <c r="D864" s="27">
        <f t="shared" si="197"/>
        <v>29.4</v>
      </c>
    </row>
    <row r="865" spans="1:4" x14ac:dyDescent="0.3">
      <c r="A865" s="22">
        <v>862</v>
      </c>
      <c r="B865" s="27" t="str">
        <f t="shared" ref="B865:C865" si="228">B37</f>
        <v>south</v>
      </c>
      <c r="C865" s="27">
        <f t="shared" si="228"/>
        <v>8.33</v>
      </c>
      <c r="D865" s="27">
        <f t="shared" si="197"/>
        <v>30.06</v>
      </c>
    </row>
    <row r="866" spans="1:4" x14ac:dyDescent="0.3">
      <c r="A866" s="22">
        <v>863</v>
      </c>
      <c r="B866" s="27" t="str">
        <f t="shared" ref="B866:C866" si="229">B38</f>
        <v>south</v>
      </c>
      <c r="C866" s="27">
        <f t="shared" si="229"/>
        <v>7.55</v>
      </c>
      <c r="D866" s="27">
        <f t="shared" si="197"/>
        <v>30.06</v>
      </c>
    </row>
    <row r="867" spans="1:4" x14ac:dyDescent="0.3">
      <c r="A867" s="22">
        <v>864</v>
      </c>
      <c r="B867" s="27" t="str">
        <f t="shared" ref="B867:C867" si="230">B39</f>
        <v>south</v>
      </c>
      <c r="C867" s="27">
        <f t="shared" si="230"/>
        <v>6.95</v>
      </c>
      <c r="D867" s="27">
        <f t="shared" si="197"/>
        <v>30.06</v>
      </c>
    </row>
    <row r="868" spans="1:4" x14ac:dyDescent="0.3">
      <c r="A868" s="22">
        <v>865</v>
      </c>
      <c r="B868" s="27" t="str">
        <f t="shared" ref="B868:C868" si="231">B40</f>
        <v>south</v>
      </c>
      <c r="C868" s="27">
        <f t="shared" si="231"/>
        <v>6.17</v>
      </c>
      <c r="D868" s="27">
        <f t="shared" si="197"/>
        <v>30.06</v>
      </c>
    </row>
    <row r="869" spans="1:4" x14ac:dyDescent="0.3">
      <c r="A869" s="22">
        <v>866</v>
      </c>
      <c r="B869" s="27" t="str">
        <f t="shared" ref="B869:C869" si="232">B41</f>
        <v>south</v>
      </c>
      <c r="C869" s="27">
        <f t="shared" si="232"/>
        <v>5.57</v>
      </c>
      <c r="D869" s="27">
        <f t="shared" si="197"/>
        <v>30.06</v>
      </c>
    </row>
    <row r="870" spans="1:4" x14ac:dyDescent="0.3">
      <c r="A870" s="22">
        <v>867</v>
      </c>
      <c r="B870" s="27" t="str">
        <f t="shared" ref="B870:C870" si="233">B42</f>
        <v>south</v>
      </c>
      <c r="C870" s="27">
        <f t="shared" si="233"/>
        <v>4.79</v>
      </c>
      <c r="D870" s="27">
        <f t="shared" si="197"/>
        <v>30.06</v>
      </c>
    </row>
    <row r="871" spans="1:4" x14ac:dyDescent="0.3">
      <c r="A871" s="22">
        <v>868</v>
      </c>
      <c r="B871" s="27" t="str">
        <f t="shared" ref="B871:C871" si="234">B43</f>
        <v>south</v>
      </c>
      <c r="C871" s="27">
        <f t="shared" si="234"/>
        <v>4.1900000000000004</v>
      </c>
      <c r="D871" s="27">
        <f t="shared" si="197"/>
        <v>30.06</v>
      </c>
    </row>
    <row r="872" spans="1:4" x14ac:dyDescent="0.3">
      <c r="A872" s="22">
        <v>869</v>
      </c>
      <c r="B872" s="27" t="str">
        <f t="shared" ref="B872:C872" si="235">B44</f>
        <v>south</v>
      </c>
      <c r="C872" s="27">
        <f t="shared" si="235"/>
        <v>3.41</v>
      </c>
      <c r="D872" s="27">
        <f t="shared" si="197"/>
        <v>30.06</v>
      </c>
    </row>
    <row r="873" spans="1:4" x14ac:dyDescent="0.3">
      <c r="A873" s="22">
        <v>870</v>
      </c>
      <c r="B873" s="27" t="str">
        <f t="shared" ref="B873:C873" si="236">B45</f>
        <v>south</v>
      </c>
      <c r="C873" s="27">
        <f t="shared" si="236"/>
        <v>2.63</v>
      </c>
      <c r="D873" s="27">
        <f t="shared" si="197"/>
        <v>30.06</v>
      </c>
    </row>
    <row r="874" spans="1:4" x14ac:dyDescent="0.3">
      <c r="A874" s="22">
        <v>871</v>
      </c>
      <c r="B874" s="27" t="str">
        <f t="shared" ref="B874:C874" si="237">B46</f>
        <v>east</v>
      </c>
      <c r="C874" s="27">
        <f t="shared" si="237"/>
        <v>2.25</v>
      </c>
      <c r="D874" s="27">
        <f t="shared" si="197"/>
        <v>29.4</v>
      </c>
    </row>
    <row r="875" spans="1:4" x14ac:dyDescent="0.3">
      <c r="A875" s="22">
        <v>872</v>
      </c>
      <c r="B875" s="27" t="str">
        <f t="shared" ref="B875:C875" si="238">B47</f>
        <v>east</v>
      </c>
      <c r="C875" s="27">
        <f t="shared" si="238"/>
        <v>2.1800000000000002</v>
      </c>
      <c r="D875" s="27">
        <f t="shared" si="197"/>
        <v>28.619999999999997</v>
      </c>
    </row>
    <row r="876" spans="1:4" x14ac:dyDescent="0.3">
      <c r="A876" s="22">
        <v>873</v>
      </c>
      <c r="B876" s="27" t="str">
        <f t="shared" ref="B876:C876" si="239">B48</f>
        <v>east</v>
      </c>
      <c r="C876" s="27">
        <f t="shared" si="239"/>
        <v>2.1100000000000003</v>
      </c>
      <c r="D876" s="27">
        <f t="shared" si="197"/>
        <v>28.02</v>
      </c>
    </row>
    <row r="877" spans="1:4" x14ac:dyDescent="0.3">
      <c r="A877" s="22">
        <v>874</v>
      </c>
      <c r="B877" s="27" t="str">
        <f t="shared" ref="B877:C877" si="240">B49</f>
        <v>east</v>
      </c>
      <c r="C877" s="27">
        <f t="shared" si="240"/>
        <v>2.0400000000000005</v>
      </c>
      <c r="D877" s="27">
        <f t="shared" si="197"/>
        <v>27.24</v>
      </c>
    </row>
    <row r="878" spans="1:4" x14ac:dyDescent="0.3">
      <c r="A878" s="22">
        <v>875</v>
      </c>
      <c r="B878" s="27" t="str">
        <f t="shared" ref="B878:C878" si="241">B50</f>
        <v>east</v>
      </c>
      <c r="C878" s="27">
        <f t="shared" si="241"/>
        <v>1.9700000000000004</v>
      </c>
      <c r="D878" s="27">
        <f t="shared" si="197"/>
        <v>26.64</v>
      </c>
    </row>
    <row r="879" spans="1:4" x14ac:dyDescent="0.3">
      <c r="A879" s="22">
        <v>876</v>
      </c>
      <c r="B879" s="27" t="str">
        <f t="shared" ref="B879:C879" si="242">B51</f>
        <v>east</v>
      </c>
      <c r="C879" s="27">
        <f t="shared" si="242"/>
        <v>1.9000000000000004</v>
      </c>
      <c r="D879" s="27">
        <f t="shared" si="197"/>
        <v>25.86</v>
      </c>
    </row>
    <row r="880" spans="1:4" x14ac:dyDescent="0.3">
      <c r="A880" s="22">
        <v>877</v>
      </c>
      <c r="B880" s="27" t="str">
        <f t="shared" ref="B880:C880" si="243">B52</f>
        <v>east</v>
      </c>
      <c r="C880" s="27">
        <f t="shared" si="243"/>
        <v>3.04</v>
      </c>
      <c r="D880" s="27">
        <f t="shared" si="197"/>
        <v>25.45</v>
      </c>
    </row>
    <row r="881" spans="1:4" x14ac:dyDescent="0.3">
      <c r="A881" s="22">
        <v>878</v>
      </c>
      <c r="B881" s="27" t="str">
        <f t="shared" ref="B881:C881" si="244">B53</f>
        <v>east</v>
      </c>
      <c r="C881" s="27">
        <f t="shared" si="244"/>
        <v>3.11</v>
      </c>
      <c r="D881" s="27">
        <f t="shared" si="197"/>
        <v>26.23</v>
      </c>
    </row>
    <row r="882" spans="1:4" x14ac:dyDescent="0.3">
      <c r="A882" s="22">
        <v>879</v>
      </c>
      <c r="B882" s="27" t="str">
        <f t="shared" ref="B882:C882" si="245">B54</f>
        <v>east</v>
      </c>
      <c r="C882" s="27">
        <f t="shared" si="245"/>
        <v>3.1799999999999997</v>
      </c>
      <c r="D882" s="27">
        <f t="shared" si="197"/>
        <v>26.83</v>
      </c>
    </row>
    <row r="883" spans="1:4" x14ac:dyDescent="0.3">
      <c r="A883" s="22">
        <v>880</v>
      </c>
      <c r="B883" s="27" t="str">
        <f t="shared" ref="B883:C883" si="246">B55</f>
        <v>east</v>
      </c>
      <c r="C883" s="27">
        <f t="shared" si="246"/>
        <v>3.2499999999999996</v>
      </c>
      <c r="D883" s="27">
        <f t="shared" si="197"/>
        <v>27.61</v>
      </c>
    </row>
    <row r="884" spans="1:4" x14ac:dyDescent="0.3">
      <c r="A884" s="22">
        <v>881</v>
      </c>
      <c r="B884" s="27" t="str">
        <f t="shared" ref="B884:C884" si="247">B56</f>
        <v>east</v>
      </c>
      <c r="C884" s="27">
        <f t="shared" si="247"/>
        <v>3.3199999999999994</v>
      </c>
      <c r="D884" s="27">
        <f t="shared" si="197"/>
        <v>28.39</v>
      </c>
    </row>
    <row r="885" spans="1:4" x14ac:dyDescent="0.3">
      <c r="A885" s="22">
        <v>882</v>
      </c>
      <c r="B885" s="27" t="str">
        <f t="shared" ref="B885:C885" si="248">B57</f>
        <v>south</v>
      </c>
      <c r="C885" s="27">
        <f t="shared" si="248"/>
        <v>3.6499999999999995</v>
      </c>
      <c r="D885" s="27">
        <f t="shared" si="197"/>
        <v>28.939999999999998</v>
      </c>
    </row>
    <row r="886" spans="1:4" x14ac:dyDescent="0.3">
      <c r="A886" s="22">
        <v>883</v>
      </c>
      <c r="B886" s="27" t="str">
        <f t="shared" ref="B886:C886" si="249">B58</f>
        <v>south</v>
      </c>
      <c r="C886" s="27">
        <f t="shared" si="249"/>
        <v>4.43</v>
      </c>
      <c r="D886" s="27">
        <f t="shared" si="197"/>
        <v>28.939999999999998</v>
      </c>
    </row>
    <row r="887" spans="1:4" x14ac:dyDescent="0.3">
      <c r="A887" s="22">
        <v>884</v>
      </c>
      <c r="B887" s="27" t="str">
        <f t="shared" ref="B887:C887" si="250">B59</f>
        <v>south</v>
      </c>
      <c r="C887" s="27">
        <f t="shared" si="250"/>
        <v>5.0299999999999994</v>
      </c>
      <c r="D887" s="27">
        <f t="shared" si="197"/>
        <v>28.939999999999998</v>
      </c>
    </row>
    <row r="888" spans="1:4" x14ac:dyDescent="0.3">
      <c r="A888" s="22">
        <v>885</v>
      </c>
      <c r="B888" s="27" t="str">
        <f t="shared" ref="B888:C888" si="251">B60</f>
        <v>south</v>
      </c>
      <c r="C888" s="27">
        <f t="shared" si="251"/>
        <v>5.81</v>
      </c>
      <c r="D888" s="27">
        <f t="shared" si="197"/>
        <v>28.939999999999998</v>
      </c>
    </row>
    <row r="889" spans="1:4" x14ac:dyDescent="0.3">
      <c r="A889" s="22">
        <v>886</v>
      </c>
      <c r="B889" s="27" t="str">
        <f t="shared" ref="B889:C889" si="252">B61</f>
        <v>south</v>
      </c>
      <c r="C889" s="27">
        <f t="shared" si="252"/>
        <v>6.4099999999999993</v>
      </c>
      <c r="D889" s="27">
        <f t="shared" si="197"/>
        <v>28.939999999999998</v>
      </c>
    </row>
    <row r="890" spans="1:4" x14ac:dyDescent="0.3">
      <c r="A890" s="22">
        <v>887</v>
      </c>
      <c r="B890" s="27" t="str">
        <f t="shared" ref="B890:C890" si="253">B62</f>
        <v>south</v>
      </c>
      <c r="C890" s="27">
        <f t="shared" si="253"/>
        <v>7.1899999999999995</v>
      </c>
      <c r="D890" s="27">
        <f t="shared" si="197"/>
        <v>28.939999999999998</v>
      </c>
    </row>
    <row r="891" spans="1:4" x14ac:dyDescent="0.3">
      <c r="A891" s="22">
        <v>888</v>
      </c>
      <c r="B891" s="27" t="str">
        <f t="shared" ref="B891:C891" si="254">B63</f>
        <v>west</v>
      </c>
      <c r="C891" s="27">
        <f t="shared" si="254"/>
        <v>7.52</v>
      </c>
      <c r="D891" s="27">
        <f t="shared" si="197"/>
        <v>28.39</v>
      </c>
    </row>
    <row r="892" spans="1:4" x14ac:dyDescent="0.3">
      <c r="A892" s="22">
        <v>889</v>
      </c>
      <c r="B892" s="27" t="str">
        <f t="shared" ref="B892:C892" si="255">B64</f>
        <v>west</v>
      </c>
      <c r="C892" s="27">
        <f t="shared" si="255"/>
        <v>7.59</v>
      </c>
      <c r="D892" s="27">
        <f t="shared" si="197"/>
        <v>27.61</v>
      </c>
    </row>
    <row r="893" spans="1:4" x14ac:dyDescent="0.3">
      <c r="A893" s="22">
        <v>890</v>
      </c>
      <c r="B893" s="27" t="str">
        <f t="shared" ref="B893:C893" si="256">B65</f>
        <v>west</v>
      </c>
      <c r="C893" s="27">
        <f t="shared" si="256"/>
        <v>7.66</v>
      </c>
      <c r="D893" s="27">
        <f t="shared" si="197"/>
        <v>26.83</v>
      </c>
    </row>
    <row r="894" spans="1:4" x14ac:dyDescent="0.3">
      <c r="A894" s="22">
        <v>891</v>
      </c>
      <c r="B894" s="27" t="str">
        <f t="shared" ref="B894:C894" si="257">B66</f>
        <v>west</v>
      </c>
      <c r="C894" s="27">
        <f t="shared" si="257"/>
        <v>7.73</v>
      </c>
      <c r="D894" s="27">
        <f t="shared" si="197"/>
        <v>26.23</v>
      </c>
    </row>
    <row r="895" spans="1:4" x14ac:dyDescent="0.3">
      <c r="A895" s="22">
        <v>892</v>
      </c>
      <c r="B895" s="27" t="str">
        <f t="shared" ref="B895:C895" si="258">B67</f>
        <v>west</v>
      </c>
      <c r="C895" s="27">
        <f t="shared" si="258"/>
        <v>7.8000000000000007</v>
      </c>
      <c r="D895" s="27">
        <f t="shared" si="197"/>
        <v>25.45</v>
      </c>
    </row>
    <row r="896" spans="1:4" x14ac:dyDescent="0.3">
      <c r="A896" s="22">
        <v>893</v>
      </c>
      <c r="B896" s="27" t="str">
        <f t="shared" ref="B896:C896" si="259">B68</f>
        <v>south</v>
      </c>
      <c r="C896" s="27">
        <f t="shared" si="259"/>
        <v>4.67</v>
      </c>
      <c r="D896" s="27">
        <f t="shared" si="197"/>
        <v>27.5</v>
      </c>
    </row>
    <row r="897" spans="1:4" x14ac:dyDescent="0.3">
      <c r="A897" s="22">
        <v>894</v>
      </c>
      <c r="B897" s="27" t="str">
        <f t="shared" ref="B897:C897" si="260">B69</f>
        <v>south</v>
      </c>
      <c r="C897" s="27">
        <f t="shared" si="260"/>
        <v>5.42</v>
      </c>
      <c r="D897" s="27">
        <f t="shared" si="197"/>
        <v>27.5</v>
      </c>
    </row>
    <row r="898" spans="1:4" x14ac:dyDescent="0.3">
      <c r="A898" s="22">
        <v>895</v>
      </c>
      <c r="B898" s="27" t="str">
        <f t="shared" ref="B898:C898" si="261">B70</f>
        <v>south</v>
      </c>
      <c r="C898" s="27">
        <f t="shared" si="261"/>
        <v>6.17</v>
      </c>
      <c r="D898" s="27">
        <f t="shared" ref="D898:D901" si="262">D70+24</f>
        <v>27.5</v>
      </c>
    </row>
    <row r="899" spans="1:4" x14ac:dyDescent="0.3">
      <c r="A899" s="22">
        <v>896</v>
      </c>
      <c r="B899" s="27" t="str">
        <f t="shared" ref="B899:C899" si="263">B71</f>
        <v>south</v>
      </c>
      <c r="C899" s="27">
        <f t="shared" si="263"/>
        <v>4.67</v>
      </c>
      <c r="D899" s="27">
        <f t="shared" si="262"/>
        <v>26.07</v>
      </c>
    </row>
    <row r="900" spans="1:4" x14ac:dyDescent="0.3">
      <c r="A900" s="22">
        <v>897</v>
      </c>
      <c r="B900" s="27" t="str">
        <f t="shared" ref="B900:C900" si="264">B72</f>
        <v>south</v>
      </c>
      <c r="C900" s="27">
        <f t="shared" si="264"/>
        <v>5.42</v>
      </c>
      <c r="D900" s="27">
        <f t="shared" si="262"/>
        <v>26.07</v>
      </c>
    </row>
    <row r="901" spans="1:4" x14ac:dyDescent="0.3">
      <c r="A901" s="22">
        <v>898</v>
      </c>
      <c r="B901" s="27" t="str">
        <f t="shared" ref="B901:C901" si="265">B73</f>
        <v>south</v>
      </c>
      <c r="C901" s="27">
        <f t="shared" si="265"/>
        <v>6.17</v>
      </c>
      <c r="D901" s="27">
        <f t="shared" si="262"/>
        <v>26.07</v>
      </c>
    </row>
    <row r="902" spans="1:4" x14ac:dyDescent="0.3">
      <c r="A902" s="22">
        <v>899</v>
      </c>
      <c r="B902" s="14" t="str">
        <f>B5</f>
        <v>east</v>
      </c>
      <c r="C902" s="14">
        <f>C5+12</f>
        <v>12.94</v>
      </c>
      <c r="D902" s="14">
        <f>D5+24</f>
        <v>26.27</v>
      </c>
    </row>
    <row r="903" spans="1:4" x14ac:dyDescent="0.3">
      <c r="A903" s="22">
        <v>900</v>
      </c>
      <c r="B903" s="14" t="str">
        <f t="shared" ref="B903:B966" si="266">B6</f>
        <v>east</v>
      </c>
      <c r="C903" s="14">
        <f t="shared" ref="C903:C966" si="267">C6+12</f>
        <v>13.01</v>
      </c>
      <c r="D903" s="14">
        <f t="shared" ref="D903:D966" si="268">D6+24</f>
        <v>27.05</v>
      </c>
    </row>
    <row r="904" spans="1:4" x14ac:dyDescent="0.3">
      <c r="A904" s="22">
        <v>901</v>
      </c>
      <c r="B904" s="14" t="str">
        <f t="shared" si="266"/>
        <v>east</v>
      </c>
      <c r="C904" s="14">
        <f t="shared" si="267"/>
        <v>13.08</v>
      </c>
      <c r="D904" s="14">
        <f t="shared" si="268"/>
        <v>27.65</v>
      </c>
    </row>
    <row r="905" spans="1:4" x14ac:dyDescent="0.3">
      <c r="A905" s="22">
        <v>902</v>
      </c>
      <c r="B905" s="14" t="str">
        <f t="shared" si="266"/>
        <v>east</v>
      </c>
      <c r="C905" s="14">
        <f t="shared" si="267"/>
        <v>13.15</v>
      </c>
      <c r="D905" s="14">
        <f t="shared" si="268"/>
        <v>28.43</v>
      </c>
    </row>
    <row r="906" spans="1:4" x14ac:dyDescent="0.3">
      <c r="A906" s="22">
        <v>903</v>
      </c>
      <c r="B906" s="14" t="str">
        <f t="shared" si="266"/>
        <v>east</v>
      </c>
      <c r="C906" s="14">
        <f t="shared" si="267"/>
        <v>13.22</v>
      </c>
      <c r="D906" s="14">
        <f t="shared" si="268"/>
        <v>29.03</v>
      </c>
    </row>
    <row r="907" spans="1:4" x14ac:dyDescent="0.3">
      <c r="A907" s="22">
        <v>904</v>
      </c>
      <c r="B907" s="14" t="str">
        <f t="shared" si="266"/>
        <v>east</v>
      </c>
      <c r="C907" s="14">
        <f t="shared" si="267"/>
        <v>13.29</v>
      </c>
      <c r="D907" s="14">
        <f t="shared" si="268"/>
        <v>29.81</v>
      </c>
    </row>
    <row r="908" spans="1:4" x14ac:dyDescent="0.3">
      <c r="A908" s="22">
        <v>905</v>
      </c>
      <c r="B908" s="14" t="str">
        <f t="shared" si="266"/>
        <v>east</v>
      </c>
      <c r="C908" s="14">
        <f t="shared" si="267"/>
        <v>13.36</v>
      </c>
      <c r="D908" s="14">
        <f t="shared" si="268"/>
        <v>30.59</v>
      </c>
    </row>
    <row r="909" spans="1:4" x14ac:dyDescent="0.3">
      <c r="A909" s="22">
        <v>906</v>
      </c>
      <c r="B909" s="14" t="str">
        <f t="shared" si="266"/>
        <v>south</v>
      </c>
      <c r="C909" s="14">
        <f t="shared" si="267"/>
        <v>13.73</v>
      </c>
      <c r="D909" s="14">
        <f t="shared" si="268"/>
        <v>31.259999999999998</v>
      </c>
    </row>
    <row r="910" spans="1:4" x14ac:dyDescent="0.3">
      <c r="A910" s="22">
        <v>907</v>
      </c>
      <c r="B910" s="14" t="str">
        <f t="shared" si="266"/>
        <v>south</v>
      </c>
      <c r="C910" s="14">
        <f t="shared" si="267"/>
        <v>14.51</v>
      </c>
      <c r="D910" s="14">
        <f t="shared" si="268"/>
        <v>31.259999999999998</v>
      </c>
    </row>
    <row r="911" spans="1:4" x14ac:dyDescent="0.3">
      <c r="A911" s="22">
        <v>908</v>
      </c>
      <c r="B911" s="14" t="str">
        <f t="shared" si="266"/>
        <v>south</v>
      </c>
      <c r="C911" s="14">
        <f t="shared" si="267"/>
        <v>15.11</v>
      </c>
      <c r="D911" s="14">
        <f t="shared" si="268"/>
        <v>31.259999999999998</v>
      </c>
    </row>
    <row r="912" spans="1:4" x14ac:dyDescent="0.3">
      <c r="A912" s="22">
        <v>909</v>
      </c>
      <c r="B912" s="14" t="str">
        <f t="shared" si="266"/>
        <v>south</v>
      </c>
      <c r="C912" s="14">
        <f t="shared" si="267"/>
        <v>15.89</v>
      </c>
      <c r="D912" s="14">
        <f t="shared" si="268"/>
        <v>31.259999999999998</v>
      </c>
    </row>
    <row r="913" spans="1:4" x14ac:dyDescent="0.3">
      <c r="A913" s="22">
        <v>910</v>
      </c>
      <c r="B913" s="14" t="str">
        <f t="shared" si="266"/>
        <v>south</v>
      </c>
      <c r="C913" s="14">
        <f t="shared" si="267"/>
        <v>16.490000000000002</v>
      </c>
      <c r="D913" s="14">
        <f t="shared" si="268"/>
        <v>31.259999999999998</v>
      </c>
    </row>
    <row r="914" spans="1:4" x14ac:dyDescent="0.3">
      <c r="A914" s="22">
        <v>911</v>
      </c>
      <c r="B914" s="14" t="str">
        <f t="shared" si="266"/>
        <v>south</v>
      </c>
      <c r="C914" s="14">
        <f t="shared" si="267"/>
        <v>17.27</v>
      </c>
      <c r="D914" s="14">
        <f t="shared" si="268"/>
        <v>31.259999999999998</v>
      </c>
    </row>
    <row r="915" spans="1:4" x14ac:dyDescent="0.3">
      <c r="A915" s="22">
        <v>912</v>
      </c>
      <c r="B915" s="14" t="str">
        <f t="shared" si="266"/>
        <v>south</v>
      </c>
      <c r="C915" s="14">
        <f t="shared" si="267"/>
        <v>17.87</v>
      </c>
      <c r="D915" s="14">
        <f t="shared" si="268"/>
        <v>31.259999999999998</v>
      </c>
    </row>
    <row r="916" spans="1:4" x14ac:dyDescent="0.3">
      <c r="A916" s="22">
        <v>913</v>
      </c>
      <c r="B916" s="14" t="str">
        <f t="shared" si="266"/>
        <v>south</v>
      </c>
      <c r="C916" s="14">
        <f t="shared" si="267"/>
        <v>18.649999999999999</v>
      </c>
      <c r="D916" s="14">
        <f t="shared" si="268"/>
        <v>31.259999999999998</v>
      </c>
    </row>
    <row r="917" spans="1:4" x14ac:dyDescent="0.3">
      <c r="A917" s="22">
        <v>914</v>
      </c>
      <c r="B917" s="14" t="str">
        <f t="shared" si="266"/>
        <v>south</v>
      </c>
      <c r="C917" s="14">
        <f t="shared" si="267"/>
        <v>19.25</v>
      </c>
      <c r="D917" s="14">
        <f t="shared" si="268"/>
        <v>31.259999999999998</v>
      </c>
    </row>
    <row r="918" spans="1:4" x14ac:dyDescent="0.3">
      <c r="A918" s="22">
        <v>915</v>
      </c>
      <c r="B918" s="14" t="str">
        <f t="shared" si="266"/>
        <v>south</v>
      </c>
      <c r="C918" s="14">
        <f t="shared" si="267"/>
        <v>20.03</v>
      </c>
      <c r="D918" s="14">
        <f t="shared" si="268"/>
        <v>31.259999999999998</v>
      </c>
    </row>
    <row r="919" spans="1:4" x14ac:dyDescent="0.3">
      <c r="A919" s="22">
        <v>916</v>
      </c>
      <c r="B919" s="14" t="str">
        <f t="shared" si="266"/>
        <v>south</v>
      </c>
      <c r="C919" s="14">
        <f t="shared" si="267"/>
        <v>20.630000000000003</v>
      </c>
      <c r="D919" s="14">
        <f t="shared" si="268"/>
        <v>31.259999999999998</v>
      </c>
    </row>
    <row r="920" spans="1:4" x14ac:dyDescent="0.3">
      <c r="A920" s="22">
        <v>917</v>
      </c>
      <c r="B920" s="14" t="str">
        <f t="shared" si="266"/>
        <v>south</v>
      </c>
      <c r="C920" s="14">
        <f t="shared" si="267"/>
        <v>21.41</v>
      </c>
      <c r="D920" s="14">
        <f t="shared" si="268"/>
        <v>31.259999999999998</v>
      </c>
    </row>
    <row r="921" spans="1:4" x14ac:dyDescent="0.3">
      <c r="A921" s="22">
        <v>918</v>
      </c>
      <c r="B921" s="14" t="str">
        <f t="shared" si="266"/>
        <v>west</v>
      </c>
      <c r="C921" s="14">
        <f t="shared" si="267"/>
        <v>21.78</v>
      </c>
      <c r="D921" s="14">
        <f t="shared" si="268"/>
        <v>30.59</v>
      </c>
    </row>
    <row r="922" spans="1:4" x14ac:dyDescent="0.3">
      <c r="A922" s="22">
        <v>919</v>
      </c>
      <c r="B922" s="14" t="str">
        <f t="shared" si="266"/>
        <v>west</v>
      </c>
      <c r="C922" s="14">
        <f t="shared" si="267"/>
        <v>21.85</v>
      </c>
      <c r="D922" s="14">
        <f t="shared" si="268"/>
        <v>29.81</v>
      </c>
    </row>
    <row r="923" spans="1:4" x14ac:dyDescent="0.3">
      <c r="A923" s="22">
        <v>920</v>
      </c>
      <c r="B923" s="14" t="str">
        <f t="shared" si="266"/>
        <v>west</v>
      </c>
      <c r="C923" s="14">
        <f t="shared" si="267"/>
        <v>21.92</v>
      </c>
      <c r="D923" s="14">
        <f t="shared" si="268"/>
        <v>29.03</v>
      </c>
    </row>
    <row r="924" spans="1:4" x14ac:dyDescent="0.3">
      <c r="A924" s="22">
        <v>921</v>
      </c>
      <c r="B924" s="14" t="str">
        <f t="shared" si="266"/>
        <v>west</v>
      </c>
      <c r="C924" s="14">
        <f t="shared" si="267"/>
        <v>21.990000000000002</v>
      </c>
      <c r="D924" s="14">
        <f t="shared" si="268"/>
        <v>28.43</v>
      </c>
    </row>
    <row r="925" spans="1:4" x14ac:dyDescent="0.3">
      <c r="A925" s="22">
        <v>922</v>
      </c>
      <c r="B925" s="14" t="str">
        <f t="shared" si="266"/>
        <v>west</v>
      </c>
      <c r="C925" s="14">
        <f t="shared" si="267"/>
        <v>22.060000000000002</v>
      </c>
      <c r="D925" s="14">
        <f t="shared" si="268"/>
        <v>27.65</v>
      </c>
    </row>
    <row r="926" spans="1:4" x14ac:dyDescent="0.3">
      <c r="A926" s="22">
        <v>923</v>
      </c>
      <c r="B926" s="14" t="str">
        <f t="shared" si="266"/>
        <v>west</v>
      </c>
      <c r="C926" s="14">
        <f t="shared" si="267"/>
        <v>22.130000000000003</v>
      </c>
      <c r="D926" s="14">
        <f t="shared" si="268"/>
        <v>27.05</v>
      </c>
    </row>
    <row r="927" spans="1:4" x14ac:dyDescent="0.3">
      <c r="A927" s="22">
        <v>924</v>
      </c>
      <c r="B927" s="14" t="str">
        <f t="shared" si="266"/>
        <v>west</v>
      </c>
      <c r="C927" s="14">
        <f t="shared" si="267"/>
        <v>22.2</v>
      </c>
      <c r="D927" s="14">
        <f t="shared" si="268"/>
        <v>26.27</v>
      </c>
    </row>
    <row r="928" spans="1:4" x14ac:dyDescent="0.3">
      <c r="A928" s="22">
        <v>925</v>
      </c>
      <c r="B928" s="14" t="str">
        <f t="shared" si="266"/>
        <v>west</v>
      </c>
      <c r="C928" s="14">
        <f t="shared" si="267"/>
        <v>21.060000000000002</v>
      </c>
      <c r="D928" s="14">
        <f t="shared" si="268"/>
        <v>25.86</v>
      </c>
    </row>
    <row r="929" spans="1:4" x14ac:dyDescent="0.3">
      <c r="A929" s="22">
        <v>926</v>
      </c>
      <c r="B929" s="14" t="str">
        <f t="shared" si="266"/>
        <v>west</v>
      </c>
      <c r="C929" s="14">
        <f t="shared" si="267"/>
        <v>20.990000000000002</v>
      </c>
      <c r="D929" s="14">
        <f t="shared" si="268"/>
        <v>26.64</v>
      </c>
    </row>
    <row r="930" spans="1:4" x14ac:dyDescent="0.3">
      <c r="A930" s="22">
        <v>927</v>
      </c>
      <c r="B930" s="14" t="str">
        <f t="shared" si="266"/>
        <v>west</v>
      </c>
      <c r="C930" s="14">
        <f t="shared" si="267"/>
        <v>20.92</v>
      </c>
      <c r="D930" s="14">
        <f t="shared" si="268"/>
        <v>27.240000000000002</v>
      </c>
    </row>
    <row r="931" spans="1:4" x14ac:dyDescent="0.3">
      <c r="A931" s="22">
        <v>928</v>
      </c>
      <c r="B931" s="14" t="str">
        <f t="shared" si="266"/>
        <v>west</v>
      </c>
      <c r="C931" s="14">
        <f t="shared" si="267"/>
        <v>20.85</v>
      </c>
      <c r="D931" s="14">
        <f t="shared" si="268"/>
        <v>28.02</v>
      </c>
    </row>
    <row r="932" spans="1:4" x14ac:dyDescent="0.3">
      <c r="A932" s="22">
        <v>929</v>
      </c>
      <c r="B932" s="14" t="str">
        <f t="shared" si="266"/>
        <v>west</v>
      </c>
      <c r="C932" s="14">
        <f t="shared" si="267"/>
        <v>20.78</v>
      </c>
      <c r="D932" s="14">
        <f t="shared" si="268"/>
        <v>28.62</v>
      </c>
    </row>
    <row r="933" spans="1:4" x14ac:dyDescent="0.3">
      <c r="A933" s="22">
        <v>930</v>
      </c>
      <c r="B933" s="14" t="str">
        <f t="shared" si="266"/>
        <v>west</v>
      </c>
      <c r="C933" s="14">
        <f t="shared" si="267"/>
        <v>20.71</v>
      </c>
      <c r="D933" s="14">
        <f t="shared" si="268"/>
        <v>29.4</v>
      </c>
    </row>
    <row r="934" spans="1:4" x14ac:dyDescent="0.3">
      <c r="A934" s="22">
        <v>931</v>
      </c>
      <c r="B934" s="14" t="str">
        <f t="shared" si="266"/>
        <v>south</v>
      </c>
      <c r="C934" s="14">
        <f t="shared" si="267"/>
        <v>20.329999999999998</v>
      </c>
      <c r="D934" s="14">
        <f t="shared" si="268"/>
        <v>30.06</v>
      </c>
    </row>
    <row r="935" spans="1:4" x14ac:dyDescent="0.3">
      <c r="A935" s="22">
        <v>932</v>
      </c>
      <c r="B935" s="14" t="str">
        <f t="shared" si="266"/>
        <v>south</v>
      </c>
      <c r="C935" s="14">
        <f t="shared" si="267"/>
        <v>19.55</v>
      </c>
      <c r="D935" s="14">
        <f t="shared" si="268"/>
        <v>30.06</v>
      </c>
    </row>
    <row r="936" spans="1:4" x14ac:dyDescent="0.3">
      <c r="A936" s="22">
        <v>933</v>
      </c>
      <c r="B936" s="14" t="str">
        <f t="shared" si="266"/>
        <v>south</v>
      </c>
      <c r="C936" s="14">
        <f t="shared" si="267"/>
        <v>18.95</v>
      </c>
      <c r="D936" s="14">
        <f t="shared" si="268"/>
        <v>30.06</v>
      </c>
    </row>
    <row r="937" spans="1:4" x14ac:dyDescent="0.3">
      <c r="A937" s="22">
        <v>934</v>
      </c>
      <c r="B937" s="14" t="str">
        <f t="shared" si="266"/>
        <v>south</v>
      </c>
      <c r="C937" s="14">
        <f t="shared" si="267"/>
        <v>18.170000000000002</v>
      </c>
      <c r="D937" s="14">
        <f t="shared" si="268"/>
        <v>30.06</v>
      </c>
    </row>
    <row r="938" spans="1:4" x14ac:dyDescent="0.3">
      <c r="A938" s="22">
        <v>935</v>
      </c>
      <c r="B938" s="14" t="str">
        <f t="shared" si="266"/>
        <v>south</v>
      </c>
      <c r="C938" s="14">
        <f t="shared" si="267"/>
        <v>17.57</v>
      </c>
      <c r="D938" s="14">
        <f t="shared" si="268"/>
        <v>30.06</v>
      </c>
    </row>
    <row r="939" spans="1:4" x14ac:dyDescent="0.3">
      <c r="A939" s="22">
        <v>936</v>
      </c>
      <c r="B939" s="14" t="str">
        <f t="shared" si="266"/>
        <v>south</v>
      </c>
      <c r="C939" s="14">
        <f t="shared" si="267"/>
        <v>16.79</v>
      </c>
      <c r="D939" s="14">
        <f t="shared" si="268"/>
        <v>30.06</v>
      </c>
    </row>
    <row r="940" spans="1:4" x14ac:dyDescent="0.3">
      <c r="A940" s="22">
        <v>937</v>
      </c>
      <c r="B940" s="14" t="str">
        <f t="shared" si="266"/>
        <v>south</v>
      </c>
      <c r="C940" s="14">
        <f t="shared" si="267"/>
        <v>16.190000000000001</v>
      </c>
      <c r="D940" s="14">
        <f t="shared" si="268"/>
        <v>30.06</v>
      </c>
    </row>
    <row r="941" spans="1:4" x14ac:dyDescent="0.3">
      <c r="A941" s="22">
        <v>938</v>
      </c>
      <c r="B941" s="14" t="str">
        <f t="shared" si="266"/>
        <v>south</v>
      </c>
      <c r="C941" s="14">
        <f t="shared" si="267"/>
        <v>15.41</v>
      </c>
      <c r="D941" s="14">
        <f t="shared" si="268"/>
        <v>30.06</v>
      </c>
    </row>
    <row r="942" spans="1:4" x14ac:dyDescent="0.3">
      <c r="A942" s="22">
        <v>939</v>
      </c>
      <c r="B942" s="14" t="str">
        <f t="shared" si="266"/>
        <v>south</v>
      </c>
      <c r="C942" s="14">
        <f t="shared" si="267"/>
        <v>14.629999999999999</v>
      </c>
      <c r="D942" s="14">
        <f t="shared" si="268"/>
        <v>30.06</v>
      </c>
    </row>
    <row r="943" spans="1:4" x14ac:dyDescent="0.3">
      <c r="A943" s="22">
        <v>940</v>
      </c>
      <c r="B943" s="14" t="str">
        <f t="shared" si="266"/>
        <v>east</v>
      </c>
      <c r="C943" s="14">
        <f t="shared" si="267"/>
        <v>14.25</v>
      </c>
      <c r="D943" s="14">
        <f t="shared" si="268"/>
        <v>29.4</v>
      </c>
    </row>
    <row r="944" spans="1:4" x14ac:dyDescent="0.3">
      <c r="A944" s="22">
        <v>941</v>
      </c>
      <c r="B944" s="14" t="str">
        <f t="shared" si="266"/>
        <v>east</v>
      </c>
      <c r="C944" s="14">
        <f t="shared" si="267"/>
        <v>14.18</v>
      </c>
      <c r="D944" s="14">
        <f t="shared" si="268"/>
        <v>28.619999999999997</v>
      </c>
    </row>
    <row r="945" spans="1:4" x14ac:dyDescent="0.3">
      <c r="A945" s="22">
        <v>942</v>
      </c>
      <c r="B945" s="14" t="str">
        <f t="shared" si="266"/>
        <v>east</v>
      </c>
      <c r="C945" s="14">
        <f t="shared" si="267"/>
        <v>14.11</v>
      </c>
      <c r="D945" s="14">
        <f t="shared" si="268"/>
        <v>28.02</v>
      </c>
    </row>
    <row r="946" spans="1:4" x14ac:dyDescent="0.3">
      <c r="A946" s="22">
        <v>943</v>
      </c>
      <c r="B946" s="14" t="str">
        <f t="shared" si="266"/>
        <v>east</v>
      </c>
      <c r="C946" s="14">
        <f t="shared" si="267"/>
        <v>14.040000000000001</v>
      </c>
      <c r="D946" s="14">
        <f t="shared" si="268"/>
        <v>27.24</v>
      </c>
    </row>
    <row r="947" spans="1:4" x14ac:dyDescent="0.3">
      <c r="A947" s="22">
        <v>944</v>
      </c>
      <c r="B947" s="14" t="str">
        <f t="shared" si="266"/>
        <v>east</v>
      </c>
      <c r="C947" s="14">
        <f t="shared" si="267"/>
        <v>13.97</v>
      </c>
      <c r="D947" s="14">
        <f t="shared" si="268"/>
        <v>26.64</v>
      </c>
    </row>
    <row r="948" spans="1:4" x14ac:dyDescent="0.3">
      <c r="A948" s="22">
        <v>945</v>
      </c>
      <c r="B948" s="14" t="str">
        <f t="shared" si="266"/>
        <v>east</v>
      </c>
      <c r="C948" s="14">
        <f t="shared" si="267"/>
        <v>13.9</v>
      </c>
      <c r="D948" s="14">
        <f t="shared" si="268"/>
        <v>25.86</v>
      </c>
    </row>
    <row r="949" spans="1:4" x14ac:dyDescent="0.3">
      <c r="A949" s="22">
        <v>946</v>
      </c>
      <c r="B949" s="14" t="str">
        <f t="shared" si="266"/>
        <v>east</v>
      </c>
      <c r="C949" s="14">
        <f t="shared" si="267"/>
        <v>15.04</v>
      </c>
      <c r="D949" s="14">
        <f t="shared" si="268"/>
        <v>25.45</v>
      </c>
    </row>
    <row r="950" spans="1:4" x14ac:dyDescent="0.3">
      <c r="A950" s="22">
        <v>947</v>
      </c>
      <c r="B950" s="14" t="str">
        <f t="shared" si="266"/>
        <v>east</v>
      </c>
      <c r="C950" s="14">
        <f t="shared" si="267"/>
        <v>15.11</v>
      </c>
      <c r="D950" s="14">
        <f t="shared" si="268"/>
        <v>26.23</v>
      </c>
    </row>
    <row r="951" spans="1:4" x14ac:dyDescent="0.3">
      <c r="A951" s="22">
        <v>948</v>
      </c>
      <c r="B951" s="14" t="str">
        <f t="shared" si="266"/>
        <v>east</v>
      </c>
      <c r="C951" s="14">
        <f t="shared" si="267"/>
        <v>15.18</v>
      </c>
      <c r="D951" s="14">
        <f t="shared" si="268"/>
        <v>26.83</v>
      </c>
    </row>
    <row r="952" spans="1:4" x14ac:dyDescent="0.3">
      <c r="A952" s="22">
        <v>949</v>
      </c>
      <c r="B952" s="14" t="str">
        <f t="shared" si="266"/>
        <v>east</v>
      </c>
      <c r="C952" s="14">
        <f t="shared" si="267"/>
        <v>15.25</v>
      </c>
      <c r="D952" s="14">
        <f t="shared" si="268"/>
        <v>27.61</v>
      </c>
    </row>
    <row r="953" spans="1:4" x14ac:dyDescent="0.3">
      <c r="A953" s="22">
        <v>950</v>
      </c>
      <c r="B953" s="14" t="str">
        <f t="shared" si="266"/>
        <v>east</v>
      </c>
      <c r="C953" s="14">
        <f t="shared" si="267"/>
        <v>15.32</v>
      </c>
      <c r="D953" s="14">
        <f t="shared" si="268"/>
        <v>28.39</v>
      </c>
    </row>
    <row r="954" spans="1:4" x14ac:dyDescent="0.3">
      <c r="A954" s="22">
        <v>951</v>
      </c>
      <c r="B954" s="14" t="str">
        <f t="shared" si="266"/>
        <v>south</v>
      </c>
      <c r="C954" s="14">
        <f t="shared" si="267"/>
        <v>15.649999999999999</v>
      </c>
      <c r="D954" s="14">
        <f t="shared" si="268"/>
        <v>28.939999999999998</v>
      </c>
    </row>
    <row r="955" spans="1:4" x14ac:dyDescent="0.3">
      <c r="A955" s="22">
        <v>952</v>
      </c>
      <c r="B955" s="14" t="str">
        <f t="shared" si="266"/>
        <v>south</v>
      </c>
      <c r="C955" s="14">
        <f t="shared" si="267"/>
        <v>16.43</v>
      </c>
      <c r="D955" s="14">
        <f t="shared" si="268"/>
        <v>28.939999999999998</v>
      </c>
    </row>
    <row r="956" spans="1:4" x14ac:dyDescent="0.3">
      <c r="A956" s="22">
        <v>953</v>
      </c>
      <c r="B956" s="14" t="str">
        <f t="shared" si="266"/>
        <v>south</v>
      </c>
      <c r="C956" s="14">
        <f t="shared" si="267"/>
        <v>17.03</v>
      </c>
      <c r="D956" s="14">
        <f t="shared" si="268"/>
        <v>28.939999999999998</v>
      </c>
    </row>
    <row r="957" spans="1:4" x14ac:dyDescent="0.3">
      <c r="A957" s="22">
        <v>954</v>
      </c>
      <c r="B957" s="14" t="str">
        <f t="shared" si="266"/>
        <v>south</v>
      </c>
      <c r="C957" s="14">
        <f t="shared" si="267"/>
        <v>17.809999999999999</v>
      </c>
      <c r="D957" s="14">
        <f t="shared" si="268"/>
        <v>28.939999999999998</v>
      </c>
    </row>
    <row r="958" spans="1:4" x14ac:dyDescent="0.3">
      <c r="A958" s="22">
        <v>955</v>
      </c>
      <c r="B958" s="14" t="str">
        <f t="shared" si="266"/>
        <v>south</v>
      </c>
      <c r="C958" s="14">
        <f t="shared" si="267"/>
        <v>18.41</v>
      </c>
      <c r="D958" s="14">
        <f t="shared" si="268"/>
        <v>28.939999999999998</v>
      </c>
    </row>
    <row r="959" spans="1:4" x14ac:dyDescent="0.3">
      <c r="A959" s="22">
        <v>956</v>
      </c>
      <c r="B959" s="14" t="str">
        <f t="shared" si="266"/>
        <v>south</v>
      </c>
      <c r="C959" s="14">
        <f t="shared" si="267"/>
        <v>19.189999999999998</v>
      </c>
      <c r="D959" s="14">
        <f t="shared" si="268"/>
        <v>28.939999999999998</v>
      </c>
    </row>
    <row r="960" spans="1:4" x14ac:dyDescent="0.3">
      <c r="A960" s="22">
        <v>957</v>
      </c>
      <c r="B960" s="14" t="str">
        <f t="shared" si="266"/>
        <v>west</v>
      </c>
      <c r="C960" s="14">
        <f t="shared" si="267"/>
        <v>19.52</v>
      </c>
      <c r="D960" s="14">
        <f t="shared" si="268"/>
        <v>28.39</v>
      </c>
    </row>
    <row r="961" spans="1:4" x14ac:dyDescent="0.3">
      <c r="A961" s="22">
        <v>958</v>
      </c>
      <c r="B961" s="14" t="str">
        <f t="shared" si="266"/>
        <v>west</v>
      </c>
      <c r="C961" s="14">
        <f t="shared" si="267"/>
        <v>19.59</v>
      </c>
      <c r="D961" s="14">
        <f t="shared" si="268"/>
        <v>27.61</v>
      </c>
    </row>
    <row r="962" spans="1:4" x14ac:dyDescent="0.3">
      <c r="A962" s="22">
        <v>959</v>
      </c>
      <c r="B962" s="14" t="str">
        <f t="shared" si="266"/>
        <v>west</v>
      </c>
      <c r="C962" s="14">
        <f t="shared" si="267"/>
        <v>19.66</v>
      </c>
      <c r="D962" s="14">
        <f t="shared" si="268"/>
        <v>26.83</v>
      </c>
    </row>
    <row r="963" spans="1:4" x14ac:dyDescent="0.3">
      <c r="A963" s="22">
        <v>960</v>
      </c>
      <c r="B963" s="14" t="str">
        <f t="shared" si="266"/>
        <v>west</v>
      </c>
      <c r="C963" s="14">
        <f t="shared" si="267"/>
        <v>19.73</v>
      </c>
      <c r="D963" s="14">
        <f t="shared" si="268"/>
        <v>26.23</v>
      </c>
    </row>
    <row r="964" spans="1:4" x14ac:dyDescent="0.3">
      <c r="A964" s="22">
        <v>961</v>
      </c>
      <c r="B964" s="14" t="str">
        <f t="shared" si="266"/>
        <v>west</v>
      </c>
      <c r="C964" s="14">
        <f t="shared" si="267"/>
        <v>19.8</v>
      </c>
      <c r="D964" s="14">
        <f t="shared" si="268"/>
        <v>25.45</v>
      </c>
    </row>
    <row r="965" spans="1:4" x14ac:dyDescent="0.3">
      <c r="A965" s="22">
        <v>962</v>
      </c>
      <c r="B965" s="14" t="str">
        <f t="shared" si="266"/>
        <v>south</v>
      </c>
      <c r="C965" s="14">
        <f t="shared" si="267"/>
        <v>16.670000000000002</v>
      </c>
      <c r="D965" s="14">
        <f t="shared" si="268"/>
        <v>27.5</v>
      </c>
    </row>
    <row r="966" spans="1:4" x14ac:dyDescent="0.3">
      <c r="A966" s="22">
        <v>963</v>
      </c>
      <c r="B966" s="14" t="str">
        <f t="shared" si="266"/>
        <v>south</v>
      </c>
      <c r="C966" s="14">
        <f t="shared" si="267"/>
        <v>17.420000000000002</v>
      </c>
      <c r="D966" s="14">
        <f t="shared" si="268"/>
        <v>27.5</v>
      </c>
    </row>
    <row r="967" spans="1:4" x14ac:dyDescent="0.3">
      <c r="A967" s="22">
        <v>964</v>
      </c>
      <c r="B967" s="14" t="str">
        <f t="shared" ref="B967:B970" si="269">B70</f>
        <v>south</v>
      </c>
      <c r="C967" s="14">
        <f t="shared" ref="C967:C970" si="270">C70+12</f>
        <v>18.170000000000002</v>
      </c>
      <c r="D967" s="14">
        <f t="shared" ref="D967:D970" si="271">D70+24</f>
        <v>27.5</v>
      </c>
    </row>
    <row r="968" spans="1:4" x14ac:dyDescent="0.3">
      <c r="A968" s="22">
        <v>965</v>
      </c>
      <c r="B968" s="14" t="str">
        <f t="shared" si="269"/>
        <v>south</v>
      </c>
      <c r="C968" s="14">
        <f t="shared" si="270"/>
        <v>16.670000000000002</v>
      </c>
      <c r="D968" s="14">
        <f t="shared" si="271"/>
        <v>26.07</v>
      </c>
    </row>
    <row r="969" spans="1:4" x14ac:dyDescent="0.3">
      <c r="A969" s="22">
        <v>966</v>
      </c>
      <c r="B969" s="14" t="str">
        <f t="shared" si="269"/>
        <v>south</v>
      </c>
      <c r="C969" s="14">
        <f t="shared" si="270"/>
        <v>17.420000000000002</v>
      </c>
      <c r="D969" s="14">
        <f t="shared" si="271"/>
        <v>26.07</v>
      </c>
    </row>
    <row r="970" spans="1:4" x14ac:dyDescent="0.3">
      <c r="A970" s="22">
        <v>967</v>
      </c>
      <c r="B970" s="14" t="str">
        <f t="shared" si="269"/>
        <v>south</v>
      </c>
      <c r="C970" s="14">
        <f t="shared" si="270"/>
        <v>18.170000000000002</v>
      </c>
      <c r="D970" s="14">
        <f t="shared" si="271"/>
        <v>26.07</v>
      </c>
    </row>
    <row r="971" spans="1:4" x14ac:dyDescent="0.3">
      <c r="A971" s="22">
        <v>968</v>
      </c>
      <c r="B971" s="18" t="str">
        <f>B5</f>
        <v>east</v>
      </c>
      <c r="C971" s="18">
        <f>C5+24</f>
        <v>24.94</v>
      </c>
      <c r="D971" s="18">
        <f>D5+24</f>
        <v>26.27</v>
      </c>
    </row>
    <row r="972" spans="1:4" x14ac:dyDescent="0.3">
      <c r="A972" s="22">
        <v>969</v>
      </c>
      <c r="B972" s="18" t="str">
        <f t="shared" ref="B972:B1035" si="272">B6</f>
        <v>east</v>
      </c>
      <c r="C972" s="18">
        <f t="shared" ref="C972:D972" si="273">C6+24</f>
        <v>25.01</v>
      </c>
      <c r="D972" s="18">
        <f t="shared" si="273"/>
        <v>27.05</v>
      </c>
    </row>
    <row r="973" spans="1:4" x14ac:dyDescent="0.3">
      <c r="A973" s="22">
        <v>970</v>
      </c>
      <c r="B973" s="18" t="str">
        <f t="shared" si="272"/>
        <v>east</v>
      </c>
      <c r="C973" s="18">
        <f t="shared" ref="C973:D973" si="274">C7+24</f>
        <v>25.08</v>
      </c>
      <c r="D973" s="18">
        <f t="shared" si="274"/>
        <v>27.65</v>
      </c>
    </row>
    <row r="974" spans="1:4" x14ac:dyDescent="0.3">
      <c r="A974" s="22">
        <v>971</v>
      </c>
      <c r="B974" s="18" t="str">
        <f t="shared" si="272"/>
        <v>east</v>
      </c>
      <c r="C974" s="18">
        <f t="shared" ref="C974:D974" si="275">C8+24</f>
        <v>25.15</v>
      </c>
      <c r="D974" s="18">
        <f t="shared" si="275"/>
        <v>28.43</v>
      </c>
    </row>
    <row r="975" spans="1:4" x14ac:dyDescent="0.3">
      <c r="A975" s="22">
        <v>972</v>
      </c>
      <c r="B975" s="18" t="str">
        <f t="shared" si="272"/>
        <v>east</v>
      </c>
      <c r="C975" s="18">
        <f t="shared" ref="C975:D975" si="276">C9+24</f>
        <v>25.22</v>
      </c>
      <c r="D975" s="18">
        <f t="shared" si="276"/>
        <v>29.03</v>
      </c>
    </row>
    <row r="976" spans="1:4" x14ac:dyDescent="0.3">
      <c r="A976" s="22">
        <v>973</v>
      </c>
      <c r="B976" s="18" t="str">
        <f t="shared" si="272"/>
        <v>east</v>
      </c>
      <c r="C976" s="18">
        <f t="shared" ref="C976:D976" si="277">C10+24</f>
        <v>25.29</v>
      </c>
      <c r="D976" s="18">
        <f t="shared" si="277"/>
        <v>29.81</v>
      </c>
    </row>
    <row r="977" spans="1:4" x14ac:dyDescent="0.3">
      <c r="A977" s="22">
        <v>974</v>
      </c>
      <c r="B977" s="18" t="str">
        <f t="shared" si="272"/>
        <v>east</v>
      </c>
      <c r="C977" s="18">
        <f t="shared" ref="C977:D977" si="278">C11+24</f>
        <v>25.36</v>
      </c>
      <c r="D977" s="18">
        <f t="shared" si="278"/>
        <v>30.59</v>
      </c>
    </row>
    <row r="978" spans="1:4" x14ac:dyDescent="0.3">
      <c r="A978" s="22">
        <v>975</v>
      </c>
      <c r="B978" s="18" t="str">
        <f t="shared" si="272"/>
        <v>south</v>
      </c>
      <c r="C978" s="18">
        <f t="shared" ref="C978:D978" si="279">C12+24</f>
        <v>25.73</v>
      </c>
      <c r="D978" s="18">
        <f t="shared" si="279"/>
        <v>31.259999999999998</v>
      </c>
    </row>
    <row r="979" spans="1:4" x14ac:dyDescent="0.3">
      <c r="A979" s="22">
        <v>976</v>
      </c>
      <c r="B979" s="18" t="str">
        <f t="shared" si="272"/>
        <v>south</v>
      </c>
      <c r="C979" s="18">
        <f t="shared" ref="C979:D979" si="280">C13+24</f>
        <v>26.509999999999998</v>
      </c>
      <c r="D979" s="18">
        <f t="shared" si="280"/>
        <v>31.259999999999998</v>
      </c>
    </row>
    <row r="980" spans="1:4" x14ac:dyDescent="0.3">
      <c r="A980" s="22">
        <v>977</v>
      </c>
      <c r="B980" s="18" t="str">
        <f t="shared" si="272"/>
        <v>south</v>
      </c>
      <c r="C980" s="18">
        <f t="shared" ref="C980:D980" si="281">C14+24</f>
        <v>27.11</v>
      </c>
      <c r="D980" s="18">
        <f t="shared" si="281"/>
        <v>31.259999999999998</v>
      </c>
    </row>
    <row r="981" spans="1:4" x14ac:dyDescent="0.3">
      <c r="A981" s="22">
        <v>978</v>
      </c>
      <c r="B981" s="18" t="str">
        <f t="shared" si="272"/>
        <v>south</v>
      </c>
      <c r="C981" s="18">
        <f t="shared" ref="C981:D981" si="282">C15+24</f>
        <v>27.89</v>
      </c>
      <c r="D981" s="18">
        <f t="shared" si="282"/>
        <v>31.259999999999998</v>
      </c>
    </row>
    <row r="982" spans="1:4" x14ac:dyDescent="0.3">
      <c r="A982" s="22">
        <v>979</v>
      </c>
      <c r="B982" s="18" t="str">
        <f t="shared" si="272"/>
        <v>south</v>
      </c>
      <c r="C982" s="18">
        <f t="shared" ref="C982:D982" si="283">C16+24</f>
        <v>28.490000000000002</v>
      </c>
      <c r="D982" s="18">
        <f t="shared" si="283"/>
        <v>31.259999999999998</v>
      </c>
    </row>
    <row r="983" spans="1:4" x14ac:dyDescent="0.3">
      <c r="A983" s="22">
        <v>980</v>
      </c>
      <c r="B983" s="18" t="str">
        <f t="shared" si="272"/>
        <v>south</v>
      </c>
      <c r="C983" s="18">
        <f t="shared" ref="C983:D983" si="284">C17+24</f>
        <v>29.27</v>
      </c>
      <c r="D983" s="18">
        <f t="shared" si="284"/>
        <v>31.259999999999998</v>
      </c>
    </row>
    <row r="984" spans="1:4" x14ac:dyDescent="0.3">
      <c r="A984" s="22">
        <v>981</v>
      </c>
      <c r="B984" s="18" t="str">
        <f t="shared" si="272"/>
        <v>south</v>
      </c>
      <c r="C984" s="18">
        <f t="shared" ref="C984:D984" si="285">C18+24</f>
        <v>29.87</v>
      </c>
      <c r="D984" s="18">
        <f t="shared" si="285"/>
        <v>31.259999999999998</v>
      </c>
    </row>
    <row r="985" spans="1:4" x14ac:dyDescent="0.3">
      <c r="A985" s="22">
        <v>982</v>
      </c>
      <c r="B985" s="18" t="str">
        <f t="shared" si="272"/>
        <v>south</v>
      </c>
      <c r="C985" s="18">
        <f t="shared" ref="C985:D985" si="286">C19+24</f>
        <v>30.65</v>
      </c>
      <c r="D985" s="18">
        <f t="shared" si="286"/>
        <v>31.259999999999998</v>
      </c>
    </row>
    <row r="986" spans="1:4" x14ac:dyDescent="0.3">
      <c r="A986" s="22">
        <v>983</v>
      </c>
      <c r="B986" s="18" t="str">
        <f t="shared" si="272"/>
        <v>south</v>
      </c>
      <c r="C986" s="18">
        <f t="shared" ref="C986:D986" si="287">C20+24</f>
        <v>31.25</v>
      </c>
      <c r="D986" s="18">
        <f t="shared" si="287"/>
        <v>31.259999999999998</v>
      </c>
    </row>
    <row r="987" spans="1:4" x14ac:dyDescent="0.3">
      <c r="A987" s="22">
        <v>984</v>
      </c>
      <c r="B987" s="18" t="str">
        <f t="shared" si="272"/>
        <v>south</v>
      </c>
      <c r="C987" s="18">
        <f t="shared" ref="C987:D987" si="288">C21+24</f>
        <v>32.03</v>
      </c>
      <c r="D987" s="18">
        <f t="shared" si="288"/>
        <v>31.259999999999998</v>
      </c>
    </row>
    <row r="988" spans="1:4" x14ac:dyDescent="0.3">
      <c r="A988" s="22">
        <v>985</v>
      </c>
      <c r="B988" s="18" t="str">
        <f t="shared" si="272"/>
        <v>south</v>
      </c>
      <c r="C988" s="18">
        <f t="shared" ref="C988:D988" si="289">C22+24</f>
        <v>32.630000000000003</v>
      </c>
      <c r="D988" s="18">
        <f t="shared" si="289"/>
        <v>31.259999999999998</v>
      </c>
    </row>
    <row r="989" spans="1:4" x14ac:dyDescent="0.3">
      <c r="A989" s="22">
        <v>986</v>
      </c>
      <c r="B989" s="18" t="str">
        <f t="shared" si="272"/>
        <v>south</v>
      </c>
      <c r="C989" s="18">
        <f t="shared" ref="C989:D989" si="290">C23+24</f>
        <v>33.409999999999997</v>
      </c>
      <c r="D989" s="18">
        <f t="shared" si="290"/>
        <v>31.259999999999998</v>
      </c>
    </row>
    <row r="990" spans="1:4" x14ac:dyDescent="0.3">
      <c r="A990" s="22">
        <v>987</v>
      </c>
      <c r="B990" s="18" t="str">
        <f t="shared" si="272"/>
        <v>west</v>
      </c>
      <c r="C990" s="18">
        <f t="shared" ref="C990:D990" si="291">C24+24</f>
        <v>33.78</v>
      </c>
      <c r="D990" s="18">
        <f t="shared" si="291"/>
        <v>30.59</v>
      </c>
    </row>
    <row r="991" spans="1:4" x14ac:dyDescent="0.3">
      <c r="A991" s="22">
        <v>988</v>
      </c>
      <c r="B991" s="18" t="str">
        <f t="shared" si="272"/>
        <v>west</v>
      </c>
      <c r="C991" s="18">
        <f t="shared" ref="C991:D991" si="292">C25+24</f>
        <v>33.85</v>
      </c>
      <c r="D991" s="18">
        <f t="shared" si="292"/>
        <v>29.81</v>
      </c>
    </row>
    <row r="992" spans="1:4" x14ac:dyDescent="0.3">
      <c r="A992" s="22">
        <v>989</v>
      </c>
      <c r="B992" s="18" t="str">
        <f t="shared" si="272"/>
        <v>west</v>
      </c>
      <c r="C992" s="18">
        <f t="shared" ref="C992:D992" si="293">C26+24</f>
        <v>33.92</v>
      </c>
      <c r="D992" s="18">
        <f t="shared" si="293"/>
        <v>29.03</v>
      </c>
    </row>
    <row r="993" spans="1:4" x14ac:dyDescent="0.3">
      <c r="A993" s="22">
        <v>990</v>
      </c>
      <c r="B993" s="18" t="str">
        <f t="shared" si="272"/>
        <v>west</v>
      </c>
      <c r="C993" s="18">
        <f t="shared" ref="C993:D993" si="294">C27+24</f>
        <v>33.99</v>
      </c>
      <c r="D993" s="18">
        <f t="shared" si="294"/>
        <v>28.43</v>
      </c>
    </row>
    <row r="994" spans="1:4" x14ac:dyDescent="0.3">
      <c r="A994" s="22">
        <v>991</v>
      </c>
      <c r="B994" s="18" t="str">
        <f t="shared" si="272"/>
        <v>west</v>
      </c>
      <c r="C994" s="18">
        <f t="shared" ref="C994:D994" si="295">C28+24</f>
        <v>34.06</v>
      </c>
      <c r="D994" s="18">
        <f t="shared" si="295"/>
        <v>27.65</v>
      </c>
    </row>
    <row r="995" spans="1:4" x14ac:dyDescent="0.3">
      <c r="A995" s="22">
        <v>992</v>
      </c>
      <c r="B995" s="18" t="str">
        <f t="shared" si="272"/>
        <v>west</v>
      </c>
      <c r="C995" s="18">
        <f t="shared" ref="C995:D995" si="296">C29+24</f>
        <v>34.130000000000003</v>
      </c>
      <c r="D995" s="18">
        <f t="shared" si="296"/>
        <v>27.05</v>
      </c>
    </row>
    <row r="996" spans="1:4" x14ac:dyDescent="0.3">
      <c r="A996" s="22">
        <v>993</v>
      </c>
      <c r="B996" s="18" t="str">
        <f t="shared" si="272"/>
        <v>west</v>
      </c>
      <c r="C996" s="18">
        <f t="shared" ref="C996:D996" si="297">C30+24</f>
        <v>34.200000000000003</v>
      </c>
      <c r="D996" s="18">
        <f t="shared" si="297"/>
        <v>26.27</v>
      </c>
    </row>
    <row r="997" spans="1:4" x14ac:dyDescent="0.3">
      <c r="A997" s="22">
        <v>994</v>
      </c>
      <c r="B997" s="18" t="str">
        <f t="shared" si="272"/>
        <v>west</v>
      </c>
      <c r="C997" s="18">
        <f t="shared" ref="C997:D997" si="298">C31+24</f>
        <v>33.06</v>
      </c>
      <c r="D997" s="18">
        <f t="shared" si="298"/>
        <v>25.86</v>
      </c>
    </row>
    <row r="998" spans="1:4" x14ac:dyDescent="0.3">
      <c r="A998" s="22">
        <v>995</v>
      </c>
      <c r="B998" s="18" t="str">
        <f t="shared" si="272"/>
        <v>west</v>
      </c>
      <c r="C998" s="18">
        <f t="shared" ref="C998:D998" si="299">C32+24</f>
        <v>32.99</v>
      </c>
      <c r="D998" s="18">
        <f t="shared" si="299"/>
        <v>26.64</v>
      </c>
    </row>
    <row r="999" spans="1:4" x14ac:dyDescent="0.3">
      <c r="A999" s="22">
        <v>996</v>
      </c>
      <c r="B999" s="18" t="str">
        <f t="shared" si="272"/>
        <v>west</v>
      </c>
      <c r="C999" s="18">
        <f t="shared" ref="C999:D999" si="300">C33+24</f>
        <v>32.92</v>
      </c>
      <c r="D999" s="18">
        <f t="shared" si="300"/>
        <v>27.240000000000002</v>
      </c>
    </row>
    <row r="1000" spans="1:4" x14ac:dyDescent="0.3">
      <c r="A1000" s="22">
        <v>997</v>
      </c>
      <c r="B1000" s="18" t="str">
        <f t="shared" si="272"/>
        <v>west</v>
      </c>
      <c r="C1000" s="18">
        <f t="shared" ref="C1000:D1000" si="301">C34+24</f>
        <v>32.85</v>
      </c>
      <c r="D1000" s="18">
        <f t="shared" si="301"/>
        <v>28.02</v>
      </c>
    </row>
    <row r="1001" spans="1:4" x14ac:dyDescent="0.3">
      <c r="A1001" s="22">
        <v>998</v>
      </c>
      <c r="B1001" s="18" t="str">
        <f t="shared" si="272"/>
        <v>west</v>
      </c>
      <c r="C1001" s="18">
        <f t="shared" ref="C1001:D1001" si="302">C35+24</f>
        <v>32.78</v>
      </c>
      <c r="D1001" s="18">
        <f t="shared" si="302"/>
        <v>28.62</v>
      </c>
    </row>
    <row r="1002" spans="1:4" x14ac:dyDescent="0.3">
      <c r="A1002" s="22">
        <v>999</v>
      </c>
      <c r="B1002" s="18" t="str">
        <f t="shared" si="272"/>
        <v>west</v>
      </c>
      <c r="C1002" s="18">
        <f t="shared" ref="C1002:D1002" si="303">C36+24</f>
        <v>32.71</v>
      </c>
      <c r="D1002" s="18">
        <f t="shared" si="303"/>
        <v>29.4</v>
      </c>
    </row>
    <row r="1003" spans="1:4" x14ac:dyDescent="0.3">
      <c r="A1003" s="22">
        <v>1000</v>
      </c>
      <c r="B1003" s="18" t="str">
        <f t="shared" si="272"/>
        <v>south</v>
      </c>
      <c r="C1003" s="18">
        <f t="shared" ref="C1003:D1003" si="304">C37+24</f>
        <v>32.33</v>
      </c>
      <c r="D1003" s="18">
        <f t="shared" si="304"/>
        <v>30.06</v>
      </c>
    </row>
    <row r="1004" spans="1:4" x14ac:dyDescent="0.3">
      <c r="A1004" s="22">
        <v>1001</v>
      </c>
      <c r="B1004" s="18" t="str">
        <f t="shared" si="272"/>
        <v>south</v>
      </c>
      <c r="C1004" s="18">
        <f t="shared" ref="C1004:D1004" si="305">C38+24</f>
        <v>31.55</v>
      </c>
      <c r="D1004" s="18">
        <f t="shared" si="305"/>
        <v>30.06</v>
      </c>
    </row>
    <row r="1005" spans="1:4" x14ac:dyDescent="0.3">
      <c r="A1005" s="22">
        <v>1002</v>
      </c>
      <c r="B1005" s="18" t="str">
        <f t="shared" si="272"/>
        <v>south</v>
      </c>
      <c r="C1005" s="18">
        <f t="shared" ref="C1005:D1005" si="306">C39+24</f>
        <v>30.95</v>
      </c>
      <c r="D1005" s="18">
        <f t="shared" si="306"/>
        <v>30.06</v>
      </c>
    </row>
    <row r="1006" spans="1:4" x14ac:dyDescent="0.3">
      <c r="A1006" s="22">
        <v>1003</v>
      </c>
      <c r="B1006" s="18" t="str">
        <f t="shared" si="272"/>
        <v>south</v>
      </c>
      <c r="C1006" s="18">
        <f t="shared" ref="C1006:D1006" si="307">C40+24</f>
        <v>30.17</v>
      </c>
      <c r="D1006" s="18">
        <f t="shared" si="307"/>
        <v>30.06</v>
      </c>
    </row>
    <row r="1007" spans="1:4" x14ac:dyDescent="0.3">
      <c r="A1007" s="22">
        <v>1004</v>
      </c>
      <c r="B1007" s="18" t="str">
        <f t="shared" si="272"/>
        <v>south</v>
      </c>
      <c r="C1007" s="18">
        <f t="shared" ref="C1007:D1007" si="308">C41+24</f>
        <v>29.57</v>
      </c>
      <c r="D1007" s="18">
        <f t="shared" si="308"/>
        <v>30.06</v>
      </c>
    </row>
    <row r="1008" spans="1:4" x14ac:dyDescent="0.3">
      <c r="A1008" s="22">
        <v>1005</v>
      </c>
      <c r="B1008" s="18" t="str">
        <f t="shared" si="272"/>
        <v>south</v>
      </c>
      <c r="C1008" s="18">
        <f t="shared" ref="C1008:D1008" si="309">C42+24</f>
        <v>28.79</v>
      </c>
      <c r="D1008" s="18">
        <f t="shared" si="309"/>
        <v>30.06</v>
      </c>
    </row>
    <row r="1009" spans="1:4" x14ac:dyDescent="0.3">
      <c r="A1009" s="22">
        <v>1006</v>
      </c>
      <c r="B1009" s="18" t="str">
        <f t="shared" si="272"/>
        <v>south</v>
      </c>
      <c r="C1009" s="18">
        <f t="shared" ref="C1009:D1009" si="310">C43+24</f>
        <v>28.19</v>
      </c>
      <c r="D1009" s="18">
        <f t="shared" si="310"/>
        <v>30.06</v>
      </c>
    </row>
    <row r="1010" spans="1:4" x14ac:dyDescent="0.3">
      <c r="A1010" s="22">
        <v>1007</v>
      </c>
      <c r="B1010" s="18" t="str">
        <f t="shared" si="272"/>
        <v>south</v>
      </c>
      <c r="C1010" s="18">
        <f t="shared" ref="C1010:D1010" si="311">C44+24</f>
        <v>27.41</v>
      </c>
      <c r="D1010" s="18">
        <f t="shared" si="311"/>
        <v>30.06</v>
      </c>
    </row>
    <row r="1011" spans="1:4" x14ac:dyDescent="0.3">
      <c r="A1011" s="22">
        <v>1008</v>
      </c>
      <c r="B1011" s="18" t="str">
        <f t="shared" si="272"/>
        <v>south</v>
      </c>
      <c r="C1011" s="18">
        <f t="shared" ref="C1011:D1011" si="312">C45+24</f>
        <v>26.63</v>
      </c>
      <c r="D1011" s="18">
        <f t="shared" si="312"/>
        <v>30.06</v>
      </c>
    </row>
    <row r="1012" spans="1:4" x14ac:dyDescent="0.3">
      <c r="A1012" s="22">
        <v>1009</v>
      </c>
      <c r="B1012" s="18" t="str">
        <f t="shared" si="272"/>
        <v>east</v>
      </c>
      <c r="C1012" s="18">
        <f t="shared" ref="C1012:D1012" si="313">C46+24</f>
        <v>26.25</v>
      </c>
      <c r="D1012" s="18">
        <f t="shared" si="313"/>
        <v>29.4</v>
      </c>
    </row>
    <row r="1013" spans="1:4" x14ac:dyDescent="0.3">
      <c r="A1013" s="22">
        <v>1010</v>
      </c>
      <c r="B1013" s="18" t="str">
        <f t="shared" si="272"/>
        <v>east</v>
      </c>
      <c r="C1013" s="18">
        <f t="shared" ref="C1013:D1013" si="314">C47+24</f>
        <v>26.18</v>
      </c>
      <c r="D1013" s="18">
        <f t="shared" si="314"/>
        <v>28.619999999999997</v>
      </c>
    </row>
    <row r="1014" spans="1:4" x14ac:dyDescent="0.3">
      <c r="A1014" s="22">
        <v>1011</v>
      </c>
      <c r="B1014" s="18" t="str">
        <f t="shared" si="272"/>
        <v>east</v>
      </c>
      <c r="C1014" s="18">
        <f t="shared" ref="C1014:D1014" si="315">C48+24</f>
        <v>26.11</v>
      </c>
      <c r="D1014" s="18">
        <f t="shared" si="315"/>
        <v>28.02</v>
      </c>
    </row>
    <row r="1015" spans="1:4" x14ac:dyDescent="0.3">
      <c r="A1015" s="22">
        <v>1012</v>
      </c>
      <c r="B1015" s="18" t="str">
        <f t="shared" si="272"/>
        <v>east</v>
      </c>
      <c r="C1015" s="18">
        <f t="shared" ref="C1015:D1015" si="316">C49+24</f>
        <v>26.04</v>
      </c>
      <c r="D1015" s="18">
        <f t="shared" si="316"/>
        <v>27.24</v>
      </c>
    </row>
    <row r="1016" spans="1:4" x14ac:dyDescent="0.3">
      <c r="A1016" s="22">
        <v>1013</v>
      </c>
      <c r="B1016" s="18" t="str">
        <f t="shared" si="272"/>
        <v>east</v>
      </c>
      <c r="C1016" s="18">
        <f t="shared" ref="C1016:D1016" si="317">C50+24</f>
        <v>25.97</v>
      </c>
      <c r="D1016" s="18">
        <f t="shared" si="317"/>
        <v>26.64</v>
      </c>
    </row>
    <row r="1017" spans="1:4" x14ac:dyDescent="0.3">
      <c r="A1017" s="22">
        <v>1014</v>
      </c>
      <c r="B1017" s="18" t="str">
        <f t="shared" si="272"/>
        <v>east</v>
      </c>
      <c r="C1017" s="18">
        <f t="shared" ref="C1017:D1017" si="318">C51+24</f>
        <v>25.9</v>
      </c>
      <c r="D1017" s="18">
        <f t="shared" si="318"/>
        <v>25.86</v>
      </c>
    </row>
    <row r="1018" spans="1:4" x14ac:dyDescent="0.3">
      <c r="A1018" s="22">
        <v>1015</v>
      </c>
      <c r="B1018" s="18" t="str">
        <f t="shared" si="272"/>
        <v>east</v>
      </c>
      <c r="C1018" s="18">
        <f t="shared" ref="C1018:D1018" si="319">C52+24</f>
        <v>27.04</v>
      </c>
      <c r="D1018" s="18">
        <f t="shared" si="319"/>
        <v>25.45</v>
      </c>
    </row>
    <row r="1019" spans="1:4" x14ac:dyDescent="0.3">
      <c r="A1019" s="22">
        <v>1016</v>
      </c>
      <c r="B1019" s="18" t="str">
        <f t="shared" si="272"/>
        <v>east</v>
      </c>
      <c r="C1019" s="18">
        <f t="shared" ref="C1019:D1019" si="320">C53+24</f>
        <v>27.11</v>
      </c>
      <c r="D1019" s="18">
        <f t="shared" si="320"/>
        <v>26.23</v>
      </c>
    </row>
    <row r="1020" spans="1:4" x14ac:dyDescent="0.3">
      <c r="A1020" s="22">
        <v>1017</v>
      </c>
      <c r="B1020" s="18" t="str">
        <f t="shared" si="272"/>
        <v>east</v>
      </c>
      <c r="C1020" s="18">
        <f t="shared" ref="C1020:D1020" si="321">C54+24</f>
        <v>27.18</v>
      </c>
      <c r="D1020" s="18">
        <f t="shared" si="321"/>
        <v>26.83</v>
      </c>
    </row>
    <row r="1021" spans="1:4" x14ac:dyDescent="0.3">
      <c r="A1021" s="22">
        <v>1018</v>
      </c>
      <c r="B1021" s="18" t="str">
        <f t="shared" si="272"/>
        <v>east</v>
      </c>
      <c r="C1021" s="18">
        <f t="shared" ref="C1021:D1021" si="322">C55+24</f>
        <v>27.25</v>
      </c>
      <c r="D1021" s="18">
        <f t="shared" si="322"/>
        <v>27.61</v>
      </c>
    </row>
    <row r="1022" spans="1:4" x14ac:dyDescent="0.3">
      <c r="A1022" s="22">
        <v>1019</v>
      </c>
      <c r="B1022" s="18" t="str">
        <f t="shared" si="272"/>
        <v>east</v>
      </c>
      <c r="C1022" s="18">
        <f t="shared" ref="C1022:D1022" si="323">C56+24</f>
        <v>27.32</v>
      </c>
      <c r="D1022" s="18">
        <f t="shared" si="323"/>
        <v>28.39</v>
      </c>
    </row>
    <row r="1023" spans="1:4" x14ac:dyDescent="0.3">
      <c r="A1023" s="22">
        <v>1020</v>
      </c>
      <c r="B1023" s="18" t="str">
        <f t="shared" si="272"/>
        <v>south</v>
      </c>
      <c r="C1023" s="18">
        <f t="shared" ref="C1023:D1023" si="324">C57+24</f>
        <v>27.65</v>
      </c>
      <c r="D1023" s="18">
        <f t="shared" si="324"/>
        <v>28.939999999999998</v>
      </c>
    </row>
    <row r="1024" spans="1:4" x14ac:dyDescent="0.3">
      <c r="A1024" s="22">
        <v>1021</v>
      </c>
      <c r="B1024" s="18" t="str">
        <f t="shared" si="272"/>
        <v>south</v>
      </c>
      <c r="C1024" s="18">
        <f t="shared" ref="C1024:D1024" si="325">C58+24</f>
        <v>28.43</v>
      </c>
      <c r="D1024" s="18">
        <f t="shared" si="325"/>
        <v>28.939999999999998</v>
      </c>
    </row>
    <row r="1025" spans="1:4" x14ac:dyDescent="0.3">
      <c r="A1025" s="22">
        <v>1022</v>
      </c>
      <c r="B1025" s="18" t="str">
        <f t="shared" si="272"/>
        <v>south</v>
      </c>
      <c r="C1025" s="18">
        <f t="shared" ref="C1025:D1025" si="326">C59+24</f>
        <v>29.03</v>
      </c>
      <c r="D1025" s="18">
        <f t="shared" si="326"/>
        <v>28.939999999999998</v>
      </c>
    </row>
    <row r="1026" spans="1:4" x14ac:dyDescent="0.3">
      <c r="A1026" s="22">
        <v>1023</v>
      </c>
      <c r="B1026" s="18" t="str">
        <f t="shared" si="272"/>
        <v>south</v>
      </c>
      <c r="C1026" s="18">
        <f t="shared" ref="C1026:D1026" si="327">C60+24</f>
        <v>29.81</v>
      </c>
      <c r="D1026" s="18">
        <f t="shared" si="327"/>
        <v>28.939999999999998</v>
      </c>
    </row>
    <row r="1027" spans="1:4" x14ac:dyDescent="0.3">
      <c r="A1027" s="22">
        <v>1024</v>
      </c>
      <c r="B1027" s="18" t="str">
        <f t="shared" si="272"/>
        <v>south</v>
      </c>
      <c r="C1027" s="18">
        <f t="shared" ref="C1027:D1027" si="328">C61+24</f>
        <v>30.41</v>
      </c>
      <c r="D1027" s="18">
        <f t="shared" si="328"/>
        <v>28.939999999999998</v>
      </c>
    </row>
    <row r="1028" spans="1:4" x14ac:dyDescent="0.3">
      <c r="A1028" s="22">
        <v>1025</v>
      </c>
      <c r="B1028" s="18" t="str">
        <f t="shared" si="272"/>
        <v>south</v>
      </c>
      <c r="C1028" s="18">
        <f t="shared" ref="C1028:D1028" si="329">C62+24</f>
        <v>31.189999999999998</v>
      </c>
      <c r="D1028" s="18">
        <f t="shared" si="329"/>
        <v>28.939999999999998</v>
      </c>
    </row>
    <row r="1029" spans="1:4" x14ac:dyDescent="0.3">
      <c r="A1029" s="22">
        <v>1026</v>
      </c>
      <c r="B1029" s="18" t="str">
        <f t="shared" si="272"/>
        <v>west</v>
      </c>
      <c r="C1029" s="18">
        <f t="shared" ref="C1029:D1029" si="330">C63+24</f>
        <v>31.52</v>
      </c>
      <c r="D1029" s="18">
        <f t="shared" si="330"/>
        <v>28.39</v>
      </c>
    </row>
    <row r="1030" spans="1:4" x14ac:dyDescent="0.3">
      <c r="A1030" s="22">
        <v>1027</v>
      </c>
      <c r="B1030" s="18" t="str">
        <f t="shared" si="272"/>
        <v>west</v>
      </c>
      <c r="C1030" s="18">
        <f t="shared" ref="C1030:D1030" si="331">C64+24</f>
        <v>31.59</v>
      </c>
      <c r="D1030" s="18">
        <f t="shared" si="331"/>
        <v>27.61</v>
      </c>
    </row>
    <row r="1031" spans="1:4" x14ac:dyDescent="0.3">
      <c r="A1031" s="22">
        <v>1028</v>
      </c>
      <c r="B1031" s="18" t="str">
        <f t="shared" si="272"/>
        <v>west</v>
      </c>
      <c r="C1031" s="18">
        <f t="shared" ref="C1031:D1031" si="332">C65+24</f>
        <v>31.66</v>
      </c>
      <c r="D1031" s="18">
        <f t="shared" si="332"/>
        <v>26.83</v>
      </c>
    </row>
    <row r="1032" spans="1:4" x14ac:dyDescent="0.3">
      <c r="A1032" s="22">
        <v>1029</v>
      </c>
      <c r="B1032" s="18" t="str">
        <f t="shared" si="272"/>
        <v>west</v>
      </c>
      <c r="C1032" s="18">
        <f t="shared" ref="C1032:D1032" si="333">C66+24</f>
        <v>31.73</v>
      </c>
      <c r="D1032" s="18">
        <f t="shared" si="333"/>
        <v>26.23</v>
      </c>
    </row>
    <row r="1033" spans="1:4" x14ac:dyDescent="0.3">
      <c r="A1033" s="22">
        <v>1030</v>
      </c>
      <c r="B1033" s="18" t="str">
        <f t="shared" si="272"/>
        <v>west</v>
      </c>
      <c r="C1033" s="18">
        <f t="shared" ref="C1033:D1033" si="334">C67+24</f>
        <v>31.8</v>
      </c>
      <c r="D1033" s="18">
        <f t="shared" si="334"/>
        <v>25.45</v>
      </c>
    </row>
    <row r="1034" spans="1:4" x14ac:dyDescent="0.3">
      <c r="A1034" s="22">
        <v>1031</v>
      </c>
      <c r="B1034" s="18" t="str">
        <f t="shared" si="272"/>
        <v>south</v>
      </c>
      <c r="C1034" s="18">
        <f t="shared" ref="C1034:D1034" si="335">C68+24</f>
        <v>28.67</v>
      </c>
      <c r="D1034" s="18">
        <f t="shared" si="335"/>
        <v>27.5</v>
      </c>
    </row>
    <row r="1035" spans="1:4" x14ac:dyDescent="0.3">
      <c r="A1035" s="22">
        <v>1032</v>
      </c>
      <c r="B1035" s="18" t="str">
        <f t="shared" si="272"/>
        <v>south</v>
      </c>
      <c r="C1035" s="18">
        <f t="shared" ref="C1035:D1035" si="336">C69+24</f>
        <v>29.42</v>
      </c>
      <c r="D1035" s="18">
        <f t="shared" si="336"/>
        <v>27.5</v>
      </c>
    </row>
    <row r="1036" spans="1:4" x14ac:dyDescent="0.3">
      <c r="A1036" s="22">
        <v>1033</v>
      </c>
      <c r="B1036" s="18" t="str">
        <f t="shared" ref="B1036:B1039" si="337">B70</f>
        <v>south</v>
      </c>
      <c r="C1036" s="18">
        <f t="shared" ref="C1036:D1036" si="338">C70+24</f>
        <v>30.17</v>
      </c>
      <c r="D1036" s="18">
        <f t="shared" si="338"/>
        <v>27.5</v>
      </c>
    </row>
    <row r="1037" spans="1:4" x14ac:dyDescent="0.3">
      <c r="A1037" s="22">
        <v>1034</v>
      </c>
      <c r="B1037" s="18" t="str">
        <f t="shared" si="337"/>
        <v>south</v>
      </c>
      <c r="C1037" s="18">
        <f t="shared" ref="C1037:D1037" si="339">C71+24</f>
        <v>28.67</v>
      </c>
      <c r="D1037" s="18">
        <f t="shared" si="339"/>
        <v>26.07</v>
      </c>
    </row>
    <row r="1038" spans="1:4" x14ac:dyDescent="0.3">
      <c r="A1038" s="22">
        <v>1035</v>
      </c>
      <c r="B1038" s="18" t="str">
        <f t="shared" si="337"/>
        <v>south</v>
      </c>
      <c r="C1038" s="18">
        <f t="shared" ref="C1038:D1038" si="340">C72+24</f>
        <v>29.42</v>
      </c>
      <c r="D1038" s="18">
        <f t="shared" si="340"/>
        <v>26.07</v>
      </c>
    </row>
    <row r="1039" spans="1:4" x14ac:dyDescent="0.3">
      <c r="A1039" s="22">
        <v>1036</v>
      </c>
      <c r="B1039" s="18" t="str">
        <f t="shared" si="337"/>
        <v>south</v>
      </c>
      <c r="C1039" s="18">
        <f t="shared" ref="C1039:D1039" si="341">C73+24</f>
        <v>30.17</v>
      </c>
      <c r="D1039" s="18">
        <f t="shared" si="341"/>
        <v>26.07</v>
      </c>
    </row>
    <row r="1040" spans="1:4" x14ac:dyDescent="0.3">
      <c r="A1040" s="22">
        <v>1037</v>
      </c>
      <c r="B1040" s="5" t="str">
        <f>B5</f>
        <v>east</v>
      </c>
      <c r="C1040" s="5">
        <f>C5+36</f>
        <v>36.94</v>
      </c>
      <c r="D1040" s="5">
        <f>D5+24</f>
        <v>26.27</v>
      </c>
    </row>
    <row r="1041" spans="1:4" x14ac:dyDescent="0.3">
      <c r="A1041" s="22">
        <v>1038</v>
      </c>
      <c r="B1041" s="5" t="str">
        <f t="shared" ref="B1041:B1104" si="342">B6</f>
        <v>east</v>
      </c>
      <c r="C1041" s="5">
        <f t="shared" ref="C1041:C1104" si="343">C6+36</f>
        <v>37.01</v>
      </c>
      <c r="D1041" s="5">
        <f t="shared" ref="D1041:D1104" si="344">D6+24</f>
        <v>27.05</v>
      </c>
    </row>
    <row r="1042" spans="1:4" x14ac:dyDescent="0.3">
      <c r="A1042" s="22">
        <v>1039</v>
      </c>
      <c r="B1042" s="5" t="str">
        <f t="shared" si="342"/>
        <v>east</v>
      </c>
      <c r="C1042" s="5">
        <f t="shared" si="343"/>
        <v>37.08</v>
      </c>
      <c r="D1042" s="5">
        <f t="shared" si="344"/>
        <v>27.65</v>
      </c>
    </row>
    <row r="1043" spans="1:4" x14ac:dyDescent="0.3">
      <c r="A1043" s="22">
        <v>1040</v>
      </c>
      <c r="B1043" s="5" t="str">
        <f t="shared" si="342"/>
        <v>east</v>
      </c>
      <c r="C1043" s="5">
        <f t="shared" si="343"/>
        <v>37.15</v>
      </c>
      <c r="D1043" s="5">
        <f t="shared" si="344"/>
        <v>28.43</v>
      </c>
    </row>
    <row r="1044" spans="1:4" x14ac:dyDescent="0.3">
      <c r="A1044" s="22">
        <v>1041</v>
      </c>
      <c r="B1044" s="5" t="str">
        <f t="shared" si="342"/>
        <v>east</v>
      </c>
      <c r="C1044" s="5">
        <f t="shared" si="343"/>
        <v>37.22</v>
      </c>
      <c r="D1044" s="5">
        <f t="shared" si="344"/>
        <v>29.03</v>
      </c>
    </row>
    <row r="1045" spans="1:4" x14ac:dyDescent="0.3">
      <c r="A1045" s="22">
        <v>1042</v>
      </c>
      <c r="B1045" s="5" t="str">
        <f t="shared" si="342"/>
        <v>east</v>
      </c>
      <c r="C1045" s="5">
        <f t="shared" si="343"/>
        <v>37.29</v>
      </c>
      <c r="D1045" s="5">
        <f t="shared" si="344"/>
        <v>29.81</v>
      </c>
    </row>
    <row r="1046" spans="1:4" x14ac:dyDescent="0.3">
      <c r="A1046" s="22">
        <v>1043</v>
      </c>
      <c r="B1046" s="5" t="str">
        <f t="shared" si="342"/>
        <v>east</v>
      </c>
      <c r="C1046" s="5">
        <f t="shared" si="343"/>
        <v>37.36</v>
      </c>
      <c r="D1046" s="5">
        <f t="shared" si="344"/>
        <v>30.59</v>
      </c>
    </row>
    <row r="1047" spans="1:4" x14ac:dyDescent="0.3">
      <c r="A1047" s="22">
        <v>1044</v>
      </c>
      <c r="B1047" s="5" t="str">
        <f t="shared" si="342"/>
        <v>south</v>
      </c>
      <c r="C1047" s="5">
        <f t="shared" si="343"/>
        <v>37.729999999999997</v>
      </c>
      <c r="D1047" s="5">
        <f t="shared" si="344"/>
        <v>31.259999999999998</v>
      </c>
    </row>
    <row r="1048" spans="1:4" x14ac:dyDescent="0.3">
      <c r="A1048" s="22">
        <v>1045</v>
      </c>
      <c r="B1048" s="5" t="str">
        <f t="shared" si="342"/>
        <v>south</v>
      </c>
      <c r="C1048" s="5">
        <f t="shared" si="343"/>
        <v>38.51</v>
      </c>
      <c r="D1048" s="5">
        <f t="shared" si="344"/>
        <v>31.259999999999998</v>
      </c>
    </row>
    <row r="1049" spans="1:4" x14ac:dyDescent="0.3">
      <c r="A1049" s="22">
        <v>1046</v>
      </c>
      <c r="B1049" s="5" t="str">
        <f t="shared" si="342"/>
        <v>south</v>
      </c>
      <c r="C1049" s="5">
        <f t="shared" si="343"/>
        <v>39.11</v>
      </c>
      <c r="D1049" s="5">
        <f t="shared" si="344"/>
        <v>31.259999999999998</v>
      </c>
    </row>
    <row r="1050" spans="1:4" x14ac:dyDescent="0.3">
      <c r="A1050" s="22">
        <v>1047</v>
      </c>
      <c r="B1050" s="5" t="str">
        <f t="shared" si="342"/>
        <v>south</v>
      </c>
      <c r="C1050" s="5">
        <f t="shared" si="343"/>
        <v>39.89</v>
      </c>
      <c r="D1050" s="5">
        <f t="shared" si="344"/>
        <v>31.259999999999998</v>
      </c>
    </row>
    <row r="1051" spans="1:4" x14ac:dyDescent="0.3">
      <c r="A1051" s="22">
        <v>1048</v>
      </c>
      <c r="B1051" s="5" t="str">
        <f t="shared" si="342"/>
        <v>south</v>
      </c>
      <c r="C1051" s="5">
        <f t="shared" si="343"/>
        <v>40.49</v>
      </c>
      <c r="D1051" s="5">
        <f t="shared" si="344"/>
        <v>31.259999999999998</v>
      </c>
    </row>
    <row r="1052" spans="1:4" x14ac:dyDescent="0.3">
      <c r="A1052" s="22">
        <v>1049</v>
      </c>
      <c r="B1052" s="5" t="str">
        <f t="shared" si="342"/>
        <v>south</v>
      </c>
      <c r="C1052" s="5">
        <f t="shared" si="343"/>
        <v>41.269999999999996</v>
      </c>
      <c r="D1052" s="5">
        <f t="shared" si="344"/>
        <v>31.259999999999998</v>
      </c>
    </row>
    <row r="1053" spans="1:4" x14ac:dyDescent="0.3">
      <c r="A1053" s="22">
        <v>1050</v>
      </c>
      <c r="B1053" s="5" t="str">
        <f t="shared" si="342"/>
        <v>south</v>
      </c>
      <c r="C1053" s="5">
        <f t="shared" si="343"/>
        <v>41.87</v>
      </c>
      <c r="D1053" s="5">
        <f t="shared" si="344"/>
        <v>31.259999999999998</v>
      </c>
    </row>
    <row r="1054" spans="1:4" x14ac:dyDescent="0.3">
      <c r="A1054" s="22">
        <v>1051</v>
      </c>
      <c r="B1054" s="5" t="str">
        <f t="shared" si="342"/>
        <v>south</v>
      </c>
      <c r="C1054" s="5">
        <f t="shared" si="343"/>
        <v>42.65</v>
      </c>
      <c r="D1054" s="5">
        <f t="shared" si="344"/>
        <v>31.259999999999998</v>
      </c>
    </row>
    <row r="1055" spans="1:4" x14ac:dyDescent="0.3">
      <c r="A1055" s="22">
        <v>1052</v>
      </c>
      <c r="B1055" s="5" t="str">
        <f t="shared" si="342"/>
        <v>south</v>
      </c>
      <c r="C1055" s="5">
        <f t="shared" si="343"/>
        <v>43.25</v>
      </c>
      <c r="D1055" s="5">
        <f t="shared" si="344"/>
        <v>31.259999999999998</v>
      </c>
    </row>
    <row r="1056" spans="1:4" x14ac:dyDescent="0.3">
      <c r="A1056" s="22">
        <v>1053</v>
      </c>
      <c r="B1056" s="5" t="str">
        <f t="shared" si="342"/>
        <v>south</v>
      </c>
      <c r="C1056" s="5">
        <f t="shared" si="343"/>
        <v>44.03</v>
      </c>
      <c r="D1056" s="5">
        <f t="shared" si="344"/>
        <v>31.259999999999998</v>
      </c>
    </row>
    <row r="1057" spans="1:4" x14ac:dyDescent="0.3">
      <c r="A1057" s="22">
        <v>1054</v>
      </c>
      <c r="B1057" s="5" t="str">
        <f t="shared" si="342"/>
        <v>south</v>
      </c>
      <c r="C1057" s="5">
        <f t="shared" si="343"/>
        <v>44.63</v>
      </c>
      <c r="D1057" s="5">
        <f t="shared" si="344"/>
        <v>31.259999999999998</v>
      </c>
    </row>
    <row r="1058" spans="1:4" x14ac:dyDescent="0.3">
      <c r="A1058" s="22">
        <v>1055</v>
      </c>
      <c r="B1058" s="5" t="str">
        <f t="shared" si="342"/>
        <v>south</v>
      </c>
      <c r="C1058" s="5">
        <f t="shared" si="343"/>
        <v>45.41</v>
      </c>
      <c r="D1058" s="5">
        <f t="shared" si="344"/>
        <v>31.259999999999998</v>
      </c>
    </row>
    <row r="1059" spans="1:4" x14ac:dyDescent="0.3">
      <c r="A1059" s="22">
        <v>1056</v>
      </c>
      <c r="B1059" s="5" t="str">
        <f t="shared" si="342"/>
        <v>west</v>
      </c>
      <c r="C1059" s="5">
        <f t="shared" si="343"/>
        <v>45.78</v>
      </c>
      <c r="D1059" s="5">
        <f t="shared" si="344"/>
        <v>30.59</v>
      </c>
    </row>
    <row r="1060" spans="1:4" x14ac:dyDescent="0.3">
      <c r="A1060" s="22">
        <v>1057</v>
      </c>
      <c r="B1060" s="5" t="str">
        <f t="shared" si="342"/>
        <v>west</v>
      </c>
      <c r="C1060" s="5">
        <f t="shared" si="343"/>
        <v>45.85</v>
      </c>
      <c r="D1060" s="5">
        <f t="shared" si="344"/>
        <v>29.81</v>
      </c>
    </row>
    <row r="1061" spans="1:4" x14ac:dyDescent="0.3">
      <c r="A1061" s="22">
        <v>1058</v>
      </c>
      <c r="B1061" s="5" t="str">
        <f t="shared" si="342"/>
        <v>west</v>
      </c>
      <c r="C1061" s="5">
        <f t="shared" si="343"/>
        <v>45.92</v>
      </c>
      <c r="D1061" s="5">
        <f t="shared" si="344"/>
        <v>29.03</v>
      </c>
    </row>
    <row r="1062" spans="1:4" x14ac:dyDescent="0.3">
      <c r="A1062" s="22">
        <v>1059</v>
      </c>
      <c r="B1062" s="5" t="str">
        <f t="shared" si="342"/>
        <v>west</v>
      </c>
      <c r="C1062" s="5">
        <f t="shared" si="343"/>
        <v>45.99</v>
      </c>
      <c r="D1062" s="5">
        <f t="shared" si="344"/>
        <v>28.43</v>
      </c>
    </row>
    <row r="1063" spans="1:4" x14ac:dyDescent="0.3">
      <c r="A1063" s="22">
        <v>1060</v>
      </c>
      <c r="B1063" s="5" t="str">
        <f t="shared" si="342"/>
        <v>west</v>
      </c>
      <c r="C1063" s="5">
        <f t="shared" si="343"/>
        <v>46.06</v>
      </c>
      <c r="D1063" s="5">
        <f t="shared" si="344"/>
        <v>27.65</v>
      </c>
    </row>
    <row r="1064" spans="1:4" x14ac:dyDescent="0.3">
      <c r="A1064" s="22">
        <v>1061</v>
      </c>
      <c r="B1064" s="5" t="str">
        <f t="shared" si="342"/>
        <v>west</v>
      </c>
      <c r="C1064" s="5">
        <f t="shared" si="343"/>
        <v>46.13</v>
      </c>
      <c r="D1064" s="5">
        <f t="shared" si="344"/>
        <v>27.05</v>
      </c>
    </row>
    <row r="1065" spans="1:4" x14ac:dyDescent="0.3">
      <c r="A1065" s="22">
        <v>1062</v>
      </c>
      <c r="B1065" s="5" t="str">
        <f t="shared" si="342"/>
        <v>west</v>
      </c>
      <c r="C1065" s="5">
        <f t="shared" si="343"/>
        <v>46.2</v>
      </c>
      <c r="D1065" s="5">
        <f t="shared" si="344"/>
        <v>26.27</v>
      </c>
    </row>
    <row r="1066" spans="1:4" x14ac:dyDescent="0.3">
      <c r="A1066" s="22">
        <v>1063</v>
      </c>
      <c r="B1066" s="5" t="str">
        <f t="shared" si="342"/>
        <v>west</v>
      </c>
      <c r="C1066" s="5">
        <f t="shared" si="343"/>
        <v>45.06</v>
      </c>
      <c r="D1066" s="5">
        <f t="shared" si="344"/>
        <v>25.86</v>
      </c>
    </row>
    <row r="1067" spans="1:4" x14ac:dyDescent="0.3">
      <c r="A1067" s="22">
        <v>1064</v>
      </c>
      <c r="B1067" s="5" t="str">
        <f t="shared" si="342"/>
        <v>west</v>
      </c>
      <c r="C1067" s="5">
        <f t="shared" si="343"/>
        <v>44.99</v>
      </c>
      <c r="D1067" s="5">
        <f t="shared" si="344"/>
        <v>26.64</v>
      </c>
    </row>
    <row r="1068" spans="1:4" x14ac:dyDescent="0.3">
      <c r="A1068" s="22">
        <v>1065</v>
      </c>
      <c r="B1068" s="5" t="str">
        <f t="shared" si="342"/>
        <v>west</v>
      </c>
      <c r="C1068" s="5">
        <f t="shared" si="343"/>
        <v>44.92</v>
      </c>
      <c r="D1068" s="5">
        <f t="shared" si="344"/>
        <v>27.240000000000002</v>
      </c>
    </row>
    <row r="1069" spans="1:4" x14ac:dyDescent="0.3">
      <c r="A1069" s="22">
        <v>1066</v>
      </c>
      <c r="B1069" s="5" t="str">
        <f t="shared" si="342"/>
        <v>west</v>
      </c>
      <c r="C1069" s="5">
        <f t="shared" si="343"/>
        <v>44.85</v>
      </c>
      <c r="D1069" s="5">
        <f t="shared" si="344"/>
        <v>28.02</v>
      </c>
    </row>
    <row r="1070" spans="1:4" x14ac:dyDescent="0.3">
      <c r="A1070" s="22">
        <v>1067</v>
      </c>
      <c r="B1070" s="5" t="str">
        <f t="shared" si="342"/>
        <v>west</v>
      </c>
      <c r="C1070" s="5">
        <f t="shared" si="343"/>
        <v>44.78</v>
      </c>
      <c r="D1070" s="5">
        <f t="shared" si="344"/>
        <v>28.62</v>
      </c>
    </row>
    <row r="1071" spans="1:4" x14ac:dyDescent="0.3">
      <c r="A1071" s="22">
        <v>1068</v>
      </c>
      <c r="B1071" s="5" t="str">
        <f t="shared" si="342"/>
        <v>west</v>
      </c>
      <c r="C1071" s="5">
        <f t="shared" si="343"/>
        <v>44.71</v>
      </c>
      <c r="D1071" s="5">
        <f t="shared" si="344"/>
        <v>29.4</v>
      </c>
    </row>
    <row r="1072" spans="1:4" x14ac:dyDescent="0.3">
      <c r="A1072" s="22">
        <v>1069</v>
      </c>
      <c r="B1072" s="5" t="str">
        <f t="shared" si="342"/>
        <v>south</v>
      </c>
      <c r="C1072" s="5">
        <f t="shared" si="343"/>
        <v>44.33</v>
      </c>
      <c r="D1072" s="5">
        <f t="shared" si="344"/>
        <v>30.06</v>
      </c>
    </row>
    <row r="1073" spans="1:4" x14ac:dyDescent="0.3">
      <c r="A1073" s="22">
        <v>1070</v>
      </c>
      <c r="B1073" s="5" t="str">
        <f t="shared" si="342"/>
        <v>south</v>
      </c>
      <c r="C1073" s="5">
        <f t="shared" si="343"/>
        <v>43.55</v>
      </c>
      <c r="D1073" s="5">
        <f t="shared" si="344"/>
        <v>30.06</v>
      </c>
    </row>
    <row r="1074" spans="1:4" x14ac:dyDescent="0.3">
      <c r="A1074" s="22">
        <v>1071</v>
      </c>
      <c r="B1074" s="5" t="str">
        <f t="shared" si="342"/>
        <v>south</v>
      </c>
      <c r="C1074" s="5">
        <f t="shared" si="343"/>
        <v>42.95</v>
      </c>
      <c r="D1074" s="5">
        <f t="shared" si="344"/>
        <v>30.06</v>
      </c>
    </row>
    <row r="1075" spans="1:4" x14ac:dyDescent="0.3">
      <c r="A1075" s="22">
        <v>1072</v>
      </c>
      <c r="B1075" s="5" t="str">
        <f t="shared" si="342"/>
        <v>south</v>
      </c>
      <c r="C1075" s="5">
        <f t="shared" si="343"/>
        <v>42.17</v>
      </c>
      <c r="D1075" s="5">
        <f t="shared" si="344"/>
        <v>30.06</v>
      </c>
    </row>
    <row r="1076" spans="1:4" x14ac:dyDescent="0.3">
      <c r="A1076" s="22">
        <v>1073</v>
      </c>
      <c r="B1076" s="5" t="str">
        <f t="shared" si="342"/>
        <v>south</v>
      </c>
      <c r="C1076" s="5">
        <f t="shared" si="343"/>
        <v>41.57</v>
      </c>
      <c r="D1076" s="5">
        <f t="shared" si="344"/>
        <v>30.06</v>
      </c>
    </row>
    <row r="1077" spans="1:4" x14ac:dyDescent="0.3">
      <c r="A1077" s="22">
        <v>1074</v>
      </c>
      <c r="B1077" s="5" t="str">
        <f t="shared" si="342"/>
        <v>south</v>
      </c>
      <c r="C1077" s="5">
        <f t="shared" si="343"/>
        <v>40.79</v>
      </c>
      <c r="D1077" s="5">
        <f t="shared" si="344"/>
        <v>30.06</v>
      </c>
    </row>
    <row r="1078" spans="1:4" x14ac:dyDescent="0.3">
      <c r="A1078" s="22">
        <v>1075</v>
      </c>
      <c r="B1078" s="5" t="str">
        <f t="shared" si="342"/>
        <v>south</v>
      </c>
      <c r="C1078" s="5">
        <f t="shared" si="343"/>
        <v>40.19</v>
      </c>
      <c r="D1078" s="5">
        <f t="shared" si="344"/>
        <v>30.06</v>
      </c>
    </row>
    <row r="1079" spans="1:4" x14ac:dyDescent="0.3">
      <c r="A1079" s="22">
        <v>1076</v>
      </c>
      <c r="B1079" s="5" t="str">
        <f t="shared" si="342"/>
        <v>south</v>
      </c>
      <c r="C1079" s="5">
        <f t="shared" si="343"/>
        <v>39.409999999999997</v>
      </c>
      <c r="D1079" s="5">
        <f t="shared" si="344"/>
        <v>30.06</v>
      </c>
    </row>
    <row r="1080" spans="1:4" x14ac:dyDescent="0.3">
      <c r="A1080" s="22">
        <v>1077</v>
      </c>
      <c r="B1080" s="5" t="str">
        <f t="shared" si="342"/>
        <v>south</v>
      </c>
      <c r="C1080" s="5">
        <f t="shared" si="343"/>
        <v>38.630000000000003</v>
      </c>
      <c r="D1080" s="5">
        <f t="shared" si="344"/>
        <v>30.06</v>
      </c>
    </row>
    <row r="1081" spans="1:4" x14ac:dyDescent="0.3">
      <c r="A1081" s="22">
        <v>1078</v>
      </c>
      <c r="B1081" s="5" t="str">
        <f t="shared" si="342"/>
        <v>east</v>
      </c>
      <c r="C1081" s="5">
        <f t="shared" si="343"/>
        <v>38.25</v>
      </c>
      <c r="D1081" s="5">
        <f t="shared" si="344"/>
        <v>29.4</v>
      </c>
    </row>
    <row r="1082" spans="1:4" x14ac:dyDescent="0.3">
      <c r="A1082" s="22">
        <v>1079</v>
      </c>
      <c r="B1082" s="5" t="str">
        <f t="shared" si="342"/>
        <v>east</v>
      </c>
      <c r="C1082" s="5">
        <f t="shared" si="343"/>
        <v>38.18</v>
      </c>
      <c r="D1082" s="5">
        <f t="shared" si="344"/>
        <v>28.619999999999997</v>
      </c>
    </row>
    <row r="1083" spans="1:4" x14ac:dyDescent="0.3">
      <c r="A1083" s="22">
        <v>1080</v>
      </c>
      <c r="B1083" s="5" t="str">
        <f t="shared" si="342"/>
        <v>east</v>
      </c>
      <c r="C1083" s="5">
        <f t="shared" si="343"/>
        <v>38.11</v>
      </c>
      <c r="D1083" s="5">
        <f t="shared" si="344"/>
        <v>28.02</v>
      </c>
    </row>
    <row r="1084" spans="1:4" x14ac:dyDescent="0.3">
      <c r="A1084" s="22">
        <v>1081</v>
      </c>
      <c r="B1084" s="5" t="str">
        <f t="shared" si="342"/>
        <v>east</v>
      </c>
      <c r="C1084" s="5">
        <f t="shared" si="343"/>
        <v>38.04</v>
      </c>
      <c r="D1084" s="5">
        <f t="shared" si="344"/>
        <v>27.24</v>
      </c>
    </row>
    <row r="1085" spans="1:4" x14ac:dyDescent="0.3">
      <c r="A1085" s="22">
        <v>1082</v>
      </c>
      <c r="B1085" s="5" t="str">
        <f t="shared" si="342"/>
        <v>east</v>
      </c>
      <c r="C1085" s="5">
        <f t="shared" si="343"/>
        <v>37.97</v>
      </c>
      <c r="D1085" s="5">
        <f t="shared" si="344"/>
        <v>26.64</v>
      </c>
    </row>
    <row r="1086" spans="1:4" x14ac:dyDescent="0.3">
      <c r="A1086" s="22">
        <v>1083</v>
      </c>
      <c r="B1086" s="5" t="str">
        <f t="shared" si="342"/>
        <v>east</v>
      </c>
      <c r="C1086" s="5">
        <f t="shared" si="343"/>
        <v>37.9</v>
      </c>
      <c r="D1086" s="5">
        <f t="shared" si="344"/>
        <v>25.86</v>
      </c>
    </row>
    <row r="1087" spans="1:4" x14ac:dyDescent="0.3">
      <c r="A1087" s="22">
        <v>1084</v>
      </c>
      <c r="B1087" s="5" t="str">
        <f t="shared" si="342"/>
        <v>east</v>
      </c>
      <c r="C1087" s="5">
        <f t="shared" si="343"/>
        <v>39.04</v>
      </c>
      <c r="D1087" s="5">
        <f t="shared" si="344"/>
        <v>25.45</v>
      </c>
    </row>
    <row r="1088" spans="1:4" x14ac:dyDescent="0.3">
      <c r="A1088" s="22">
        <v>1085</v>
      </c>
      <c r="B1088" s="5" t="str">
        <f t="shared" si="342"/>
        <v>east</v>
      </c>
      <c r="C1088" s="5">
        <f t="shared" si="343"/>
        <v>39.11</v>
      </c>
      <c r="D1088" s="5">
        <f t="shared" si="344"/>
        <v>26.23</v>
      </c>
    </row>
    <row r="1089" spans="1:4" x14ac:dyDescent="0.3">
      <c r="A1089" s="22">
        <v>1086</v>
      </c>
      <c r="B1089" s="5" t="str">
        <f t="shared" si="342"/>
        <v>east</v>
      </c>
      <c r="C1089" s="5">
        <f t="shared" si="343"/>
        <v>39.18</v>
      </c>
      <c r="D1089" s="5">
        <f t="shared" si="344"/>
        <v>26.83</v>
      </c>
    </row>
    <row r="1090" spans="1:4" x14ac:dyDescent="0.3">
      <c r="A1090" s="22">
        <v>1087</v>
      </c>
      <c r="B1090" s="5" t="str">
        <f t="shared" si="342"/>
        <v>east</v>
      </c>
      <c r="C1090" s="5">
        <f t="shared" si="343"/>
        <v>39.25</v>
      </c>
      <c r="D1090" s="5">
        <f t="shared" si="344"/>
        <v>27.61</v>
      </c>
    </row>
    <row r="1091" spans="1:4" x14ac:dyDescent="0.3">
      <c r="A1091" s="22">
        <v>1088</v>
      </c>
      <c r="B1091" s="5" t="str">
        <f t="shared" si="342"/>
        <v>east</v>
      </c>
      <c r="C1091" s="5">
        <f t="shared" si="343"/>
        <v>39.32</v>
      </c>
      <c r="D1091" s="5">
        <f t="shared" si="344"/>
        <v>28.39</v>
      </c>
    </row>
    <row r="1092" spans="1:4" x14ac:dyDescent="0.3">
      <c r="A1092" s="22">
        <v>1089</v>
      </c>
      <c r="B1092" s="5" t="str">
        <f t="shared" si="342"/>
        <v>south</v>
      </c>
      <c r="C1092" s="5">
        <f t="shared" si="343"/>
        <v>39.65</v>
      </c>
      <c r="D1092" s="5">
        <f t="shared" si="344"/>
        <v>28.939999999999998</v>
      </c>
    </row>
    <row r="1093" spans="1:4" x14ac:dyDescent="0.3">
      <c r="A1093" s="22">
        <v>1090</v>
      </c>
      <c r="B1093" s="5" t="str">
        <f t="shared" si="342"/>
        <v>south</v>
      </c>
      <c r="C1093" s="5">
        <f t="shared" si="343"/>
        <v>40.43</v>
      </c>
      <c r="D1093" s="5">
        <f t="shared" si="344"/>
        <v>28.939999999999998</v>
      </c>
    </row>
    <row r="1094" spans="1:4" x14ac:dyDescent="0.3">
      <c r="A1094" s="22">
        <v>1091</v>
      </c>
      <c r="B1094" s="5" t="str">
        <f t="shared" si="342"/>
        <v>south</v>
      </c>
      <c r="C1094" s="5">
        <f t="shared" si="343"/>
        <v>41.03</v>
      </c>
      <c r="D1094" s="5">
        <f t="shared" si="344"/>
        <v>28.939999999999998</v>
      </c>
    </row>
    <row r="1095" spans="1:4" x14ac:dyDescent="0.3">
      <c r="A1095" s="22">
        <v>1092</v>
      </c>
      <c r="B1095" s="5" t="str">
        <f t="shared" si="342"/>
        <v>south</v>
      </c>
      <c r="C1095" s="5">
        <f t="shared" si="343"/>
        <v>41.81</v>
      </c>
      <c r="D1095" s="5">
        <f t="shared" si="344"/>
        <v>28.939999999999998</v>
      </c>
    </row>
    <row r="1096" spans="1:4" x14ac:dyDescent="0.3">
      <c r="A1096" s="22">
        <v>1093</v>
      </c>
      <c r="B1096" s="5" t="str">
        <f t="shared" si="342"/>
        <v>south</v>
      </c>
      <c r="C1096" s="5">
        <f t="shared" si="343"/>
        <v>42.41</v>
      </c>
      <c r="D1096" s="5">
        <f t="shared" si="344"/>
        <v>28.939999999999998</v>
      </c>
    </row>
    <row r="1097" spans="1:4" x14ac:dyDescent="0.3">
      <c r="A1097" s="22">
        <v>1094</v>
      </c>
      <c r="B1097" s="5" t="str">
        <f t="shared" si="342"/>
        <v>south</v>
      </c>
      <c r="C1097" s="5">
        <f t="shared" si="343"/>
        <v>43.19</v>
      </c>
      <c r="D1097" s="5">
        <f t="shared" si="344"/>
        <v>28.939999999999998</v>
      </c>
    </row>
    <row r="1098" spans="1:4" x14ac:dyDescent="0.3">
      <c r="A1098" s="22">
        <v>1095</v>
      </c>
      <c r="B1098" s="5" t="str">
        <f t="shared" si="342"/>
        <v>west</v>
      </c>
      <c r="C1098" s="5">
        <f t="shared" si="343"/>
        <v>43.519999999999996</v>
      </c>
      <c r="D1098" s="5">
        <f t="shared" si="344"/>
        <v>28.39</v>
      </c>
    </row>
    <row r="1099" spans="1:4" x14ac:dyDescent="0.3">
      <c r="A1099" s="22">
        <v>1096</v>
      </c>
      <c r="B1099" s="5" t="str">
        <f t="shared" si="342"/>
        <v>west</v>
      </c>
      <c r="C1099" s="5">
        <f t="shared" si="343"/>
        <v>43.59</v>
      </c>
      <c r="D1099" s="5">
        <f t="shared" si="344"/>
        <v>27.61</v>
      </c>
    </row>
    <row r="1100" spans="1:4" x14ac:dyDescent="0.3">
      <c r="A1100" s="22">
        <v>1097</v>
      </c>
      <c r="B1100" s="5" t="str">
        <f t="shared" si="342"/>
        <v>west</v>
      </c>
      <c r="C1100" s="5">
        <f t="shared" si="343"/>
        <v>43.66</v>
      </c>
      <c r="D1100" s="5">
        <f t="shared" si="344"/>
        <v>26.83</v>
      </c>
    </row>
    <row r="1101" spans="1:4" x14ac:dyDescent="0.3">
      <c r="A1101" s="22">
        <v>1098</v>
      </c>
      <c r="B1101" s="5" t="str">
        <f t="shared" si="342"/>
        <v>west</v>
      </c>
      <c r="C1101" s="5">
        <f t="shared" si="343"/>
        <v>43.730000000000004</v>
      </c>
      <c r="D1101" s="5">
        <f t="shared" si="344"/>
        <v>26.23</v>
      </c>
    </row>
    <row r="1102" spans="1:4" x14ac:dyDescent="0.3">
      <c r="A1102" s="22">
        <v>1099</v>
      </c>
      <c r="B1102" s="5" t="str">
        <f t="shared" si="342"/>
        <v>west</v>
      </c>
      <c r="C1102" s="5">
        <f t="shared" si="343"/>
        <v>43.8</v>
      </c>
      <c r="D1102" s="5">
        <f t="shared" si="344"/>
        <v>25.45</v>
      </c>
    </row>
    <row r="1103" spans="1:4" x14ac:dyDescent="0.3">
      <c r="A1103" s="22">
        <v>1100</v>
      </c>
      <c r="B1103" s="5" t="str">
        <f t="shared" si="342"/>
        <v>south</v>
      </c>
      <c r="C1103" s="5">
        <f t="shared" si="343"/>
        <v>40.67</v>
      </c>
      <c r="D1103" s="5">
        <f t="shared" si="344"/>
        <v>27.5</v>
      </c>
    </row>
    <row r="1104" spans="1:4" x14ac:dyDescent="0.3">
      <c r="A1104" s="22">
        <v>1101</v>
      </c>
      <c r="B1104" s="5" t="str">
        <f t="shared" si="342"/>
        <v>south</v>
      </c>
      <c r="C1104" s="5">
        <f t="shared" si="343"/>
        <v>41.42</v>
      </c>
      <c r="D1104" s="5">
        <f t="shared" si="344"/>
        <v>27.5</v>
      </c>
    </row>
    <row r="1105" spans="1:4" x14ac:dyDescent="0.3">
      <c r="A1105" s="22">
        <v>1102</v>
      </c>
      <c r="B1105" s="5" t="str">
        <f t="shared" ref="B1105:B1108" si="345">B70</f>
        <v>south</v>
      </c>
      <c r="C1105" s="5">
        <f t="shared" ref="C1105:C1108" si="346">C70+36</f>
        <v>42.17</v>
      </c>
      <c r="D1105" s="5">
        <f t="shared" ref="D1105:D1108" si="347">D70+24</f>
        <v>27.5</v>
      </c>
    </row>
    <row r="1106" spans="1:4" x14ac:dyDescent="0.3">
      <c r="A1106" s="22">
        <v>1103</v>
      </c>
      <c r="B1106" s="5" t="str">
        <f t="shared" si="345"/>
        <v>south</v>
      </c>
      <c r="C1106" s="5">
        <f t="shared" si="346"/>
        <v>40.67</v>
      </c>
      <c r="D1106" s="5">
        <f t="shared" si="347"/>
        <v>26.07</v>
      </c>
    </row>
    <row r="1107" spans="1:4" x14ac:dyDescent="0.3">
      <c r="A1107" s="22">
        <v>1104</v>
      </c>
      <c r="B1107" s="5" t="str">
        <f t="shared" si="345"/>
        <v>south</v>
      </c>
      <c r="C1107" s="5">
        <f t="shared" si="346"/>
        <v>41.42</v>
      </c>
      <c r="D1107" s="5">
        <f t="shared" si="347"/>
        <v>26.07</v>
      </c>
    </row>
    <row r="1108" spans="1:4" x14ac:dyDescent="0.3">
      <c r="A1108" s="22">
        <v>1105</v>
      </c>
      <c r="B1108" s="5" t="str">
        <f t="shared" si="345"/>
        <v>south</v>
      </c>
      <c r="C1108" s="5">
        <f t="shared" si="346"/>
        <v>42.17</v>
      </c>
      <c r="D1108" s="5">
        <f t="shared" si="347"/>
        <v>26.07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Banque Scotia Calcul</vt:lpstr>
      <vt:lpstr>Banque Scotia</vt:lpstr>
      <vt:lpstr>Manuvie Calcul</vt:lpstr>
      <vt:lpstr>Manuvie</vt:lpstr>
      <vt:lpstr>Cogeco Calcul</vt:lpstr>
      <vt:lpstr>Cogeco</vt:lpstr>
      <vt:lpstr>Saine Marketing Calcul</vt:lpstr>
      <vt:lpstr>Saine Marketing</vt:lpstr>
      <vt:lpstr>Mega 1105 Calcul</vt:lpstr>
      <vt:lpstr>Mega 1105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2021-11-26T18:41:43Z</dcterms:created>
  <dcterms:modified xsi:type="dcterms:W3CDTF">2021-11-27T20:12:09Z</dcterms:modified>
</cp:coreProperties>
</file>