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s5eChBoYENmBBrX4AkRFcsU3Ae2o2Kxa4DVP6J4ySo="/>
    </ext>
  </extLst>
</workbook>
</file>

<file path=xl/sharedStrings.xml><?xml version="1.0" encoding="utf-8"?>
<sst xmlns="http://schemas.openxmlformats.org/spreadsheetml/2006/main" count="116" uniqueCount="101">
  <si>
    <t>Component
N.O</t>
  </si>
  <si>
    <t>Service</t>
  </si>
  <si>
    <t>Qty</t>
  </si>
  <si>
    <t>Remarks</t>
  </si>
  <si>
    <t>Calculations</t>
  </si>
  <si>
    <t>Cost/month
($)</t>
  </si>
  <si>
    <t>Cost/yr
($)</t>
  </si>
  <si>
    <t>Configuration</t>
  </si>
  <si>
    <t>Free</t>
  </si>
  <si>
    <t>Refernce Link</t>
  </si>
  <si>
    <t>EC2 Instances
(Web Servers)</t>
  </si>
  <si>
    <r>
      <rPr>
        <rFont val="Calibri"/>
        <color theme="1"/>
        <sz val="11.0"/>
        <u/>
      </rPr>
      <t>Production Environment</t>
    </r>
    <r>
      <rPr>
        <rFont val="Calibri"/>
        <color theme="1"/>
        <sz val="11.0"/>
      </rPr>
      <t xml:space="preserve">
12 Web Servers </t>
    </r>
  </si>
  <si>
    <t xml:space="preserve">Specs: T2 Large, 2vCPU,8GB, for RHEL (most exp) 
Dedicated host: Pay per hour basis, good compliance requirements satisfaction, use existing server bound software licenses 
Reserved Instances for 1 year 
52 EC2 x $0.1928 per hour per EC2 x 24hrs x 30 days = $7,218.43 USD/month (rounded up) 
</t>
  </si>
  <si>
    <t>Specs: T2 Large, 2vCPU, 8GB Memory, for RHEL
Dedicated host: 1 yr reserved Instances</t>
  </si>
  <si>
    <t>NIL</t>
  </si>
  <si>
    <t>https://us-east-1.console.aws.amazon.com/ec2/home?region=us-east-1#LaunchInstances:</t>
  </si>
  <si>
    <t>EC2 Instances
(App Servers)</t>
  </si>
  <si>
    <r>
      <rPr>
        <rFont val="Calibri"/>
        <color theme="1"/>
        <sz val="11.0"/>
        <u/>
      </rPr>
      <t>Production Environment</t>
    </r>
    <r>
      <rPr>
        <rFont val="Calibri"/>
        <color theme="1"/>
        <sz val="11.0"/>
      </rPr>
      <t xml:space="preserve">
12 App Servers </t>
    </r>
  </si>
  <si>
    <t>EC2 Instances
(Chatbot Servers)</t>
  </si>
  <si>
    <r>
      <rPr>
        <rFont val="Calibri"/>
        <color theme="1"/>
        <sz val="11.0"/>
        <u/>
      </rPr>
      <t>Production Environment</t>
    </r>
    <r>
      <rPr>
        <rFont val="Calibri"/>
        <color theme="1"/>
        <sz val="11.0"/>
      </rPr>
      <t xml:space="preserve">
6 Chatbot Servers </t>
    </r>
  </si>
  <si>
    <t>EC2 Instances
(Searchbar Servers)</t>
  </si>
  <si>
    <r>
      <rPr>
        <rFont val="Calibri"/>
        <color theme="1"/>
        <sz val="11.0"/>
        <u/>
      </rPr>
      <t>Production Environment</t>
    </r>
    <r>
      <rPr>
        <rFont val="Calibri"/>
        <color theme="1"/>
        <sz val="11.0"/>
      </rPr>
      <t xml:space="preserve">
6 Searchbar Servers </t>
    </r>
  </si>
  <si>
    <t>EC2 Instnces
(DB Servers)</t>
  </si>
  <si>
    <r>
      <rPr>
        <rFont val="Calibri"/>
        <color theme="1"/>
        <sz val="11.0"/>
        <u/>
      </rPr>
      <t>Production Environment</t>
    </r>
    <r>
      <rPr>
        <rFont val="Calibri"/>
        <color theme="1"/>
        <sz val="11.0"/>
      </rPr>
      <t xml:space="preserve">
16 DB Servers </t>
    </r>
  </si>
  <si>
    <t>Auto Scaling Group</t>
  </si>
  <si>
    <t>-</t>
  </si>
  <si>
    <t>*Free with AWS EC2 service*</t>
  </si>
  <si>
    <t>Yes</t>
  </si>
  <si>
    <t>Auto Scaling groups | EC2 | us-east-1 (amazon.com)</t>
  </si>
  <si>
    <t>ECS 
(Product)</t>
  </si>
  <si>
    <t>Production Environment
12 ECS</t>
  </si>
  <si>
    <t>18 ECS x $0.1928 per hour per EC2 x 24hrs x 30 days =  $2,498.69 (rounded up)</t>
  </si>
  <si>
    <t>ECS 
(Recommendation)</t>
  </si>
  <si>
    <t>Production Environment
6 ECS</t>
  </si>
  <si>
    <t>Elastic Load Balancer 
(6 Web Servers)</t>
  </si>
  <si>
    <t xml:space="preserve">Application Load Balancer cost: 0.0252/ lb hr, 0.008/ LCU hr 
20 assumed new connections per second, 10 assumed existing connections per second, 30mb of processed bytes/s
Total: 0.8 LCU (20 new connections per second) x 13 ALB = 10.4 LCU
Costs for 1 ALB: 10.4 LCU x 0.008LCUhr x 24 x 30days + 0.0252 /hr x 24hr x 30days = $78.04
Total Cost: $78.044 x $1,014.57 </t>
  </si>
  <si>
    <t>4 ALB 
EC2 instance 50GB/hr 
20 new connections/sec
10 current active connections/sec
30 sec connection duration
150 request/sec
5 rule evulation</t>
  </si>
  <si>
    <t>Application and Network Traffic Distribution - Elastic Load Balancing Pricing - AWS (amazon.com)</t>
  </si>
  <si>
    <t>Elastic Load Balancer
(6 App Servers)</t>
  </si>
  <si>
    <t>First 10 processed rules are free</t>
  </si>
  <si>
    <t>Elastic Load Balancer 
(3 Chatbot Servers)</t>
  </si>
  <si>
    <t>Elastic Load Balancer 
(3 Searchbar Servers)</t>
  </si>
  <si>
    <t>Elastic Load Balancer
(8 DB Servers)</t>
  </si>
  <si>
    <t>Elastic Load Balancer 
(6 Product ECS)</t>
  </si>
  <si>
    <t>Elastic Load Balancer
(3 Recomendation ECS)</t>
  </si>
  <si>
    <t>AWS RDS</t>
  </si>
  <si>
    <t>1 RDS for 1 Database</t>
  </si>
  <si>
    <t xml:space="preserve">
1 RDS :1 instance(s) x 3.76 USD hourly x (100 / 100 Utilized/Month) x 730 hours in a month = 2744.8000 USD
RDS MySQL cost (monthly) = $ 2,744.80 USD
RDS Proxy:
Max (16 vCPUs, 2 ) = 16 vCPUs
1 instances x 16 vCPU x 730 hours in a month x 0.018 USD = $ 210.24 USD
Storage:
Unit conversions:
Storage amount: 6 TB x 1024 GB in a TB = 6144 GB
Pricing calculations:
6,144 GB x 0.276 USD x 1 instances = $ 1,695.744 USD (Storage Cost)
Monthly Costs for 1 RDS: $ 2,744.80 USD +  $ 210.24 USD + $ 1,695.744 USD = $ 4,650.78 USD
Monthly Costs for 8 RDS: $ 4,650.78 USD x 8 = $ 37,206.27 USD</t>
  </si>
  <si>
    <t>Reserved RDS
db.m5.4xlarge, 6TB, Proxy</t>
  </si>
  <si>
    <t>Amazon RDS usage per month: 750 hours on select Single-AZ Instance databases. Usage is aggregated across instance types if using more than one instance. (Available engines: MySQL, MariaDB, PostgreSQL, or SQL Server – SQL Server Express Edition only.)
General Purpose SSD (gp2) storage per month: 20 GB
Storage for automated database backups per month: 20 GB</t>
  </si>
  <si>
    <t>AWS Pricing Calculator</t>
  </si>
  <si>
    <t xml:space="preserve">AWS Glacier Instant Retrieval </t>
  </si>
  <si>
    <t>Data in: free 
Data out: 0.09/gb, assume 100TB data storage, 10TB data out per month 
S3 Instant Retrieval: 0.004 per GB, millisecond data retrieval 
Storage Costs: 1000TB x 1000GB/TB x 0.004 = $400 USD
Data out Costs: 10TB x 0.09 /gb x 1000 GB/TB = $900 USD
Total Costs: $900 + $400 = $1,300 USD</t>
  </si>
  <si>
    <t> S3 Glacier Instant Retrieval
1000TB of data storage, with assumed 10TB of data being transferred out of AWS monthly</t>
  </si>
  <si>
    <t>https://aws.amazon.com/s3/pricing/?nc=sn&amp;loc=4</t>
  </si>
  <si>
    <t>CloudWatch Services </t>
  </si>
  <si>
    <t>Detailed monitoring: Assume 100 metrics per month, 0.3 per metrics monthly 
1 instance = 100 metrics  
Total costs = 100 metrics/ec2 x (26 instances + 9 ECS) x0.3 = $ 1,050 USD</t>
  </si>
  <si>
    <t xml:space="preserve">Assume 100 metrics per month, and 0.3 </t>
  </si>
  <si>
    <t>AWS WAF</t>
  </si>
  <si>
    <t>Web ACL: $ 5.00 USD per month (prorated hourly)
Rule: $ 1.00 USD per month (prorated hourly)
Request: $ 0.60 USD per 1 million requests (for inspection up to 1500 WCUs and default body size*)
Costs for 1 WAF: $5x10 + $1x10 + $5x10x5 + $0.60x5 = $ 313 USD
Total Cost: $313 x 5 WAF = $ 1,565 USD</t>
  </si>
  <si>
    <t>10 WACL 
10 Rules per WACL
2 managed rule group per WACL
5 Rules per rule group
 5M Web request received</t>
  </si>
  <si>
    <t>AWS CloudFront </t>
  </si>
  <si>
    <t>Data transferred out: $0.085 /gb for 10TB</t>
  </si>
  <si>
    <t>Assumes 10TB monthly of data transfers</t>
  </si>
  <si>
    <t>AWS S3 Bucket (Simple Storage)</t>
  </si>
  <si>
    <t>Temporary storage of data for 3 years or until filled before transferring to S3 Glacier Instant Retrieval</t>
  </si>
  <si>
    <t>Unit conversions:
S3 Standard storage: 5 TB per month x 1024 GB in a TB = 5120 GB per month
Pricing calculations:
Tiered price for: 5,120 GB
Cost of 1 S3 Bucket: $5,120 GB x $0.025 USD = $128.00 USD
Total Cost: $128.00 USD x 17 S3 Buckets = $2,176 USD</t>
  </si>
  <si>
    <t>S3 standard simple storage
50 TB/ month</t>
  </si>
  <si>
    <t>IT personnel </t>
  </si>
  <si>
    <t>Project Manager: $10,000
Senior Infrastructure Engineer: $6,000
2 x Junior Infrastructure Engineers: $5,000 each
2 x Technicians: $4,000 each
Total monthly: $34,000</t>
  </si>
  <si>
    <t>6-man team
Project Manager: $10,000
Senior Infrastructure Engineer: $6,000
2 x Junior Infrastructure Engineers: $5,000 each
2 x Technicians: $4,500 each</t>
  </si>
  <si>
    <t>AWS System Manager</t>
  </si>
  <si>
    <t>AWS ElasticCache</t>
  </si>
  <si>
    <t>Cluster:
1 ElasticCache Cluster: 3 nodes(s) x $0.389 USD hourly x (100 / 100 Utilized/Month) x 730 hours in a month = $851.9100 USD
Total Cost: $851.9100 USD x 8 = $6,815.28</t>
  </si>
  <si>
    <t>Cluster
3 nodes
Utilization: 100%
Cache Engine: Redis
Cache Node Type: Normal
Pricing model: OnDemand</t>
  </si>
  <si>
    <t>Lambda</t>
  </si>
  <si>
    <t>The Lambda free tier includes 1M free requests per month and 400,000 GB-seconds of compute time per month.</t>
  </si>
  <si>
    <t>Unit conversions
Amount of ephemeral storage allocated: 512 MB x 0.0009765625 GB in a MB = 0.5 GB
Pricing calculations
10,000,000 requests x 500 ms x 0.001 ms to sec conversion factor = 5,000,000.00 total compute (seconds)
1 GB x 5,000,000.00 seconds = 5,000,000.00 total compute (GB-s)
5,000,000.00 GB-s - 400000 free tier GB-s = 4,600,000.00 GB-s
Max (4600000.00 GB-s, 0 ) = 4,600,000.00 total billable GB-s
Tiered price for: 4,600,000.00 GB-s
Cost for 1 Lambda (Monthly): 4,600,000 GB-s x 0.0000166667 USD = $76.67 USD
10,000,000 requests - 1000000 free tier requests = 9,000,000 monthly billable requests
Max (9000000 monthly billable requests, 0 ) = 9,000,000.00 total monthly billable requests
9,000,000.00 total monthly billable requests x 0.0000002 USD = 1.80 USD (monthly request charges)
Monthly request charges: 1.80 USD
Cost for 1 Lambda Service: $76.67 USD + $1.80 USD = $78.47 USD
Total Cost: $78.47 USD x 10 = $784.70 USD</t>
  </si>
  <si>
    <t>Number of request: 10 Million per month
Duration of Each Request: 500ms
Amount of memory allocated: 1 GB
Amount of ephemeral storage allocated: 512 MB</t>
  </si>
  <si>
    <t>Simple Notifation Service</t>
  </si>
  <si>
    <t>Unit conversions:
Requests: 50 million per month * 1000000 multiplier = 50000000 per month
HTTP/HTTPS Notifications: 10 million per month * 1000000 multiplier = 10000000 per month
EMAIL/EMAIL-JSON Notifications: 25 million per month * 1000000 multiplier = 25000000 per month
SQS Notifications: 10 million per month * 1000000 multiplier = 10000000 per month
Amazon Web Services Lambda: 20 million per month * 1000000 multiplier = 20000000 per month
Amazon Kinesis Data Firehose: 1 million per month * 1000000 multiplier = 1000000 per month
Pricing calculations:
50,000,000 requests - 1000000 free tier requests = 49,000,000.00 billable SNS requests per month
Max (49000000.000000 requests, 0 requests) = 49,000,000.00 requests
49,000,000.00 requests x $0.0000005 USD = $24.50 USD (SNS requests cost)
Tiered price for: 10,000,000 calls
100,000 calls x $0.00 USD = $0.00 USD
9,900,000 calls x $0.0000006 USD = $5.94 USD
Total tier cost: $0.00 USD + $5.94 USD = $5.94 USD (HTTP/HTTPS Notifications cost)
Tiered price for: 25,000,000 calls
1,000 calls x $0.00 USD = $0.00 USD
24,999,000 calls x $0.00002 USD = $499.98 USD
Total tier cost: $0.00 USD + $499.98 USD = $499.98 USD (EMAIL/EMAIL-JSON Notifications cost)
10,000,000 notifications x $0.00 USD = $0.00 USD (SQS Notifications cost)
20,000,000 deliveries x $0.00 USD = $0.00 USD (Amazon Web Services Lambda cost)
1,000,000 notifications x $0.000000254 USD = $0.254 USD (Amazon Kinesis Data Firehose cost)
$24.50 USD + $5.9399999999999995 USD + $499.98 USD + $0.254 USD = $530.67 USD
SNS Requests and Notifications cost (monthly): $530.67 USD</t>
  </si>
  <si>
    <t>Requests: 50 million per month
HTTP/HTTPS Notifications: 10 million per month
EMAIL/EMAIL-JSON Notifications: 25 million per month
SQS Notifications: 10 million per month
AWS Lambda: 20 million per month
Amazon Kinesis Data Firehose: 1 million per month</t>
  </si>
  <si>
    <t>Amazon DynamoDB</t>
  </si>
  <si>
    <t>DynamoDB data storage cost (monthly):: 500 GB x $0.285 USD = $142.50 USD (Data storage cost)
Monthly write cost (monthly): 20,000,000.00 total write request units x $0.00000071 USD = $14.20 USD write request cost
Monthly read cost (monthly): 10,000,000.00 total read request units x $0.0000001425 USD = $1.43 USD read request cost
Total Cost for 1 DynamoDB: $142.50 USD + $14.20 USD + $1.43 USD = $158.13 USD
Overall Cost per month: $158.13 USD x 6 DynamoDB = $948.78 USD</t>
  </si>
  <si>
    <t>Table class: Standard
Data storage size: 500 GB
Average item size (all attributes): 2 KB
Standard writes: 100%
Transactional writes: 0%
Number of writes: 10 million per month
Eventually consistent percentage: 100%
Strongly consistent percentage: 0%
Transactional percentage: 0%
Number of reads: 20 million per month</t>
  </si>
  <si>
    <t>GuardDuty</t>
  </si>
  <si>
    <t>Total GuardDuty Foundational Threat Detection cost: $0.46 USD for Management Event Analysis + $8.05 USD EC2 VPC Flow Log and DNS Log Analysis = $8.51 USD for total foundtional threat detection
Total S3 Protection cost: 1,000,000 events x $0.00000116 USD = $1.16 USD
Total EBS Data Scan cost: 50 scans x $0.05 USD = $2.50 USD 
Total S3 Malware Scan Analysis cost: $180.00 USD + $32.30 USD = $212.30 USD
Total RDS Protection cost: 8 vCPUs x $1.22 USD = $9.76 USD 
Total Lambda Protection cost: 3 GB x $1.15 USD = $3.45 USD
Total Runtime Protection cost: $925 USD for monitored ECS instance vCPUs per month + $925 USD for monitored EC2 instance vCPUs per month = $1,850.00 USD for total Runtime Protection
Total Cost for 1 GuardDuty(monthly): $8.51 USD (Total GuardDuty Foundational Threat Detection cost) + $1.16 USD (Total S3 Protection cost) + $2.50 USD (Total EBS Data Scan cost) + $212.30 USD (Total S3 Malware Scan Analysis cost) + $9.76 USD (Total RDS Protection cost) + $3.45 USD (Total Lambda Protection cost) + $1,850.00 USD for total Runtime Protection = $2,087.68 USD Total Guardduty Cost
Overall Cost for 2 GuardDuty: $2,087.68 USD x 2 GuardDuty = $4175.36 USD</t>
  </si>
  <si>
    <t xml:space="preserve">AWS CloudTrail Management Event Analysis: 100000 per month
EC2 VPC Flow Log Analysis: 5 GB per month
EC2 DNS Query Log Analysis: 2 GB per month
AWS CloudTrail S3 Data Event Analysis: 1000000 per month
EBS Volume Data Scan Analysis: 50 GB per month
Total Size of S3 Objects scanned per month: 200 GB per month
Number of PUT requests monitored per month: 100000 per month
RDS provisioned instance vCPU: 8 per month
Lambda VPC Flow Log Analysis: 3 GB per month
Amazon ECS Runtime Monitoring Analysis: 500 per month
Amazon EC2 Runtime Monitoring Analysis: 500 per month
</t>
  </si>
  <si>
    <t>OpenSearch</t>
  </si>
  <si>
    <t>Amazon OpenSearch Service data instance cost (monthly): 3 instance(s) x $0.897 USD hourly x (100 / 100 Utilized/Month) x 730 hours in a month = $1964.4300 USD 
Amazon OpenSearch Service dedicated master instance cost (monthly): 3 instance(s) x $0.897 USD hourly x (100 / 100 Utilized/Month) x 730 hours in a month = $1964.4300 USD 
General Purpose SSD (gp3) - EBS Storage monthly cost: 500 GB x $0.1464 USD x 3 instances = $219.60 USD 
Total Cost for 1 OpenSearch: $1964.4300 USD  + $1964.4300 USD + $219.60 USD = $4,148.46 USD
Overall Cost for 2 OpenSearch: $4,148.46 USD x 2 OpenSearch = $8,296.92 USD</t>
  </si>
  <si>
    <t>Data Instances:
Nodes: 3
r5.2xlarge.search
Utilization (On-Demand only): 100%
Instance Node Type: Memory optimized
Pricing model: OnDemand
Storage Type: EBS Only
Dedicated master instances:
Nodes: 3
r5.2xlarge.search
Utilization (On-Demand only): 100%
Instance Node Type: Memory optimized
Pricing model: OnDemand
Storage Type: EBS Only
Storage:
Number of instances: 3
Storage for each Amazon OpenSearch Service instance: gp3
Storage amount per volume (gp3): 500 GB
Provisioning IOPS per volume (gp3): 3000
Provisioning throughput (MB/s) per volume (gp3): 250 MBps</t>
  </si>
  <si>
    <t>IAM</t>
  </si>
  <si>
    <t>CloudTrail</t>
  </si>
  <si>
    <t>Monthly Fees is with GuardDuty</t>
  </si>
  <si>
    <t>Transit Gateway</t>
  </si>
  <si>
    <t>Cost only for the transit gateway attachment</t>
  </si>
  <si>
    <t>Transit Gateway attachment hourly cost: 730 hours in a month x $0.07 USD = $51.10 USD
Transit Gateway data processing cost: 5 GB per month x $0.02 USD = $0.10 USD
Transit Gateway processing and monthly cost per attachment: $51.10 USD + $0.10 USD = $51.20 USD
Total Transit Gateway per attachment usage and data processing cost (monthly):  10 attachments x $51.20 USD = $512.00 USD</t>
  </si>
  <si>
    <t>Number of Transit Gateway attachments: 10
Ingress data processed per TGW attachment: 5 GB per month</t>
  </si>
  <si>
    <t>Route 53</t>
  </si>
  <si>
    <t>Route53 Hosted Zone cost (Monthly): $2,537.50 USD
Route53 Resolver cost (Monthly): $750.00 USD
Route53 Resolver DNS Firewall cost (Monthly): $60.10 USD
Route53 DNS Failover Health Checks cost (Monthly): $31.25 USD
Total cost: $2,537.50 USD + $750.00 USD + $60.10 USD + $31.25 USD = $3,378.85 USD</t>
  </si>
  <si>
    <t>Hosted Zones: 5
Additional Records in Hosted Zones: 5000
Traffic Flow: 50
Standard queries: 50 million per month
Latency based routing queries: 5 million per month
Geo DNS queries: 3 million per month
IP-based routing queries: 3 million per month
IP (CIDR) blocks: 50
Basic Checks Within AWS: 5
Basic Checks Outside of AWS: 3
HTTPS Checks Within AWS: 5
HTTPS Checks Outside of AWS: 3
String Matching Checks Within AWS: 2
String Matching Checks Outside of AWS 2
Fast Interval Checks Within AWS: 2
Fast Interval Checks Outside of AWS: 2
Latency Measurement Checks Within AWS: 2 
Latency Measurement Checks Outside of AWS: 2
Number of Elastic Network Interfaces: 8
Recursive average DNS queries: 50 million per month
Number of domains stored: 200
DNS queries: 100 million per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</si>
</sst>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;[Red]\-&quot;$&quot;#,##0.00"/>
    <numFmt numFmtId="165" formatCode="&quot;$&quot;#,##0.00"/>
    <numFmt numFmtId="166" formatCode="&quot;$&quot;#,##0;[Red]\-&quot;$&quot;#,##0"/>
  </numFmts>
  <fonts count="1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u/>
      <sz val="11.0"/>
      <color theme="10"/>
      <name val="Calibri"/>
    </font>
    <font/>
    <font>
      <sz val="11.0"/>
      <color rgb="FF000000"/>
      <name val="Calibri"/>
    </font>
    <font>
      <u/>
      <sz val="11.0"/>
      <color theme="10"/>
      <name val="Calibri"/>
    </font>
    <font>
      <u/>
      <sz val="11.0"/>
      <color rgb="FF000000"/>
      <name val="Calibri"/>
    </font>
    <font>
      <sz val="11.0"/>
      <color theme="10"/>
      <name val="Calibri"/>
    </font>
    <font>
      <sz val="12.0"/>
      <color rgb="FF333333"/>
      <name val="Arial"/>
    </font>
    <font>
      <u/>
      <sz val="11.0"/>
      <color rgb="FF0563C1"/>
      <name val="Calibri"/>
    </font>
    <font>
      <sz val="12.0"/>
      <color rgb="FF000000"/>
      <name val="Docs-Calibri"/>
    </font>
    <font>
      <sz val="12.0"/>
      <color rgb="FF000000"/>
      <name val="Calibri"/>
    </font>
    <font>
      <sz val="11.0"/>
      <color rgb="FF16191F"/>
      <name val="Arial"/>
    </font>
    <font>
      <sz val="11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2" numFmtId="0" xfId="0" applyBorder="1" applyFont="1"/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2" fillId="0" fontId="1" numFmtId="164" xfId="0" applyAlignment="1" applyBorder="1" applyFont="1" applyNumberFormat="1">
      <alignment readingOrder="0"/>
    </xf>
    <xf borderId="2" fillId="0" fontId="3" numFmtId="0" xfId="0" applyAlignment="1" applyBorder="1" applyFont="1">
      <alignment horizontal="left" shrinkToFit="0" vertical="center" wrapText="1"/>
    </xf>
    <xf borderId="2" fillId="0" fontId="1" numFmtId="0" xfId="0" applyBorder="1" applyFont="1"/>
    <xf borderId="2" fillId="0" fontId="4" numFmtId="0" xfId="0" applyBorder="1" applyFont="1"/>
    <xf borderId="3" fillId="0" fontId="5" numFmtId="0" xfId="0" applyBorder="1" applyFont="1"/>
    <xf borderId="1" fillId="2" fontId="6" numFmtId="0" xfId="0" applyAlignment="1" applyBorder="1" applyFill="1" applyFon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4" fillId="0" fontId="5" numFmtId="0" xfId="0" applyBorder="1" applyFont="1"/>
    <xf borderId="1" fillId="0" fontId="1" numFmtId="0" xfId="0" applyAlignment="1" applyBorder="1" applyFont="1">
      <alignment horizontal="center" vertical="top"/>
    </xf>
    <xf borderId="1" fillId="0" fontId="3" numFmtId="0" xfId="0" applyAlignment="1" applyBorder="1" applyFont="1">
      <alignment horizontal="left" shrinkToFit="0" vertical="center" wrapText="1"/>
    </xf>
    <xf borderId="1" fillId="0" fontId="7" numFmtId="0" xfId="0" applyBorder="1" applyFont="1"/>
    <xf borderId="1" fillId="0" fontId="1" numFmtId="0" xfId="0" applyAlignment="1" applyBorder="1" applyFont="1">
      <alignment horizontal="center" readingOrder="0" vertical="top"/>
    </xf>
    <xf borderId="1" fillId="2" fontId="8" numFmtId="0" xfId="0" applyAlignment="1" applyBorder="1" applyFont="1">
      <alignment horizontal="left" readingOrder="0"/>
    </xf>
    <xf borderId="1" fillId="0" fontId="1" numFmtId="165" xfId="0" applyAlignment="1" applyBorder="1" applyFont="1" applyNumberFormat="1">
      <alignment readingOrder="0" shrinkToFit="0" wrapText="1"/>
    </xf>
    <xf borderId="1" fillId="0" fontId="9" numFmtId="0" xfId="0" applyBorder="1" applyFont="1"/>
    <xf borderId="2" fillId="0" fontId="3" numFmtId="0" xfId="0" applyAlignment="1" applyBorder="1" applyFont="1">
      <alignment horizontal="left" readingOrder="0" shrinkToFit="0" vertical="center" wrapText="1"/>
    </xf>
    <xf borderId="1" fillId="0" fontId="10" numFmtId="0" xfId="0" applyBorder="1" applyFont="1"/>
    <xf borderId="1" fillId="0" fontId="11" numFmtId="0" xfId="0" applyAlignment="1" applyBorder="1" applyFont="1">
      <alignment readingOrder="0"/>
    </xf>
    <xf borderId="1" fillId="2" fontId="6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 shrinkToFit="0" vertical="center" wrapText="1"/>
    </xf>
    <xf borderId="1" fillId="2" fontId="12" numFmtId="164" xfId="0" applyAlignment="1" applyBorder="1" applyFont="1" applyNumberFormat="1">
      <alignment horizontal="right" readingOrder="0"/>
    </xf>
    <xf borderId="1" fillId="2" fontId="13" numFmtId="164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left" shrinkToFit="0" wrapText="1"/>
    </xf>
    <xf borderId="1" fillId="0" fontId="1" numFmtId="166" xfId="0" applyBorder="1" applyFont="1" applyNumberFormat="1"/>
    <xf borderId="1" fillId="0" fontId="1" numFmtId="166" xfId="0" applyAlignment="1" applyBorder="1" applyFont="1" applyNumberFormat="1">
      <alignment readingOrder="0"/>
    </xf>
    <xf borderId="1" fillId="0" fontId="1" numFmtId="0" xfId="0" applyAlignment="1" applyBorder="1" applyFont="1">
      <alignment horizontal="left" shrinkToFit="0" vertical="center" wrapText="1"/>
    </xf>
    <xf borderId="1" fillId="0" fontId="1" numFmtId="164" xfId="0" applyAlignment="1" applyBorder="1" applyFont="1" applyNumberFormat="1">
      <alignment readingOrder="0"/>
    </xf>
    <xf borderId="1" fillId="0" fontId="14" numFmtId="0" xfId="0" applyAlignment="1" applyBorder="1" applyFont="1">
      <alignment readingOrder="0" shrinkToFit="0" wrapText="1"/>
    </xf>
    <xf borderId="1" fillId="0" fontId="1" numFmtId="165" xfId="0" applyAlignment="1" applyBorder="1" applyFont="1" applyNumberFormat="1">
      <alignment readingOrder="0"/>
    </xf>
    <xf borderId="1" fillId="2" fontId="15" numFmtId="165" xfId="0" applyAlignment="1" applyBorder="1" applyFont="1" applyNumberFormat="1">
      <alignment horizontal="right" readingOrder="0"/>
    </xf>
    <xf borderId="1" fillId="0" fontId="2" numFmtId="0" xfId="0" applyAlignment="1" applyBorder="1" applyFont="1">
      <alignment readingOrder="0" shrinkToFit="0" wrapText="1"/>
    </xf>
    <xf borderId="1" fillId="2" fontId="14" numFmtId="0" xfId="0" applyAlignment="1" applyBorder="1" applyFont="1">
      <alignment readingOrder="0"/>
    </xf>
    <xf borderId="1" fillId="0" fontId="2" numFmtId="164" xfId="0" applyBorder="1" applyFont="1" applyNumberFormat="1"/>
    <xf borderId="1" fillId="0" fontId="1" numFmtId="164" xfId="0" applyBorder="1" applyFont="1" applyNumberFormat="1"/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us-east-1.console.aws.amazon.com/ec2/home?region=us-east-1" TargetMode="External"/><Relationship Id="rId2" Type="http://schemas.openxmlformats.org/officeDocument/2006/relationships/hyperlink" Target="https://us-east-1.console.aws.amazon.com/ec2/home?region=us-east-1" TargetMode="External"/><Relationship Id="rId3" Type="http://schemas.openxmlformats.org/officeDocument/2006/relationships/hyperlink" Target="https://aws.amazon.com/elasticloadbalancing/pricing/" TargetMode="External"/><Relationship Id="rId4" Type="http://schemas.openxmlformats.org/officeDocument/2006/relationships/hyperlink" Target="https://aws.amazon.com/elasticloadbalancing/pricing/" TargetMode="External"/><Relationship Id="rId5" Type="http://schemas.openxmlformats.org/officeDocument/2006/relationships/hyperlink" Target="https://calculator.aws/" TargetMode="External"/><Relationship Id="rId6" Type="http://schemas.openxmlformats.org/officeDocument/2006/relationships/hyperlink" Target="https://aws.amazon.com/s3/pricing/?nc=sn&amp;loc=4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33.86"/>
    <col customWidth="1" min="3" max="3" width="6.14"/>
    <col customWidth="1" min="4" max="4" width="30.43"/>
    <col customWidth="1" min="5" max="5" width="51.86"/>
    <col customWidth="1" min="6" max="6" width="22.57"/>
    <col customWidth="1" min="7" max="7" width="15.86"/>
    <col customWidth="1" min="8" max="8" width="106.43"/>
    <col customWidth="1" min="9" max="9" width="34.57"/>
    <col customWidth="1" min="10" max="10" width="78.71"/>
    <col customWidth="1" min="11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ht="60.0" customHeight="1">
      <c r="A2" s="3">
        <v>1.0</v>
      </c>
      <c r="B2" s="4" t="s">
        <v>10</v>
      </c>
      <c r="C2" s="5">
        <v>12.0</v>
      </c>
      <c r="D2" s="6" t="s">
        <v>11</v>
      </c>
      <c r="E2" s="7" t="s">
        <v>12</v>
      </c>
      <c r="F2" s="8">
        <v>7218.43</v>
      </c>
      <c r="G2" s="8">
        <v>86621.18</v>
      </c>
      <c r="H2" s="9" t="s">
        <v>13</v>
      </c>
      <c r="I2" s="10" t="s">
        <v>14</v>
      </c>
      <c r="J2" s="11" t="s">
        <v>15</v>
      </c>
    </row>
    <row r="3" ht="45.75" customHeight="1">
      <c r="A3" s="3">
        <v>2.0</v>
      </c>
      <c r="B3" s="4" t="s">
        <v>16</v>
      </c>
      <c r="C3" s="5">
        <v>12.0</v>
      </c>
      <c r="D3" s="6" t="s">
        <v>17</v>
      </c>
      <c r="E3" s="12"/>
      <c r="F3" s="12"/>
      <c r="G3" s="12"/>
      <c r="H3" s="12"/>
      <c r="I3" s="12"/>
      <c r="J3" s="12"/>
    </row>
    <row r="4" ht="31.5" customHeight="1">
      <c r="A4" s="5">
        <v>3.0</v>
      </c>
      <c r="B4" s="13" t="s">
        <v>18</v>
      </c>
      <c r="C4" s="5">
        <v>6.0</v>
      </c>
      <c r="D4" s="14" t="s">
        <v>19</v>
      </c>
      <c r="E4" s="12"/>
      <c r="F4" s="12"/>
      <c r="G4" s="12"/>
      <c r="H4" s="12"/>
      <c r="I4" s="12"/>
      <c r="J4" s="12"/>
    </row>
    <row r="5" ht="31.5" customHeight="1">
      <c r="A5" s="5">
        <v>4.0</v>
      </c>
      <c r="B5" s="13" t="s">
        <v>20</v>
      </c>
      <c r="C5" s="5">
        <v>6.0</v>
      </c>
      <c r="D5" s="6" t="s">
        <v>21</v>
      </c>
      <c r="E5" s="12"/>
      <c r="F5" s="12"/>
      <c r="G5" s="12"/>
      <c r="H5" s="12"/>
      <c r="I5" s="12"/>
      <c r="J5" s="12"/>
    </row>
    <row r="6" ht="117.0" customHeight="1">
      <c r="A6" s="5">
        <v>5.0</v>
      </c>
      <c r="B6" s="4" t="s">
        <v>22</v>
      </c>
      <c r="C6" s="5">
        <v>16.0</v>
      </c>
      <c r="D6" s="6" t="s">
        <v>23</v>
      </c>
      <c r="E6" s="15"/>
      <c r="F6" s="15"/>
      <c r="G6" s="15"/>
      <c r="H6" s="15"/>
      <c r="I6" s="15"/>
      <c r="J6" s="15"/>
    </row>
    <row r="7" ht="14.25" customHeight="1">
      <c r="A7" s="5">
        <v>6.0</v>
      </c>
      <c r="B7" s="4" t="s">
        <v>24</v>
      </c>
      <c r="C7" s="16" t="s">
        <v>25</v>
      </c>
      <c r="D7" s="4" t="s">
        <v>26</v>
      </c>
      <c r="E7" s="4" t="s">
        <v>25</v>
      </c>
      <c r="F7" s="4" t="s">
        <v>25</v>
      </c>
      <c r="G7" s="4" t="s">
        <v>25</v>
      </c>
      <c r="H7" s="17" t="s">
        <v>25</v>
      </c>
      <c r="I7" s="4" t="s">
        <v>27</v>
      </c>
      <c r="J7" s="18" t="s">
        <v>28</v>
      </c>
    </row>
    <row r="8" ht="14.25" customHeight="1">
      <c r="A8" s="5">
        <v>7.0</v>
      </c>
      <c r="B8" s="6" t="s">
        <v>29</v>
      </c>
      <c r="C8" s="19">
        <v>12.0</v>
      </c>
      <c r="D8" s="20" t="s">
        <v>30</v>
      </c>
      <c r="E8" s="6" t="s">
        <v>31</v>
      </c>
      <c r="F8" s="21">
        <v>2498.69</v>
      </c>
      <c r="G8" s="21">
        <v>29984.26</v>
      </c>
      <c r="H8" s="17"/>
      <c r="I8" s="4"/>
      <c r="J8" s="22"/>
    </row>
    <row r="9" ht="14.25" customHeight="1">
      <c r="A9" s="5">
        <v>8.0</v>
      </c>
      <c r="B9" s="6" t="s">
        <v>32</v>
      </c>
      <c r="C9" s="19">
        <v>6.0</v>
      </c>
      <c r="D9" s="20" t="s">
        <v>33</v>
      </c>
      <c r="E9" s="4"/>
      <c r="F9" s="4"/>
      <c r="G9" s="4"/>
      <c r="H9" s="17"/>
      <c r="I9" s="4"/>
      <c r="J9" s="22"/>
    </row>
    <row r="10" ht="67.5" customHeight="1">
      <c r="A10" s="5">
        <v>9.0</v>
      </c>
      <c r="B10" s="6" t="s">
        <v>34</v>
      </c>
      <c r="C10" s="3">
        <v>2.0</v>
      </c>
      <c r="D10" s="4"/>
      <c r="E10" s="23" t="s">
        <v>35</v>
      </c>
      <c r="F10" s="8">
        <v>1014.57</v>
      </c>
      <c r="G10" s="8">
        <v>12174.86</v>
      </c>
      <c r="H10" s="9" t="s">
        <v>36</v>
      </c>
      <c r="I10" s="3"/>
      <c r="J10" s="18" t="s">
        <v>37</v>
      </c>
    </row>
    <row r="11" ht="71.25" customHeight="1">
      <c r="A11" s="5">
        <v>10.0</v>
      </c>
      <c r="B11" s="6" t="s">
        <v>38</v>
      </c>
      <c r="C11" s="3">
        <v>2.0</v>
      </c>
      <c r="D11" s="2"/>
      <c r="E11" s="12"/>
      <c r="F11" s="12"/>
      <c r="G11" s="12"/>
      <c r="H11" s="12"/>
      <c r="I11" s="24" t="s">
        <v>39</v>
      </c>
      <c r="J11" s="25" t="s">
        <v>37</v>
      </c>
    </row>
    <row r="12" ht="71.25" customHeight="1">
      <c r="A12" s="5">
        <v>11.0</v>
      </c>
      <c r="B12" s="26" t="s">
        <v>40</v>
      </c>
      <c r="C12" s="5">
        <v>1.0</v>
      </c>
      <c r="D12" s="2"/>
      <c r="E12" s="12"/>
      <c r="F12" s="12"/>
      <c r="G12" s="12"/>
      <c r="H12" s="12"/>
      <c r="I12" s="24"/>
      <c r="J12" s="22"/>
    </row>
    <row r="13" ht="71.25" customHeight="1">
      <c r="A13" s="5">
        <v>12.0</v>
      </c>
      <c r="B13" s="26" t="s">
        <v>41</v>
      </c>
      <c r="C13" s="5">
        <v>1.0</v>
      </c>
      <c r="D13" s="2"/>
      <c r="E13" s="12"/>
      <c r="F13" s="12"/>
      <c r="G13" s="12"/>
      <c r="H13" s="12"/>
      <c r="I13" s="24"/>
      <c r="J13" s="22"/>
    </row>
    <row r="14" ht="71.25" customHeight="1">
      <c r="A14" s="5">
        <v>13.0</v>
      </c>
      <c r="B14" s="26" t="s">
        <v>42</v>
      </c>
      <c r="C14" s="5">
        <v>4.0</v>
      </c>
      <c r="D14" s="2"/>
      <c r="E14" s="12"/>
      <c r="F14" s="12"/>
      <c r="G14" s="12"/>
      <c r="H14" s="12"/>
      <c r="I14" s="24"/>
      <c r="J14" s="22"/>
    </row>
    <row r="15" ht="71.25" customHeight="1">
      <c r="A15" s="5">
        <v>14.0</v>
      </c>
      <c r="B15" s="26" t="s">
        <v>43</v>
      </c>
      <c r="C15" s="5">
        <v>2.0</v>
      </c>
      <c r="D15" s="2"/>
      <c r="E15" s="12"/>
      <c r="F15" s="12"/>
      <c r="G15" s="12"/>
      <c r="H15" s="12"/>
      <c r="I15" s="24"/>
      <c r="J15" s="22"/>
    </row>
    <row r="16" ht="71.25" customHeight="1">
      <c r="A16" s="5">
        <v>15.0</v>
      </c>
      <c r="B16" s="26" t="s">
        <v>44</v>
      </c>
      <c r="C16" s="5">
        <v>1.0</v>
      </c>
      <c r="D16" s="2"/>
      <c r="E16" s="15"/>
      <c r="F16" s="15"/>
      <c r="G16" s="15"/>
      <c r="H16" s="15"/>
      <c r="I16" s="24"/>
      <c r="J16" s="22"/>
    </row>
    <row r="17" ht="339.75" customHeight="1">
      <c r="A17" s="5">
        <v>16.0</v>
      </c>
      <c r="B17" s="4" t="s">
        <v>45</v>
      </c>
      <c r="C17" s="5">
        <v>8.0</v>
      </c>
      <c r="D17" s="6" t="s">
        <v>46</v>
      </c>
      <c r="E17" s="27" t="s">
        <v>47</v>
      </c>
      <c r="F17" s="28">
        <v>37206.27</v>
      </c>
      <c r="G17" s="29">
        <v>446475.24</v>
      </c>
      <c r="H17" s="30" t="s">
        <v>48</v>
      </c>
      <c r="I17" s="4" t="s">
        <v>49</v>
      </c>
      <c r="J17" s="18" t="s">
        <v>50</v>
      </c>
    </row>
    <row r="18" ht="123.0" customHeight="1">
      <c r="A18" s="5">
        <v>17.0</v>
      </c>
      <c r="B18" s="3" t="s">
        <v>51</v>
      </c>
      <c r="C18" s="3" t="s">
        <v>25</v>
      </c>
      <c r="D18" s="3"/>
      <c r="E18" s="6" t="s">
        <v>52</v>
      </c>
      <c r="F18" s="31">
        <v>1300.0</v>
      </c>
      <c r="G18" s="31">
        <v>15600.0</v>
      </c>
      <c r="H18" s="17" t="s">
        <v>53</v>
      </c>
      <c r="I18" s="3" t="s">
        <v>25</v>
      </c>
      <c r="J18" s="18" t="s">
        <v>54</v>
      </c>
    </row>
    <row r="19" ht="78.0" customHeight="1">
      <c r="A19" s="5">
        <v>18.0</v>
      </c>
      <c r="B19" s="3" t="s">
        <v>55</v>
      </c>
      <c r="C19" s="5">
        <v>35.0</v>
      </c>
      <c r="D19" s="3"/>
      <c r="E19" s="6" t="s">
        <v>56</v>
      </c>
      <c r="F19" s="32">
        <v>1050.0</v>
      </c>
      <c r="G19" s="32">
        <v>12600.0</v>
      </c>
      <c r="H19" s="17" t="s">
        <v>57</v>
      </c>
      <c r="I19" s="3"/>
      <c r="J19" s="3"/>
    </row>
    <row r="20" ht="14.25" customHeight="1">
      <c r="A20" s="5">
        <v>19.0</v>
      </c>
      <c r="B20" s="3" t="s">
        <v>58</v>
      </c>
      <c r="C20" s="5">
        <v>5.0</v>
      </c>
      <c r="D20" s="3"/>
      <c r="E20" s="6" t="s">
        <v>59</v>
      </c>
      <c r="F20" s="32">
        <v>1565.0</v>
      </c>
      <c r="G20" s="32">
        <v>18780.0</v>
      </c>
      <c r="H20" s="33" t="s">
        <v>60</v>
      </c>
      <c r="I20" s="3"/>
      <c r="J20" s="3"/>
    </row>
    <row r="21" ht="14.25" customHeight="1">
      <c r="A21" s="5">
        <v>20.0</v>
      </c>
      <c r="B21" s="3" t="s">
        <v>61</v>
      </c>
      <c r="C21" s="5">
        <v>1.0</v>
      </c>
      <c r="D21" s="3"/>
      <c r="E21" s="4" t="s">
        <v>62</v>
      </c>
      <c r="F21" s="31">
        <v>850.0</v>
      </c>
      <c r="G21" s="31">
        <v>10200.0</v>
      </c>
      <c r="H21" s="17" t="s">
        <v>63</v>
      </c>
      <c r="I21" s="3"/>
      <c r="J21" s="3"/>
    </row>
    <row r="22" ht="14.25" customHeight="1">
      <c r="A22" s="5">
        <v>21.0</v>
      </c>
      <c r="B22" s="3" t="s">
        <v>64</v>
      </c>
      <c r="C22" s="5">
        <v>17.0</v>
      </c>
      <c r="D22" s="3" t="s">
        <v>65</v>
      </c>
      <c r="E22" s="6" t="s">
        <v>66</v>
      </c>
      <c r="F22" s="32">
        <v>2176.0</v>
      </c>
      <c r="G22" s="32">
        <v>26112.0</v>
      </c>
      <c r="H22" s="17" t="s">
        <v>67</v>
      </c>
      <c r="I22" s="3"/>
      <c r="J22" s="3"/>
    </row>
    <row r="23" ht="74.25" customHeight="1">
      <c r="A23" s="5">
        <v>22.0</v>
      </c>
      <c r="B23" s="3" t="s">
        <v>68</v>
      </c>
      <c r="C23" s="3">
        <v>6.0</v>
      </c>
      <c r="D23" s="3"/>
      <c r="E23" s="4" t="s">
        <v>69</v>
      </c>
      <c r="F23" s="31">
        <v>34000.0</v>
      </c>
      <c r="G23" s="31">
        <v>408000.0</v>
      </c>
      <c r="H23" s="4" t="s">
        <v>70</v>
      </c>
      <c r="I23" s="3"/>
      <c r="J23" s="3"/>
    </row>
    <row r="24" ht="74.25" customHeight="1">
      <c r="A24" s="5">
        <v>23.0</v>
      </c>
      <c r="B24" s="5" t="s">
        <v>71</v>
      </c>
      <c r="C24" s="5">
        <v>8.0</v>
      </c>
      <c r="D24" s="3"/>
      <c r="E24" s="6" t="s">
        <v>8</v>
      </c>
      <c r="F24" s="32">
        <v>0.0</v>
      </c>
      <c r="G24" s="32">
        <v>0.0</v>
      </c>
      <c r="H24" s="6" t="s">
        <v>8</v>
      </c>
      <c r="I24" s="5" t="s">
        <v>8</v>
      </c>
      <c r="J24" s="3"/>
    </row>
    <row r="25" ht="124.5" customHeight="1">
      <c r="A25" s="5">
        <v>24.0</v>
      </c>
      <c r="B25" s="5" t="s">
        <v>72</v>
      </c>
      <c r="C25" s="5">
        <v>8.0</v>
      </c>
      <c r="D25" s="3"/>
      <c r="E25" s="6" t="s">
        <v>73</v>
      </c>
      <c r="F25" s="34">
        <v>6815.28</v>
      </c>
      <c r="G25" s="34">
        <v>81783.36</v>
      </c>
      <c r="H25" s="6" t="s">
        <v>74</v>
      </c>
      <c r="I25" s="3"/>
      <c r="J25" s="3"/>
    </row>
    <row r="26" ht="409.5" customHeight="1">
      <c r="A26" s="5">
        <v>25.0</v>
      </c>
      <c r="B26" s="5" t="s">
        <v>75</v>
      </c>
      <c r="C26" s="5">
        <v>10.0</v>
      </c>
      <c r="D26" s="35" t="s">
        <v>76</v>
      </c>
      <c r="E26" s="6" t="s">
        <v>77</v>
      </c>
      <c r="F26" s="34">
        <v>784.7</v>
      </c>
      <c r="G26" s="34">
        <v>9416.4</v>
      </c>
      <c r="H26" s="6" t="s">
        <v>78</v>
      </c>
      <c r="I26" s="3"/>
      <c r="J26" s="3"/>
    </row>
    <row r="27" ht="588.75" customHeight="1">
      <c r="A27" s="5">
        <v>26.0</v>
      </c>
      <c r="B27" s="5" t="s">
        <v>79</v>
      </c>
      <c r="C27" s="3"/>
      <c r="D27" s="3"/>
      <c r="E27" s="6" t="s">
        <v>80</v>
      </c>
      <c r="F27" s="36">
        <v>530.67</v>
      </c>
      <c r="G27" s="34">
        <v>6368.04</v>
      </c>
      <c r="H27" s="6" t="s">
        <v>81</v>
      </c>
      <c r="I27" s="3"/>
      <c r="J27" s="3"/>
    </row>
    <row r="28" ht="169.5" customHeight="1">
      <c r="A28" s="5">
        <v>27.0</v>
      </c>
      <c r="B28" s="5" t="s">
        <v>82</v>
      </c>
      <c r="C28" s="5">
        <v>6.0</v>
      </c>
      <c r="D28" s="3"/>
      <c r="E28" s="6" t="s">
        <v>83</v>
      </c>
      <c r="F28" s="36">
        <v>948.78</v>
      </c>
      <c r="G28" s="36">
        <v>11385.36</v>
      </c>
      <c r="H28" s="6" t="s">
        <v>84</v>
      </c>
      <c r="I28" s="3"/>
      <c r="J28" s="3"/>
    </row>
    <row r="29" ht="461.25" customHeight="1">
      <c r="A29" s="5">
        <v>28.0</v>
      </c>
      <c r="B29" s="5" t="s">
        <v>85</v>
      </c>
      <c r="C29" s="5">
        <v>2.0</v>
      </c>
      <c r="D29" s="3"/>
      <c r="E29" s="6" t="s">
        <v>86</v>
      </c>
      <c r="F29" s="36">
        <v>4175.36</v>
      </c>
      <c r="G29" s="34">
        <v>50104.32</v>
      </c>
      <c r="H29" s="6" t="s">
        <v>87</v>
      </c>
      <c r="I29" s="3"/>
      <c r="J29" s="3"/>
    </row>
    <row r="30" ht="324.0" customHeight="1">
      <c r="A30" s="5">
        <v>29.0</v>
      </c>
      <c r="B30" s="5" t="s">
        <v>88</v>
      </c>
      <c r="C30" s="5">
        <v>2.0</v>
      </c>
      <c r="D30" s="3"/>
      <c r="E30" s="6" t="s">
        <v>89</v>
      </c>
      <c r="F30" s="37">
        <v>8296.92</v>
      </c>
      <c r="G30" s="34">
        <v>99563.04</v>
      </c>
      <c r="H30" s="6" t="s">
        <v>90</v>
      </c>
      <c r="I30" s="3"/>
      <c r="J30" s="3"/>
    </row>
    <row r="31" ht="92.25" customHeight="1">
      <c r="A31" s="5">
        <v>30.0</v>
      </c>
      <c r="B31" s="5" t="s">
        <v>91</v>
      </c>
      <c r="C31" s="5">
        <v>2.0</v>
      </c>
      <c r="D31" s="5" t="s">
        <v>8</v>
      </c>
      <c r="E31" s="6" t="s">
        <v>8</v>
      </c>
      <c r="F31" s="36">
        <v>0.0</v>
      </c>
      <c r="G31" s="34">
        <v>0.0</v>
      </c>
      <c r="H31" s="4"/>
      <c r="I31" s="5" t="s">
        <v>8</v>
      </c>
      <c r="J31" s="3"/>
    </row>
    <row r="32" ht="92.25" customHeight="1">
      <c r="A32" s="5">
        <v>31.0</v>
      </c>
      <c r="B32" s="5" t="s">
        <v>92</v>
      </c>
      <c r="C32" s="5">
        <v>2.0</v>
      </c>
      <c r="D32" s="6" t="s">
        <v>93</v>
      </c>
      <c r="E32" s="6" t="s">
        <v>25</v>
      </c>
      <c r="F32" s="36">
        <v>0.0</v>
      </c>
      <c r="G32" s="34">
        <v>0.0</v>
      </c>
      <c r="H32" s="6" t="s">
        <v>93</v>
      </c>
      <c r="I32" s="3"/>
      <c r="J32" s="3"/>
    </row>
    <row r="33" ht="133.5" customHeight="1">
      <c r="A33" s="5">
        <v>32.0</v>
      </c>
      <c r="B33" s="5" t="s">
        <v>94</v>
      </c>
      <c r="C33" s="5">
        <v>2.0</v>
      </c>
      <c r="D33" s="38" t="s">
        <v>95</v>
      </c>
      <c r="E33" s="6" t="s">
        <v>96</v>
      </c>
      <c r="F33" s="36">
        <v>512.0</v>
      </c>
      <c r="G33" s="34">
        <v>6144.0</v>
      </c>
      <c r="H33" s="39" t="s">
        <v>97</v>
      </c>
      <c r="I33" s="3"/>
      <c r="J33" s="3"/>
    </row>
    <row r="34" ht="304.5" customHeight="1">
      <c r="A34" s="5">
        <v>33.0</v>
      </c>
      <c r="B34" s="5" t="s">
        <v>98</v>
      </c>
      <c r="C34" s="5">
        <v>1.0</v>
      </c>
      <c r="D34" s="5"/>
      <c r="E34" s="6" t="s">
        <v>99</v>
      </c>
      <c r="F34" s="36">
        <v>3378.85</v>
      </c>
      <c r="G34" s="34">
        <v>40546.2</v>
      </c>
      <c r="H34" s="39" t="s">
        <v>100</v>
      </c>
      <c r="I34" s="3"/>
      <c r="J34" s="3"/>
    </row>
    <row r="35" ht="14.25" customHeight="1">
      <c r="A35" s="3"/>
      <c r="B35" s="3"/>
      <c r="C35" s="3"/>
      <c r="D35" s="3"/>
      <c r="E35" s="3"/>
      <c r="F35" s="40">
        <f t="shared" ref="F35:G35" si="1">SUM(F2:F34)</f>
        <v>114321.52</v>
      </c>
      <c r="G35" s="41">
        <f t="shared" si="1"/>
        <v>1371858.26</v>
      </c>
      <c r="H35" s="3"/>
      <c r="I35" s="3"/>
      <c r="J35" s="3"/>
    </row>
    <row r="36" ht="14.25" customHeight="1">
      <c r="F36" s="42"/>
    </row>
    <row r="37" ht="14.25" customHeight="1">
      <c r="F37" s="42"/>
    </row>
    <row r="38" ht="14.25" customHeight="1">
      <c r="F38" s="43"/>
    </row>
    <row r="39" ht="14.25" customHeight="1">
      <c r="F39" s="43"/>
    </row>
    <row r="40" ht="14.25" customHeight="1">
      <c r="F40" s="43"/>
    </row>
    <row r="41" ht="14.25" customHeight="1">
      <c r="F41" s="43"/>
    </row>
    <row r="42" ht="14.25" customHeight="1">
      <c r="F42" s="43"/>
    </row>
    <row r="43" ht="14.25" customHeight="1">
      <c r="F43" s="43"/>
    </row>
    <row r="44" ht="14.25" customHeight="1">
      <c r="F44" s="43"/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</sheetData>
  <mergeCells count="10">
    <mergeCell ref="E10:E16"/>
    <mergeCell ref="F10:F16"/>
    <mergeCell ref="G10:G16"/>
    <mergeCell ref="H10:H16"/>
    <mergeCell ref="E2:E6"/>
    <mergeCell ref="F2:F6"/>
    <mergeCell ref="G2:G6"/>
    <mergeCell ref="H2:H6"/>
    <mergeCell ref="I2:I6"/>
    <mergeCell ref="J2:J6"/>
  </mergeCells>
  <hyperlinks>
    <hyperlink r:id="rId1" location="LaunchInstances:" ref="J2"/>
    <hyperlink r:id="rId2" location="AutoScalingGroups:" ref="J7"/>
    <hyperlink r:id="rId3" ref="J10"/>
    <hyperlink r:id="rId4" ref="J11"/>
    <hyperlink r:id="rId5" location="/createCalculator/RDSMySQL" ref="J17"/>
    <hyperlink r:id="rId6" ref="J18"/>
  </hyperlinks>
  <printOptions/>
  <pageMargins bottom="0.75" footer="0.0" header="0.0" left="0.7" right="0.7" top="0.75"/>
  <pageSetup orientation="portrait"/>
  <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2024-02-05T01:35:08Z</dcterms:created>
  <dc:creator>Brandon Lee (NCS)</dc:creator>
</cp:coreProperties>
</file>