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.geleta\Desktop\"/>
    </mc:Choice>
  </mc:AlternateContent>
  <xr:revisionPtr revIDLastSave="0" documentId="13_ncr:1_{CEE21BA6-C7EB-45F6-9B2F-5E8EAF64B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List2" sheetId="2" r:id="rId2"/>
    <sheet name="List3" sheetId="3" r:id="rId3"/>
  </sheets>
  <definedNames>
    <definedName name="_xlnm.Print_Area" localSheetId="0">List1!$A$1:$I$41</definedName>
  </definedNames>
  <calcPr calcId="181029"/>
  <fileRecoveryPr autoRecover="0"/>
</workbook>
</file>

<file path=xl/calcChain.xml><?xml version="1.0" encoding="utf-8"?>
<calcChain xmlns="http://schemas.openxmlformats.org/spreadsheetml/2006/main">
  <c r="G9" i="1" l="1"/>
  <c r="G10" i="1"/>
  <c r="G11" i="1"/>
  <c r="G14" i="1"/>
  <c r="G15" i="1"/>
  <c r="G16" i="1"/>
  <c r="G17" i="1"/>
  <c r="G18" i="1"/>
  <c r="G21" i="1"/>
  <c r="G22" i="1"/>
  <c r="G23" i="1"/>
  <c r="G24" i="1"/>
  <c r="G25" i="1"/>
  <c r="G28" i="1"/>
  <c r="G29" i="1"/>
  <c r="G30" i="1"/>
  <c r="G31" i="1"/>
  <c r="G32" i="1"/>
  <c r="G35" i="1"/>
  <c r="G36" i="1"/>
  <c r="G37" i="1"/>
  <c r="F11" i="1"/>
  <c r="F14" i="1"/>
  <c r="F15" i="1"/>
  <c r="F16" i="1"/>
  <c r="F17" i="1"/>
  <c r="F18" i="1"/>
  <c r="F21" i="1"/>
  <c r="F22" i="1"/>
  <c r="F23" i="1"/>
  <c r="F24" i="1"/>
  <c r="F25" i="1"/>
  <c r="F28" i="1"/>
  <c r="F29" i="1"/>
  <c r="F30" i="1"/>
  <c r="F31" i="1"/>
  <c r="F32" i="1"/>
  <c r="F35" i="1"/>
  <c r="F36" i="1"/>
  <c r="F37" i="1"/>
  <c r="F8" i="1"/>
  <c r="G8" i="1" s="1"/>
  <c r="F9" i="1"/>
  <c r="F10" i="1" l="1"/>
  <c r="G38" i="1" l="1"/>
  <c r="F38" i="1"/>
  <c r="D5" i="1"/>
  <c r="L28" i="1"/>
  <c r="L25" i="1"/>
  <c r="L21" i="1"/>
  <c r="L18" i="1"/>
  <c r="L14" i="1"/>
  <c r="L11" i="1"/>
  <c r="G40" i="1" l="1"/>
</calcChain>
</file>

<file path=xl/sharedStrings.xml><?xml version="1.0" encoding="utf-8"?>
<sst xmlns="http://schemas.openxmlformats.org/spreadsheetml/2006/main" count="29" uniqueCount="26">
  <si>
    <t>Celkem</t>
  </si>
  <si>
    <t>hodin</t>
  </si>
  <si>
    <t>Přesčas</t>
  </si>
  <si>
    <t xml:space="preserve">Popis </t>
  </si>
  <si>
    <t>práce</t>
  </si>
  <si>
    <t xml:space="preserve">Den </t>
  </si>
  <si>
    <t>Pracoval</t>
  </si>
  <si>
    <t>Přestávka</t>
  </si>
  <si>
    <t>od</t>
  </si>
  <si>
    <t>do</t>
  </si>
  <si>
    <t>Datum :</t>
  </si>
  <si>
    <t>Pracovní výkaz</t>
  </si>
  <si>
    <t>Měsíc</t>
  </si>
  <si>
    <t>Podp. pracovníka</t>
  </si>
  <si>
    <t>st. svátek</t>
  </si>
  <si>
    <t>ostatní</t>
  </si>
  <si>
    <t>Petr Geleta</t>
  </si>
  <si>
    <t>přesčas z minulého měsíce:</t>
  </si>
  <si>
    <t>Podp. vedoucího</t>
  </si>
  <si>
    <t>cesťák</t>
  </si>
  <si>
    <t>Přesčas z minulého měsíce</t>
  </si>
  <si>
    <t>Přesčas celkem</t>
  </si>
  <si>
    <t>Celkem hodin</t>
  </si>
  <si>
    <t>Pracovník:</t>
  </si>
  <si>
    <t>Pracovní dny:</t>
  </si>
  <si>
    <t>Pracovní hodiny: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</si>
</sst>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"/>
    <numFmt numFmtId="165" formatCode="h:mm;@"/>
    <numFmt numFmtId="166" formatCode="[h]:mm:ss;@"/>
  </numFmts>
  <fonts count="12" x14ac:knownFonts="1">
    <font>
      <sz val="10"/>
      <name val="Arial CE"/>
      <charset val="238"/>
    </font>
    <font>
      <b/>
      <sz val="8"/>
      <name val="Arial CE"/>
      <family val="2"/>
      <charset val="238"/>
    </font>
    <font>
      <sz val="8"/>
      <color indexed="62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9"/>
      <name val="Arial CE"/>
      <family val="2"/>
      <charset val="238"/>
    </font>
    <font>
      <sz val="6"/>
      <name val="Arial CE"/>
      <family val="2"/>
      <charset val="238"/>
    </font>
    <font>
      <i/>
      <sz val="7"/>
      <name val="Arial CE"/>
      <family val="2"/>
      <charset val="238"/>
    </font>
    <font>
      <sz val="8"/>
      <color theme="3"/>
      <name val="Arial CE"/>
      <family val="2"/>
      <charset val="238"/>
    </font>
    <font>
      <sz val="8"/>
      <color theme="3" tint="0.39997558519241921"/>
      <name val="Arial CE"/>
      <family val="2"/>
      <charset val="238"/>
    </font>
    <font>
      <sz val="8"/>
      <color rgb="FFFF0000"/>
      <name val="Arial CE"/>
      <family val="2"/>
      <charset val="238"/>
    </font>
    <font>
      <sz val="7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" fontId="2" fillId="0" borderId="0" xfId="0" applyNumberFormat="1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3" fillId="4" borderId="1" xfId="0" applyNumberFormat="1" applyFont="1" applyFill="1" applyBorder="1"/>
    <xf numFmtId="20" fontId="3" fillId="5" borderId="1" xfId="0" applyNumberFormat="1" applyFont="1" applyFill="1" applyBorder="1"/>
    <xf numFmtId="4" fontId="2" fillId="0" borderId="1" xfId="0" applyNumberFormat="1" applyFont="1" applyBorder="1" applyAlignment="1">
      <alignment horizontal="center"/>
    </xf>
    <xf numFmtId="165" fontId="9" fillId="0" borderId="0" xfId="0" applyNumberFormat="1" applyFont="1"/>
    <xf numFmtId="165" fontId="8" fillId="0" borderId="0" xfId="0" applyNumberFormat="1" applyFont="1"/>
    <xf numFmtId="165" fontId="10" fillId="0" borderId="0" xfId="0" applyNumberFormat="1" applyFont="1"/>
    <xf numFmtId="4" fontId="2" fillId="2" borderId="1" xfId="0" applyNumberFormat="1" applyFont="1" applyFill="1" applyBorder="1" applyAlignment="1">
      <alignment horizontal="center"/>
    </xf>
    <xf numFmtId="46" fontId="5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0" fontId="3" fillId="4" borderId="4" xfId="0" applyFont="1" applyFill="1" applyBorder="1"/>
    <xf numFmtId="0" fontId="3" fillId="4" borderId="5" xfId="0" applyFont="1" applyFill="1" applyBorder="1"/>
    <xf numFmtId="4" fontId="2" fillId="3" borderId="1" xfId="0" applyNumberFormat="1" applyFont="1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left"/>
    </xf>
    <xf numFmtId="14" fontId="3" fillId="4" borderId="6" xfId="0" applyNumberFormat="1" applyFont="1" applyFill="1" applyBorder="1" applyAlignment="1">
      <alignment horizontal="left"/>
    </xf>
    <xf numFmtId="4" fontId="2" fillId="3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9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 applyAlignment="1">
      <alignment horizontal="center"/>
    </xf>
    <xf numFmtId="166" fontId="1" fillId="0" borderId="0" xfId="0" applyNumberFormat="1" applyFont="1"/>
    <xf numFmtId="20" fontId="4" fillId="0" borderId="0" xfId="0" applyNumberFormat="1" applyFont="1"/>
    <xf numFmtId="12" fontId="7" fillId="0" borderId="0" xfId="0" applyNumberFormat="1" applyFont="1"/>
    <xf numFmtId="0" fontId="7" fillId="0" borderId="0" xfId="0" applyFont="1"/>
    <xf numFmtId="165" fontId="7" fillId="0" borderId="0" xfId="0" applyNumberFormat="1" applyFont="1"/>
    <xf numFmtId="0" fontId="7" fillId="0" borderId="0" xfId="0" applyFont="1" applyAlignment="1">
      <alignment vertical="center"/>
    </xf>
    <xf numFmtId="20" fontId="3" fillId="0" borderId="1" xfId="0" applyNumberFormat="1" applyFont="1" applyFill="1" applyBorder="1"/>
    <xf numFmtId="12" fontId="7" fillId="0" borderId="0" xfId="0" applyNumberFormat="1" applyFont="1" applyAlignment="1">
      <alignment horizontal="right"/>
    </xf>
    <xf numFmtId="165" fontId="3" fillId="0" borderId="1" xfId="0" applyNumberFormat="1" applyFont="1" applyFill="1" applyBorder="1" applyAlignment="1">
      <alignment horizontal="center"/>
    </xf>
    <xf numFmtId="0" fontId="8" fillId="0" borderId="1" xfId="0" applyFont="1" applyFill="1" applyBorder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20" fontId="11" fillId="0" borderId="0" xfId="0" applyNumberFormat="1" applyFont="1" applyAlignment="1">
      <alignment horizontal="center"/>
    </xf>
    <xf numFmtId="0" fontId="11" fillId="0" borderId="0" xfId="0" applyFont="1"/>
    <xf numFmtId="20" fontId="3" fillId="5" borderId="0" xfId="0" applyNumberFormat="1" applyFont="1" applyFill="1" applyBorder="1"/>
    <xf numFmtId="166" fontId="5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left"/>
    </xf>
    <xf numFmtId="14" fontId="3" fillId="4" borderId="6" xfId="0" applyNumberFormat="1" applyFont="1" applyFill="1" applyBorder="1" applyAlignment="1">
      <alignment horizontal="left"/>
    </xf>
    <xf numFmtId="14" fontId="3" fillId="4" borderId="5" xfId="0" applyNumberFormat="1" applyFont="1" applyFill="1" applyBorder="1" applyAlignment="1">
      <alignment horizontal="left"/>
    </xf>
    <xf numFmtId="14" fontId="3" fillId="4" borderId="6" xfId="0" applyNumberFormat="1" applyFont="1" applyFill="1" applyBorder="1" applyAlignment="1">
      <alignment horizontal="center"/>
    </xf>
    <xf numFmtId="14" fontId="3" fillId="4" borderId="5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3"/>
  <sheetViews>
    <sheetView tabSelected="1" zoomScale="120" zoomScaleNormal="120" workbookViewId="0">
      <selection activeCell="I30" sqref="I30"/>
    </sheetView>
  </sheetViews>
  <sheetFormatPr defaultColWidth="9.140625" defaultRowHeight="11.25" x14ac:dyDescent="0.2"/>
  <cols>
    <col min="1" max="1" width="8.85546875" style="3" customWidth="1"/>
    <col min="2" max="5" width="7.7109375" style="3" customWidth="1"/>
    <col min="6" max="7" width="9.140625" style="5"/>
    <col min="8" max="8" width="22.7109375" style="3" customWidth="1"/>
    <col min="9" max="9" width="9.140625" style="3"/>
    <col min="10" max="11" width="0" style="1" hidden="1" customWidth="1"/>
    <col min="12" max="12" width="0" style="2" hidden="1" customWidth="1"/>
    <col min="13" max="13" width="9.140625" style="3"/>
    <col min="14" max="17" width="3.7109375" style="4" customWidth="1"/>
    <col min="18" max="18" width="9.7109375" style="3" customWidth="1"/>
    <col min="19" max="19" width="9.140625" style="3"/>
    <col min="20" max="20" width="14.140625" style="5" customWidth="1"/>
    <col min="21" max="21" width="9.140625" style="6"/>
    <col min="22" max="22" width="9.140625" style="3"/>
    <col min="23" max="23" width="9.140625" style="45"/>
    <col min="24" max="16384" width="9.140625" style="3"/>
  </cols>
  <sheetData>
    <row r="1" spans="1:23" x14ac:dyDescent="0.2">
      <c r="A1" s="58" t="s">
        <v>11</v>
      </c>
      <c r="B1" s="58"/>
      <c r="C1" s="58"/>
      <c r="D1" s="58"/>
      <c r="E1" s="58"/>
      <c r="F1" s="58"/>
      <c r="G1" s="58"/>
      <c r="H1" s="58"/>
      <c r="I1" s="58"/>
    </row>
    <row r="2" spans="1:23" x14ac:dyDescent="0.2">
      <c r="A2" s="67" t="s">
        <v>23</v>
      </c>
      <c r="B2" s="67"/>
      <c r="C2" s="67"/>
      <c r="D2" s="70" t="s">
        <v>16</v>
      </c>
      <c r="E2" s="70"/>
      <c r="F2" s="70"/>
      <c r="G2" s="70"/>
      <c r="H2" s="70"/>
      <c r="I2" s="70"/>
    </row>
    <row r="3" spans="1:23" x14ac:dyDescent="0.2">
      <c r="A3" s="67" t="s">
        <v>12</v>
      </c>
      <c r="B3" s="67"/>
      <c r="C3" s="67"/>
      <c r="D3" s="71">
        <v>44348</v>
      </c>
      <c r="E3" s="71"/>
      <c r="F3" s="71"/>
      <c r="G3" s="71"/>
      <c r="H3" s="71"/>
      <c r="I3" s="71"/>
    </row>
    <row r="4" spans="1:23" x14ac:dyDescent="0.2">
      <c r="A4" s="67" t="s">
        <v>24</v>
      </c>
      <c r="B4" s="67"/>
      <c r="C4" s="67"/>
      <c r="D4" s="70">
        <v>22</v>
      </c>
      <c r="E4" s="70"/>
      <c r="F4" s="70"/>
      <c r="G4" s="70"/>
      <c r="H4" s="70"/>
      <c r="I4" s="70"/>
      <c r="Q4" s="11" t="s">
        <v>17</v>
      </c>
      <c r="R4" s="12">
        <v>0</v>
      </c>
    </row>
    <row r="5" spans="1:23" x14ac:dyDescent="0.2">
      <c r="A5" s="67" t="s">
        <v>25</v>
      </c>
      <c r="B5" s="67"/>
      <c r="C5" s="67"/>
      <c r="D5" s="7">
        <f>D4*8</f>
        <v>176</v>
      </c>
      <c r="E5" s="8" t="s">
        <v>14</v>
      </c>
      <c r="F5" s="9">
        <v>0</v>
      </c>
      <c r="G5" s="10" t="s">
        <v>15</v>
      </c>
      <c r="H5" s="68"/>
      <c r="I5" s="69"/>
      <c r="P5" s="11"/>
    </row>
    <row r="6" spans="1:23" x14ac:dyDescent="0.2">
      <c r="A6" s="10" t="s">
        <v>5</v>
      </c>
      <c r="B6" s="58" t="s">
        <v>6</v>
      </c>
      <c r="C6" s="58"/>
      <c r="D6" s="58" t="s">
        <v>7</v>
      </c>
      <c r="E6" s="58"/>
      <c r="F6" s="10" t="s">
        <v>0</v>
      </c>
      <c r="G6" s="10" t="s">
        <v>2</v>
      </c>
      <c r="H6" s="10" t="s">
        <v>3</v>
      </c>
      <c r="I6" s="10"/>
      <c r="N6" s="13"/>
      <c r="O6" s="13"/>
      <c r="P6" s="13"/>
      <c r="Q6" s="13"/>
      <c r="R6" s="42"/>
      <c r="T6" s="15" t="s">
        <v>19</v>
      </c>
    </row>
    <row r="7" spans="1:23" ht="13.5" customHeight="1" x14ac:dyDescent="0.2">
      <c r="A7" s="14"/>
      <c r="B7" s="8" t="s">
        <v>8</v>
      </c>
      <c r="C7" s="8" t="s">
        <v>9</v>
      </c>
      <c r="D7" s="8" t="s">
        <v>8</v>
      </c>
      <c r="E7" s="8" t="s">
        <v>9</v>
      </c>
      <c r="F7" s="14" t="s">
        <v>1</v>
      </c>
      <c r="G7" s="14" t="s">
        <v>1</v>
      </c>
      <c r="H7" s="14" t="s">
        <v>4</v>
      </c>
      <c r="I7" s="14"/>
      <c r="R7" s="42"/>
      <c r="S7" s="21"/>
      <c r="V7" s="12"/>
    </row>
    <row r="8" spans="1:23" x14ac:dyDescent="0.2">
      <c r="A8" s="16">
        <v>44348</v>
      </c>
      <c r="B8" s="48"/>
      <c r="C8" s="48"/>
      <c r="D8" s="48">
        <v>0.45833333333333331</v>
      </c>
      <c r="E8" s="48">
        <v>0.47916666666666669</v>
      </c>
      <c r="F8" s="50">
        <f t="shared" ref="F8:F9" si="0">(D8-B8)+(C8-E8)</f>
        <v>-2.083333333333337E-2</v>
      </c>
      <c r="G8" s="50">
        <f t="shared" ref="G8:G37" si="1">F8-M8</f>
        <v>-0.35416666666666635</v>
      </c>
      <c r="H8" s="51"/>
      <c r="I8" s="48"/>
      <c r="J8" s="18"/>
      <c r="K8" s="18"/>
      <c r="L8" s="1"/>
      <c r="M8" s="19">
        <v>0.33333333333333298</v>
      </c>
      <c r="R8" s="20"/>
      <c r="T8" s="52"/>
      <c r="W8" s="49"/>
    </row>
    <row r="9" spans="1:23" x14ac:dyDescent="0.2">
      <c r="A9" s="16">
        <v>44349</v>
      </c>
      <c r="B9" s="48"/>
      <c r="C9" s="48"/>
      <c r="D9" s="48">
        <v>0.45833333333333331</v>
      </c>
      <c r="E9" s="48">
        <v>0.47916666666666669</v>
      </c>
      <c r="F9" s="50">
        <f t="shared" si="0"/>
        <v>-2.083333333333337E-2</v>
      </c>
      <c r="G9" s="50">
        <f t="shared" si="1"/>
        <v>-0.35416666666666635</v>
      </c>
      <c r="H9" s="51"/>
      <c r="I9" s="48"/>
      <c r="J9" s="18"/>
      <c r="K9" s="18"/>
      <c r="L9" s="1"/>
      <c r="M9" s="19">
        <v>0.33333333333333298</v>
      </c>
      <c r="R9" s="20"/>
      <c r="T9" s="52"/>
    </row>
    <row r="10" spans="1:23" x14ac:dyDescent="0.2">
      <c r="A10" s="16">
        <v>44350</v>
      </c>
      <c r="B10" s="48"/>
      <c r="C10" s="48"/>
      <c r="D10" s="48">
        <v>0.45833333333333331</v>
      </c>
      <c r="E10" s="48">
        <v>0.47916666666666669</v>
      </c>
      <c r="F10" s="50">
        <f t="shared" ref="F10" si="2">(D10-B10)+(C10-E10)</f>
        <v>-2.083333333333337E-2</v>
      </c>
      <c r="G10" s="50">
        <f t="shared" si="1"/>
        <v>-0.35416666666666635</v>
      </c>
      <c r="H10" s="51"/>
      <c r="I10" s="48"/>
      <c r="J10" s="18"/>
      <c r="K10" s="18"/>
      <c r="L10" s="1"/>
      <c r="M10" s="19">
        <v>0.33333333333333298</v>
      </c>
      <c r="R10" s="20"/>
      <c r="T10" s="53"/>
    </row>
    <row r="11" spans="1:23" x14ac:dyDescent="0.2">
      <c r="A11" s="16">
        <v>44351</v>
      </c>
      <c r="B11" s="48"/>
      <c r="C11" s="48"/>
      <c r="D11" s="48">
        <v>0.45833333333333331</v>
      </c>
      <c r="E11" s="48">
        <v>0.47916666666666669</v>
      </c>
      <c r="F11" s="50">
        <f t="shared" ref="F11:F37" si="3">(D11-B11)+(C11-E11)</f>
        <v>-2.083333333333337E-2</v>
      </c>
      <c r="G11" s="50">
        <f t="shared" si="1"/>
        <v>-0.35416666666666635</v>
      </c>
      <c r="H11" s="51"/>
      <c r="I11" s="48"/>
      <c r="J11" s="22"/>
      <c r="K11" s="22"/>
      <c r="L11" s="1">
        <f>K11-J11</f>
        <v>0</v>
      </c>
      <c r="M11" s="19">
        <v>0.33333333333333298</v>
      </c>
      <c r="R11" s="20"/>
      <c r="T11" s="52"/>
      <c r="U11" s="43"/>
    </row>
    <row r="12" spans="1:23" x14ac:dyDescent="0.2">
      <c r="A12" s="16">
        <v>44352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9">
        <v>0.33333333333333298</v>
      </c>
      <c r="R12" s="20"/>
      <c r="T12" s="53"/>
    </row>
    <row r="13" spans="1:23" x14ac:dyDescent="0.2">
      <c r="A13" s="16">
        <v>44353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9">
        <v>0.33333333333333298</v>
      </c>
      <c r="R13" s="20"/>
      <c r="T13" s="52"/>
    </row>
    <row r="14" spans="1:23" x14ac:dyDescent="0.2">
      <c r="A14" s="16">
        <v>44354</v>
      </c>
      <c r="B14" s="48"/>
      <c r="C14" s="48"/>
      <c r="D14" s="48">
        <v>0.45833333333333331</v>
      </c>
      <c r="E14" s="48">
        <v>0.47916666666666669</v>
      </c>
      <c r="F14" s="50">
        <f t="shared" si="3"/>
        <v>-2.083333333333337E-2</v>
      </c>
      <c r="G14" s="50">
        <f t="shared" si="1"/>
        <v>-0.35416666666666635</v>
      </c>
      <c r="H14" s="51"/>
      <c r="I14" s="48"/>
      <c r="J14" s="18"/>
      <c r="K14" s="18"/>
      <c r="L14" s="1">
        <f>K14-J14-0.5</f>
        <v>-0.5</v>
      </c>
      <c r="M14" s="19">
        <v>0.33333333333333298</v>
      </c>
      <c r="R14" s="20"/>
      <c r="T14" s="54"/>
      <c r="W14" s="44"/>
    </row>
    <row r="15" spans="1:23" x14ac:dyDescent="0.2">
      <c r="A15" s="16">
        <v>44355</v>
      </c>
      <c r="B15" s="48"/>
      <c r="C15" s="48"/>
      <c r="D15" s="48">
        <v>0.45833333333333331</v>
      </c>
      <c r="E15" s="48">
        <v>0.47916666666666669</v>
      </c>
      <c r="F15" s="50">
        <f t="shared" si="3"/>
        <v>-2.083333333333337E-2</v>
      </c>
      <c r="G15" s="50">
        <f t="shared" si="1"/>
        <v>-0.35416666666666635</v>
      </c>
      <c r="H15" s="51"/>
      <c r="I15" s="48"/>
      <c r="J15" s="18"/>
      <c r="K15" s="18"/>
      <c r="L15" s="1"/>
      <c r="M15" s="19">
        <v>0.33333333333333298</v>
      </c>
      <c r="R15" s="20"/>
      <c r="T15" s="52"/>
    </row>
    <row r="16" spans="1:23" x14ac:dyDescent="0.2">
      <c r="A16" s="16">
        <v>44356</v>
      </c>
      <c r="B16" s="48"/>
      <c r="C16" s="48"/>
      <c r="D16" s="48">
        <v>0.45833333333333331</v>
      </c>
      <c r="E16" s="48">
        <v>0.47916666666666669</v>
      </c>
      <c r="F16" s="50">
        <f t="shared" si="3"/>
        <v>-2.083333333333337E-2</v>
      </c>
      <c r="G16" s="50">
        <f t="shared" si="1"/>
        <v>-0.35416666666666635</v>
      </c>
      <c r="H16" s="51"/>
      <c r="I16" s="48"/>
      <c r="J16" s="18"/>
      <c r="K16" s="18"/>
      <c r="L16" s="1"/>
      <c r="M16" s="19">
        <v>0.33333333333333298</v>
      </c>
      <c r="R16" s="20"/>
      <c r="T16" s="52"/>
    </row>
    <row r="17" spans="1:23" x14ac:dyDescent="0.2">
      <c r="A17" s="16">
        <v>44357</v>
      </c>
      <c r="B17" s="48"/>
      <c r="C17" s="48"/>
      <c r="D17" s="48">
        <v>0.45833333333333331</v>
      </c>
      <c r="E17" s="48">
        <v>0.47916666666666669</v>
      </c>
      <c r="F17" s="50">
        <f t="shared" si="3"/>
        <v>-2.083333333333337E-2</v>
      </c>
      <c r="G17" s="50">
        <f t="shared" si="1"/>
        <v>-0.35416666666666635</v>
      </c>
      <c r="H17" s="51"/>
      <c r="I17" s="48"/>
      <c r="J17" s="18"/>
      <c r="K17" s="18"/>
      <c r="L17" s="1"/>
      <c r="M17" s="19">
        <v>0.33333333333333298</v>
      </c>
      <c r="R17" s="20"/>
      <c r="T17" s="52"/>
      <c r="W17" s="46"/>
    </row>
    <row r="18" spans="1:23" x14ac:dyDescent="0.2">
      <c r="A18" s="16">
        <v>44358</v>
      </c>
      <c r="B18" s="48"/>
      <c r="C18" s="48"/>
      <c r="D18" s="48">
        <v>0.45833333333333331</v>
      </c>
      <c r="E18" s="48">
        <v>0.47916666666666669</v>
      </c>
      <c r="F18" s="50">
        <f t="shared" si="3"/>
        <v>-2.083333333333337E-2</v>
      </c>
      <c r="G18" s="50">
        <f t="shared" si="1"/>
        <v>-0.35416666666666635</v>
      </c>
      <c r="H18" s="51"/>
      <c r="I18" s="48"/>
      <c r="J18" s="22"/>
      <c r="K18" s="22"/>
      <c r="L18" s="1">
        <f>K18-J18</f>
        <v>0</v>
      </c>
      <c r="M18" s="19">
        <v>0.33333333333333298</v>
      </c>
      <c r="R18" s="21"/>
      <c r="T18" s="52"/>
    </row>
    <row r="19" spans="1:23" x14ac:dyDescent="0.2">
      <c r="A19" s="16">
        <v>44359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9">
        <v>0.33333333333333298</v>
      </c>
      <c r="R19" s="20"/>
      <c r="T19" s="52"/>
      <c r="W19" s="44"/>
    </row>
    <row r="20" spans="1:23" x14ac:dyDescent="0.2">
      <c r="A20" s="16">
        <v>44360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9">
        <v>0.33333333333333298</v>
      </c>
      <c r="R20" s="20"/>
      <c r="T20" s="52"/>
      <c r="W20" s="44"/>
    </row>
    <row r="21" spans="1:23" x14ac:dyDescent="0.2">
      <c r="A21" s="16">
        <v>44361</v>
      </c>
      <c r="B21" s="48"/>
      <c r="C21" s="48"/>
      <c r="D21" s="48">
        <v>0.45833333333333331</v>
      </c>
      <c r="E21" s="48">
        <v>0.47916666666666669</v>
      </c>
      <c r="F21" s="50">
        <f t="shared" si="3"/>
        <v>-2.083333333333337E-2</v>
      </c>
      <c r="G21" s="50">
        <f t="shared" si="1"/>
        <v>-0.35416666666666635</v>
      </c>
      <c r="H21" s="51"/>
      <c r="I21" s="48"/>
      <c r="J21" s="18"/>
      <c r="K21" s="18"/>
      <c r="L21" s="1">
        <f>K21-J21-0.5</f>
        <v>-0.5</v>
      </c>
      <c r="M21" s="19">
        <v>0.33333333333333298</v>
      </c>
      <c r="R21" s="20"/>
      <c r="T21" s="52"/>
    </row>
    <row r="22" spans="1:23" x14ac:dyDescent="0.2">
      <c r="A22" s="16">
        <v>44362</v>
      </c>
      <c r="B22" s="48"/>
      <c r="C22" s="48"/>
      <c r="D22" s="48">
        <v>0.45833333333333331</v>
      </c>
      <c r="E22" s="48">
        <v>0.47916666666666669</v>
      </c>
      <c r="F22" s="50">
        <f t="shared" si="3"/>
        <v>-2.083333333333337E-2</v>
      </c>
      <c r="G22" s="50">
        <f t="shared" si="1"/>
        <v>-0.35416666666666635</v>
      </c>
      <c r="H22" s="51"/>
      <c r="I22" s="48"/>
      <c r="J22" s="18"/>
      <c r="K22" s="18"/>
      <c r="L22" s="1"/>
      <c r="M22" s="19">
        <v>0.33333333333333298</v>
      </c>
      <c r="R22" s="20"/>
      <c r="T22" s="55"/>
    </row>
    <row r="23" spans="1:23" x14ac:dyDescent="0.2">
      <c r="A23" s="16">
        <v>44363</v>
      </c>
      <c r="B23" s="48"/>
      <c r="C23" s="48"/>
      <c r="D23" s="48">
        <v>0.45833333333333331</v>
      </c>
      <c r="E23" s="48">
        <v>0.47916666666666669</v>
      </c>
      <c r="F23" s="50">
        <f t="shared" si="3"/>
        <v>-2.083333333333337E-2</v>
      </c>
      <c r="G23" s="50">
        <f t="shared" si="1"/>
        <v>-0.35416666666666635</v>
      </c>
      <c r="H23" s="51"/>
      <c r="I23" s="48"/>
      <c r="J23" s="18"/>
      <c r="K23" s="18"/>
      <c r="L23" s="1"/>
      <c r="M23" s="19">
        <v>0.33333333333333298</v>
      </c>
      <c r="R23" s="20"/>
      <c r="T23" s="52"/>
      <c r="W23" s="44"/>
    </row>
    <row r="24" spans="1:23" x14ac:dyDescent="0.2">
      <c r="A24" s="16">
        <v>44364</v>
      </c>
      <c r="B24" s="48"/>
      <c r="C24" s="48"/>
      <c r="D24" s="48">
        <v>0.45833333333333331</v>
      </c>
      <c r="E24" s="48">
        <v>0.47916666666666669</v>
      </c>
      <c r="F24" s="50">
        <f t="shared" si="3"/>
        <v>-2.083333333333337E-2</v>
      </c>
      <c r="G24" s="50">
        <f t="shared" si="1"/>
        <v>-0.35416666666666635</v>
      </c>
      <c r="H24" s="51"/>
      <c r="I24" s="48"/>
      <c r="J24" s="18"/>
      <c r="K24" s="18"/>
      <c r="L24" s="1"/>
      <c r="M24" s="19">
        <v>0.33333333333333298</v>
      </c>
      <c r="R24" s="20"/>
      <c r="T24" s="54"/>
    </row>
    <row r="25" spans="1:23" x14ac:dyDescent="0.2">
      <c r="A25" s="16">
        <v>44365</v>
      </c>
      <c r="B25" s="48"/>
      <c r="C25" s="48"/>
      <c r="D25" s="48">
        <v>0.45833333333333331</v>
      </c>
      <c r="E25" s="48">
        <v>0.47916666666666669</v>
      </c>
      <c r="F25" s="50">
        <f t="shared" si="3"/>
        <v>-2.083333333333337E-2</v>
      </c>
      <c r="G25" s="50">
        <f t="shared" si="1"/>
        <v>-0.35416666666666635</v>
      </c>
      <c r="H25" s="51"/>
      <c r="I25" s="48"/>
      <c r="J25" s="22"/>
      <c r="K25" s="22"/>
      <c r="L25" s="1">
        <f>K25-J25</f>
        <v>0</v>
      </c>
      <c r="M25" s="19">
        <v>0.33333333333333298</v>
      </c>
      <c r="R25" s="21"/>
      <c r="T25" s="52"/>
    </row>
    <row r="26" spans="1:23" x14ac:dyDescent="0.2">
      <c r="A26" s="16">
        <v>44366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9">
        <v>0.33333333333333298</v>
      </c>
      <c r="R26" s="20"/>
      <c r="T26" s="52"/>
    </row>
    <row r="27" spans="1:23" x14ac:dyDescent="0.2">
      <c r="A27" s="16">
        <v>44367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9">
        <v>0.33333333333333298</v>
      </c>
      <c r="R27" s="20"/>
      <c r="T27" s="52"/>
      <c r="W27" s="44"/>
    </row>
    <row r="28" spans="1:23" x14ac:dyDescent="0.2">
      <c r="A28" s="16">
        <v>44368</v>
      </c>
      <c r="B28" s="48"/>
      <c r="C28" s="48"/>
      <c r="D28" s="48">
        <v>0.45833333333333331</v>
      </c>
      <c r="E28" s="48">
        <v>0.47916666666666669</v>
      </c>
      <c r="F28" s="50">
        <f t="shared" si="3"/>
        <v>-2.083333333333337E-2</v>
      </c>
      <c r="G28" s="50">
        <f t="shared" si="1"/>
        <v>-0.35416666666666635</v>
      </c>
      <c r="H28" s="51"/>
      <c r="I28" s="48"/>
      <c r="J28" s="18"/>
      <c r="K28" s="18"/>
      <c r="L28" s="1">
        <f>K28-J28-0.5</f>
        <v>-0.5</v>
      </c>
      <c r="M28" s="19">
        <v>0.33333333333333298</v>
      </c>
      <c r="R28" s="20"/>
      <c r="T28" s="54"/>
      <c r="W28" s="44"/>
    </row>
    <row r="29" spans="1:23" x14ac:dyDescent="0.2">
      <c r="A29" s="16">
        <v>44369</v>
      </c>
      <c r="B29" s="48"/>
      <c r="C29" s="48"/>
      <c r="D29" s="48">
        <v>0.45833333333333331</v>
      </c>
      <c r="E29" s="48">
        <v>0.47916666666666669</v>
      </c>
      <c r="F29" s="50">
        <f t="shared" si="3"/>
        <v>-2.083333333333337E-2</v>
      </c>
      <c r="G29" s="50">
        <f t="shared" si="1"/>
        <v>-0.35416666666666635</v>
      </c>
      <c r="H29" s="51"/>
      <c r="I29" s="48"/>
      <c r="J29" s="18"/>
      <c r="K29" s="18"/>
      <c r="L29" s="1"/>
      <c r="M29" s="19">
        <v>0.33333333333333298</v>
      </c>
      <c r="R29" s="20"/>
      <c r="T29" s="54"/>
      <c r="W29" s="44"/>
    </row>
    <row r="30" spans="1:23" x14ac:dyDescent="0.2">
      <c r="A30" s="16">
        <v>44370</v>
      </c>
      <c r="B30" s="48"/>
      <c r="C30" s="48"/>
      <c r="D30" s="48">
        <v>0.45833333333333331</v>
      </c>
      <c r="E30" s="48">
        <v>0.47916666666666669</v>
      </c>
      <c r="F30" s="50">
        <f t="shared" si="3"/>
        <v>-2.083333333333337E-2</v>
      </c>
      <c r="G30" s="50">
        <f t="shared" si="1"/>
        <v>-0.35416666666666635</v>
      </c>
      <c r="H30" s="51"/>
      <c r="I30" s="48"/>
      <c r="J30" s="18"/>
      <c r="K30" s="18"/>
      <c r="L30" s="1"/>
      <c r="M30" s="19">
        <v>0.33333333333333298</v>
      </c>
      <c r="R30" s="20"/>
      <c r="T30" s="52"/>
      <c r="W30" s="44"/>
    </row>
    <row r="31" spans="1:23" x14ac:dyDescent="0.2">
      <c r="A31" s="16">
        <v>44371</v>
      </c>
      <c r="B31" s="48"/>
      <c r="C31" s="48"/>
      <c r="D31" s="48">
        <v>0.45833333333333331</v>
      </c>
      <c r="E31" s="48">
        <v>0.47916666666666669</v>
      </c>
      <c r="F31" s="50">
        <f t="shared" si="3"/>
        <v>-2.083333333333337E-2</v>
      </c>
      <c r="G31" s="50">
        <f t="shared" si="1"/>
        <v>-0.35416666666666635</v>
      </c>
      <c r="H31" s="51"/>
      <c r="I31" s="48"/>
      <c r="J31" s="17"/>
      <c r="K31" s="17"/>
      <c r="L31" s="17"/>
      <c r="M31" s="19">
        <v>0.33333333333333298</v>
      </c>
      <c r="R31" s="20"/>
      <c r="T31" s="52"/>
      <c r="W31" s="44"/>
    </row>
    <row r="32" spans="1:23" x14ac:dyDescent="0.2">
      <c r="A32" s="16">
        <v>44372</v>
      </c>
      <c r="B32" s="48"/>
      <c r="C32" s="48"/>
      <c r="D32" s="48">
        <v>0.45833333333333331</v>
      </c>
      <c r="E32" s="48">
        <v>0.47916666666666669</v>
      </c>
      <c r="F32" s="50">
        <f t="shared" si="3"/>
        <v>-2.083333333333337E-2</v>
      </c>
      <c r="G32" s="50">
        <f t="shared" si="1"/>
        <v>-0.35416666666666635</v>
      </c>
      <c r="H32" s="51"/>
      <c r="I32" s="48"/>
      <c r="J32" s="17"/>
      <c r="K32" s="17"/>
      <c r="L32" s="17"/>
      <c r="M32" s="19">
        <v>0.33333333333333298</v>
      </c>
      <c r="R32" s="20"/>
      <c r="T32" s="54"/>
    </row>
    <row r="33" spans="1:23" x14ac:dyDescent="0.2">
      <c r="A33" s="16">
        <v>44373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9">
        <v>0.33333333333333298</v>
      </c>
      <c r="R33" s="20"/>
      <c r="S33" s="12"/>
      <c r="T33" s="54"/>
    </row>
    <row r="34" spans="1:23" x14ac:dyDescent="0.2">
      <c r="A34" s="16">
        <v>44374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9">
        <v>0.33333333333333298</v>
      </c>
      <c r="R34" s="20"/>
      <c r="S34" s="12"/>
      <c r="T34" s="54"/>
    </row>
    <row r="35" spans="1:23" x14ac:dyDescent="0.2">
      <c r="A35" s="16">
        <v>44375</v>
      </c>
      <c r="B35" s="48"/>
      <c r="C35" s="48"/>
      <c r="D35" s="48">
        <v>0.45833333333333331</v>
      </c>
      <c r="E35" s="48">
        <v>0.47916666666666669</v>
      </c>
      <c r="F35" s="50">
        <f t="shared" si="3"/>
        <v>-2.083333333333337E-2</v>
      </c>
      <c r="G35" s="50">
        <f t="shared" si="1"/>
        <v>-0.35416666666666635</v>
      </c>
      <c r="H35" s="51"/>
      <c r="I35" s="48"/>
      <c r="J35" s="17"/>
      <c r="K35" s="17"/>
      <c r="L35" s="56"/>
      <c r="M35" s="19">
        <v>0.33333333333333298</v>
      </c>
      <c r="R35" s="20"/>
      <c r="S35" s="12"/>
      <c r="T35" s="54"/>
    </row>
    <row r="36" spans="1:23" x14ac:dyDescent="0.2">
      <c r="A36" s="16">
        <v>44376</v>
      </c>
      <c r="B36" s="48"/>
      <c r="C36" s="48"/>
      <c r="D36" s="48">
        <v>0.45833333333333331</v>
      </c>
      <c r="E36" s="48">
        <v>0.47916666666666669</v>
      </c>
      <c r="F36" s="50">
        <f t="shared" si="3"/>
        <v>-2.083333333333337E-2</v>
      </c>
      <c r="G36" s="50">
        <f t="shared" si="1"/>
        <v>-0.35416666666666635</v>
      </c>
      <c r="H36" s="51"/>
      <c r="I36" s="48"/>
      <c r="J36" s="17"/>
      <c r="K36" s="17"/>
      <c r="L36" s="56"/>
      <c r="M36" s="19">
        <v>0.33333333333333298</v>
      </c>
      <c r="R36" s="20"/>
      <c r="S36" s="12"/>
      <c r="T36" s="54"/>
    </row>
    <row r="37" spans="1:23" x14ac:dyDescent="0.2">
      <c r="A37" s="16">
        <v>44377</v>
      </c>
      <c r="B37" s="48"/>
      <c r="C37" s="48"/>
      <c r="D37" s="48">
        <v>0.45833333333333331</v>
      </c>
      <c r="E37" s="48">
        <v>0.47916666666666669</v>
      </c>
      <c r="F37" s="50">
        <f t="shared" si="3"/>
        <v>-2.083333333333337E-2</v>
      </c>
      <c r="G37" s="50">
        <f t="shared" si="1"/>
        <v>-0.35416666666666635</v>
      </c>
      <c r="H37" s="51"/>
      <c r="I37" s="48"/>
      <c r="J37" s="17"/>
      <c r="K37" s="17"/>
      <c r="L37" s="56"/>
      <c r="M37" s="19">
        <v>0.33333333333333298</v>
      </c>
      <c r="R37" s="20"/>
      <c r="S37" s="12"/>
      <c r="T37" s="54"/>
    </row>
    <row r="38" spans="1:23" ht="12" x14ac:dyDescent="0.2">
      <c r="A38" s="62" t="s">
        <v>22</v>
      </c>
      <c r="B38" s="63"/>
      <c r="C38" s="63"/>
      <c r="D38" s="63"/>
      <c r="E38" s="64"/>
      <c r="F38" s="23">
        <f>SUM(F8:F37)</f>
        <v>-0.45833333333333415</v>
      </c>
      <c r="G38" s="23">
        <f>G8+G9+G10+G11+G14+G15+G16+G17-G18+G21+G22+G23+G24-G25+G28+G29+G30+G31+G32+G35+G36+G37</f>
        <v>-6.3749999999999938</v>
      </c>
      <c r="H38" s="25"/>
      <c r="I38" s="26"/>
      <c r="J38" s="27"/>
      <c r="K38" s="27"/>
      <c r="L38" s="1"/>
      <c r="M38" s="19"/>
    </row>
    <row r="39" spans="1:23" x14ac:dyDescent="0.2">
      <c r="A39" s="28" t="s">
        <v>20</v>
      </c>
      <c r="B39" s="29"/>
      <c r="C39" s="29"/>
      <c r="D39" s="29"/>
      <c r="E39" s="65"/>
      <c r="F39" s="66"/>
      <c r="G39" s="24">
        <v>0</v>
      </c>
      <c r="H39" s="25"/>
      <c r="I39" s="26"/>
      <c r="J39" s="30"/>
      <c r="K39" s="30"/>
      <c r="L39" s="1"/>
      <c r="M39" s="19"/>
    </row>
    <row r="40" spans="1:23" ht="12" x14ac:dyDescent="0.2">
      <c r="A40" s="28" t="s">
        <v>21</v>
      </c>
      <c r="B40" s="29"/>
      <c r="C40" s="29"/>
      <c r="D40" s="29"/>
      <c r="E40" s="65"/>
      <c r="F40" s="66"/>
      <c r="G40" s="57">
        <f>G38+G39</f>
        <v>-6.3749999999999938</v>
      </c>
      <c r="H40" s="25"/>
      <c r="I40" s="26"/>
      <c r="J40" s="30"/>
      <c r="K40" s="30"/>
      <c r="L40" s="1"/>
      <c r="M40" s="19"/>
      <c r="R40" s="12"/>
    </row>
    <row r="41" spans="1:23" s="38" customFormat="1" ht="38.25" customHeight="1" x14ac:dyDescent="0.2">
      <c r="A41" s="59" t="s">
        <v>13</v>
      </c>
      <c r="B41" s="59"/>
      <c r="C41" s="59"/>
      <c r="D41" s="60"/>
      <c r="E41" s="61"/>
      <c r="F41" s="31" t="s">
        <v>10</v>
      </c>
      <c r="G41" s="32">
        <v>44385</v>
      </c>
      <c r="H41" s="59" t="s">
        <v>18</v>
      </c>
      <c r="I41" s="59"/>
      <c r="J41" s="33"/>
      <c r="K41" s="33"/>
      <c r="L41" s="34"/>
      <c r="M41" s="35"/>
      <c r="N41" s="36"/>
      <c r="O41" s="37"/>
      <c r="P41" s="36"/>
      <c r="Q41" s="37"/>
      <c r="T41" s="39"/>
      <c r="U41" s="40"/>
      <c r="W41" s="47"/>
    </row>
    <row r="42" spans="1:23" x14ac:dyDescent="0.2">
      <c r="G42" s="41"/>
      <c r="O42" s="13"/>
      <c r="Q42" s="13"/>
    </row>
    <row r="43" spans="1:23" x14ac:dyDescent="0.2">
      <c r="N43" s="13"/>
      <c r="O43" s="13"/>
      <c r="P43" s="13"/>
      <c r="Q43" s="13"/>
    </row>
  </sheetData>
  <mergeCells count="17">
    <mergeCell ref="A5:C5"/>
    <mergeCell ref="H5:I5"/>
    <mergeCell ref="A4:C4"/>
    <mergeCell ref="D4:I4"/>
    <mergeCell ref="A1:I1"/>
    <mergeCell ref="A2:C2"/>
    <mergeCell ref="D2:I2"/>
    <mergeCell ref="A3:C3"/>
    <mergeCell ref="D3:I3"/>
    <mergeCell ref="B6:C6"/>
    <mergeCell ref="D6:E6"/>
    <mergeCell ref="A41:C41"/>
    <mergeCell ref="H41:I41"/>
    <mergeCell ref="D41:E41"/>
    <mergeCell ref="A38:E38"/>
    <mergeCell ref="E39:F39"/>
    <mergeCell ref="E40:F40"/>
  </mergeCells>
  <phoneticPr fontId="0" type="noConversion"/>
  <pageMargins left="0.78" right="0.6" top="1" bottom="0.984251969" header="0.4921259845" footer="0.4921259845"/>
  <pageSetup paperSize="9" scale="99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4" sqref="N14"/>
    </sheetView>
  </sheetViews>
  <sheetFormatPr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Company>Ekomonitor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Drahokoupil</dc:creator>
  <cp:lastModifiedBy>Petr Geleta</cp:lastModifiedBy>
  <cp:lastPrinted>2021-07-08T04:46:55Z</cp:lastPrinted>
  <dcterms:created xsi:type="dcterms:W3CDTF">2001-06-08T10:46:44Z</dcterms:created>
  <dcterms:modified xsi:type="dcterms:W3CDTF">2021-07-08T05:14:47Z</dcterms:modified>
</cp:coreProperties>
</file>