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malegria/Dropbox/2022/Clases/ProgramacionAplicada_presencial/"/>
    </mc:Choice>
  </mc:AlternateContent>
  <xr:revisionPtr revIDLastSave="0" documentId="13_ncr:1_{10A193B8-7975-1C4F-8FBA-3D15FAAE2FA4}" xr6:coauthVersionLast="47" xr6:coauthVersionMax="47" xr10:uidLastSave="{00000000-0000-0000-0000-000000000000}"/>
  <bookViews>
    <workbookView xWindow="640" yWindow="760" windowWidth="29600" windowHeight="18880" activeTab="4" xr2:uid="{00000000-000D-0000-FFFF-FFFF00000000}"/>
  </bookViews>
  <sheets>
    <sheet name="ej1" sheetId="1" r:id="rId1"/>
    <sheet name="escala" sheetId="2" r:id="rId2"/>
    <sheet name="Catedra1" sheetId="3" r:id="rId3"/>
    <sheet name="escalaCatedra" sheetId="4" r:id="rId4"/>
    <sheet name="ej2" sheetId="5" r:id="rId5"/>
    <sheet name="Escalaej2"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0" i="5" l="1"/>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H3" i="5"/>
  <c r="H4" i="5"/>
  <c r="H5" i="5"/>
  <c r="H6" i="5"/>
  <c r="H7" i="5"/>
  <c r="H8" i="5"/>
  <c r="H9" i="5"/>
  <c r="H2" i="5"/>
  <c r="V17" i="3"/>
  <c r="U17" i="3"/>
  <c r="U4" i="3"/>
  <c r="U5" i="3"/>
  <c r="U6" i="3"/>
  <c r="U7" i="3"/>
  <c r="U8" i="3"/>
  <c r="U9" i="3"/>
  <c r="U10" i="3"/>
  <c r="U11" i="3"/>
  <c r="U12" i="3"/>
  <c r="U13" i="3"/>
  <c r="U14" i="3"/>
  <c r="U15" i="3"/>
  <c r="U16" i="3"/>
  <c r="U18" i="3"/>
  <c r="U19" i="3"/>
  <c r="U20" i="3"/>
  <c r="U21" i="3"/>
  <c r="U22" i="3"/>
  <c r="U23" i="3"/>
  <c r="U3" i="3"/>
  <c r="S4" i="3"/>
  <c r="S5" i="3"/>
  <c r="S6" i="3"/>
  <c r="S7" i="3"/>
  <c r="S8" i="3"/>
  <c r="S9" i="3"/>
  <c r="S10" i="3"/>
  <c r="S11" i="3"/>
  <c r="S12" i="3"/>
  <c r="S13" i="3"/>
  <c r="S14" i="3"/>
  <c r="S15" i="3"/>
  <c r="S16" i="3"/>
  <c r="S17" i="3"/>
  <c r="S18" i="3"/>
  <c r="S19" i="3"/>
  <c r="S20" i="3"/>
  <c r="S21" i="3"/>
  <c r="S22" i="3"/>
  <c r="S23" i="3"/>
  <c r="S3" i="3"/>
  <c r="M3" i="1"/>
  <c r="R23" i="3"/>
  <c r="R22" i="3"/>
  <c r="R21" i="3"/>
  <c r="R13" i="3"/>
  <c r="R14" i="3"/>
  <c r="R15" i="3"/>
  <c r="R16" i="3"/>
  <c r="R17" i="3"/>
  <c r="R18" i="3"/>
  <c r="R19" i="3"/>
  <c r="R20" i="3"/>
  <c r="R12" i="3"/>
  <c r="R11" i="3"/>
  <c r="R10" i="3"/>
  <c r="R9" i="3"/>
  <c r="R4" i="3"/>
  <c r="R5" i="3"/>
  <c r="R6" i="3"/>
  <c r="R7" i="3"/>
  <c r="R8" i="3"/>
  <c r="R3" i="3"/>
  <c r="L22" i="1"/>
  <c r="M22" i="1" s="1"/>
  <c r="L23" i="1"/>
  <c r="M23" i="1" s="1"/>
  <c r="L18" i="1"/>
  <c r="L4" i="1"/>
  <c r="L5" i="1"/>
  <c r="M5" i="1" s="1"/>
  <c r="L6" i="1"/>
  <c r="M6" i="1" s="1"/>
  <c r="L7" i="1"/>
  <c r="M7" i="1" s="1"/>
  <c r="L8" i="1"/>
  <c r="M8" i="1" s="1"/>
  <c r="L9" i="1"/>
  <c r="M9" i="1" s="1"/>
  <c r="L10" i="1"/>
  <c r="M10" i="1" s="1"/>
  <c r="L11" i="1"/>
  <c r="M11" i="1" s="1"/>
  <c r="L12" i="1"/>
  <c r="M12" i="1" s="1"/>
  <c r="L13" i="1"/>
  <c r="M13" i="1" s="1"/>
  <c r="L14" i="1"/>
  <c r="M14" i="1" s="1"/>
  <c r="L15" i="1"/>
  <c r="M15" i="1" s="1"/>
  <c r="L17" i="1"/>
  <c r="M17" i="1" s="1"/>
  <c r="M18" i="1"/>
  <c r="L19" i="1"/>
  <c r="M19" i="1" s="1"/>
  <c r="L20" i="1"/>
  <c r="M20" i="1" s="1"/>
  <c r="L21" i="1"/>
  <c r="M21" i="1" s="1"/>
  <c r="L3" i="1"/>
  <c r="M4" i="1"/>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L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tc={84D844D2-060F-4E4F-9CD2-6815213A81CA}</author>
    <author>tc={01B75B15-CD9F-7842-A946-9EE903FE9DCB}</author>
    <author>tc={D9F90E7B-E330-CD41-8348-E7EB1926A321}</author>
    <author>tc={2442A285-039E-1241-B8FB-907060603944}</author>
    <author>tc={506D2D36-7556-3449-8D58-128DE3A2549D}</author>
    <author>tc={F6350681-0EBF-CD4D-B73D-B82CD54908A4}</author>
    <author>tc={713B40E8-D4D8-FD4D-913C-28B146EE2744}</author>
    <author>tc={C138B9A5-B375-F34C-BFC5-99BDEDAF7C5E}</author>
    <author>tc={6B65FA25-694A-2C4B-89E1-3037219399D4}</author>
    <author>tc={96E39773-AD56-4946-B1B1-87389F853B67}</author>
    <author>tc={25073692-0F81-8147-AE47-05C88C1584DB}</author>
    <author>tc={D50AA1FD-27E2-E840-B6FB-AF72E5493EEF}</author>
    <author>tc={30CB3BDB-C17E-084A-B7BF-60453578A299}</author>
    <author>tc={F3C98494-1590-BE4B-8BB1-DD817D0B1E26}</author>
    <author>tc={F4131F7A-3C9F-234D-AEE9-A7E4309D7722}</author>
    <author>tc={E5687DA1-A6E4-5C4E-9C37-9CF6D6E76C38}</author>
    <author>tc={F853F4D2-9ED8-0B46-83F5-32B9CF8F48BF}</author>
    <author>tc={42EB8C35-5386-8847-BC9A-83C8056AFB3C}</author>
    <author>tc={A944D131-3D84-BB4F-B088-98A003EEDAB5}</author>
    <author>tc={77F5B2E8-0B80-5F4F-B34C-04729EF7384A}</author>
    <author>tc={871A2283-831E-ED45-A2A9-C82B8B70C516}</author>
    <author>tc={99E8B9A1-362C-DC42-97BC-0B0D8CD2E8F2}</author>
    <author>tc={7B186DBD-3E25-8348-B7F0-40097E10EAE3}</author>
    <author>tc={553997C8-F742-2D47-B02E-B421264463AC}</author>
    <author>tc={1982A3FA-CE5D-E048-89F9-F59547625B4D}</author>
    <author>tc={1CA6EB76-935A-7541-967F-0A2C0EAC0A77}</author>
    <author>tc={A4512655-74CF-6148-B817-4685CED6B04D}</author>
    <author>tc={A6F4280B-BB14-1448-9EEF-DD0D4B031EFE}</author>
    <author>tc={DF4D5CF2-8D3D-224F-9419-DB8A8B5840D4}</author>
    <author>tc={BD7585D2-40D4-D64E-86CE-94DD9C53A858}</author>
    <author>tc={BF9AE27D-C909-3043-9593-0C5A32D82E7E}</author>
    <author>tc={1C8B876A-D24E-A345-9EA5-666F5FB69B5E}</author>
    <author>tc={F28AD48C-2101-1146-A664-369F43F9C5F1}</author>
    <author>tc={5595E841-EC19-D541-B8D0-49448D256495}</author>
  </authors>
  <commentList>
    <comment ref="G3" authorId="0" shapeId="0" xr:uid="{84D844D2-060F-4E4F-9CD2-6815213A81CA}">
      <text>
        <t>[Comentario encadenado]
Tu versión de Excel te permite leer este comentario encadenado; sin embargo, las ediciones que se apliquen se quitarán si el archivo se abre en una versión más reciente de Excel. Más información: https://go.microsoft.com/fwlink/?linkid=870924
Comentario:
    No pide bien lo que es cada entero y no logra mostrar correctamente la frase.</t>
      </text>
    </comment>
    <comment ref="J3" authorId="1" shapeId="0" xr:uid="{01B75B15-CD9F-7842-A946-9EE903FE9DCB}">
      <text>
        <t>[Comentario encadenado]
Tu versión de Excel te permite leer este comentario encadenado; sin embargo, las ediciones que se apliquen se quitarán si el archivo se abre en una versión más reciente de Excel. Más información: https://go.microsoft.com/fwlink/?linkid=870924
Comentario:
    En un diagrama de flujo el rombo es condicion pero el resultado (k+1) es cuadrado no rombo. Su codigo asi como está tira un error y es porque debe definir la lista antes de contar el total de numeros</t>
      </text>
    </comment>
    <comment ref="F4" authorId="2" shapeId="0" xr:uid="{D9F90E7B-E330-CD41-8348-E7EB1926A321}">
      <text>
        <t>[Comentario encadenado]
Tu versión de Excel te permite leer este comentario encadenado; sin embargo, las ediciones que se apliquen se quitarán si el archivo se abre en una versión más reciente de Excel. Más información: https://go.microsoft.com/fwlink/?linkid=870924
Comentario:
    b) cuenta siempre 1 letra de mas</t>
      </text>
    </comment>
    <comment ref="G4" authorId="3" shapeId="0" xr:uid="{2442A285-039E-1241-B8FB-907060603944}">
      <text>
        <t>[Comentario encadenado]
Tu versión de Excel te permite leer este comentario encadenado; sin embargo, las ediciones que se apliquen se quitarán si el archivo se abre en una versión más reciente de Excel. Más información: https://go.microsoft.com/fwlink/?linkid=870924
Comentario:
    Obtiene mal la longitud de la frase</t>
      </text>
    </comment>
    <comment ref="I4" authorId="4" shapeId="0" xr:uid="{506D2D36-7556-3449-8D58-128DE3A2549D}">
      <text>
        <t>[Comentario encadenado]
Tu versión de Excel te permite leer este comentario encadenado; sin embargo, las ediciones que se apliquen se quitarán si el archivo se abre en una versión más reciente de Excel. Más información: https://go.microsoft.com/fwlink/?linkid=870924
Comentario:
    b) es una sub-lista, se subentiende que proviene de la lista.</t>
      </text>
    </comment>
    <comment ref="H5" authorId="5" shapeId="0" xr:uid="{F6350681-0EBF-CD4D-B73D-B82CD54908A4}">
      <text>
        <t>[Comentario encadenado]
Tu versión de Excel te permite leer este comentario encadenado; sin embargo, las ediciones que se apliquen se quitarán si el archivo se abre en una versión más reciente de Excel. Más información: https://go.microsoft.com/fwlink/?linkid=870924
Comentario:
    Para la proxime debes imprimir que operacion es. Ya que se te puede descontar por eso</t>
      </text>
    </comment>
    <comment ref="F6" authorId="6" shapeId="0" xr:uid="{713B40E8-D4D8-FD4D-913C-28B146EE2744}">
      <text>
        <t>[Comentario encadenado]
Tu versión de Excel te permite leer este comentario encadenado; sin embargo, las ediciones que se apliquen se quitarán si el archivo se abre en una versión más reciente de Excel. Más información: https://go.microsoft.com/fwlink/?linkid=870924
Comentario:
    a) pasar a mayúscula! y lo hizo a minúscula</t>
      </text>
    </comment>
    <comment ref="G6" authorId="7" shapeId="0" xr:uid="{C138B9A5-B375-F34C-BFC5-99BDEDAF7C5E}">
      <text>
        <t>[Comentario encadenado]
Tu versión de Excel te permite leer este comentario encadenado; sin embargo, las ediciones que se apliquen se quitarán si el archivo se abre en una versión más reciente de Excel. Más información: https://go.microsoft.com/fwlink/?linkid=870924
Comentario:
    obtiene mal la longitud de la frase</t>
      </text>
    </comment>
    <comment ref="J6" authorId="8" shapeId="0" xr:uid="{6B65FA25-694A-2C4B-89E1-3037219399D4}">
      <text>
        <t>[Comentario encadenado]
Tu versión de Excel te permite leer este comentario encadenado; sin embargo, las ediciones que se apliquen se quitarán si el archivo se abre en una versión más reciente de Excel. Más información: https://go.microsoft.com/fwlink/?linkid=870924
Comentario:
    no logra contar nungun valor de la lista</t>
      </text>
    </comment>
    <comment ref="F9" authorId="9" shapeId="0" xr:uid="{96E39773-AD56-4946-B1B1-87389F853B67}">
      <text>
        <t>[Comentario encadenado]
Tu versión de Excel te permite leer este comentario encadenado; sin embargo, las ediciones que se apliquen se quitarán si el archivo se abre en una versión más reciente de Excel. Más información: https://go.microsoft.com/fwlink/?linkid=870924
Comentario:
    c) te falto una letra</t>
      </text>
    </comment>
    <comment ref="J10" authorId="10" shapeId="0" xr:uid="{25073692-0F81-8147-AE47-05C88C1584DB}">
      <text>
        <t>[Comentario encadenado]
Tu versión de Excel te permite leer este comentario encadenado; sin embargo, las ediciones que se apliquen se quitarán si el archivo se abre en una versión más reciente de Excel. Más información: https://go.microsoft.com/fwlink/?linkid=870924
Comentario:
    En el diagrama de flujo, el ciclo while se representa de otra forma que es una flecha desde donde termina el ciclo hasta donde parte de nuevo.</t>
      </text>
    </comment>
    <comment ref="F11" authorId="11" shapeId="0" xr:uid="{D50AA1FD-27E2-E840-B6FB-AF72E5493EEF}">
      <text>
        <t>[Comentario encadenado]
Tu versión de Excel te permite leer este comentario encadenado; sin embargo, las ediciones que se apliquen se quitarán si el archivo se abre en una versión más reciente de Excel. Más información: https://go.microsoft.com/fwlink/?linkid=870924
Comentario:
    Cuidado aqui, debio dar polar, no polae pero fue porque pasaste el texto de arriba en una parte con mas de un espacio. Se considero entonces ese texto</t>
      </text>
    </comment>
    <comment ref="F12" authorId="12" shapeId="0" xr:uid="{30CB3BDB-C17E-084A-B7BF-60453578A299}">
      <text>
        <t>[Comentario encadenado]
Tu versión de Excel te permite leer este comentario encadenado; sin embargo, las ediciones que se apliquen se quitarán si el archivo se abre en una versión más reciente de Excel. Más información: https://go.microsoft.com/fwlink/?linkid=870924
Comentario:
    d) es [55:]</t>
      </text>
    </comment>
    <comment ref="I12" authorId="13" shapeId="0" xr:uid="{F3C98494-1590-BE4B-8BB1-DD817D0B1E26}">
      <text>
        <t>[Comentario encadenado]
Tu versión de Excel te permite leer este comentario encadenado; sin embargo, las ediciones que se apliquen se quitarán si el archivo se abre en una versión más reciente de Excel. Más información: https://go.microsoft.com/fwlink/?linkid=870924
Comentario:
    d) al colocar -1 no te va a imprimir el ultimo elemento de la lista.
e) el mismo error usandoo -1 no se imprime el ultimo.
no se debe colocar nungun numero</t>
      </text>
    </comment>
    <comment ref="F13" authorId="14" shapeId="0" xr:uid="{F4131F7A-3C9F-234D-AEE9-A7E4309D7722}">
      <text>
        <t>[Comentario encadenado]
Tu versión de Excel te permite leer este comentario encadenado; sin embargo, las ediciones que se apliquen se quitarán si el archivo se abre en una versión más reciente de Excel. Más información: https://go.microsoft.com/fwlink/?linkid=870924
Comentario:
    Cuidado aqui, debio dar polar, no polae pero fue porque pasaste el texto de arriba en una parte con mas de un espacio. Se considero entonces ese texto</t>
      </text>
    </comment>
    <comment ref="G13" authorId="15" shapeId="0" xr:uid="{E5687DA1-A6E4-5C4E-9C37-9CF6D6E76C38}">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Obtiene mal la longitud de la frase
</t>
      </text>
    </comment>
    <comment ref="J13" authorId="16" shapeId="0" xr:uid="{F853F4D2-9ED8-0B46-83F5-32B9CF8F48BF}">
      <text>
        <t>[Comentario encadenado]
Tu versión de Excel te permite leer este comentario encadenado; sin embargo, las ediciones que se apliquen se quitarán si el archivo se abre en una versión más reciente de Excel. Más información: https://go.microsoft.com/fwlink/?linkid=870924
Comentario:
    El enunciado es crear un programa para contar elementos de una lista. Aqui solamente el scrip lo hace para una lista especifica pero no para cualquier lista</t>
      </text>
    </comment>
    <comment ref="F14" authorId="17" shapeId="0" xr:uid="{42EB8C35-5386-8847-BC9A-83C8056AFB3C}">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b) son 15 no 16
a y c) La cadena no es igual a texto, puso una doble comilla de mas “ dentro del texto por lo que polag no es 100% correcto
</t>
      </text>
    </comment>
    <comment ref="G14" authorId="18" shapeId="0" xr:uid="{A944D131-3D84-BB4F-B088-98A003EEDAB5}">
      <text>
        <t>[Comentario encadenado]
Tu versión de Excel te permite leer este comentario encadenado; sin embargo, las ediciones que se apliquen se quitarán si el archivo se abre en una versión más reciente de Excel. Más información: https://go.microsoft.com/fwlink/?linkid=870924
Comentario:
    el script no hace lo que pide</t>
      </text>
    </comment>
    <comment ref="H14" authorId="19" shapeId="0" xr:uid="{77F5B2E8-0B80-5F4F-B34C-04729EF7384A}">
      <text>
        <t>[Comentario encadenado]
Tu versión de Excel te permite leer este comentario encadenado; sin embargo, las ediciones que se apliquen se quitarán si el archivo se abre en una versión más reciente de Excel. Más información: https://go.microsoft.com/fwlink/?linkid=870924
Comentario:
    Hay un ejemplo de como debe ser la salida pero aun asi no se muestra correctamente la ejecucion</t>
      </text>
    </comment>
    <comment ref="F15" authorId="20" shapeId="0" xr:uid="{871A2283-831E-ED45-A2A9-C82B8B70C516}">
      <text>
        <t>[Comentario encadenado]
Tu versión de Excel te permite leer este comentario encadenado; sin embargo, las ediciones que se apliquen se quitarán si el archivo se abre en una versión más reciente de Excel. Más información: https://go.microsoft.com/fwlink/?linkid=870924
Comentario:
    El texto pedido debe ser igual, pero no incluiste las tildes, por lo que cuando cuentas las a, tambien te cuenta á con tilde.</t>
      </text>
    </comment>
    <comment ref="G15" authorId="21" shapeId="0" xr:uid="{99E8B9A1-362C-DC42-97BC-0B0D8CD2E8F2}">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Obtiene mal la longitud de la frase
</t>
      </text>
    </comment>
    <comment ref="J15" authorId="22" shapeId="0" xr:uid="{7B186DBD-3E25-8348-B7F0-40097E10EAE3}">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El enunciado es crear un programa para contar elementos de una lista. Aqui solamente el scrip lo hace para una lista de solo 12 numeros
</t>
      </text>
    </comment>
    <comment ref="G19" authorId="23" shapeId="0" xr:uid="{553997C8-F742-2D47-B02E-B421264463AC}">
      <text>
        <t>[Comentario encadenado]
Tu versión de Excel te permite leer este comentario encadenado; sin embargo, las ediciones que se apliquen se quitarán si el archivo se abre en una versión más reciente de Excel. Más información: https://go.microsoft.com/fwlink/?linkid=870924
Comentario:
    no lo desarrolló</t>
      </text>
    </comment>
    <comment ref="I19" authorId="24" shapeId="0" xr:uid="{1982A3FA-CE5D-E048-89F9-F59547625B4D}">
      <text>
        <t>[Comentario encadenado]
Tu versión de Excel te permite leer este comentario encadenado; sin embargo, las ediciones que se apliquen se quitarán si el archivo se abre en una versión más reciente de Excel. Más información: https://go.microsoft.com/fwlink/?linkid=870924
Comentario:
    el d) no muestra el ultimo elemento debe ser lista[4 :  ]</t>
      </text>
    </comment>
    <comment ref="J19" authorId="25" shapeId="0" xr:uid="{1CA6EB76-935A-7541-967F-0A2C0EAC0A77}">
      <text>
        <t>[Comentario encadenado]
Tu versión de Excel te permite leer este comentario encadenado; sin embargo, las ediciones que se apliquen se quitarán si el archivo se abre en una versión más reciente de Excel. Más información: https://go.microsoft.com/fwlink/?linkid=870924
Comentario:
    no desarrollado</t>
      </text>
    </comment>
    <comment ref="G20" authorId="26" shapeId="0" xr:uid="{A4512655-74CF-6148-B817-4685CED6B04D}">
      <text>
        <t>[Comentario encadenado]
Tu versión de Excel te permite leer este comentario encadenado; sin embargo, las ediciones que se apliquen se quitarán si el archivo se abre en una versión más reciente de Excel. Más información: https://go.microsoft.com/fwlink/?linkid=870924
Comentario:
    Obtiene mal la longitud de la frase</t>
      </text>
    </comment>
    <comment ref="G21" authorId="27" shapeId="0" xr:uid="{A6F4280B-BB14-1448-9EEF-DD0D4B031EFE}">
      <text>
        <t>[Comentario encadenado]
Tu versión de Excel te permite leer este comentario encadenado; sin embargo, las ediciones que se apliquen se quitarán si el archivo se abre en una versión más reciente de Excel. Más información: https://go.microsoft.com/fwlink/?linkid=870924
Comentario:
    Obtiene mal la longitud de la frase</t>
      </text>
    </comment>
    <comment ref="I21" authorId="28" shapeId="0" xr:uid="{DF4D5CF2-8D3D-224F-9419-DB8A8B5840D4}">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falto c y d
</t>
      </text>
    </comment>
    <comment ref="J21" authorId="29" shapeId="0" xr:uid="{BD7585D2-40D4-D64E-86CE-94DD9C53A858}">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No llego 7a. No cuenta bien la lista </t>
      </text>
    </comment>
    <comment ref="G22" authorId="30" shapeId="0" xr:uid="{BF9AE27D-C909-3043-9593-0C5A32D82E7E}">
      <text>
        <t>[Comentario encadenado]
Tu versión de Excel te permite leer este comentario encadenado; sin embargo, las ediciones que se apliquen se quitarán si el archivo se abre en una versión más reciente de Excel. Más información: https://go.microsoft.com/fwlink/?linkid=870924
Comentario:
    Obtiene mal la longitud de la frase</t>
      </text>
    </comment>
    <comment ref="J22" authorId="31" shapeId="0" xr:uid="{1C8B876A-D24E-A345-9EA5-666F5FB69B5E}">
      <text>
        <t>[Comentario encadenado]
Tu versión de Excel te permite leer este comentario encadenado; sin embargo, las ediciones que se apliquen se quitarán si el archivo se abre en una versión más reciente de Excel. Más información: https://go.microsoft.com/fwlink/?linkid=870924
Comentario:
    No llego la 7a .
El enunciado es crear un programa para contar elementos de una lista. Aqui solamente el scrip lo hace para una lista especifica pero no para cualquier lista</t>
      </text>
    </comment>
    <comment ref="G23" authorId="32" shapeId="0" xr:uid="{F28AD48C-2101-1146-A664-369F43F9C5F1}">
      <text>
        <t>[Comentario encadenado]
Tu versión de Excel te permite leer este comentario encadenado; sin embargo, las ediciones que se apliquen se quitarán si el archivo se abre en una versión más reciente de Excel. Más información: https://go.microsoft.com/fwlink/?linkid=870924
Comentario:
    No solicita la frase al usuario. Coloca un else por si no es posible mostrar la frase que compensa lo primero</t>
      </text>
    </comment>
    <comment ref="J23" authorId="33" shapeId="0" xr:uid="{5595E841-EC19-D541-B8D0-49448D256495}">
      <text>
        <t>[Comentario encadenado]
Tu versión de Excel te permite leer este comentario encadenado; sin embargo, las ediciones que se apliquen se quitarán si el archivo se abre en una versión más reciente de Excel. Más información: https://go.microsoft.com/fwlink/?linkid=870924
Comentario:
    Falto insertar la imagen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tc={9036D3B8-B840-5C4C-98D2-199F8B495C06}</author>
    <author>tc={DDA1B9FA-A354-0843-9B9A-7127E0C5D67D}</author>
    <author>tc={D1EFEF7F-71A3-BC46-AFCF-BBDACDA7FC4F}</author>
    <author>tc={63917142-1727-904F-9888-EF13A5E0549B}</author>
    <author>tc={47988497-E260-0248-BB30-5F22ABD7DED0}</author>
    <author>tc={45CFA760-BCE3-D14F-B740-28A2BB8FC206}</author>
    <author>tc={3AF1BE02-7A01-E441-A516-E63AF9CA41C9}</author>
    <author>tc={24DEFD54-54BF-C14A-8032-D1BA60676575}</author>
    <author>tc={EEC48C25-F52F-0344-85BE-A5A41FA9CED0}</author>
    <author>tc={46073F6B-71EF-C241-B090-9C80332FE57B}</author>
    <author>tc={E1F99FF1-D119-0E4A-8AB7-7BB1EC102521}</author>
    <author>tc={9CBE2937-50E3-6C4B-B42C-6A40B5AFA5CB}</author>
    <author>tc={AB87A699-FC3A-7A4C-84B4-8C0F907D1906}</author>
    <author>tc={67D5A8EE-E8BF-2E4D-8A87-A79DFD21191E}</author>
    <author>tc={4189099F-62E0-6B47-8670-EBCF1EC55CFE}</author>
    <author>tc={097B2684-D51C-CB42-B3C7-BF862E6228FF}</author>
    <author>tc={8C9071AC-39E2-154E-BEDE-447ED2975762}</author>
    <author>tc={3B987FFE-0DE1-274C-8848-3BA279507E62}</author>
    <author>tc={EDCC4A21-EF89-814B-9E69-8A56C63E5F2D}</author>
    <author>tc={1DD78559-6E53-DC42-A410-C207EF0F2D2E}</author>
    <author>tc={4FF7542E-6F40-6B43-BF0F-9943B2E06C42}</author>
    <author>tc={5C6D2FB8-05D6-EB46-9DD6-9446E516E56F}</author>
    <author>tc={91593B6C-EF5B-A645-9831-A23890B3D967}</author>
    <author>tc={85F7E33F-5B98-944E-A79C-D82A0043A13D}</author>
    <author>tc={2FDEE8F2-0551-A847-B55A-00284D733026}</author>
    <author>tc={22A66B1E-77C7-B74D-993B-19F3849C5025}</author>
    <author>tc={3263224A-33C6-E648-9E0D-383C08F4A285}</author>
    <author>tc={B7D4AE46-1D0B-2248-B445-F160936518DF}</author>
    <author>tc={4DECA9A8-809B-D44B-A7B2-B69D0AC53F8B}</author>
    <author>tc={D61E8E44-4E33-CF4A-B629-D1CF6E557F96}</author>
    <author>tc={1952237C-5E27-0645-A800-65928D4C84F8}</author>
    <author>tc={D4CB4747-06E2-CB47-8740-0676A91C5E60}</author>
    <author>tc={FD8ED68A-4FA4-1E48-AE5F-2A76912D670C}</author>
    <author>tc={1F76E060-BCA8-4C4D-98BE-454893B58FF2}</author>
    <author>tc={3E818430-082D-F149-BCBF-74FD8DE010E6}</author>
    <author>tc={D6702268-31C3-7B4F-BEDA-6FFB69527168}</author>
  </authors>
  <commentList>
    <comment ref="H3" authorId="0" shapeId="0" xr:uid="{9036D3B8-B840-5C4C-98D2-199F8B495C06}">
      <text>
        <t>[Comentario encadenado]
Tu versión de Excel te permite leer este comentario encadenado; sin embargo, las ediciones que se apliquen se quitarán si el archivo se abre en una versión más reciente de Excel. Más información: https://go.microsoft.com/fwlink/?linkid=870924
Comentario:
    Si bien su programa funciona, escribir una funcion dentro de otra función en este caso es ineficiente ya que la vida de la funcion solo existe cuento se llama a la otra funcion. En este caso se ve que programó pero no programó correctamente, pues las dos funciones que estan dentro no existiran si se desea llamar independientemente.</t>
      </text>
    </comment>
    <comment ref="H4" authorId="1" shapeId="0" xr:uid="{DDA1B9FA-A354-0843-9B9A-7127E0C5D67D}">
      <text>
        <t>[Comentario encadenado]
Tu versión de Excel te permite leer este comentario encadenado; sin embargo, las ediciones que se apliquen se quitarán si el archivo se abre en una versión más reciente de Excel. Más información: https://go.microsoft.com/fwlink/?linkid=870924
Comentario:
    Recordar que el objetivo de escribir una funcion es usarla en cualquier contexto, aca la funcion no es general es especifica por ende la funcion no esta escrita correctamente 2.5 puntos y por lo mismo el programa que usa la fución solo la llama y no puede pedir al usuario el ingreso de angulo o de unidades. 2.5 puntos</t>
      </text>
    </comment>
    <comment ref="O4" authorId="2" shapeId="0" xr:uid="{D1EFEF7F-71A3-BC46-AFCF-BBDACDA7FC4F}">
      <text>
        <t>[Comentario encadenado]
Tu versión de Excel te permite leer este comentario encadenado; sin embargo, las ediciones que se apliquen se quitarán si el archivo se abre en una versión más reciente de Excel. Más información: https://go.microsoft.com/fwlink/?linkid=870924
Comentario:
    no  imprime un mensaje de salida solo termina el programa</t>
      </text>
    </comment>
    <comment ref="H6" authorId="3" shapeId="0" xr:uid="{63917142-1727-904F-9888-EF13A5E0549B}">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usa from ast import Continue y no la usa. Su funcion pide al usuario los paramtros pero es ideal que una funcion sea general y la peticion de valores sea afuera de la funcion. Su programa no puede terminar. 
argumento1 =  convertir_angulo()
la variable argumento 1 no la usa y eso hace que el programa no logre teerminar </t>
      </text>
    </comment>
    <comment ref="J6" authorId="4" shapeId="0" xr:uid="{47988497-E260-0248-BB30-5F22ABD7DED0}">
      <text>
        <t>[Comentario encadenado]
Tu versión de Excel te permite leer este comentario encadenado; sin embargo, las ediciones que se apliquen se quitarán si el archivo se abre en una versión más reciente de Excel. Más información: https://go.microsoft.com/fwlink/?linkid=870924
Comentario:
    Solo considera valores sobre 5 como invalidos</t>
      </text>
    </comment>
    <comment ref="O6" authorId="5" shapeId="0" xr:uid="{45CFA760-BCE3-D14F-B740-28A2BB8FC206}">
      <text>
        <t>[Comentario encadenado]
Tu versión de Excel te permite leer este comentario encadenado; sin embargo, las ediciones que se apliquen se quitarán si el archivo se abre en una versión más reciente de Excel. Más información: https://go.microsoft.com/fwlink/?linkid=870924
Comentario:
    no sale del programa</t>
      </text>
    </comment>
    <comment ref="P6" authorId="6" shapeId="0" xr:uid="{3AF1BE02-7A01-E441-A516-E63AF9CA41C9}">
      <text>
        <t>[Comentario encadenado]
Tu versión de Excel te permite leer este comentario encadenado; sin embargo, las ediciones que se apliquen se quitarán si el archivo se abre en una versión más reciente de Excel. Más información: https://go.microsoft.com/fwlink/?linkid=870924
Comentario:
    Breakpoint no funciona, no es correcto escribir una funcion dentro de otra funcion ya que las funciones dentro de la funcion no existen por si solas y pierde el sentido de lo que es una funcion</t>
      </text>
    </comment>
    <comment ref="G7" authorId="7" shapeId="0" xr:uid="{24DEFD54-54BF-C14A-8032-D1BA60676575}">
      <text>
        <t>[Comentario encadenado]
Tu versión de Excel te permite leer este comentario encadenado; sin embargo, las ediciones que se apliquen se quitarán si el archivo se abre en una versión más reciente de Excel. Más información: https://go.microsoft.com/fwlink/?linkid=870924
Comentario:
    Si no logra generar correctamente la figura, el puntaje es 0. Aqui la figura no se logra generar correctamente, ya que suma 1 mas que lo indicado, usa ‘&gt;’ en vez de asterisco
Respuesta:
    Por ejemplo, figura de 5 debe tener 9 lineas totales y aca se crean 11</t>
      </text>
    </comment>
    <comment ref="J7" authorId="8" shapeId="0" xr:uid="{EEC48C25-F52F-0344-85BE-A5A41FA9CED0}">
      <text>
        <t>[Comentario encadenado]
Tu versión de Excel te permite leer este comentario encadenado; sin embargo, las ediciones que se apliquen se quitarán si el archivo se abre en una versión más reciente de Excel. Más información: https://go.microsoft.com/fwlink/?linkid=870924
Comentario:
    no la valida</t>
      </text>
    </comment>
    <comment ref="O7" authorId="9" shapeId="0" xr:uid="{46073F6B-71EF-C241-B090-9C80332FE57B}">
      <text>
        <t>[Comentario encadenado]
Tu versión de Excel te permite leer este comentario encadenado; sin embargo, las ediciones que se apliquen se quitarán si el archivo se abre en una versión más reciente de Excel. Más información: https://go.microsoft.com/fwlink/?linkid=870924
Comentario:
    No sale con la opcion 5 pero si con n tiene que salir con la opcion 5</t>
      </text>
    </comment>
    <comment ref="P7" authorId="10" shapeId="0" xr:uid="{E1F99FF1-D119-0E4A-8AB7-7BB1EC102521}">
      <text>
        <t>[Comentario encadenado]
Tu versión de Excel te permite leer este comentario encadenado; sin embargo, las ediciones que se apliquen se quitarán si el archivo se abre en una versión más reciente de Excel. Más información: https://go.microsoft.com/fwlink/?linkid=870924
Comentario:
    define from typing_extensions import final y no lo utiliza, si se selecciona opcion 5 pide numero y hace la ultima operacion que se realizo anteriormente pero sin que el usuario decida</t>
      </text>
    </comment>
    <comment ref="I8" authorId="11" shapeId="0" xr:uid="{9CBE2937-50E3-6C4B-B42C-6A40B5AFA5CB}">
      <text>
        <t>[Comentario encadenado]
Tu versión de Excel te permite leer este comentario encadenado; sin embargo, las ediciones que se apliquen se quitarán si el archivo se abre en una versión más reciente de Excel. Más información: https://go.microsoft.com/fwlink/?linkid=870924
Comentario:
    No escribe funcion menu, solo escribe el codigo del menu</t>
      </text>
    </comment>
    <comment ref="I9" authorId="12" shapeId="0" xr:uid="{AB87A699-FC3A-7A4C-84B4-8C0F907D1906}">
      <text>
        <t>[Comentario encadenado]
Tu versión de Excel te permite leer este comentario encadenado; sin embargo, las ediciones que se apliquen se quitarán si el archivo se abre en una versión más reciente de Excel. Más información: https://go.microsoft.com/fwlink/?linkid=870924
Comentario:
    No escribe funcion menu, solo escribe el codigo del menu</t>
      </text>
    </comment>
    <comment ref="H10" authorId="13" shapeId="0" xr:uid="{67D5A8EE-E8BF-2E4D-8A87-A79DFD21191E}">
      <text>
        <t>[Comentario encadenado]
Tu versión de Excel te permite leer este comentario encadenado; sin embargo, las ediciones que se apliquen se quitarán si el archivo se abre en una versión más reciente de Excel. Más información: https://go.microsoft.com/fwlink/?linkid=870924
Comentario:
    Escribe mal la variable resultado y coloca doble s, esto implica que esa variable no exista y no se pueda usar</t>
      </text>
    </comment>
    <comment ref="H11" authorId="14" shapeId="0" xr:uid="{4189099F-62E0-6B47-8670-EBCF1EC55CFE}">
      <text>
        <t>[Comentario encadenado]
Tu versión de Excel te permite leer este comentario encadenado; sin embargo, las ediciones que se apliquen se quitarán si el archivo se abre en una versión más reciente de Excel. Más información: https://go.microsoft.com/fwlink/?linkid=870924
Comentario:
    Lo ideal en una funcion es que retorne el valo y la impresion se haga fuera de la funcion</t>
      </text>
    </comment>
    <comment ref="P11" authorId="15" shapeId="0" xr:uid="{097B2684-D51C-CB42-B3C7-BF862E6228FF}">
      <text>
        <t>[Comentario encadenado]
Tu versión de Excel te permite leer este comentario encadenado; sin embargo, las ediciones que se apliquen se quitarán si el archivo se abre en una versión más reciente de Excel. Más información: https://go.microsoft.com/fwlink/?linkid=870924
Comentario:
    importa sys pero no lo usa. por otro lado, cuando se definen las funciones siempre es mejor retornar un numero que imprimir</t>
      </text>
    </comment>
    <comment ref="H12" authorId="16" shapeId="0" xr:uid="{8C9071AC-39E2-154E-BEDE-447ED2975762}">
      <text>
        <t>[Comentario encadenado]
Tu versión de Excel te permite leer este comentario encadenado; sin embargo, las ediciones que se apliquen se quitarán si el archivo se abre en una versión más reciente de Excel. Más información: https://go.microsoft.com/fwlink/?linkid=870924
Comentario:
    Lo ideal en una funcion es que retorne el valo y la impresion se haga fuera de la funcion</t>
      </text>
    </comment>
    <comment ref="G13" authorId="17" shapeId="0" xr:uid="{3B987FFE-0DE1-274C-8848-3BA279507E62}">
      <text>
        <t>[Comentario encadenado]
Tu versión de Excel te permite leer este comentario encadenado; sin embargo, las ediciones que se apliquen se quitarán si el archivo se abre en una versión más reciente de Excel. Más información: https://go.microsoft.com/fwlink/?linkid=870924
Comentario:
    Recomiendo que cuendo pida el numero, de inmediato nombre las caracteristcas validas en este caso impar mayor a 5</t>
      </text>
    </comment>
    <comment ref="H13" authorId="18" shapeId="0" xr:uid="{EDCC4A21-EF89-814B-9E69-8A56C63E5F2D}">
      <text>
        <t>[Comentario encadenado]
Tu versión de Excel te permite leer este comentario encadenado; sin embargo, las ediciones que se apliquen se quitarán si el archivo se abre en una versión más reciente de Excel. Más información: https://go.microsoft.com/fwlink/?linkid=870924
Comentario:
    importa  numpy y math pero no usa ninguna</t>
      </text>
    </comment>
    <comment ref="J13" authorId="19" shapeId="0" xr:uid="{1DD78559-6E53-DC42-A410-C207EF0F2D2E}">
      <text>
        <t>[Comentario encadenado]
Tu versión de Excel te permite leer este comentario encadenado; sin embargo, las ediciones que se apliquen se quitarán si el archivo se abre en una versión más reciente de Excel. Más información: https://go.microsoft.com/fwlink/?linkid=870924
Comentario:
    no valida la opcion</t>
      </text>
    </comment>
    <comment ref="K13" authorId="20" shapeId="0" xr:uid="{4FF7542E-6F40-6B43-BF0F-9943B2E06C42}">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Reocrdar que es mas eficiente retornar que imprimir en las funciones
</t>
      </text>
    </comment>
    <comment ref="P13" authorId="21" shapeId="0" xr:uid="{5C6D2FB8-05D6-EB46-9DD6-9446E516E56F}">
      <text>
        <t>[Comentario encadenado]
Tu versión de Excel te permite leer este comentario encadenado; sin embargo, las ediciones que se apliquen se quitarán si el archivo se abre en una versión más reciente de Excel. Más información: https://go.microsoft.com/fwlink/?linkid=870924
Comentario:
    Si bien su programa funciona, escribir una funcion dentro de otra función en este caso es ineficiente ya que la vida de la funcion solo existe cuento se llama a la otra funcion. En este caso se ve que programó pero no programó correctamente, pues las dos funciones que estan dentro no existiran si se desea llamar independientemente.</t>
      </text>
    </comment>
    <comment ref="H14" authorId="22" shapeId="0" xr:uid="{91593B6C-EF5B-A645-9831-A23890B3D967}">
      <text>
        <t>[Comentario encadenado]
Tu versión de Excel te permite leer este comentario encadenado; sin embargo, las ediciones que se apliquen se quitarán si el archivo se abre en una versión más reciente de Excel. Más información: https://go.microsoft.com/fwlink/?linkid=870924
Comentario:
    No funciona</t>
      </text>
    </comment>
    <comment ref="I14" authorId="23" shapeId="0" xr:uid="{85F7E33F-5B98-944E-A79C-D82A0043A13D}">
      <text>
        <t>[Comentario encadenado]
Tu versión de Excel te permite leer este comentario encadenado; sin embargo, las ediciones que se apliquen se quitarán si el archivo se abre en una versión más reciente de Excel. Más información: https://go.microsoft.com/fwlink/?linkid=870924
Comentario:
    No escribe funcion menu, solo escribe el codigo del menu</t>
      </text>
    </comment>
    <comment ref="H15" authorId="24" shapeId="0" xr:uid="{2FDEE8F2-0551-A847-B55A-00284D733026}">
      <text>
        <t>[Comentario encadenado]
Tu versión de Excel te permite leer este comentario encadenado; sin embargo, las ediciones que se apliquen se quitarán si el archivo se abre en una versión más reciente de Excel. Más información: https://go.microsoft.com/fwlink/?linkid=870924
Comentario:
    Recordar que el es escribir una funcion para usarla, aca la funcion se escribe a medias y luego no se usa. En ese sentido, no se escribe bien la funcion de conversion y tampoco se llama o usa a la funcion</t>
      </text>
    </comment>
    <comment ref="I15" authorId="25" shapeId="0" xr:uid="{22A66B1E-77C7-B74D-993B-19F3849C5025}">
      <text>
        <t>[Comentario encadenado]
Tu versión de Excel te permite leer este comentario encadenado; sin embargo, las ediciones que se apliquen se quitarán si el archivo se abre en una versión más reciente de Excel. Más información: https://go.microsoft.com/fwlink/?linkid=870924
Comentario:
    No escribe funcion menu, solo escribe el codigo del menu</t>
      </text>
    </comment>
    <comment ref="G16" authorId="26" shapeId="0" xr:uid="{3263224A-33C6-E648-9E0D-383C08F4A285}">
      <text>
        <t>[Comentario encadenado]
Tu versión de Excel te permite leer este comentario encadenado; sin embargo, las ediciones que se apliquen se quitarán si el archivo se abre en una versión más reciente de Excel. Más información: https://go.microsoft.com/fwlink/?linkid=870924
Comentario:
    Si no logra generar correctamente la figura, el puntaje es 0. Aca la figura no es igual a la pedida, tampco el usuario puede ingresar un numero elegido por el por ende es un codigo especifico para solo n=5</t>
      </text>
    </comment>
    <comment ref="H16" authorId="27" shapeId="0" xr:uid="{B7D4AE46-1D0B-2248-B445-F160936518DF}">
      <text>
        <t>[Comentario encadenado]
Tu versión de Excel te permite leer este comentario encadenado; sin embargo, las ediciones que se apliquen se quitarán si el archivo se abre en una versión más reciente de Excel. Más información: https://go.microsoft.com/fwlink/?linkid=870924
Comentario:
    No escribe una funcion de conversion. Tampoco la usa. Y se pide solo los angulos. Leer bien el problema y lo que se pide</t>
      </text>
    </comment>
    <comment ref="K16" authorId="28" shapeId="0" xr:uid="{4DECA9A8-809B-D44B-A7B2-B69D0AC53F8B}">
      <text>
        <t>[Comentario encadenado]
Tu versión de Excel te permite leer este comentario encadenado; sin embargo, las ediciones que se apliquen se quitarán si el archivo se abre en una versión más reciente de Excel. Más información: https://go.microsoft.com/fwlink/?linkid=870924
Comentario:
    Cuando se escribe una funcion lo ideal es usar return en vez de print() para el resultado. Y cuando se llame a la funcion es mejor usar el print fuera de ella</t>
      </text>
    </comment>
    <comment ref="I17" authorId="29" shapeId="0" xr:uid="{D61E8E44-4E33-CF4A-B629-D1CF6E557F96}">
      <text>
        <t>[Comentario encadenado]
Tu versión de Excel te permite leer este comentario encadenado; sin embargo, las ediciones que se apliquen se quitarán si el archivo se abre en una versión más reciente de Excel. Más información: https://go.microsoft.com/fwlink/?linkid=870924
Comentario:
    solo que le puso a la funcion como nombre calculadora en vez de menu</t>
      </text>
    </comment>
    <comment ref="K17" authorId="30" shapeId="0" xr:uid="{1952237C-5E27-0645-A800-65928D4C84F8}">
      <text>
        <t>[Comentario encadenado]
Tu versión de Excel te permite leer este comentario encadenado; sin embargo, las ediciones que se apliquen se quitarán si el archivo se abre en una versión más reciente de Excel. Más información: https://go.microsoft.com/fwlink/?linkid=870924
Comentario:
    Lo ideal es que cuando se programe una funcion, retorne el resultado por ejemplo suma y luego el print se haga fuera de la funcion</t>
      </text>
    </comment>
    <comment ref="K18" authorId="31" shapeId="0" xr:uid="{D4CB4747-06E2-CB47-8740-0676A91C5E60}">
      <text>
        <t>[Comentario encadenado]
Tu versión de Excel te permite leer este comentario encadenado; sin embargo, las ediciones que se apliquen se quitarán si el archivo se abre en una versión más reciente de Excel. Más información: https://go.microsoft.com/fwlink/?linkid=870924
Comentario:
    No define una funcion para estas operaciones, si bien las realiza lo que se pide es crear las fuciones y usarlas</t>
      </text>
    </comment>
    <comment ref="K21" authorId="32" shapeId="0" xr:uid="{FD8ED68A-4FA4-1E48-AE5F-2A76912D670C}">
      <text>
        <t>[Comentario encadenado]
Tu versión de Excel te permite leer este comentario encadenado; sin embargo, las ediciones que se apliquen se quitarán si el archivo se abre en una versión más reciente de Excel. Más información: https://go.microsoft.com/fwlink/?linkid=870924
Comentario:
    Lo ideal que la funciones retorner el resultado y el print se realice fuera de la funcion</t>
      </text>
    </comment>
    <comment ref="H22" authorId="33" shapeId="0" xr:uid="{1F76E060-BCA8-4C4D-98BE-454893B58FF2}">
      <text>
        <t>[Comentario encadenado]
Tu versión de Excel te permite leer este comentario encadenado; sin embargo, las ediciones que se apliquen se quitarán si el archivo se abre en una versión más reciente de Excel. Más información: https://go.microsoft.com/fwlink/?linkid=870924
Comentario:
    Escribe mal la funcion de convertor angulo porque no esta retornando nada. 2
Luego al llamar a la funcion, esto no funciona . 1 punto</t>
      </text>
    </comment>
    <comment ref="K22" authorId="34" shapeId="0" xr:uid="{3E818430-082D-F149-BCBF-74FD8DE010E6}">
      <text>
        <t>[Comentario encadenado]
Tu versión de Excel te permite leer este comentario encadenado; sin embargo, las ediciones que se apliquen se quitarán si el archivo se abre en una versión más reciente de Excel. Más información: https://go.microsoft.com/fwlink/?linkid=870924
Comentario:
    Lo ideal es que una funcion retorne un valor y el print se realice fuera de la funcion</t>
      </text>
    </comment>
    <comment ref="K23" authorId="35" shapeId="0" xr:uid="{D6702268-31C3-7B4F-BEDA-6FFB69527168}">
      <text>
        <t>[Comentario encadenado]
Tu versión de Excel te permite leer este comentario encadenado; sin embargo, las ediciones que se apliquen se quitarán si el archivo se abre en una versión más reciente de Excel. Más información: https://go.microsoft.com/fwlink/?linkid=870924
Comentario:
    Lo ideal es que no se retorne un print, solo se retorne el valor y el print se realice fuera de la funcion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tc={DFBA8708-8591-0D40-98D9-1C4DEB0B0157}</author>
    <author>tc={23B78214-503C-B640-B344-F16F67A82768}</author>
    <author>tc={0FA023D6-2344-CD44-B5EE-949E4C99F4FF}</author>
    <author>tc={CE864A41-E5C1-4546-83E1-2A1B820B54F8}</author>
    <author>tc={D5545ADD-9840-3D44-BE3E-7FC0FCB7F3C6}</author>
    <author>tc={32BE9E5A-194A-EB47-A178-B0A1304F9BE8}</author>
    <author>tc={BEC9106F-A835-F443-BE15-E026AEDC9771}</author>
    <author>tc={7F7C47C6-8435-804E-A071-E63516DCADD5}</author>
    <author>tc={F6A07552-D67D-7E45-9E5A-18BB0A1C9E2D}</author>
    <author>tc={6D961F15-480E-804A-B15B-59C81C570B62}</author>
    <author>tc={7C6F3ABD-9F84-E14E-82EA-DABFB6D3BA22}</author>
    <author>tc={BB72A0CB-54AC-934F-9B42-F598B36AF182}</author>
    <author>tc={EF6AC287-175A-904E-B00F-220929C4D859}</author>
    <author>tc={CD51ABFE-5455-5348-B4C3-380B44F0403B}</author>
    <author>tc={D500A9A8-256F-7146-A4E6-29BB13F047AE}</author>
    <author>tc={8D4FF55C-08C8-AA4D-BAA8-816758C0165E}</author>
    <author>tc={FE8BD313-DB42-7F49-A31C-F129415070F9}</author>
    <author>tc={F56606F3-E63E-7947-9D6E-A6DA72C7AEF2}</author>
  </authors>
  <commentList>
    <comment ref="D2" authorId="0" shapeId="0" xr:uid="{DFBA8708-8591-0D40-98D9-1C4DEB0B0157}">
      <text>
        <t>[Comentario encadenado]
Tu versión de Excel te permite leer este comentario encadenado; sin embargo, las ediciones que se apliquen se quitarán si el archivo se abre en una versión más reciente de Excel. Más información: https://go.microsoft.com/fwlink/?linkid=870924
Comentario:
    1.- contraseña no es 8855 pusieron 3216.  2.- Al ingresar con esa contraseña y colocar Salir, no sale de inmediato y vuelve a pedir la contraseña. 3.-No considera si ingresa una letra como opcion y se cae. 4.- Si ingresa deposito o giro distinto un valo numerico , se cae. 5. No usan funciones que puede ser mejor para desarrollar este ejercicio 6.- si en la opcion de retirar o depositar ingresa un valor que no sea numerico se cae</t>
      </text>
    </comment>
    <comment ref="E2" authorId="1" shapeId="0" xr:uid="{23B78214-503C-B640-B344-F16F67A82768}">
      <text>
        <t>[Comentario encadenado]
Tu versión de Excel te permite leer este comentario encadenado; sin embargo, las ediciones que se apliquen se quitarán si el archivo se abre en una versión más reciente de Excel. Más información: https://go.microsoft.com/fwlink/?linkid=870924
Comentario:
    1.- No muestra formula del area por figura selecionada. 2. Rombo no es igual a romboide. 3.- Formula de Trapecio esta mal.</t>
      </text>
    </comment>
    <comment ref="F2" authorId="2" shapeId="0" xr:uid="{0FA023D6-2344-CD44-B5EE-949E4C99F4FF}">
      <text>
        <t>[Comentario encadenado]
Tu versión de Excel te permite leer este comentario encadenado; sin embargo, las ediciones que se apliquen se quitarán si el archivo se abre en una versión más reciente de Excel. Más información: https://go.microsoft.com/fwlink/?linkid=870924
Comentario:
    No desarrollado</t>
      </text>
    </comment>
    <comment ref="D4" authorId="3" shapeId="0" xr:uid="{CE864A41-E5C1-4546-83E1-2A1B820B54F8}">
      <text>
        <t>[Comentario encadenado]
Tu versión de Excel te permite leer este comentario encadenado; sin embargo, las ediciones que se apliquen se quitarán si el archivo se abre en una versión más reciente de Excel. Más información: https://go.microsoft.com/fwlink/?linkid=870924
Comentario:
    1.- Considerar que es un cajero por ende solo debe salir cuando se seleccione salir o sobrepasa los 3 intentos. Acá se sale cuando consulto el saldo. 2.- Si se coloca una letra tira error y se cae. 3.- Giro si es mayor a 15.000 no lo permite inicialmente.</t>
      </text>
    </comment>
    <comment ref="E4" authorId="4" shapeId="0" xr:uid="{D5545ADD-9840-3D44-BE3E-7FC0FCB7F3C6}">
      <text>
        <t>[Comentario encadenado]
Tu versión de Excel te permite leer este comentario encadenado; sin embargo, las ediciones que se apliquen se quitarán si el archivo se abre en una versión más reciente de Excel. Más información: https://go.microsoft.com/fwlink/?linkid=870924
Comentario:
    finaliZado es con “Z”. 1.- Romboide tira error por error de nombre a la funcion.</t>
      </text>
    </comment>
    <comment ref="F4" authorId="5" shapeId="0" xr:uid="{32BE9E5A-194A-EB47-A178-B0A1304F9BE8}">
      <text>
        <t>[Comentario encadenado]
Tu versión de Excel te permite leer este comentario encadenado; sin embargo, las ediciones que se apliquen se quitarán si el archivo se abre en una versión más reciente de Excel. Más información: https://go.microsoft.com/fwlink/?linkid=870924
Comentario:
    1.- Codigo tira error y no corre: los errores son de identiacion y en la opcion 8 falto un parentesis. 2.- Arreglando esas dos cosas el codigo corre pero la opcion y no continua para añadir ingredientes.
COMO FUE UN GRUPO DE 2 PERONAS NO FUE TAN ESTRICTO ESTA REVISION YA QUE AL NO EJECUTAR SERIA 0</t>
      </text>
    </comment>
    <comment ref="E6" authorId="6" shapeId="0" xr:uid="{BEC9106F-A835-F443-BE15-E026AEDC9771}">
      <text>
        <t>[Comentario encadenado]
Tu versión de Excel te permite leer este comentario encadenado; sin embargo, las ediciones que se apliquen se quitarán si el archivo se abre en una versión más reciente de Excel. Más información: https://go.microsoft.com/fwlink/?linkid=870924
Comentario:
    1.- Area circulo esta mal ejecutada. solo debe pedirse 1 radio</t>
      </text>
    </comment>
    <comment ref="D7" authorId="7" shapeId="0" xr:uid="{7F7C47C6-8435-804E-A071-E63516DCADD5}">
      <text>
        <t>[Comentario encadenado]
Tu versión de Excel te permite leer este comentario encadenado; sin embargo, las ediciones que se apliquen se quitarán si el archivo se abre en una versión más reciente de Excel. Más información: https://go.microsoft.com/fwlink/?linkid=870924
Comentario:
    Si se ingresa una letra, no funciona y vuelve a pedir clave</t>
      </text>
    </comment>
    <comment ref="E7" authorId="8" shapeId="0" xr:uid="{F6A07552-D67D-7E45-9E5A-18BB0A1C9E2D}">
      <text>
        <t>[Comentario encadenado]
Tu versión de Excel te permite leer este comentario encadenado; sin embargo, las ediciones que se apliquen se quitarán si el archivo se abre en una versión más reciente de Excel. Más información: https://go.microsoft.com/fwlink/?linkid=870924
Comentario:
    1.- Romboide no esta. 2.- no muestra la formula del area seleccionada. 3.- no considera si por error se ingresa una letra</t>
      </text>
    </comment>
    <comment ref="F7" authorId="9" shapeId="0" xr:uid="{6D961F15-480E-804A-B15B-59C81C570B62}">
      <text>
        <t>[Comentario encadenado]
Tu versión de Excel te permite leer este comentario encadenado; sin embargo, las ediciones que se apliquen se quitarán si el archivo se abre en una versión más reciente de Excel. Más información: https://go.microsoft.com/fwlink/?linkid=870924
Comentario:
    Bien pero hay detalles como polvo de hornear. 16 grs vale 200 pero luego se pide ingresar valor unitario</t>
      </text>
    </comment>
    <comment ref="D8" authorId="10" shapeId="0" xr:uid="{7C6F3ABD-9F84-E14E-82EA-DABFB6D3BA22}">
      <text>
        <t>[Comentario encadenado]
Tu versión de Excel te permite leer este comentario encadenado; sin embargo, las ediciones que se apliquen se quitarán si el archivo se abre en una versión más reciente de Excel. Más información: https://go.microsoft.com/fwlink/?linkid=870924
Comentario:
    1.- no considera si gira más dinero del saldo que tiene en la cuenta. 2.- No actualiza el saldo, y siempre tiene 150.000 cuando se pide la opcion 1.  3.- No considera si ingresa una letra como opcion</t>
      </text>
    </comment>
    <comment ref="E8" authorId="11" shapeId="0" xr:uid="{BB72A0CB-54AC-934F-9B42-F598B36AF182}">
      <text>
        <t>[Comentario encadenado]
Tu versión de Excel te permite leer este comentario encadenado; sin embargo, las ediciones que se apliquen se quitarán si el archivo se abre en una versión más reciente de Excel. Más información: https://go.microsoft.com/fwlink/?linkid=870924
Comentario:
    Calcula mal el area del triangulo</t>
      </text>
    </comment>
    <comment ref="D9" authorId="12" shapeId="0" xr:uid="{EF6AC287-175A-904E-B00F-220929C4D859}">
      <text>
        <t>[Comentario encadenado]
Tu versión de Excel te permite leer este comentario encadenado; sin embargo, las ediciones que se apliquen se quitarán si el archivo se abre en una versión más reciente de Excel. Más información: https://go.microsoft.com/fwlink/?linkid=870924
Comentario:
    1.- Se sale del programa despues de una operación y solo  el programa solamente debe finalizar si ocurren 2 cosas (ver instrucciones). 2.- Despues de depositar no muestra el saldo.  4.- no  considera la resta del saldo si se gira 1 o más veces. 5.- Si se ingresa una letra despues de una opcion se cae. 6.- Si se ingresa una opcion fuera del rango no lo detecta. 7.- Mejorar ortografía en el programa</t>
      </text>
    </comment>
    <comment ref="E9" authorId="13" shapeId="0" xr:uid="{CD51ABFE-5455-5348-B4C3-380B44F0403B}">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1.-Falta area trapecio. 2.- Solo muestra la formula para el triangulo 3.- </t>
      </text>
    </comment>
    <comment ref="F9" authorId="14" shapeId="0" xr:uid="{D500A9A8-256F-7146-A4E6-29BB13F047AE}">
      <text>
        <t>[Comentario encadenado]
Tu versión de Excel te permite leer este comentario encadenado; sin embargo, las ediciones que se apliquen se quitarán si el archivo se abre en una versión más reciente de Excel. Más información: https://go.microsoft.com/fwlink/?linkid=870924
Comentario:
    1.- no considera valores decimales en las canidades como harina, en una receta se puede usar 0.5 de harina (medio kilo). 2.- No considera si escribe mal un ingrediente. 3.-No explicitar  al usuario si la cantidad a ingresar en en Kg, gr, litro. 4.- No hace la sumatoria final correctamente</t>
      </text>
    </comment>
    <comment ref="D10" authorId="15" shapeId="0" xr:uid="{8D4FF55C-08C8-AA4D-BAA8-816758C0165E}">
      <text>
        <t>[Comentario encadenado]
Tu versión de Excel te permite leer este comentario encadenado; sin embargo, las ediciones que se apliquen se quitarán si el archivo se abre en una versión más reciente de Excel. Más información: https://go.microsoft.com/fwlink/?linkid=870924
Comentario:
    1.- cuando supera los 3 intentos fallidos no sale del programa solo manda un mensaje. 2.- la Funcion salir no funciona bien, pues el programa no termina. 3.- Si se ingresa una letra en contraeña se cae. 4.- Si se retira mas de lo que hay en la cuenta, no lo considera.</t>
      </text>
    </comment>
    <comment ref="E10" authorId="16" shapeId="0" xr:uid="{FE8BD313-DB42-7F49-A31C-F129415070F9}">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1.- No considera valores de menu fuera del rango ni tampoco letras </t>
      </text>
    </comment>
    <comment ref="F10" authorId="17" shapeId="0" xr:uid="{F56606F3-E63E-7947-9D6E-A6DA72C7AEF2}">
      <text>
        <t>[Comentario encadenado]
Tu versión de Excel te permite leer este comentario encadenado; sin embargo, las ediciones que se apliquen se quitarán si el archivo se abre en una versión más reciente de Excel. Más información: https://go.microsoft.com/fwlink/?linkid=870924
Comentario:
    No lo termina, pero igualmente se ve que existe una coherencia con lo pedido y funciona al seleccionar los productos</t>
      </text>
    </comment>
  </commentList>
</comments>
</file>

<file path=xl/sharedStrings.xml><?xml version="1.0" encoding="utf-8"?>
<sst xmlns="http://schemas.openxmlformats.org/spreadsheetml/2006/main" count="153" uniqueCount="98">
  <si>
    <t>RUT</t>
  </si>
  <si>
    <t>ALUMNO</t>
  </si>
  <si>
    <t>1</t>
  </si>
  <si>
    <t>137821494</t>
  </si>
  <si>
    <t xml:space="preserve">Cabello  Cabezas Cosme </t>
  </si>
  <si>
    <t>2</t>
  </si>
  <si>
    <t>146856616</t>
  </si>
  <si>
    <t>Cipiran Barros Julio CÉsar</t>
  </si>
  <si>
    <t>193199844</t>
  </si>
  <si>
    <t>CoÑumil Mardones Raul Antonio</t>
  </si>
  <si>
    <t>4</t>
  </si>
  <si>
    <t>154313702</t>
  </si>
  <si>
    <t>Fuenzalida QuiÑones Claudio Antonio</t>
  </si>
  <si>
    <t>5</t>
  </si>
  <si>
    <t>172318606</t>
  </si>
  <si>
    <t xml:space="preserve">Garrido  Urrutia Rodderyk </t>
  </si>
  <si>
    <t>6</t>
  </si>
  <si>
    <t>187529646</t>
  </si>
  <si>
    <t>Hausdorf RamÍrez Mathias Fernando</t>
  </si>
  <si>
    <t>7</t>
  </si>
  <si>
    <t>168146752</t>
  </si>
  <si>
    <t>Jimenez Brantes Francisco Javier</t>
  </si>
  <si>
    <t>8</t>
  </si>
  <si>
    <t>132286396</t>
  </si>
  <si>
    <t>Jubal Orellana Isaac Fernando</t>
  </si>
  <si>
    <t>9</t>
  </si>
  <si>
    <t>199181556</t>
  </si>
  <si>
    <t>Lara  Poza MatÍas NicolÁs</t>
  </si>
  <si>
    <t>10</t>
  </si>
  <si>
    <t>141765280</t>
  </si>
  <si>
    <t xml:space="preserve">Martinez  Pino Alex </t>
  </si>
  <si>
    <t>11</t>
  </si>
  <si>
    <t>199936050</t>
  </si>
  <si>
    <t>MartÍnez  Pardo Mauricio Esteban</t>
  </si>
  <si>
    <t>12</t>
  </si>
  <si>
    <t>186762088</t>
  </si>
  <si>
    <t>Mendoza Velozo Daniel AndrÉs</t>
  </si>
  <si>
    <t>13</t>
  </si>
  <si>
    <t>154376909</t>
  </si>
  <si>
    <t>Meza Saavedra Cesar Antonio</t>
  </si>
  <si>
    <t>14</t>
  </si>
  <si>
    <t>156682004</t>
  </si>
  <si>
    <t xml:space="preserve">Olivares  Gonzalez Jocelyn </t>
  </si>
  <si>
    <t>15</t>
  </si>
  <si>
    <t>157920928</t>
  </si>
  <si>
    <t>Palma  Carrasco Cristian Eduardo</t>
  </si>
  <si>
    <t>16</t>
  </si>
  <si>
    <t>184552582</t>
  </si>
  <si>
    <t xml:space="preserve">Quilacan  Fuentes Yanina </t>
  </si>
  <si>
    <t>17</t>
  </si>
  <si>
    <t>151923917</t>
  </si>
  <si>
    <t>Quiroga    Flores Felipe Andres</t>
  </si>
  <si>
    <t>18</t>
  </si>
  <si>
    <t>130836526</t>
  </si>
  <si>
    <t>Quiroz Eriz Jorge Andres</t>
  </si>
  <si>
    <t>19</t>
  </si>
  <si>
    <t>109891207</t>
  </si>
  <si>
    <t>San Francisco Bravo Claudio Marcelo</t>
  </si>
  <si>
    <t>20</t>
  </si>
  <si>
    <t>195031169</t>
  </si>
  <si>
    <t>Sandia Peralta Erick Alexander</t>
  </si>
  <si>
    <t>21</t>
  </si>
  <si>
    <t>141275259</t>
  </si>
  <si>
    <t xml:space="preserve">Valenzuela  Cuevas Freddy </t>
  </si>
  <si>
    <t>TOTAL</t>
  </si>
  <si>
    <t>NOTA</t>
  </si>
  <si>
    <t>Puntaje</t>
  </si>
  <si>
    <t>Nota</t>
  </si>
  <si>
    <t>Punto Extra</t>
  </si>
  <si>
    <t>nombre correcto</t>
  </si>
  <si>
    <t>datos correctos</t>
  </si>
  <si>
    <t>Puntos totales</t>
  </si>
  <si>
    <t>4menu()</t>
  </si>
  <si>
    <t>4suma()</t>
  </si>
  <si>
    <t>4resta()</t>
  </si>
  <si>
    <t>4multiplicar()</t>
  </si>
  <si>
    <t>4dividir()</t>
  </si>
  <si>
    <t>4salir()</t>
  </si>
  <si>
    <t>4correctamente</t>
  </si>
  <si>
    <t>valida la opcion</t>
  </si>
  <si>
    <t>Total</t>
  </si>
  <si>
    <t>N</t>
  </si>
  <si>
    <t>Puntos dados en clases</t>
  </si>
  <si>
    <t>Nota Final</t>
  </si>
  <si>
    <t>Grupo</t>
  </si>
  <si>
    <t>Integrantes</t>
  </si>
  <si>
    <t>CESAR MEZA,MAURICIO MARTINEZ,JORGE QUIROZ</t>
  </si>
  <si>
    <t>Daniel Mendoza - Raul Coñumil - Erick Sandia</t>
  </si>
  <si>
    <t>JULIO CIPIRAN . Isaac jubal</t>
  </si>
  <si>
    <t>Matias Lara, Alex Martínez, Cristian Palma</t>
  </si>
  <si>
    <t>Freddy valenzuela, Rodderyk Garrido,</t>
  </si>
  <si>
    <t>Felipe Quiroga, Yanina Quilacan, Cosme Cabello</t>
  </si>
  <si>
    <t>Claudio San Francisco - Claudio Fuenzalida - Francisco Jimenez</t>
  </si>
  <si>
    <t>EJ1</t>
  </si>
  <si>
    <t>EJ2</t>
  </si>
  <si>
    <t>EJ3</t>
  </si>
  <si>
    <t>punto de forma (2)</t>
  </si>
  <si>
    <t>Joselyn Olivares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</si>
</sst>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Arial"/>
      <family val="1"/>
    </font>
    <font>
      <sz val="12"/>
      <color rgb="FFFFFFFF"/>
      <name val="Arial"/>
      <family val="1"/>
    </font>
    <font>
      <sz val="20"/>
      <name val="Arial"/>
      <family val="2"/>
    </font>
    <font>
      <sz val="12"/>
      <name val="Arial"/>
      <family val="2"/>
    </font>
    <font>
      <sz val="12"/>
      <name val="Arial"/>
      <family val="1"/>
    </font>
    <font>
      <sz val="14"/>
      <name val="Arial"/>
      <family val="1"/>
    </font>
  </fonts>
  <fills count="12">
    <fill>
      <patternFill patternType="none"/>
    </fill>
    <fill>
      <patternFill patternType="gray125"/>
    </fill>
    <fill>
      <patternFill patternType="solid">
        <fgColor rgb="FF006400"/>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FFFF00"/>
        <bgColor rgb="FF000000"/>
      </patternFill>
    </fill>
    <fill>
      <patternFill patternType="solid">
        <fgColor rgb="FFFF0000"/>
        <bgColor rgb="FF000000"/>
      </patternFill>
    </fill>
    <fill>
      <patternFill patternType="solid">
        <fgColor rgb="FFFFFFFF"/>
        <bgColor rgb="FF000000"/>
      </patternFill>
    </fill>
    <fill>
      <patternFill patternType="solid">
        <fgColor theme="0"/>
        <bgColor rgb="FF000000"/>
      </patternFill>
    </fill>
    <fill>
      <patternFill patternType="solid">
        <fgColor theme="0" tint="-0.14999847407452621"/>
        <bgColor indexed="64"/>
      </patternFill>
    </fill>
    <fill>
      <patternFill patternType="solid">
        <fgColor rgb="FF00B05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38">
    <xf numFmtId="0" fontId="0" fillId="0" borderId="0" xfId="0"/>
    <xf numFmtId="0" fontId="0" fillId="0" borderId="1" xfId="0" applyBorder="1"/>
    <xf numFmtId="0" fontId="0" fillId="3" borderId="1" xfId="0" applyFill="1" applyBorder="1"/>
    <xf numFmtId="0" fontId="0" fillId="0" borderId="0" xfId="0" applyBorder="1"/>
    <xf numFmtId="0" fontId="1" fillId="2" borderId="0" xfId="0" applyFont="1" applyFill="1" applyAlignment="1">
      <alignment horizontal="center"/>
    </xf>
    <xf numFmtId="0" fontId="0" fillId="0" borderId="2" xfId="0" applyFill="1" applyBorder="1"/>
    <xf numFmtId="0" fontId="0" fillId="0" borderId="3" xfId="0" applyFill="1" applyBorder="1"/>
    <xf numFmtId="0" fontId="0" fillId="4" borderId="1" xfId="0" applyFill="1" applyBorder="1"/>
    <xf numFmtId="0" fontId="0" fillId="0" borderId="1" xfId="0" applyFill="1" applyBorder="1"/>
    <xf numFmtId="0" fontId="0" fillId="4" borderId="0" xfId="0" applyFill="1" applyBorder="1"/>
    <xf numFmtId="0" fontId="0" fillId="4" borderId="0" xfId="0" applyFill="1"/>
    <xf numFmtId="0" fontId="0" fillId="5" borderId="1" xfId="0" applyFill="1" applyBorder="1"/>
    <xf numFmtId="0" fontId="0" fillId="6" borderId="4" xfId="0" applyFill="1" applyBorder="1"/>
    <xf numFmtId="0" fontId="0" fillId="0" borderId="5" xfId="0" applyBorder="1"/>
    <xf numFmtId="0" fontId="0" fillId="6" borderId="6" xfId="0" applyFill="1" applyBorder="1"/>
    <xf numFmtId="0" fontId="0" fillId="7" borderId="6" xfId="0" applyFill="1" applyBorder="1"/>
    <xf numFmtId="0" fontId="0" fillId="8" borderId="5" xfId="0" applyFill="1" applyBorder="1"/>
    <xf numFmtId="0" fontId="0" fillId="10" borderId="0" xfId="0" applyFill="1"/>
    <xf numFmtId="0" fontId="0" fillId="3" borderId="6" xfId="0" applyFill="1" applyBorder="1"/>
    <xf numFmtId="0" fontId="0" fillId="0" borderId="0" xfId="0" quotePrefix="1"/>
    <xf numFmtId="0" fontId="0" fillId="0" borderId="0" xfId="0" applyAlignment="1">
      <alignment horizontal="center"/>
    </xf>
    <xf numFmtId="0" fontId="0" fillId="10" borderId="0" xfId="0" applyFill="1" applyAlignment="1">
      <alignment horizontal="center"/>
    </xf>
    <xf numFmtId="0" fontId="0" fillId="3" borderId="0" xfId="0" applyFill="1" applyAlignment="1">
      <alignment horizontal="center"/>
    </xf>
    <xf numFmtId="0" fontId="0" fillId="9" borderId="5" xfId="0" applyFill="1" applyBorder="1"/>
    <xf numFmtId="0" fontId="0" fillId="11" borderId="0" xfId="0" applyFill="1" applyAlignment="1">
      <alignment horizontal="center"/>
    </xf>
    <xf numFmtId="0" fontId="2" fillId="0" borderId="0" xfId="0" applyFont="1" applyAlignment="1">
      <alignment wrapText="1"/>
    </xf>
    <xf numFmtId="0" fontId="3" fillId="0" borderId="0" xfId="0" applyFont="1" applyAlignment="1">
      <alignment wrapText="1"/>
    </xf>
    <xf numFmtId="0" fontId="4" fillId="10" borderId="0" xfId="0" applyFont="1" applyFill="1"/>
    <xf numFmtId="0" fontId="4" fillId="0" borderId="0" xfId="0" applyFont="1"/>
    <xf numFmtId="0" fontId="4" fillId="0" borderId="1" xfId="0" applyFont="1" applyBorder="1"/>
    <xf numFmtId="0" fontId="4" fillId="0" borderId="5" xfId="0" applyFont="1" applyBorder="1"/>
    <xf numFmtId="0" fontId="4" fillId="9" borderId="5" xfId="0" applyFont="1" applyFill="1" applyBorder="1"/>
    <xf numFmtId="0" fontId="4" fillId="8" borderId="5" xfId="0" applyFont="1" applyFill="1" applyBorder="1"/>
    <xf numFmtId="0" fontId="5" fillId="9" borderId="4" xfId="0" applyFont="1" applyFill="1" applyBorder="1"/>
    <xf numFmtId="0" fontId="5" fillId="9" borderId="6" xfId="0" applyFont="1" applyFill="1" applyBorder="1"/>
    <xf numFmtId="0" fontId="5" fillId="6" borderId="6" xfId="0" applyFont="1" applyFill="1" applyBorder="1"/>
    <xf numFmtId="0" fontId="5" fillId="3" borderId="6" xfId="0" applyFont="1" applyFill="1" applyBorder="1"/>
    <xf numFmtId="0" fontId="3" fillId="3" borderId="0" xfId="0" applyFont="1"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elissa Alegria Arcos" id="{6DE32C6E-1F91-4A4A-9578-B48371997686}" userId="fbc7449fdcacc499"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 dT="2022-04-29T21:54:02.72" personId="{6DE32C6E-1F91-4A4A-9578-B48371997686}" id="{84D844D2-060F-4E4F-9CD2-6815213A81CA}">
    <text>No pide bien lo que es cada entero y no logra mostrar correctamente la frase.</text>
  </threadedComment>
  <threadedComment ref="J3" dT="2022-04-29T22:02:01.21" personId="{6DE32C6E-1F91-4A4A-9578-B48371997686}" id="{01B75B15-CD9F-7842-A946-9EE903FE9DCB}">
    <text>En un diagrama de flujo el rombo es condicion pero el resultado (k+1) es cuadrado no rombo. Su codigo asi como está tira un error y es porque debe definir la lista antes de contar el total de numeros</text>
  </threadedComment>
  <threadedComment ref="F4" dT="2022-04-29T22:45:52.93" personId="{6DE32C6E-1F91-4A4A-9578-B48371997686}" id="{D9F90E7B-E330-CD41-8348-E7EB1926A321}">
    <text>b) cuenta siempre 1 letra de mas</text>
  </threadedComment>
  <threadedComment ref="G4" dT="2022-04-29T22:49:51.00" personId="{6DE32C6E-1F91-4A4A-9578-B48371997686}" id="{2442A285-039E-1241-B8FB-907060603944}">
    <text>Obtiene mal la longitud de la frase</text>
  </threadedComment>
  <threadedComment ref="I4" dT="2022-04-29T23:31:29.30" personId="{6DE32C6E-1F91-4A4A-9578-B48371997686}" id="{506D2D36-7556-3449-8D58-128DE3A2549D}">
    <text>b) es una sub-lista, se subentiende que proviene de la lista.</text>
  </threadedComment>
  <threadedComment ref="H5" dT="2022-05-06T23:21:52.96" personId="{6DE32C6E-1F91-4A4A-9578-B48371997686}" id="{F6350681-0EBF-CD4D-B73D-B82CD54908A4}">
    <text>Para la proxime debes imprimir que operacion es. Ya que se te puede descontar por eso</text>
  </threadedComment>
  <threadedComment ref="F6" dT="2022-04-29T23:35:28.93" personId="{6DE32C6E-1F91-4A4A-9578-B48371997686}" id="{713B40E8-D4D8-FD4D-913C-28B146EE2744}">
    <text>a) pasar a mayúscula! y lo hizo a minúscula</text>
  </threadedComment>
  <threadedComment ref="G6" dT="2022-04-29T23:37:22.42" personId="{6DE32C6E-1F91-4A4A-9578-B48371997686}" id="{C138B9A5-B375-F34C-BFC5-99BDEDAF7C5E}">
    <text>obtiene mal la longitud de la frase</text>
  </threadedComment>
  <threadedComment ref="J6" dT="2022-04-29T23:40:07.44" personId="{6DE32C6E-1F91-4A4A-9578-B48371997686}" id="{6B65FA25-694A-2C4B-89E1-3037219399D4}">
    <text>no logra contar nungun valor de la lista</text>
  </threadedComment>
  <threadedComment ref="F9" dT="2022-04-29T23:48:19.82" personId="{6DE32C6E-1F91-4A4A-9578-B48371997686}" id="{96E39773-AD56-4946-B1B1-87389F853B67}">
    <text>c) te falto una letra</text>
  </threadedComment>
  <threadedComment ref="J10" dT="2022-05-06T23:46:43.79" personId="{6DE32C6E-1F91-4A4A-9578-B48371997686}" id="{25073692-0F81-8147-AE47-05C88C1584DB}">
    <text>En el diagrama de flujo, el ciclo while se representa de otra forma que es una flecha desde donde termina el ciclo hasta donde parte de nuevo.</text>
  </threadedComment>
  <threadedComment ref="F11" dT="2022-04-30T00:10:30.37" personId="{6DE32C6E-1F91-4A4A-9578-B48371997686}" id="{D50AA1FD-27E2-E840-B6FB-AF72E5493EEF}">
    <text>Cuidado aqui, debio dar polar, no polae pero fue porque pasaste el texto de arriba en una parte con mas de un espacio. Se considero entonces ese texto</text>
  </threadedComment>
  <threadedComment ref="F12" dT="2022-04-30T01:27:29.04" personId="{6DE32C6E-1F91-4A4A-9578-B48371997686}" id="{30CB3BDB-C17E-084A-B7BF-60453578A299}">
    <text>d) es [55:]</text>
  </threadedComment>
  <threadedComment ref="I12" dT="2022-04-30T01:31:26.81" personId="{6DE32C6E-1F91-4A4A-9578-B48371997686}" id="{F3C98494-1590-BE4B-8BB1-DD817D0B1E26}">
    <text>d) al colocar -1 no te va a imprimir el ultimo elemento de la lista.
e) el mismo error usandoo -1 no se imprime el ultimo.
no se debe colocar nungun numero</text>
  </threadedComment>
  <threadedComment ref="F13" dT="2022-04-30T01:36:12.37" personId="{6DE32C6E-1F91-4A4A-9578-B48371997686}" id="{F4131F7A-3C9F-234D-AEE9-A7E4309D7722}">
    <text>Cuidado aqui, debio dar polar, no polae pero fue porque pasaste el texto de arriba en una parte con mas de un espacio. Se considero entonces ese texto</text>
  </threadedComment>
  <threadedComment ref="G13" dT="2022-04-30T01:37:02.93" personId="{6DE32C6E-1F91-4A4A-9578-B48371997686}" id="{E5687DA1-A6E4-5C4E-9C37-9CF6D6E76C38}">
    <text xml:space="preserve">Obtiene mal la longitud de la frase
</text>
  </threadedComment>
  <threadedComment ref="J13" dT="2022-04-30T01:42:33.12" personId="{6DE32C6E-1F91-4A4A-9578-B48371997686}" id="{F853F4D2-9ED8-0B46-83F5-32B9CF8F48BF}">
    <text>El enunciado es crear un programa para contar elementos de una lista. Aqui solamente el scrip lo hace para una lista especifica pero no para cualquier lista</text>
  </threadedComment>
  <threadedComment ref="F14" dT="2022-04-30T01:52:32.12" personId="{6DE32C6E-1F91-4A4A-9578-B48371997686}" id="{42EB8C35-5386-8847-BC9A-83C8056AFB3C}">
    <text xml:space="preserve">b) son 15 no 16
a y c) La cadena no es igual a texto, puso una doble comilla de mas “ dentro del texto por lo que polag no es 100% correcto
</text>
  </threadedComment>
  <threadedComment ref="G14" dT="2022-04-30T01:53:37.54" personId="{6DE32C6E-1F91-4A4A-9578-B48371997686}" id="{A944D131-3D84-BB4F-B088-98A003EEDAB5}">
    <text>el script no hace lo que pide</text>
  </threadedComment>
  <threadedComment ref="H14" dT="2022-04-30T01:55:14.92" personId="{6DE32C6E-1F91-4A4A-9578-B48371997686}" id="{77F5B2E8-0B80-5F4F-B34C-04729EF7384A}">
    <text>Hay un ejemplo de como debe ser la salida pero aun asi no se muestra correctamente la ejecucion</text>
  </threadedComment>
  <threadedComment ref="F15" dT="2022-05-06T23:57:48.59" personId="{6DE32C6E-1F91-4A4A-9578-B48371997686}" id="{871A2283-831E-ED45-A2A9-C82B8B70C516}">
    <text>El texto pedido debe ser igual, pero no incluiste las tildes, por lo que cuando cuentas las a, tambien te cuenta á con tilde.</text>
  </threadedComment>
  <threadedComment ref="G15" dT="2022-05-06T23:59:09.39" personId="{6DE32C6E-1F91-4A4A-9578-B48371997686}" id="{99E8B9A1-362C-DC42-97BC-0B0D8CD2E8F2}">
    <text xml:space="preserve">Obtiene mal la longitud de la frase
</text>
  </threadedComment>
  <threadedComment ref="J15" dT="2022-05-07T00:15:26.65" personId="{6DE32C6E-1F91-4A4A-9578-B48371997686}" id="{7B186DBD-3E25-8348-B7F0-40097E10EAE3}">
    <text xml:space="preserve">El enunciado es crear un programa para contar elementos de una lista. Aqui solamente el scrip lo hace para una lista de solo 12 numeros
</text>
  </threadedComment>
  <threadedComment ref="G19" dT="2022-05-07T00:20:48.10" personId="{6DE32C6E-1F91-4A4A-9578-B48371997686}" id="{553997C8-F742-2D47-B02E-B421264463AC}">
    <text>no lo desarrolló</text>
  </threadedComment>
  <threadedComment ref="I19" dT="2022-05-07T00:22:14.68" personId="{6DE32C6E-1F91-4A4A-9578-B48371997686}" id="{1982A3FA-CE5D-E048-89F9-F59547625B4D}">
    <text>el d) no muestra el ultimo elemento debe ser lista[4 :  ]</text>
  </threadedComment>
  <threadedComment ref="J19" dT="2022-05-07T00:23:50.26" personId="{6DE32C6E-1F91-4A4A-9578-B48371997686}" id="{1CA6EB76-935A-7541-967F-0A2C0EAC0A77}">
    <text>no desarrollado</text>
  </threadedComment>
  <threadedComment ref="G20" dT="2022-04-30T02:10:58.65" personId="{6DE32C6E-1F91-4A4A-9578-B48371997686}" id="{A4512655-74CF-6148-B817-4685CED6B04D}">
    <text>Obtiene mal la longitud de la frase</text>
  </threadedComment>
  <threadedComment ref="G21" dT="2022-04-30T02:17:00.04" personId="{6DE32C6E-1F91-4A4A-9578-B48371997686}" id="{A6F4280B-BB14-1448-9EEF-DD0D4B031EFE}">
    <text>Obtiene mal la longitud de la frase</text>
  </threadedComment>
  <threadedComment ref="I21" dT="2022-04-30T02:18:23.56" personId="{6DE32C6E-1F91-4A4A-9578-B48371997686}" id="{DF4D5CF2-8D3D-224F-9419-DB8A8B5840D4}">
    <text xml:space="preserve">falto c y d
</text>
  </threadedComment>
  <threadedComment ref="J21" dT="2022-04-30T02:20:20.38" personId="{6DE32C6E-1F91-4A4A-9578-B48371997686}" id="{BD7585D2-40D4-D64E-86CE-94DD9C53A858}">
    <text xml:space="preserve">No llego 7a. No cuenta bien la lista </text>
  </threadedComment>
  <threadedComment ref="G22" dT="2022-04-30T02:23:09.91" personId="{6DE32C6E-1F91-4A4A-9578-B48371997686}" id="{BF9AE27D-C909-3043-9593-0C5A32D82E7E}">
    <text>Obtiene mal la longitud de la frase</text>
  </threadedComment>
  <threadedComment ref="J22" dT="2022-04-30T02:26:01.65" personId="{6DE32C6E-1F91-4A4A-9578-B48371997686}" id="{1C8B876A-D24E-A345-9EA5-666F5FB69B5E}">
    <text>No llego la 7a .
El enunciado es crear un programa para contar elementos de una lista. Aqui solamente el scrip lo hace para una lista especifica pero no para cualquier lista</text>
  </threadedComment>
  <threadedComment ref="G23" dT="2022-04-30T02:30:29.27" personId="{6DE32C6E-1F91-4A4A-9578-B48371997686}" id="{F28AD48C-2101-1146-A664-369F43F9C5F1}">
    <text>No solicita la frase al usuario. Coloca un else por si no es posible mostrar la frase que compensa lo primero</text>
  </threadedComment>
  <threadedComment ref="J23" dT="2022-04-30T02:36:16.72" personId="{6DE32C6E-1F91-4A4A-9578-B48371997686}" id="{5595E841-EC19-D541-B8D0-49448D256495}">
    <text>Falto insertar la imagen</text>
  </threadedComment>
</ThreadedComments>
</file>

<file path=xl/threadedComments/threadedComment2.xml><?xml version="1.0" encoding="utf-8"?>
<ThreadedComments xmlns="http://schemas.microsoft.com/office/spreadsheetml/2018/threadedcomments" xmlns:x="http://schemas.openxmlformats.org/spreadsheetml/2006/main">
  <threadedComment ref="H3" dT="2022-05-13T22:00:36.48" personId="{6DE32C6E-1F91-4A4A-9578-B48371997686}" id="{9036D3B8-B840-5C4C-98D2-199F8B495C06}">
    <text>Si bien su programa funciona, escribir una funcion dentro de otra función en este caso es ineficiente ya que la vida de la funcion solo existe cuento se llama a la otra funcion. En este caso se ve que programó pero no programó correctamente, pues las dos funciones que estan dentro no existiran si se desea llamar independientemente.</text>
  </threadedComment>
  <threadedComment ref="H4" dT="2022-05-13T22:25:44.46" personId="{6DE32C6E-1F91-4A4A-9578-B48371997686}" id="{DDA1B9FA-A354-0843-9B9A-7127E0C5D67D}">
    <text>Recordar que el objetivo de escribir una funcion es usarla en cualquier contexto, aca la funcion no es general es especifica por ende la funcion no esta escrita correctamente 2.5 puntos y por lo mismo el programa que usa la fución solo la llama y no puede pedir al usuario el ingreso de angulo o de unidades. 2.5 puntos</text>
  </threadedComment>
  <threadedComment ref="O4" dT="2022-05-13T22:28:56.53" personId="{6DE32C6E-1F91-4A4A-9578-B48371997686}" id="{D1EFEF7F-71A3-BC46-AFCF-BBDACDA7FC4F}">
    <text>no  imprime un mensaje de salida solo termina el programa</text>
  </threadedComment>
  <threadedComment ref="H6" dT="2022-05-13T23:05:24.03" personId="{6DE32C6E-1F91-4A4A-9578-B48371997686}" id="{63917142-1727-904F-9888-EF13A5E0549B}">
    <text xml:space="preserve">usa from ast import Continue y no la usa. Su funcion pide al usuario los paramtros pero es ideal que una funcion sea general y la peticion de valores sea afuera de la funcion. Su programa no puede terminar. 
argumento1 =  convertir_angulo()
la variable argumento 1 no la usa y eso hace que el programa no logre teerminar </text>
  </threadedComment>
  <threadedComment ref="J6" dT="2022-05-13T23:10:27.87" personId="{6DE32C6E-1F91-4A4A-9578-B48371997686}" id="{47988497-E260-0248-BB30-5F22ABD7DED0}">
    <text>Solo considera valores sobre 5 como invalidos</text>
  </threadedComment>
  <threadedComment ref="O6" dT="2022-05-13T23:10:41.90" personId="{6DE32C6E-1F91-4A4A-9578-B48371997686}" id="{45CFA760-BCE3-D14F-B740-28A2BB8FC206}">
    <text>no sale del programa</text>
  </threadedComment>
  <threadedComment ref="P6" dT="2022-05-13T23:13:07.74" personId="{6DE32C6E-1F91-4A4A-9578-B48371997686}" id="{3AF1BE02-7A01-E441-A516-E63AF9CA41C9}">
    <text>Breakpoint no funciona, no es correcto escribir una funcion dentro de otra funcion ya que las funciones dentro de la funcion no existen por si solas y pierde el sentido de lo que es una funcion</text>
  </threadedComment>
  <threadedComment ref="G7" dT="2022-05-13T23:17:52.57" personId="{6DE32C6E-1F91-4A4A-9578-B48371997686}" id="{24DEFD54-54BF-C14A-8032-D1BA60676575}">
    <text>Si no logra generar correctamente la figura, el puntaje es 0. Aqui la figura no se logra generar correctamente, ya que suma 1 mas que lo indicado, usa ‘&gt;’ en vez de asterisco</text>
  </threadedComment>
  <threadedComment ref="G7" dT="2022-05-13T23:18:48.69" personId="{6DE32C6E-1F91-4A4A-9578-B48371997686}" id="{BEA8E73D-041D-C642-99E8-0CE674836A38}" parentId="{24DEFD54-54BF-C14A-8032-D1BA60676575}">
    <text>Por ejemplo, figura de 5 debe tener 9 lineas totales y aca se crean 11</text>
  </threadedComment>
  <threadedComment ref="J7" dT="2022-05-13T23:22:29.49" personId="{6DE32C6E-1F91-4A4A-9578-B48371997686}" id="{EEC48C25-F52F-0344-85BE-A5A41FA9CED0}">
    <text>no la valida</text>
  </threadedComment>
  <threadedComment ref="O7" dT="2022-05-13T23:23:23.78" personId="{6DE32C6E-1F91-4A4A-9578-B48371997686}" id="{46073F6B-71EF-C241-B090-9C80332FE57B}">
    <text>No sale con la opcion 5 pero si con n tiene que salir con la opcion 5</text>
  </threadedComment>
  <threadedComment ref="P7" dT="2022-05-13T23:25:10.32" personId="{6DE32C6E-1F91-4A4A-9578-B48371997686}" id="{E1F99FF1-D119-0E4A-8AB7-7BB1EC102521}">
    <text>define from typing_extensions import final y no lo utiliza, si se selecciona opcion 5 pide numero y hace la ultima operacion que se realizo anteriormente pero sin que el usuario decida</text>
  </threadedComment>
  <threadedComment ref="I8" dT="2022-05-13T23:44:07.84" personId="{6DE32C6E-1F91-4A4A-9578-B48371997686}" id="{9CBE2937-50E3-6C4B-B42C-6A40B5AFA5CB}">
    <text>No escribe funcion menu, solo escribe el codigo del menu</text>
  </threadedComment>
  <threadedComment ref="I9" dT="2022-05-13T23:48:31.38" personId="{6DE32C6E-1F91-4A4A-9578-B48371997686}" id="{AB87A699-FC3A-7A4C-84B4-8C0F907D1906}">
    <text>No escribe funcion menu, solo escribe el codigo del menu</text>
  </threadedComment>
  <threadedComment ref="H10" dT="2022-05-13T23:52:43.91" personId="{6DE32C6E-1F91-4A4A-9578-B48371997686}" id="{67D5A8EE-E8BF-2E4D-8A87-A79DFD21191E}">
    <text>Escribe mal la variable resultado y coloca doble s, esto implica que esa variable no exista y no se pueda usar</text>
  </threadedComment>
  <threadedComment ref="H11" dT="2022-05-13T23:58:42.72" personId="{6DE32C6E-1F91-4A4A-9578-B48371997686}" id="{4189099F-62E0-6B47-8670-EBCF1EC55CFE}">
    <text>Lo ideal en una funcion es que retorne el valo y la impresion se haga fuera de la funcion</text>
  </threadedComment>
  <threadedComment ref="P11" dT="2022-05-14T00:14:31.08" personId="{6DE32C6E-1F91-4A4A-9578-B48371997686}" id="{097B2684-D51C-CB42-B3C7-BF862E6228FF}">
    <text>importa sys pero no lo usa. por otro lado, cuando se definen las funciones siempre es mejor retornar un numero que imprimir</text>
  </threadedComment>
  <threadedComment ref="H12" dT="2022-05-14T00:18:05.29" personId="{6DE32C6E-1F91-4A4A-9578-B48371997686}" id="{8C9071AC-39E2-154E-BEDE-447ED2975762}">
    <text>Lo ideal en una funcion es que retorne el valo y la impresion se haga fuera de la funcion</text>
  </threadedComment>
  <threadedComment ref="G13" dT="2022-05-14T00:28:41.10" personId="{6DE32C6E-1F91-4A4A-9578-B48371997686}" id="{3B987FFE-0DE1-274C-8848-3BA279507E62}">
    <text>Recomiendo que cuendo pida el numero, de inmediato nombre las caracteristcas validas en este caso impar mayor a 5</text>
  </threadedComment>
  <threadedComment ref="H13" dT="2022-05-14T00:29:27.89" personId="{6DE32C6E-1F91-4A4A-9578-B48371997686}" id="{EDCC4A21-EF89-814B-9E69-8A56C63E5F2D}">
    <text>importa  numpy y math pero no usa ninguna</text>
  </threadedComment>
  <threadedComment ref="J13" dT="2022-05-14T00:31:29.79" personId="{6DE32C6E-1F91-4A4A-9578-B48371997686}" id="{1DD78559-6E53-DC42-A410-C207EF0F2D2E}">
    <text>no valida la opcion</text>
  </threadedComment>
  <threadedComment ref="K13" dT="2022-05-14T00:35:03.62" personId="{6DE32C6E-1F91-4A4A-9578-B48371997686}" id="{4FF7542E-6F40-6B43-BF0F-9943B2E06C42}">
    <text xml:space="preserve">Reocrdar que es mas eficiente retornar que imprimir en las funciones
</text>
  </threadedComment>
  <threadedComment ref="P13" dT="2022-05-14T00:34:33.62" personId="{6DE32C6E-1F91-4A4A-9578-B48371997686}" id="{5C6D2FB8-05D6-EB46-9DD6-9446E516E56F}">
    <text>Si bien su programa funciona, escribir una funcion dentro de otra función en este caso es ineficiente ya que la vida de la funcion solo existe cuento se llama a la otra funcion. En este caso se ve que programó pero no programó correctamente, pues las dos funciones que estan dentro no existiran si se desea llamar independientemente.</text>
  </threadedComment>
  <threadedComment ref="H14" dT="2022-05-14T00:39:49.52" personId="{6DE32C6E-1F91-4A4A-9578-B48371997686}" id="{91593B6C-EF5B-A645-9831-A23890B3D967}">
    <text>No funciona</text>
  </threadedComment>
  <threadedComment ref="I14" dT="2022-05-14T00:41:28.43" personId="{6DE32C6E-1F91-4A4A-9578-B48371997686}" id="{85F7E33F-5B98-944E-A79C-D82A0043A13D}">
    <text>No escribe funcion menu, solo escribe el codigo del menu</text>
  </threadedComment>
  <threadedComment ref="H15" dT="2022-05-14T12:07:45.74" personId="{6DE32C6E-1F91-4A4A-9578-B48371997686}" id="{2FDEE8F2-0551-A847-B55A-00284D733026}">
    <text>Recordar que el es escribir una funcion para usarla, aca la funcion se escribe a medias y luego no se usa. En ese sentido, no se escribe bien la funcion de conversion y tampoco se llama o usa a la funcion</text>
  </threadedComment>
  <threadedComment ref="I15" dT="2022-05-14T12:08:32.13" personId="{6DE32C6E-1F91-4A4A-9578-B48371997686}" id="{22A66B1E-77C7-B74D-993B-19F3849C5025}">
    <text>No escribe funcion menu, solo escribe el codigo del menu</text>
  </threadedComment>
  <threadedComment ref="G16" dT="2022-05-14T12:12:14.64" personId="{6DE32C6E-1F91-4A4A-9578-B48371997686}" id="{3263224A-33C6-E648-9E0D-383C08F4A285}">
    <text>Si no logra generar correctamente la figura, el puntaje es 0. Aca la figura no es igual a la pedida, tampco el usuario puede ingresar un numero elegido por el por ende es un codigo especifico para solo n=5</text>
  </threadedComment>
  <threadedComment ref="H16" dT="2022-05-14T12:14:04.14" personId="{6DE32C6E-1F91-4A4A-9578-B48371997686}" id="{B7D4AE46-1D0B-2248-B445-F160936518DF}">
    <text>No escribe una funcion de conversion. Tampoco la usa. Y se pide solo los angulos. Leer bien el problema y lo que se pide</text>
  </threadedComment>
  <threadedComment ref="K16" dT="2022-05-14T12:29:03.76" personId="{6DE32C6E-1F91-4A4A-9578-B48371997686}" id="{4DECA9A8-809B-D44B-A7B2-B69D0AC53F8B}">
    <text>Cuando se escribe una funcion lo ideal es usar return en vez de print() para el resultado. Y cuando se llame a la funcion es mejor usar el print fuera de ella</text>
  </threadedComment>
  <threadedComment ref="I17" dT="2022-05-14T12:33:00.88" personId="{6DE32C6E-1F91-4A4A-9578-B48371997686}" id="{D61E8E44-4E33-CF4A-B629-D1CF6E557F96}">
    <text>solo que le puso a la funcion como nombre calculadora en vez de menu</text>
  </threadedComment>
  <threadedComment ref="K17" dT="2022-05-14T12:33:51.30" personId="{6DE32C6E-1F91-4A4A-9578-B48371997686}" id="{1952237C-5E27-0645-A800-65928D4C84F8}">
    <text>Lo ideal es que cuando se programe una funcion, retorne el resultado por ejemplo suma y luego el print se haga fuera de la funcion</text>
  </threadedComment>
  <threadedComment ref="K18" dT="2022-05-14T12:39:30.24" personId="{6DE32C6E-1F91-4A4A-9578-B48371997686}" id="{D4CB4747-06E2-CB47-8740-0676A91C5E60}">
    <text>No define una funcion para estas operaciones, si bien las realiza lo que se pide es crear las fuciones y usarlas</text>
  </threadedComment>
  <threadedComment ref="K21" dT="2022-05-14T13:41:12.05" personId="{6DE32C6E-1F91-4A4A-9578-B48371997686}" id="{FD8ED68A-4FA4-1E48-AE5F-2A76912D670C}">
    <text>Lo ideal que la funciones retorner el resultado y el print se realice fuera de la funcion</text>
  </threadedComment>
  <threadedComment ref="H22" dT="2022-05-14T13:45:05.52" personId="{6DE32C6E-1F91-4A4A-9578-B48371997686}" id="{1F76E060-BCA8-4C4D-98BE-454893B58FF2}">
    <text>Escribe mal la funcion de convertor angulo porque no esta retornando nada. 2
Luego al llamar a la funcion, esto no funciona . 1 punto</text>
  </threadedComment>
  <threadedComment ref="K22" dT="2022-05-14T13:47:49.62" personId="{6DE32C6E-1F91-4A4A-9578-B48371997686}" id="{3E818430-082D-F149-BCBF-74FD8DE010E6}">
    <text>Lo ideal es que una funcion retorne un valor y el print se realice fuera de la funcion</text>
  </threadedComment>
  <threadedComment ref="K23" dT="2022-05-14T13:55:51.26" personId="{6DE32C6E-1F91-4A4A-9578-B48371997686}" id="{D6702268-31C3-7B4F-BEDA-6FFB69527168}">
    <text>Lo ideal es que no se retorne un print, solo se retorne el valor y el print se realice fuera de la funcion</text>
  </threadedComment>
</ThreadedComments>
</file>

<file path=xl/threadedComments/threadedComment3.xml><?xml version="1.0" encoding="utf-8"?>
<ThreadedComments xmlns="http://schemas.microsoft.com/office/spreadsheetml/2018/threadedcomments" xmlns:x="http://schemas.openxmlformats.org/spreadsheetml/2006/main">
  <threadedComment ref="D2" dT="2022-05-28T02:54:52.82" personId="{6DE32C6E-1F91-4A4A-9578-B48371997686}" id="{DFBA8708-8591-0D40-98D9-1C4DEB0B0157}">
    <text>1.- contraseña no es 8855 pusieron 3216.  2.- Al ingresar con esa contraseña y colocar Salir, no sale de inmediato y vuelve a pedir la contraseña. 3.-No considera si ingresa una letra como opcion y se cae. 4.- Si ingresa deposito o giro distinto un valo numerico , se cae. 5. No usan funciones que puede ser mejor para desarrollar este ejercicio 6.- si en la opcion de retirar o depositar ingresa un valor que no sea numerico se cae</text>
  </threadedComment>
  <threadedComment ref="E2" dT="2022-05-28T03:04:35.38" personId="{6DE32C6E-1F91-4A4A-9578-B48371997686}" id="{23B78214-503C-B640-B344-F16F67A82768}">
    <text>1.- No muestra formula del area por figura selecionada. 2. Rombo no es igual a romboide. 3.- Formula de Trapecio esta mal.</text>
  </threadedComment>
  <threadedComment ref="F2" dT="2022-05-28T03:05:49.27" personId="{6DE32C6E-1F91-4A4A-9578-B48371997686}" id="{0FA023D6-2344-CD44-B5EE-949E4C99F4FF}">
    <text>No desarrollado</text>
  </threadedComment>
  <threadedComment ref="D4" dT="2022-05-28T03:35:35.04" personId="{6DE32C6E-1F91-4A4A-9578-B48371997686}" id="{CE864A41-E5C1-4546-83E1-2A1B820B54F8}">
    <text>1.- Considerar que es un cajero por ende solo debe salir cuando se seleccione salir o sobrepasa los 3 intentos. Acá se sale cuando consulto el saldo. 2.- Si se coloca una letra tira error y se cae. 3.- Giro si es mayor a 15.000 no lo permite inicialmente.</text>
  </threadedComment>
  <threadedComment ref="E4" dT="2022-05-28T03:38:22.43" personId="{6DE32C6E-1F91-4A4A-9578-B48371997686}" id="{D5545ADD-9840-3D44-BE3E-7FC0FCB7F3C6}">
    <text>finaliZado es con “Z”. 1.- Romboide tira error por error de nombre a la funcion.</text>
  </threadedComment>
  <threadedComment ref="F4" dT="2022-05-28T04:00:21.61" personId="{6DE32C6E-1F91-4A4A-9578-B48371997686}" id="{32BE9E5A-194A-EB47-A178-B0A1304F9BE8}">
    <text>1.- Codigo tira error y no corre: los errores son de identiacion y en la opcion 8 falto un parentesis. 2.- Arreglando esas dos cosas el codigo corre pero la opcion y no continua para añadir ingredientes.
COMO FUE UN GRUPO DE 2 PERONAS NO FUE TAN ESTRICTO ESTA REVISION YA QUE AL NO EJECUTAR SERIA 0</text>
  </threadedComment>
  <threadedComment ref="E6" dT="2022-05-28T04:13:36.79" personId="{6DE32C6E-1F91-4A4A-9578-B48371997686}" id="{BEC9106F-A835-F443-BE15-E026AEDC9771}">
    <text>1.- Area circulo esta mal ejecutada. solo debe pedirse 1 radio</text>
  </threadedComment>
  <threadedComment ref="D7" dT="2022-05-28T04:24:48.66" personId="{6DE32C6E-1F91-4A4A-9578-B48371997686}" id="{7F7C47C6-8435-804E-A071-E63516DCADD5}">
    <text>Si se ingresa una letra, no funciona y vuelve a pedir clave</text>
  </threadedComment>
  <threadedComment ref="E7" dT="2022-05-28T04:29:04.43" personId="{6DE32C6E-1F91-4A4A-9578-B48371997686}" id="{F6A07552-D67D-7E45-9E5A-18BB0A1C9E2D}">
    <text>1.- Romboide no esta. 2.- no muestra la formula del area seleccionada. 3.- no considera si por error se ingresa una letra</text>
  </threadedComment>
  <threadedComment ref="F7" dT="2022-05-28T04:32:39.51" personId="{6DE32C6E-1F91-4A4A-9578-B48371997686}" id="{6D961F15-480E-804A-B15B-59C81C570B62}">
    <text>Bien pero hay detalles como polvo de hornear. 16 grs vale 200 pero luego se pide ingresar valor unitario</text>
  </threadedComment>
  <threadedComment ref="D8" dT="2022-05-28T04:39:07.23" personId="{6DE32C6E-1F91-4A4A-9578-B48371997686}" id="{7C6F3ABD-9F84-E14E-82EA-DABFB6D3BA22}">
    <text>1.- no considera si gira más dinero del saldo que tiene en la cuenta. 2.- No actualiza el saldo, y siempre tiene 150.000 cuando se pide la opcion 1.  3.- No considera si ingresa una letra como opcion</text>
  </threadedComment>
  <threadedComment ref="E8" dT="2022-05-28T04:49:24.50" personId="{6DE32C6E-1F91-4A4A-9578-B48371997686}" id="{BB72A0CB-54AC-934F-9B42-F598B36AF182}">
    <text>Calcula mal el area del triangulo</text>
  </threadedComment>
  <threadedComment ref="D9" dT="2022-05-28T12:47:56.13" personId="{6DE32C6E-1F91-4A4A-9578-B48371997686}" id="{EF6AC287-175A-904E-B00F-220929C4D859}">
    <text>1.- Se sale del programa despues de una operación y solo  el programa solamente debe finalizar si ocurren 2 cosas (ver instrucciones). 2.- Despues de depositar no muestra el saldo.  4.- no  considera la resta del saldo si se gira 1 o más veces. 5.- Si se ingresa una letra despues de una opcion se cae. 6.- Si se ingresa una opcion fuera del rango no lo detecta. 7.- Mejorar ortografía en el programa</text>
  </threadedComment>
  <threadedComment ref="E9" dT="2022-05-28T12:51:01.20" personId="{6DE32C6E-1F91-4A4A-9578-B48371997686}" id="{CD51ABFE-5455-5348-B4C3-380B44F0403B}">
    <text xml:space="preserve">1.-Falta area trapecio. 2.- Solo muestra la formula para el triangulo 3.- </text>
  </threadedComment>
  <threadedComment ref="F9" dT="2022-05-28T12:54:01.78" personId="{6DE32C6E-1F91-4A4A-9578-B48371997686}" id="{D500A9A8-256F-7146-A4E6-29BB13F047AE}">
    <text>1.- no considera valores decimales en las canidades como harina, en una receta se puede usar 0.5 de harina (medio kilo). 2.- No considera si escribe mal un ingrediente. 3.-No explicitar  al usuario si la cantidad a ingresar en en Kg, gr, litro. 4.- No hace la sumatoria final correctamente</text>
  </threadedComment>
  <threadedComment ref="D10" dT="2022-05-28T13:53:01.60" personId="{6DE32C6E-1F91-4A4A-9578-B48371997686}" id="{8D4FF55C-08C8-AA4D-BAA8-816758C0165E}">
    <text>1.- cuando supera los 3 intentos fallidos no sale del programa solo manda un mensaje. 2.- la Funcion salir no funciona bien, pues el programa no termina. 3.- Si se ingresa una letra en contraeña se cae. 4.- Si se retira mas de lo que hay en la cuenta, no lo considera.</text>
  </threadedComment>
  <threadedComment ref="E10" dT="2022-05-28T13:59:35.88" personId="{6DE32C6E-1F91-4A4A-9578-B48371997686}" id="{FE8BD313-DB42-7F49-A31C-F129415070F9}">
    <text xml:space="preserve">1.- No considera valores de menu fuera del rango ni tampoco letras </text>
  </threadedComment>
  <threadedComment ref="F10" dT="2022-05-28T14:03:08.76" personId="{6DE32C6E-1F91-4A4A-9578-B48371997686}" id="{F56606F3-E63E-7947-9D6E-A6DA72C7AEF2}">
    <text>No lo termina, pero igualmente se ve que existe una coherencia con lo pedido y funciona al seleccionar los productos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
  <sheetViews>
    <sheetView showOutlineSymbols="0" showWhiteSpace="0" zoomScale="150" zoomScaleNormal="150" workbookViewId="0">
      <selection activeCell="A19" sqref="A19:XFD19"/>
    </sheetView>
  </sheetViews>
  <sheetFormatPr baseColWidth="10" defaultColWidth="8.83203125" defaultRowHeight="14" x14ac:dyDescent="0.15"/>
  <cols>
    <col min="1" max="1" width="3" bestFit="1" customWidth="1"/>
    <col min="2" max="2" width="15" bestFit="1" customWidth="1"/>
    <col min="3" max="3" width="30.5" customWidth="1"/>
    <col min="4" max="4" width="9.1640625" customWidth="1"/>
    <col min="5" max="5" width="7.1640625" customWidth="1"/>
    <col min="6" max="6" width="9.5" customWidth="1"/>
    <col min="7" max="8" width="8.1640625" customWidth="1"/>
    <col min="9" max="9" width="8.5" customWidth="1"/>
    <col min="10" max="10" width="12" bestFit="1" customWidth="1"/>
    <col min="11" max="11" width="12" customWidth="1"/>
    <col min="12" max="12" width="11.83203125" customWidth="1"/>
    <col min="13" max="13" width="11" customWidth="1"/>
    <col min="14" max="97" width="12" bestFit="1" customWidth="1"/>
  </cols>
  <sheetData>
    <row r="1" spans="1:13" x14ac:dyDescent="0.15">
      <c r="D1">
        <v>1</v>
      </c>
      <c r="E1">
        <v>7</v>
      </c>
      <c r="F1">
        <v>4</v>
      </c>
      <c r="G1">
        <v>5</v>
      </c>
      <c r="H1">
        <v>5</v>
      </c>
      <c r="I1">
        <v>5</v>
      </c>
      <c r="J1">
        <v>10</v>
      </c>
      <c r="L1">
        <f>SUM(D1:J1)</f>
        <v>37</v>
      </c>
    </row>
    <row r="2" spans="1:13" ht="16" x14ac:dyDescent="0.2">
      <c r="B2" t="s">
        <v>0</v>
      </c>
      <c r="C2" t="s">
        <v>1</v>
      </c>
      <c r="D2" s="4">
        <v>1</v>
      </c>
      <c r="E2" s="4">
        <v>2</v>
      </c>
      <c r="F2" s="4">
        <v>3</v>
      </c>
      <c r="G2" s="4">
        <v>4</v>
      </c>
      <c r="H2" s="4">
        <v>5</v>
      </c>
      <c r="I2" s="4">
        <v>6</v>
      </c>
      <c r="J2" s="4">
        <v>7</v>
      </c>
      <c r="K2" s="4" t="s">
        <v>68</v>
      </c>
      <c r="L2" t="s">
        <v>64</v>
      </c>
      <c r="M2" t="s">
        <v>65</v>
      </c>
    </row>
    <row r="3" spans="1:13" x14ac:dyDescent="0.15">
      <c r="A3" s="1" t="s">
        <v>2</v>
      </c>
      <c r="B3" s="1" t="s">
        <v>3</v>
      </c>
      <c r="C3" s="2" t="s">
        <v>4</v>
      </c>
      <c r="D3" s="1">
        <v>0.5</v>
      </c>
      <c r="E3" s="1">
        <v>5</v>
      </c>
      <c r="F3" s="1">
        <v>4</v>
      </c>
      <c r="G3" s="1">
        <v>2.5</v>
      </c>
      <c r="H3" s="1">
        <v>5</v>
      </c>
      <c r="I3" s="1">
        <v>5</v>
      </c>
      <c r="J3" s="1">
        <v>8</v>
      </c>
      <c r="K3" s="5">
        <v>0</v>
      </c>
      <c r="L3">
        <f>SUM(D3:K3)</f>
        <v>30</v>
      </c>
      <c r="M3">
        <f>VLOOKUP(L3,escala!$A:$B,2,FALSE)</f>
        <v>5.6</v>
      </c>
    </row>
    <row r="4" spans="1:13" x14ac:dyDescent="0.15">
      <c r="A4" s="1" t="s">
        <v>5</v>
      </c>
      <c r="B4" s="1" t="s">
        <v>6</v>
      </c>
      <c r="C4" s="2" t="s">
        <v>7</v>
      </c>
      <c r="D4" s="1">
        <v>0.5</v>
      </c>
      <c r="E4" s="1">
        <v>7</v>
      </c>
      <c r="F4" s="1">
        <v>3</v>
      </c>
      <c r="G4" s="1">
        <v>2.5</v>
      </c>
      <c r="H4" s="1">
        <v>5</v>
      </c>
      <c r="I4" s="1">
        <v>4</v>
      </c>
      <c r="J4" s="1">
        <v>10</v>
      </c>
      <c r="K4" s="5">
        <v>0</v>
      </c>
      <c r="L4">
        <f t="shared" ref="L4:L23" si="0">SUM(D4:K4)</f>
        <v>32</v>
      </c>
      <c r="M4">
        <f>VLOOKUP(L4,escala!$A:$B,2,FALSE)</f>
        <v>6</v>
      </c>
    </row>
    <row r="5" spans="1:13" x14ac:dyDescent="0.15">
      <c r="A5" s="1">
        <v>3</v>
      </c>
      <c r="B5" s="1" t="s">
        <v>8</v>
      </c>
      <c r="C5" s="2" t="s">
        <v>9</v>
      </c>
      <c r="D5" s="1">
        <v>0.5</v>
      </c>
      <c r="E5" s="1">
        <v>7</v>
      </c>
      <c r="F5" s="1">
        <v>4</v>
      </c>
      <c r="G5" s="1">
        <v>5</v>
      </c>
      <c r="H5" s="1">
        <v>5</v>
      </c>
      <c r="I5" s="1">
        <v>5</v>
      </c>
      <c r="J5" s="1">
        <v>10</v>
      </c>
      <c r="K5" s="5">
        <v>0</v>
      </c>
      <c r="L5">
        <f t="shared" si="0"/>
        <v>36.5</v>
      </c>
      <c r="M5">
        <f>VLOOKUP(L5,escala!$A:$B,2,FALSE)</f>
        <v>6.9</v>
      </c>
    </row>
    <row r="6" spans="1:13" x14ac:dyDescent="0.15">
      <c r="A6" s="1" t="s">
        <v>10</v>
      </c>
      <c r="B6" s="1" t="s">
        <v>11</v>
      </c>
      <c r="C6" s="2" t="s">
        <v>12</v>
      </c>
      <c r="D6" s="1">
        <v>1</v>
      </c>
      <c r="E6" s="1">
        <v>7</v>
      </c>
      <c r="F6" s="1">
        <v>3</v>
      </c>
      <c r="G6" s="1">
        <v>2.5</v>
      </c>
      <c r="H6" s="1">
        <v>5</v>
      </c>
      <c r="I6" s="1">
        <v>5</v>
      </c>
      <c r="J6" s="1">
        <v>5</v>
      </c>
      <c r="K6" s="5">
        <v>0</v>
      </c>
      <c r="L6">
        <f t="shared" si="0"/>
        <v>28.5</v>
      </c>
      <c r="M6">
        <f>VLOOKUP(L6,escala!$A:$B,2,FALSE)</f>
        <v>5.3</v>
      </c>
    </row>
    <row r="7" spans="1:13" s="10" customFormat="1" x14ac:dyDescent="0.15">
      <c r="A7" s="7" t="s">
        <v>13</v>
      </c>
      <c r="B7" s="7" t="s">
        <v>14</v>
      </c>
      <c r="C7" s="7" t="s">
        <v>15</v>
      </c>
      <c r="D7" s="7"/>
      <c r="E7" s="7"/>
      <c r="F7" s="7"/>
      <c r="G7" s="7"/>
      <c r="H7" s="7"/>
      <c r="I7" s="7"/>
      <c r="J7" s="7"/>
      <c r="K7" s="9">
        <v>0</v>
      </c>
      <c r="L7" s="10">
        <f t="shared" si="0"/>
        <v>0</v>
      </c>
      <c r="M7" s="10">
        <f>VLOOKUP(L7,escala!$A:$B,2,FALSE)</f>
        <v>1</v>
      </c>
    </row>
    <row r="8" spans="1:13" x14ac:dyDescent="0.15">
      <c r="A8" s="1" t="s">
        <v>16</v>
      </c>
      <c r="B8" s="1" t="s">
        <v>17</v>
      </c>
      <c r="C8" s="2" t="s">
        <v>18</v>
      </c>
      <c r="D8" s="1">
        <v>0.5</v>
      </c>
      <c r="E8" s="1">
        <v>7</v>
      </c>
      <c r="F8" s="1">
        <v>4</v>
      </c>
      <c r="G8" s="1">
        <v>5</v>
      </c>
      <c r="H8" s="1">
        <v>5</v>
      </c>
      <c r="I8" s="1">
        <v>5</v>
      </c>
      <c r="J8" s="1">
        <v>10</v>
      </c>
      <c r="K8" s="5">
        <v>0</v>
      </c>
      <c r="L8">
        <f t="shared" si="0"/>
        <v>36.5</v>
      </c>
      <c r="M8">
        <f>VLOOKUP(L8,escala!$A:$B,2,FALSE)</f>
        <v>6.9</v>
      </c>
    </row>
    <row r="9" spans="1:13" x14ac:dyDescent="0.15">
      <c r="A9" s="1" t="s">
        <v>19</v>
      </c>
      <c r="B9" s="1" t="s">
        <v>20</v>
      </c>
      <c r="C9" s="2" t="s">
        <v>21</v>
      </c>
      <c r="D9" s="1">
        <v>1</v>
      </c>
      <c r="E9" s="1">
        <v>7</v>
      </c>
      <c r="F9" s="1">
        <v>4</v>
      </c>
      <c r="G9" s="1">
        <v>5</v>
      </c>
      <c r="H9" s="1">
        <v>5</v>
      </c>
      <c r="I9" s="1">
        <v>5</v>
      </c>
      <c r="J9" s="1">
        <v>0</v>
      </c>
      <c r="K9" s="6">
        <v>0</v>
      </c>
      <c r="L9">
        <f t="shared" si="0"/>
        <v>27</v>
      </c>
      <c r="M9">
        <f>VLOOKUP(L9,escala!$A:$B,2,FALSE)</f>
        <v>5</v>
      </c>
    </row>
    <row r="10" spans="1:13" x14ac:dyDescent="0.15">
      <c r="A10" s="1" t="s">
        <v>22</v>
      </c>
      <c r="B10" s="1" t="s">
        <v>23</v>
      </c>
      <c r="C10" s="2" t="s">
        <v>24</v>
      </c>
      <c r="D10" s="1">
        <v>1</v>
      </c>
      <c r="E10" s="1">
        <v>7</v>
      </c>
      <c r="F10" s="1">
        <v>4</v>
      </c>
      <c r="G10" s="1">
        <v>5</v>
      </c>
      <c r="H10" s="1">
        <v>5</v>
      </c>
      <c r="I10" s="1">
        <v>5</v>
      </c>
      <c r="J10" s="1">
        <v>9</v>
      </c>
      <c r="K10" s="6">
        <v>0</v>
      </c>
      <c r="L10">
        <f t="shared" si="0"/>
        <v>36</v>
      </c>
      <c r="M10">
        <f>VLOOKUP(L10,escala!$A:$B,2,FALSE)</f>
        <v>6.8</v>
      </c>
    </row>
    <row r="11" spans="1:13" x14ac:dyDescent="0.15">
      <c r="A11" s="1" t="s">
        <v>25</v>
      </c>
      <c r="B11" s="1" t="s">
        <v>26</v>
      </c>
      <c r="C11" s="2" t="s">
        <v>27</v>
      </c>
      <c r="D11" s="1">
        <v>1</v>
      </c>
      <c r="E11" s="1">
        <v>7</v>
      </c>
      <c r="F11" s="1">
        <v>4</v>
      </c>
      <c r="G11" s="1">
        <v>5</v>
      </c>
      <c r="H11" s="1">
        <v>5</v>
      </c>
      <c r="I11" s="1">
        <v>5</v>
      </c>
      <c r="J11" s="1">
        <v>10</v>
      </c>
      <c r="K11" s="5">
        <v>0</v>
      </c>
      <c r="L11">
        <f t="shared" si="0"/>
        <v>37</v>
      </c>
      <c r="M11">
        <f>VLOOKUP(L11,escala!$A:$B,2,FALSE)</f>
        <v>7</v>
      </c>
    </row>
    <row r="12" spans="1:13" x14ac:dyDescent="0.15">
      <c r="A12" s="1" t="s">
        <v>28</v>
      </c>
      <c r="B12" s="8" t="s">
        <v>29</v>
      </c>
      <c r="C12" s="2" t="s">
        <v>30</v>
      </c>
      <c r="D12" s="1">
        <v>1</v>
      </c>
      <c r="E12" s="1">
        <v>7</v>
      </c>
      <c r="F12" s="1">
        <v>3</v>
      </c>
      <c r="G12" s="1">
        <v>5</v>
      </c>
      <c r="H12" s="1">
        <v>5</v>
      </c>
      <c r="I12" s="1">
        <v>3</v>
      </c>
      <c r="J12" s="1">
        <v>10</v>
      </c>
      <c r="K12" s="3">
        <v>1</v>
      </c>
      <c r="L12">
        <f t="shared" si="0"/>
        <v>35</v>
      </c>
      <c r="M12">
        <f>VLOOKUP(L12,escala!$A:$B,2,FALSE)</f>
        <v>6.6</v>
      </c>
    </row>
    <row r="13" spans="1:13" x14ac:dyDescent="0.15">
      <c r="A13" s="1" t="s">
        <v>31</v>
      </c>
      <c r="B13" s="1" t="s">
        <v>32</v>
      </c>
      <c r="C13" s="2" t="s">
        <v>33</v>
      </c>
      <c r="D13" s="1">
        <v>1</v>
      </c>
      <c r="E13" s="1">
        <v>5</v>
      </c>
      <c r="F13" s="1">
        <v>4</v>
      </c>
      <c r="G13" s="1">
        <v>2.5</v>
      </c>
      <c r="H13" s="1">
        <v>5</v>
      </c>
      <c r="I13" s="1">
        <v>5</v>
      </c>
      <c r="J13" s="1">
        <v>6</v>
      </c>
      <c r="K13" s="5">
        <v>0</v>
      </c>
      <c r="L13">
        <f t="shared" si="0"/>
        <v>28.5</v>
      </c>
      <c r="M13">
        <f>VLOOKUP(L13,escala!$A:$B,2,FALSE)</f>
        <v>5.3</v>
      </c>
    </row>
    <row r="14" spans="1:13" x14ac:dyDescent="0.15">
      <c r="A14" s="1" t="s">
        <v>34</v>
      </c>
      <c r="B14" s="1" t="s">
        <v>35</v>
      </c>
      <c r="C14" s="2" t="s">
        <v>36</v>
      </c>
      <c r="D14" s="1">
        <v>0.5</v>
      </c>
      <c r="E14" s="1">
        <v>6</v>
      </c>
      <c r="F14" s="1">
        <v>3</v>
      </c>
      <c r="G14" s="1">
        <v>2</v>
      </c>
      <c r="H14" s="1">
        <v>2.5</v>
      </c>
      <c r="I14" s="1">
        <v>5</v>
      </c>
      <c r="J14" s="1">
        <v>10</v>
      </c>
      <c r="K14" s="6">
        <v>0</v>
      </c>
      <c r="L14">
        <f t="shared" si="0"/>
        <v>29</v>
      </c>
      <c r="M14">
        <f>VLOOKUP(L14,escala!$A:$B,2,FALSE)</f>
        <v>5.4</v>
      </c>
    </row>
    <row r="15" spans="1:13" x14ac:dyDescent="0.15">
      <c r="A15" s="1" t="s">
        <v>37</v>
      </c>
      <c r="B15" s="11" t="s">
        <v>38</v>
      </c>
      <c r="C15" s="2" t="s">
        <v>39</v>
      </c>
      <c r="D15" s="1">
        <v>0.5</v>
      </c>
      <c r="E15" s="1">
        <v>7</v>
      </c>
      <c r="F15" s="1">
        <v>3.5</v>
      </c>
      <c r="G15" s="1">
        <v>2.5</v>
      </c>
      <c r="H15" s="1">
        <v>5</v>
      </c>
      <c r="I15" s="1">
        <v>5</v>
      </c>
      <c r="J15" s="1">
        <v>7</v>
      </c>
      <c r="K15" s="6">
        <v>0</v>
      </c>
      <c r="L15">
        <f t="shared" si="0"/>
        <v>30.5</v>
      </c>
      <c r="M15">
        <f>VLOOKUP(L15,escala!$A:$B,2,FALSE)</f>
        <v>5.7</v>
      </c>
    </row>
    <row r="16" spans="1:13" x14ac:dyDescent="0.15">
      <c r="A16" s="1" t="s">
        <v>40</v>
      </c>
      <c r="B16" s="1" t="s">
        <v>41</v>
      </c>
      <c r="C16" s="1" t="s">
        <v>42</v>
      </c>
      <c r="D16" s="1"/>
      <c r="E16" s="1"/>
      <c r="F16" s="1"/>
      <c r="G16" s="1"/>
      <c r="H16" s="1"/>
      <c r="I16" s="1"/>
      <c r="J16" s="1"/>
      <c r="K16" s="3"/>
    </row>
    <row r="17" spans="1:13" x14ac:dyDescent="0.15">
      <c r="A17" s="1" t="s">
        <v>43</v>
      </c>
      <c r="B17" s="1" t="s">
        <v>44</v>
      </c>
      <c r="C17" s="2" t="s">
        <v>45</v>
      </c>
      <c r="D17" s="1">
        <v>1</v>
      </c>
      <c r="E17" s="1">
        <v>7</v>
      </c>
      <c r="F17" s="1">
        <v>4</v>
      </c>
      <c r="G17" s="1">
        <v>5</v>
      </c>
      <c r="H17" s="1">
        <v>5</v>
      </c>
      <c r="I17" s="1">
        <v>5</v>
      </c>
      <c r="J17" s="1">
        <v>10</v>
      </c>
      <c r="K17" s="5">
        <v>0</v>
      </c>
      <c r="L17">
        <f t="shared" si="0"/>
        <v>37</v>
      </c>
      <c r="M17">
        <f>VLOOKUP(L17,escala!$A:$B,2,FALSE)</f>
        <v>7</v>
      </c>
    </row>
    <row r="18" spans="1:13" x14ac:dyDescent="0.15">
      <c r="A18" s="1" t="s">
        <v>46</v>
      </c>
      <c r="B18" s="8" t="s">
        <v>47</v>
      </c>
      <c r="C18" s="2" t="s">
        <v>48</v>
      </c>
      <c r="D18" s="1">
        <v>1</v>
      </c>
      <c r="E18" s="1">
        <v>6</v>
      </c>
      <c r="F18" s="1">
        <v>4</v>
      </c>
      <c r="G18" s="1">
        <v>5</v>
      </c>
      <c r="H18" s="1">
        <v>5</v>
      </c>
      <c r="I18" s="1">
        <v>5</v>
      </c>
      <c r="J18" s="1">
        <v>10</v>
      </c>
      <c r="K18" s="3">
        <v>1</v>
      </c>
      <c r="L18">
        <f>SUM(D18:K18)</f>
        <v>37</v>
      </c>
      <c r="M18">
        <f>VLOOKUP(L18,escala!$A:$B,2,FALSE)</f>
        <v>7</v>
      </c>
    </row>
    <row r="19" spans="1:13" x14ac:dyDescent="0.15">
      <c r="A19" s="1" t="s">
        <v>49</v>
      </c>
      <c r="B19" s="1" t="s">
        <v>50</v>
      </c>
      <c r="C19" s="2" t="s">
        <v>51</v>
      </c>
      <c r="D19" s="1">
        <v>0.5</v>
      </c>
      <c r="E19" s="1">
        <v>6</v>
      </c>
      <c r="F19" s="1">
        <v>4</v>
      </c>
      <c r="G19" s="1">
        <v>0</v>
      </c>
      <c r="H19" s="1">
        <v>5</v>
      </c>
      <c r="I19" s="1">
        <v>4.5</v>
      </c>
      <c r="J19" s="1">
        <v>0</v>
      </c>
      <c r="K19" s="5">
        <v>0</v>
      </c>
      <c r="L19">
        <f t="shared" si="0"/>
        <v>20</v>
      </c>
      <c r="M19">
        <f>VLOOKUP(L19,escala!$A:$B,2,FALSE)</f>
        <v>3.7</v>
      </c>
    </row>
    <row r="20" spans="1:13" x14ac:dyDescent="0.15">
      <c r="A20" s="1" t="s">
        <v>52</v>
      </c>
      <c r="B20" s="1" t="s">
        <v>53</v>
      </c>
      <c r="C20" s="2" t="s">
        <v>54</v>
      </c>
      <c r="D20" s="1">
        <v>0.5</v>
      </c>
      <c r="E20" s="1">
        <v>7</v>
      </c>
      <c r="F20" s="1">
        <v>4</v>
      </c>
      <c r="G20" s="1">
        <v>2.5</v>
      </c>
      <c r="H20" s="1">
        <v>5</v>
      </c>
      <c r="I20" s="1">
        <v>5</v>
      </c>
      <c r="J20" s="1">
        <v>10</v>
      </c>
      <c r="K20" s="5">
        <v>0</v>
      </c>
      <c r="L20">
        <f t="shared" si="0"/>
        <v>34</v>
      </c>
      <c r="M20">
        <f>VLOOKUP(L20,escala!$A:$B,2,FALSE)</f>
        <v>6.4</v>
      </c>
    </row>
    <row r="21" spans="1:13" x14ac:dyDescent="0.15">
      <c r="A21" s="1" t="s">
        <v>55</v>
      </c>
      <c r="B21" s="1" t="s">
        <v>56</v>
      </c>
      <c r="C21" s="2" t="s">
        <v>57</v>
      </c>
      <c r="D21" s="1">
        <v>1</v>
      </c>
      <c r="E21" s="1">
        <v>7</v>
      </c>
      <c r="F21" s="1">
        <v>4</v>
      </c>
      <c r="G21" s="1">
        <v>2.5</v>
      </c>
      <c r="H21" s="1">
        <v>5</v>
      </c>
      <c r="I21" s="1">
        <v>3</v>
      </c>
      <c r="J21" s="1">
        <v>2</v>
      </c>
      <c r="K21" s="5">
        <v>0</v>
      </c>
      <c r="L21">
        <f t="shared" si="0"/>
        <v>24.5</v>
      </c>
      <c r="M21">
        <f>VLOOKUP(L21,escala!$A:$B,2,FALSE)</f>
        <v>4.5</v>
      </c>
    </row>
    <row r="22" spans="1:13" x14ac:dyDescent="0.15">
      <c r="A22" s="1" t="s">
        <v>58</v>
      </c>
      <c r="B22" s="8" t="s">
        <v>59</v>
      </c>
      <c r="C22" s="2" t="s">
        <v>60</v>
      </c>
      <c r="D22" s="1">
        <v>0.5</v>
      </c>
      <c r="E22" s="1">
        <v>7</v>
      </c>
      <c r="F22" s="1">
        <v>4</v>
      </c>
      <c r="G22" s="1">
        <v>2.5</v>
      </c>
      <c r="H22" s="1">
        <v>5</v>
      </c>
      <c r="I22" s="1">
        <v>5</v>
      </c>
      <c r="J22" s="1">
        <v>3</v>
      </c>
      <c r="K22" s="3">
        <v>1</v>
      </c>
      <c r="L22">
        <f>SUM(D22:K22)</f>
        <v>28</v>
      </c>
      <c r="M22">
        <f>VLOOKUP(L22,escala!$A:$B,2,FALSE)</f>
        <v>5.2</v>
      </c>
    </row>
    <row r="23" spans="1:13" x14ac:dyDescent="0.15">
      <c r="A23" s="1" t="s">
        <v>61</v>
      </c>
      <c r="B23" s="1" t="s">
        <v>62</v>
      </c>
      <c r="C23" s="2" t="s">
        <v>63</v>
      </c>
      <c r="D23" s="1">
        <v>0.5</v>
      </c>
      <c r="E23" s="1">
        <v>7</v>
      </c>
      <c r="F23" s="1">
        <v>4</v>
      </c>
      <c r="G23" s="1">
        <v>5</v>
      </c>
      <c r="H23" s="1">
        <v>5</v>
      </c>
      <c r="I23" s="1">
        <v>5</v>
      </c>
      <c r="J23" s="1">
        <v>10</v>
      </c>
      <c r="K23" s="5">
        <v>0</v>
      </c>
      <c r="L23">
        <f t="shared" si="0"/>
        <v>36.5</v>
      </c>
      <c r="M23">
        <f>VLOOKUP(L23,escala!$A:$B,2,FALSE)</f>
        <v>6.9</v>
      </c>
    </row>
  </sheetData>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1C11A-8FE6-B44E-88D6-B46F99F41534}">
  <dimension ref="A1:B76"/>
  <sheetViews>
    <sheetView topLeftCell="A35" zoomScale="110" zoomScaleNormal="110" workbookViewId="0">
      <selection activeCell="B62" sqref="B62"/>
    </sheetView>
  </sheetViews>
  <sheetFormatPr baseColWidth="10" defaultRowHeight="14" x14ac:dyDescent="0.15"/>
  <cols>
    <col min="1" max="1" width="7.5" bestFit="1" customWidth="1"/>
    <col min="2" max="2" width="5.33203125" bestFit="1" customWidth="1"/>
  </cols>
  <sheetData>
    <row r="1" spans="1:2" x14ac:dyDescent="0.15">
      <c r="A1" t="s">
        <v>66</v>
      </c>
      <c r="B1" t="s">
        <v>67</v>
      </c>
    </row>
    <row r="2" spans="1:2" x14ac:dyDescent="0.15">
      <c r="A2">
        <v>0</v>
      </c>
      <c r="B2">
        <f t="shared" ref="B2:B65" si="0">ROUND(TRUNC(IF(A2&lt;22.2,3*A2/22.2+1,3*(A2-22.2)/14.8+4),2),1)</f>
        <v>1</v>
      </c>
    </row>
    <row r="3" spans="1:2" x14ac:dyDescent="0.15">
      <c r="A3">
        <v>0.5</v>
      </c>
      <c r="B3">
        <f t="shared" si="0"/>
        <v>1.1000000000000001</v>
      </c>
    </row>
    <row r="4" spans="1:2" x14ac:dyDescent="0.15">
      <c r="A4">
        <v>1</v>
      </c>
      <c r="B4">
        <f t="shared" si="0"/>
        <v>1.1000000000000001</v>
      </c>
    </row>
    <row r="5" spans="1:2" x14ac:dyDescent="0.15">
      <c r="A5">
        <v>1.5</v>
      </c>
      <c r="B5">
        <f t="shared" si="0"/>
        <v>1.2</v>
      </c>
    </row>
    <row r="6" spans="1:2" x14ac:dyDescent="0.15">
      <c r="A6">
        <v>2</v>
      </c>
      <c r="B6">
        <f t="shared" si="0"/>
        <v>1.3</v>
      </c>
    </row>
    <row r="7" spans="1:2" x14ac:dyDescent="0.15">
      <c r="A7">
        <v>2.5</v>
      </c>
      <c r="B7">
        <f t="shared" si="0"/>
        <v>1.3</v>
      </c>
    </row>
    <row r="8" spans="1:2" x14ac:dyDescent="0.15">
      <c r="A8">
        <v>3</v>
      </c>
      <c r="B8">
        <f t="shared" si="0"/>
        <v>1.4</v>
      </c>
    </row>
    <row r="9" spans="1:2" x14ac:dyDescent="0.15">
      <c r="A9">
        <v>3.5</v>
      </c>
      <c r="B9">
        <f t="shared" si="0"/>
        <v>1.5</v>
      </c>
    </row>
    <row r="10" spans="1:2" x14ac:dyDescent="0.15">
      <c r="A10">
        <v>4</v>
      </c>
      <c r="B10">
        <f t="shared" si="0"/>
        <v>1.5</v>
      </c>
    </row>
    <row r="11" spans="1:2" x14ac:dyDescent="0.15">
      <c r="A11">
        <v>4.5</v>
      </c>
      <c r="B11">
        <f t="shared" si="0"/>
        <v>1.6</v>
      </c>
    </row>
    <row r="12" spans="1:2" x14ac:dyDescent="0.15">
      <c r="A12">
        <v>5</v>
      </c>
      <c r="B12">
        <f t="shared" si="0"/>
        <v>1.7</v>
      </c>
    </row>
    <row r="13" spans="1:2" x14ac:dyDescent="0.15">
      <c r="A13">
        <v>5.5</v>
      </c>
      <c r="B13">
        <f t="shared" si="0"/>
        <v>1.7</v>
      </c>
    </row>
    <row r="14" spans="1:2" x14ac:dyDescent="0.15">
      <c r="A14">
        <v>6</v>
      </c>
      <c r="B14">
        <f t="shared" si="0"/>
        <v>1.8</v>
      </c>
    </row>
    <row r="15" spans="1:2" x14ac:dyDescent="0.15">
      <c r="A15">
        <v>6.5</v>
      </c>
      <c r="B15">
        <f t="shared" si="0"/>
        <v>1.9</v>
      </c>
    </row>
    <row r="16" spans="1:2" x14ac:dyDescent="0.15">
      <c r="A16">
        <v>7</v>
      </c>
      <c r="B16">
        <f t="shared" si="0"/>
        <v>1.9</v>
      </c>
    </row>
    <row r="17" spans="1:2" x14ac:dyDescent="0.15">
      <c r="A17">
        <v>7.5</v>
      </c>
      <c r="B17">
        <f t="shared" si="0"/>
        <v>2</v>
      </c>
    </row>
    <row r="18" spans="1:2" x14ac:dyDescent="0.15">
      <c r="A18">
        <v>8</v>
      </c>
      <c r="B18">
        <f t="shared" si="0"/>
        <v>2.1</v>
      </c>
    </row>
    <row r="19" spans="1:2" x14ac:dyDescent="0.15">
      <c r="A19">
        <v>8.5</v>
      </c>
      <c r="B19">
        <f t="shared" si="0"/>
        <v>2.1</v>
      </c>
    </row>
    <row r="20" spans="1:2" x14ac:dyDescent="0.15">
      <c r="A20">
        <v>9</v>
      </c>
      <c r="B20">
        <f t="shared" si="0"/>
        <v>2.2000000000000002</v>
      </c>
    </row>
    <row r="21" spans="1:2" x14ac:dyDescent="0.15">
      <c r="A21">
        <v>9.5</v>
      </c>
      <c r="B21">
        <f t="shared" si="0"/>
        <v>2.2999999999999998</v>
      </c>
    </row>
    <row r="22" spans="1:2" x14ac:dyDescent="0.15">
      <c r="A22">
        <v>10</v>
      </c>
      <c r="B22">
        <f t="shared" si="0"/>
        <v>2.4</v>
      </c>
    </row>
    <row r="23" spans="1:2" x14ac:dyDescent="0.15">
      <c r="A23">
        <v>10.5</v>
      </c>
      <c r="B23">
        <f t="shared" si="0"/>
        <v>2.4</v>
      </c>
    </row>
    <row r="24" spans="1:2" x14ac:dyDescent="0.15">
      <c r="A24">
        <v>11</v>
      </c>
      <c r="B24">
        <f t="shared" si="0"/>
        <v>2.5</v>
      </c>
    </row>
    <row r="25" spans="1:2" x14ac:dyDescent="0.15">
      <c r="A25">
        <v>11.5</v>
      </c>
      <c r="B25">
        <f t="shared" si="0"/>
        <v>2.6</v>
      </c>
    </row>
    <row r="26" spans="1:2" x14ac:dyDescent="0.15">
      <c r="A26">
        <v>12</v>
      </c>
      <c r="B26">
        <f t="shared" si="0"/>
        <v>2.6</v>
      </c>
    </row>
    <row r="27" spans="1:2" x14ac:dyDescent="0.15">
      <c r="A27">
        <v>12.5</v>
      </c>
      <c r="B27">
        <f t="shared" si="0"/>
        <v>2.7</v>
      </c>
    </row>
    <row r="28" spans="1:2" x14ac:dyDescent="0.15">
      <c r="A28">
        <v>13</v>
      </c>
      <c r="B28">
        <f t="shared" si="0"/>
        <v>2.8</v>
      </c>
    </row>
    <row r="29" spans="1:2" x14ac:dyDescent="0.15">
      <c r="A29">
        <v>13.5</v>
      </c>
      <c r="B29">
        <f t="shared" si="0"/>
        <v>2.8</v>
      </c>
    </row>
    <row r="30" spans="1:2" x14ac:dyDescent="0.15">
      <c r="A30">
        <v>14</v>
      </c>
      <c r="B30">
        <f t="shared" si="0"/>
        <v>2.9</v>
      </c>
    </row>
    <row r="31" spans="1:2" x14ac:dyDescent="0.15">
      <c r="A31">
        <v>14.5</v>
      </c>
      <c r="B31">
        <f t="shared" si="0"/>
        <v>3</v>
      </c>
    </row>
    <row r="32" spans="1:2" x14ac:dyDescent="0.15">
      <c r="A32">
        <v>15</v>
      </c>
      <c r="B32">
        <f t="shared" si="0"/>
        <v>3</v>
      </c>
    </row>
    <row r="33" spans="1:2" x14ac:dyDescent="0.15">
      <c r="A33">
        <v>15.5</v>
      </c>
      <c r="B33">
        <f t="shared" si="0"/>
        <v>3.1</v>
      </c>
    </row>
    <row r="34" spans="1:2" x14ac:dyDescent="0.15">
      <c r="A34">
        <v>16</v>
      </c>
      <c r="B34">
        <f t="shared" si="0"/>
        <v>3.2</v>
      </c>
    </row>
    <row r="35" spans="1:2" x14ac:dyDescent="0.15">
      <c r="A35">
        <v>16.5</v>
      </c>
      <c r="B35">
        <f t="shared" si="0"/>
        <v>3.2</v>
      </c>
    </row>
    <row r="36" spans="1:2" x14ac:dyDescent="0.15">
      <c r="A36">
        <v>17</v>
      </c>
      <c r="B36">
        <f t="shared" si="0"/>
        <v>3.3</v>
      </c>
    </row>
    <row r="37" spans="1:2" x14ac:dyDescent="0.15">
      <c r="A37">
        <v>17.5</v>
      </c>
      <c r="B37">
        <f t="shared" si="0"/>
        <v>3.4</v>
      </c>
    </row>
    <row r="38" spans="1:2" x14ac:dyDescent="0.15">
      <c r="A38">
        <v>18</v>
      </c>
      <c r="B38">
        <f t="shared" si="0"/>
        <v>3.4</v>
      </c>
    </row>
    <row r="39" spans="1:2" x14ac:dyDescent="0.15">
      <c r="A39">
        <v>18.5</v>
      </c>
      <c r="B39">
        <f t="shared" si="0"/>
        <v>3.5</v>
      </c>
    </row>
    <row r="40" spans="1:2" x14ac:dyDescent="0.15">
      <c r="A40">
        <v>19</v>
      </c>
      <c r="B40">
        <f t="shared" si="0"/>
        <v>3.6</v>
      </c>
    </row>
    <row r="41" spans="1:2" x14ac:dyDescent="0.15">
      <c r="A41">
        <v>19.5</v>
      </c>
      <c r="B41">
        <f t="shared" si="0"/>
        <v>3.6</v>
      </c>
    </row>
    <row r="42" spans="1:2" x14ac:dyDescent="0.15">
      <c r="A42">
        <v>20</v>
      </c>
      <c r="B42">
        <f t="shared" si="0"/>
        <v>3.7</v>
      </c>
    </row>
    <row r="43" spans="1:2" x14ac:dyDescent="0.15">
      <c r="A43">
        <v>20.5</v>
      </c>
      <c r="B43">
        <f t="shared" si="0"/>
        <v>3.8</v>
      </c>
    </row>
    <row r="44" spans="1:2" x14ac:dyDescent="0.15">
      <c r="A44">
        <v>21</v>
      </c>
      <c r="B44">
        <f t="shared" si="0"/>
        <v>3.8</v>
      </c>
    </row>
    <row r="45" spans="1:2" x14ac:dyDescent="0.15">
      <c r="A45">
        <v>21.5</v>
      </c>
      <c r="B45">
        <f t="shared" si="0"/>
        <v>3.9</v>
      </c>
    </row>
    <row r="46" spans="1:2" x14ac:dyDescent="0.15">
      <c r="A46">
        <v>22</v>
      </c>
      <c r="B46">
        <f t="shared" si="0"/>
        <v>4</v>
      </c>
    </row>
    <row r="47" spans="1:2" x14ac:dyDescent="0.15">
      <c r="A47">
        <v>22.5</v>
      </c>
      <c r="B47">
        <f t="shared" si="0"/>
        <v>4.0999999999999996</v>
      </c>
    </row>
    <row r="48" spans="1:2" x14ac:dyDescent="0.15">
      <c r="A48">
        <v>23</v>
      </c>
      <c r="B48">
        <f t="shared" si="0"/>
        <v>4.2</v>
      </c>
    </row>
    <row r="49" spans="1:2" x14ac:dyDescent="0.15">
      <c r="A49">
        <v>23.5</v>
      </c>
      <c r="B49">
        <f t="shared" si="0"/>
        <v>4.3</v>
      </c>
    </row>
    <row r="50" spans="1:2" x14ac:dyDescent="0.15">
      <c r="A50">
        <v>24</v>
      </c>
      <c r="B50">
        <f t="shared" si="0"/>
        <v>4.4000000000000004</v>
      </c>
    </row>
    <row r="51" spans="1:2" x14ac:dyDescent="0.15">
      <c r="A51">
        <v>24.5</v>
      </c>
      <c r="B51">
        <f t="shared" si="0"/>
        <v>4.5</v>
      </c>
    </row>
    <row r="52" spans="1:2" x14ac:dyDescent="0.15">
      <c r="A52">
        <v>25</v>
      </c>
      <c r="B52">
        <f t="shared" si="0"/>
        <v>4.5999999999999996</v>
      </c>
    </row>
    <row r="53" spans="1:2" x14ac:dyDescent="0.15">
      <c r="A53">
        <v>25.5</v>
      </c>
      <c r="B53">
        <f t="shared" si="0"/>
        <v>4.7</v>
      </c>
    </row>
    <row r="54" spans="1:2" x14ac:dyDescent="0.15">
      <c r="A54">
        <v>26</v>
      </c>
      <c r="B54">
        <f t="shared" si="0"/>
        <v>4.8</v>
      </c>
    </row>
    <row r="55" spans="1:2" x14ac:dyDescent="0.15">
      <c r="A55">
        <v>26.5</v>
      </c>
      <c r="B55">
        <f t="shared" si="0"/>
        <v>4.9000000000000004</v>
      </c>
    </row>
    <row r="56" spans="1:2" x14ac:dyDescent="0.15">
      <c r="A56">
        <v>27</v>
      </c>
      <c r="B56">
        <f t="shared" si="0"/>
        <v>5</v>
      </c>
    </row>
    <row r="57" spans="1:2" x14ac:dyDescent="0.15">
      <c r="A57">
        <v>27.5</v>
      </c>
      <c r="B57">
        <f t="shared" si="0"/>
        <v>5.0999999999999996</v>
      </c>
    </row>
    <row r="58" spans="1:2" x14ac:dyDescent="0.15">
      <c r="A58">
        <v>28</v>
      </c>
      <c r="B58">
        <f t="shared" si="0"/>
        <v>5.2</v>
      </c>
    </row>
    <row r="59" spans="1:2" x14ac:dyDescent="0.15">
      <c r="A59">
        <v>28.5</v>
      </c>
      <c r="B59">
        <f t="shared" si="0"/>
        <v>5.3</v>
      </c>
    </row>
    <row r="60" spans="1:2" x14ac:dyDescent="0.15">
      <c r="A60">
        <v>29</v>
      </c>
      <c r="B60">
        <f t="shared" si="0"/>
        <v>5.4</v>
      </c>
    </row>
    <row r="61" spans="1:2" x14ac:dyDescent="0.15">
      <c r="A61">
        <v>29.5</v>
      </c>
      <c r="B61">
        <f t="shared" si="0"/>
        <v>5.5</v>
      </c>
    </row>
    <row r="62" spans="1:2" x14ac:dyDescent="0.15">
      <c r="A62">
        <v>30</v>
      </c>
      <c r="B62">
        <f t="shared" si="0"/>
        <v>5.6</v>
      </c>
    </row>
    <row r="63" spans="1:2" x14ac:dyDescent="0.15">
      <c r="A63">
        <v>30.5</v>
      </c>
      <c r="B63">
        <f t="shared" si="0"/>
        <v>5.7</v>
      </c>
    </row>
    <row r="64" spans="1:2" x14ac:dyDescent="0.15">
      <c r="A64">
        <v>31</v>
      </c>
      <c r="B64">
        <f t="shared" si="0"/>
        <v>5.8</v>
      </c>
    </row>
    <row r="65" spans="1:2" x14ac:dyDescent="0.15">
      <c r="A65">
        <v>31.5</v>
      </c>
      <c r="B65">
        <f t="shared" si="0"/>
        <v>5.9</v>
      </c>
    </row>
    <row r="66" spans="1:2" x14ac:dyDescent="0.15">
      <c r="A66">
        <v>32</v>
      </c>
      <c r="B66">
        <f t="shared" ref="B66:B76" si="1">ROUND(TRUNC(IF(A66&lt;22.2,3*A66/22.2+1,3*(A66-22.2)/14.8+4),2),1)</f>
        <v>6</v>
      </c>
    </row>
    <row r="67" spans="1:2" x14ac:dyDescent="0.15">
      <c r="A67">
        <v>32.5</v>
      </c>
      <c r="B67">
        <f t="shared" si="1"/>
        <v>6.1</v>
      </c>
    </row>
    <row r="68" spans="1:2" x14ac:dyDescent="0.15">
      <c r="A68">
        <v>33</v>
      </c>
      <c r="B68">
        <f t="shared" si="1"/>
        <v>6.2</v>
      </c>
    </row>
    <row r="69" spans="1:2" x14ac:dyDescent="0.15">
      <c r="A69">
        <v>33.5</v>
      </c>
      <c r="B69">
        <f t="shared" si="1"/>
        <v>6.3</v>
      </c>
    </row>
    <row r="70" spans="1:2" x14ac:dyDescent="0.15">
      <c r="A70">
        <v>34</v>
      </c>
      <c r="B70">
        <f t="shared" si="1"/>
        <v>6.4</v>
      </c>
    </row>
    <row r="71" spans="1:2" x14ac:dyDescent="0.15">
      <c r="A71">
        <v>34.5</v>
      </c>
      <c r="B71">
        <f t="shared" si="1"/>
        <v>6.5</v>
      </c>
    </row>
    <row r="72" spans="1:2" x14ac:dyDescent="0.15">
      <c r="A72">
        <v>35</v>
      </c>
      <c r="B72">
        <f t="shared" si="1"/>
        <v>6.6</v>
      </c>
    </row>
    <row r="73" spans="1:2" x14ac:dyDescent="0.15">
      <c r="A73">
        <v>35.5</v>
      </c>
      <c r="B73">
        <f t="shared" si="1"/>
        <v>6.7</v>
      </c>
    </row>
    <row r="74" spans="1:2" x14ac:dyDescent="0.15">
      <c r="A74">
        <v>36</v>
      </c>
      <c r="B74">
        <f t="shared" si="1"/>
        <v>6.8</v>
      </c>
    </row>
    <row r="75" spans="1:2" x14ac:dyDescent="0.15">
      <c r="A75">
        <v>36.5</v>
      </c>
      <c r="B75">
        <f t="shared" si="1"/>
        <v>6.9</v>
      </c>
    </row>
    <row r="76" spans="1:2" x14ac:dyDescent="0.15">
      <c r="A76">
        <v>37</v>
      </c>
      <c r="B76">
        <f t="shared" si="1"/>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70BF5-D6F9-1E44-8809-97EA78E1EB11}">
  <dimension ref="A1:V23"/>
  <sheetViews>
    <sheetView zoomScale="160" zoomScaleNormal="160" workbookViewId="0">
      <pane xSplit="3" topLeftCell="Q1" activePane="topRight" state="frozen"/>
      <selection pane="topRight" activeCell="S19" sqref="S19"/>
    </sheetView>
  </sheetViews>
  <sheetFormatPr baseColWidth="10" defaultRowHeight="14" x14ac:dyDescent="0.15"/>
  <cols>
    <col min="1" max="1" width="5.83203125" customWidth="1"/>
    <col min="2" max="2" width="15" customWidth="1"/>
    <col min="3" max="3" width="32.6640625" customWidth="1"/>
    <col min="4" max="4" width="12.6640625" customWidth="1"/>
    <col min="6" max="6" width="7.33203125" customWidth="1"/>
    <col min="18" max="18" width="15.33203125" customWidth="1"/>
    <col min="19" max="19" width="14.83203125" customWidth="1"/>
    <col min="20" max="20" width="10.1640625" customWidth="1"/>
    <col min="21" max="21" width="10.83203125" style="20"/>
  </cols>
  <sheetData>
    <row r="1" spans="1:22" x14ac:dyDescent="0.15">
      <c r="C1" t="s">
        <v>71</v>
      </c>
      <c r="D1">
        <v>1</v>
      </c>
      <c r="E1">
        <v>1</v>
      </c>
      <c r="F1">
        <v>5</v>
      </c>
      <c r="G1">
        <v>5</v>
      </c>
      <c r="H1">
        <v>10</v>
      </c>
      <c r="I1">
        <v>2</v>
      </c>
      <c r="J1">
        <v>2</v>
      </c>
      <c r="K1">
        <v>1</v>
      </c>
      <c r="L1">
        <v>1</v>
      </c>
      <c r="M1">
        <v>1</v>
      </c>
      <c r="N1">
        <v>1</v>
      </c>
      <c r="O1">
        <v>1</v>
      </c>
      <c r="P1">
        <v>1</v>
      </c>
    </row>
    <row r="2" spans="1:22" s="17" customFormat="1" x14ac:dyDescent="0.15">
      <c r="A2" s="17" t="s">
        <v>81</v>
      </c>
      <c r="B2" s="17" t="s">
        <v>0</v>
      </c>
      <c r="C2" s="17" t="s">
        <v>1</v>
      </c>
      <c r="D2" s="17" t="s">
        <v>69</v>
      </c>
      <c r="E2" s="17" t="s">
        <v>70</v>
      </c>
      <c r="F2" s="17">
        <v>1</v>
      </c>
      <c r="G2" s="17">
        <v>2</v>
      </c>
      <c r="H2" s="17">
        <v>3</v>
      </c>
      <c r="I2" s="17" t="s">
        <v>72</v>
      </c>
      <c r="J2" s="17" t="s">
        <v>79</v>
      </c>
      <c r="K2" s="17" t="s">
        <v>73</v>
      </c>
      <c r="L2" s="17" t="s">
        <v>74</v>
      </c>
      <c r="M2" s="17" t="s">
        <v>75</v>
      </c>
      <c r="N2" s="17" t="s">
        <v>76</v>
      </c>
      <c r="O2" s="17" t="s">
        <v>77</v>
      </c>
      <c r="P2" s="17" t="s">
        <v>78</v>
      </c>
      <c r="R2" s="17" t="s">
        <v>80</v>
      </c>
      <c r="S2" s="17" t="s">
        <v>67</v>
      </c>
      <c r="T2" s="17" t="s">
        <v>82</v>
      </c>
      <c r="U2" s="21" t="s">
        <v>83</v>
      </c>
    </row>
    <row r="3" spans="1:22" x14ac:dyDescent="0.15">
      <c r="A3">
        <v>1</v>
      </c>
      <c r="B3" s="1">
        <v>137821494</v>
      </c>
      <c r="C3" s="12" t="s">
        <v>4</v>
      </c>
      <c r="D3">
        <v>1</v>
      </c>
      <c r="E3">
        <v>1</v>
      </c>
      <c r="F3">
        <v>3</v>
      </c>
      <c r="G3">
        <v>5</v>
      </c>
      <c r="H3">
        <v>9.5</v>
      </c>
      <c r="I3">
        <v>2</v>
      </c>
      <c r="J3">
        <v>2</v>
      </c>
      <c r="K3">
        <v>1</v>
      </c>
      <c r="L3">
        <v>1</v>
      </c>
      <c r="M3">
        <v>1</v>
      </c>
      <c r="N3">
        <v>1</v>
      </c>
      <c r="O3">
        <v>1</v>
      </c>
      <c r="P3">
        <v>1</v>
      </c>
      <c r="R3">
        <f>SUM(D3:P3)</f>
        <v>29.5</v>
      </c>
      <c r="S3">
        <f>VLOOKUP(R3,escalaCatedra!$A:$B,2,FALSE)</f>
        <v>6.4</v>
      </c>
      <c r="T3">
        <v>0</v>
      </c>
      <c r="U3" s="22">
        <f>SUM(S3:T3)</f>
        <v>6.4</v>
      </c>
    </row>
    <row r="4" spans="1:22" x14ac:dyDescent="0.15">
      <c r="A4">
        <v>2</v>
      </c>
      <c r="B4" s="13">
        <v>146856616</v>
      </c>
      <c r="C4" s="14" t="s">
        <v>7</v>
      </c>
      <c r="D4">
        <v>1</v>
      </c>
      <c r="E4">
        <v>1</v>
      </c>
      <c r="F4">
        <v>4</v>
      </c>
      <c r="G4">
        <v>5</v>
      </c>
      <c r="H4">
        <v>5</v>
      </c>
      <c r="I4">
        <v>2</v>
      </c>
      <c r="J4">
        <v>2</v>
      </c>
      <c r="K4">
        <v>1</v>
      </c>
      <c r="L4">
        <v>1</v>
      </c>
      <c r="M4">
        <v>1</v>
      </c>
      <c r="N4">
        <v>1</v>
      </c>
      <c r="O4">
        <v>0.5</v>
      </c>
      <c r="P4">
        <v>1</v>
      </c>
      <c r="R4">
        <f t="shared" ref="R4:R11" si="0">SUM(D4:P4)</f>
        <v>25.5</v>
      </c>
      <c r="S4">
        <f>VLOOKUP(R4,escalaCatedra!$A:$B,2,FALSE)</f>
        <v>5.5</v>
      </c>
      <c r="T4">
        <v>0</v>
      </c>
      <c r="U4" s="22">
        <f t="shared" ref="U4:U23" si="1">SUM(S4:T4)</f>
        <v>5.5</v>
      </c>
    </row>
    <row r="5" spans="1:22" x14ac:dyDescent="0.15">
      <c r="A5">
        <v>3</v>
      </c>
      <c r="B5" s="13">
        <v>193199844</v>
      </c>
      <c r="C5" s="14" t="s">
        <v>9</v>
      </c>
      <c r="D5">
        <v>1</v>
      </c>
      <c r="E5">
        <v>1</v>
      </c>
      <c r="F5">
        <v>4</v>
      </c>
      <c r="G5">
        <v>5</v>
      </c>
      <c r="H5">
        <v>10</v>
      </c>
      <c r="I5">
        <v>2</v>
      </c>
      <c r="J5">
        <v>2</v>
      </c>
      <c r="K5">
        <v>1</v>
      </c>
      <c r="L5">
        <v>1</v>
      </c>
      <c r="M5">
        <v>1</v>
      </c>
      <c r="N5">
        <v>1</v>
      </c>
      <c r="O5">
        <v>1</v>
      </c>
      <c r="P5">
        <v>1</v>
      </c>
      <c r="R5">
        <f t="shared" si="0"/>
        <v>31</v>
      </c>
      <c r="S5">
        <f>VLOOKUP(R5,escalaCatedra!$A:$B,2,FALSE)</f>
        <v>6.8</v>
      </c>
      <c r="T5">
        <v>0</v>
      </c>
      <c r="U5" s="22">
        <f t="shared" si="1"/>
        <v>6.8</v>
      </c>
    </row>
    <row r="6" spans="1:22" x14ac:dyDescent="0.15">
      <c r="A6">
        <v>4</v>
      </c>
      <c r="B6" s="13">
        <v>154313702</v>
      </c>
      <c r="C6" s="14" t="s">
        <v>12</v>
      </c>
      <c r="D6">
        <v>1</v>
      </c>
      <c r="E6">
        <v>1</v>
      </c>
      <c r="F6">
        <v>1</v>
      </c>
      <c r="G6">
        <v>5</v>
      </c>
      <c r="H6">
        <v>8</v>
      </c>
      <c r="I6">
        <v>2</v>
      </c>
      <c r="J6">
        <v>1.5</v>
      </c>
      <c r="K6">
        <v>1</v>
      </c>
      <c r="L6">
        <v>1</v>
      </c>
      <c r="M6">
        <v>1</v>
      </c>
      <c r="N6">
        <v>1</v>
      </c>
      <c r="O6">
        <v>0.5</v>
      </c>
      <c r="P6">
        <v>0.5</v>
      </c>
      <c r="R6">
        <f t="shared" si="0"/>
        <v>24.5</v>
      </c>
      <c r="S6">
        <f>VLOOKUP(R6,escalaCatedra!$A:$B,2,FALSE)</f>
        <v>5.2</v>
      </c>
      <c r="T6">
        <v>0</v>
      </c>
      <c r="U6" s="22">
        <f t="shared" si="1"/>
        <v>5.2</v>
      </c>
    </row>
    <row r="7" spans="1:22" x14ac:dyDescent="0.15">
      <c r="A7">
        <v>5</v>
      </c>
      <c r="B7" s="23">
        <v>172318606</v>
      </c>
      <c r="C7" s="14" t="s">
        <v>15</v>
      </c>
      <c r="D7">
        <v>1</v>
      </c>
      <c r="E7">
        <v>1</v>
      </c>
      <c r="F7">
        <v>4</v>
      </c>
      <c r="G7">
        <v>2.5</v>
      </c>
      <c r="H7">
        <v>9</v>
      </c>
      <c r="I7">
        <v>2</v>
      </c>
      <c r="J7">
        <v>0</v>
      </c>
      <c r="K7">
        <v>1</v>
      </c>
      <c r="L7">
        <v>1</v>
      </c>
      <c r="M7">
        <v>1</v>
      </c>
      <c r="N7">
        <v>1</v>
      </c>
      <c r="O7">
        <v>0.5</v>
      </c>
      <c r="P7">
        <v>0.5</v>
      </c>
      <c r="R7">
        <f t="shared" si="0"/>
        <v>24.5</v>
      </c>
      <c r="S7">
        <f>VLOOKUP(R7,escalaCatedra!$A:$B,2,FALSE)</f>
        <v>5.2</v>
      </c>
      <c r="T7">
        <v>0</v>
      </c>
      <c r="U7" s="22">
        <f t="shared" si="1"/>
        <v>5.2</v>
      </c>
    </row>
    <row r="8" spans="1:22" x14ac:dyDescent="0.15">
      <c r="A8">
        <v>6</v>
      </c>
      <c r="B8" s="13">
        <v>187529646</v>
      </c>
      <c r="C8" s="14" t="s">
        <v>18</v>
      </c>
      <c r="D8">
        <v>1</v>
      </c>
      <c r="E8">
        <v>1</v>
      </c>
      <c r="F8">
        <v>4</v>
      </c>
      <c r="G8">
        <v>5</v>
      </c>
      <c r="H8">
        <v>10</v>
      </c>
      <c r="I8">
        <v>2</v>
      </c>
      <c r="J8">
        <v>2</v>
      </c>
      <c r="K8">
        <v>1</v>
      </c>
      <c r="L8">
        <v>1</v>
      </c>
      <c r="M8">
        <v>1</v>
      </c>
      <c r="N8">
        <v>1</v>
      </c>
      <c r="O8">
        <v>1</v>
      </c>
      <c r="P8">
        <v>1</v>
      </c>
      <c r="R8">
        <f t="shared" si="0"/>
        <v>31</v>
      </c>
      <c r="S8">
        <f>VLOOKUP(R8,escalaCatedra!$A:$B,2,FALSE)</f>
        <v>6.8</v>
      </c>
      <c r="T8">
        <v>0.5</v>
      </c>
      <c r="U8" s="24">
        <f t="shared" si="1"/>
        <v>7.3</v>
      </c>
      <c r="V8">
        <v>7</v>
      </c>
    </row>
    <row r="9" spans="1:22" x14ac:dyDescent="0.15">
      <c r="A9">
        <v>7</v>
      </c>
      <c r="B9" s="13">
        <v>168146752</v>
      </c>
      <c r="C9" s="14" t="s">
        <v>21</v>
      </c>
      <c r="D9">
        <v>1</v>
      </c>
      <c r="E9">
        <v>1</v>
      </c>
      <c r="F9">
        <v>3</v>
      </c>
      <c r="G9">
        <v>5</v>
      </c>
      <c r="H9">
        <v>10</v>
      </c>
      <c r="I9">
        <v>2</v>
      </c>
      <c r="J9">
        <v>2</v>
      </c>
      <c r="K9">
        <v>1</v>
      </c>
      <c r="L9">
        <v>1</v>
      </c>
      <c r="M9">
        <v>1</v>
      </c>
      <c r="N9">
        <v>1</v>
      </c>
      <c r="O9">
        <v>1</v>
      </c>
      <c r="P9">
        <v>1</v>
      </c>
      <c r="R9">
        <f t="shared" si="0"/>
        <v>30</v>
      </c>
      <c r="S9">
        <f>VLOOKUP(R9,escalaCatedra!$A:$B,2,FALSE)</f>
        <v>6.5</v>
      </c>
      <c r="T9">
        <v>0</v>
      </c>
      <c r="U9" s="22">
        <f t="shared" si="1"/>
        <v>6.5</v>
      </c>
    </row>
    <row r="10" spans="1:22" x14ac:dyDescent="0.15">
      <c r="A10">
        <v>8</v>
      </c>
      <c r="B10" s="13">
        <v>132286396</v>
      </c>
      <c r="C10" s="14" t="s">
        <v>24</v>
      </c>
      <c r="D10">
        <v>1</v>
      </c>
      <c r="E10">
        <v>1</v>
      </c>
      <c r="F10">
        <v>5</v>
      </c>
      <c r="G10">
        <v>5</v>
      </c>
      <c r="H10">
        <v>8</v>
      </c>
      <c r="I10">
        <v>2</v>
      </c>
      <c r="J10">
        <v>2</v>
      </c>
      <c r="K10">
        <v>1</v>
      </c>
      <c r="L10">
        <v>1</v>
      </c>
      <c r="M10">
        <v>1</v>
      </c>
      <c r="N10">
        <v>1</v>
      </c>
      <c r="O10">
        <v>1</v>
      </c>
      <c r="P10">
        <v>1</v>
      </c>
      <c r="R10">
        <f t="shared" si="0"/>
        <v>30</v>
      </c>
      <c r="S10">
        <f>VLOOKUP(R10,escalaCatedra!$A:$B,2,FALSE)</f>
        <v>6.5</v>
      </c>
      <c r="T10">
        <v>0.5</v>
      </c>
      <c r="U10" s="22">
        <f t="shared" si="1"/>
        <v>7</v>
      </c>
    </row>
    <row r="11" spans="1:22" x14ac:dyDescent="0.15">
      <c r="A11">
        <v>9</v>
      </c>
      <c r="B11" s="13">
        <v>199181556</v>
      </c>
      <c r="C11" s="14" t="s">
        <v>27</v>
      </c>
      <c r="D11">
        <v>1</v>
      </c>
      <c r="E11">
        <v>1</v>
      </c>
      <c r="F11">
        <v>5</v>
      </c>
      <c r="G11">
        <v>5</v>
      </c>
      <c r="H11">
        <v>10</v>
      </c>
      <c r="I11">
        <v>2</v>
      </c>
      <c r="J11">
        <v>2</v>
      </c>
      <c r="K11">
        <v>1</v>
      </c>
      <c r="L11">
        <v>1</v>
      </c>
      <c r="M11">
        <v>1</v>
      </c>
      <c r="N11">
        <v>1</v>
      </c>
      <c r="O11">
        <v>1</v>
      </c>
      <c r="P11">
        <v>0.5</v>
      </c>
      <c r="R11">
        <f t="shared" si="0"/>
        <v>31.5</v>
      </c>
      <c r="S11">
        <f>VLOOKUP(R11,escalaCatedra!$A:$B,2,FALSE)</f>
        <v>6.9</v>
      </c>
      <c r="T11">
        <v>0</v>
      </c>
      <c r="U11" s="22">
        <f t="shared" si="1"/>
        <v>6.9</v>
      </c>
    </row>
    <row r="12" spans="1:22" x14ac:dyDescent="0.15">
      <c r="A12">
        <v>10</v>
      </c>
      <c r="B12" s="13">
        <v>141765280</v>
      </c>
      <c r="C12" s="14" t="s">
        <v>30</v>
      </c>
      <c r="D12">
        <v>1</v>
      </c>
      <c r="E12">
        <v>1</v>
      </c>
      <c r="F12">
        <v>5</v>
      </c>
      <c r="G12">
        <v>5</v>
      </c>
      <c r="H12">
        <v>10</v>
      </c>
      <c r="I12">
        <v>2</v>
      </c>
      <c r="J12">
        <v>2</v>
      </c>
      <c r="K12">
        <v>1</v>
      </c>
      <c r="L12">
        <v>1</v>
      </c>
      <c r="M12">
        <v>1</v>
      </c>
      <c r="N12">
        <v>1</v>
      </c>
      <c r="O12">
        <v>1</v>
      </c>
      <c r="P12">
        <v>1</v>
      </c>
      <c r="R12">
        <f>SUM(D12:P12)</f>
        <v>32</v>
      </c>
      <c r="S12">
        <f>VLOOKUP(R12,escalaCatedra!$A:$B,2,FALSE)</f>
        <v>7</v>
      </c>
      <c r="T12">
        <v>0</v>
      </c>
      <c r="U12" s="22">
        <f t="shared" si="1"/>
        <v>7</v>
      </c>
    </row>
    <row r="13" spans="1:22" x14ac:dyDescent="0.15">
      <c r="A13">
        <v>11</v>
      </c>
      <c r="B13" s="13">
        <v>199936050</v>
      </c>
      <c r="C13" s="14" t="s">
        <v>33</v>
      </c>
      <c r="D13">
        <v>1</v>
      </c>
      <c r="E13">
        <v>1</v>
      </c>
      <c r="F13">
        <v>2</v>
      </c>
      <c r="G13">
        <v>5</v>
      </c>
      <c r="H13">
        <v>9.5</v>
      </c>
      <c r="I13">
        <v>2</v>
      </c>
      <c r="J13">
        <v>0</v>
      </c>
      <c r="K13">
        <v>1</v>
      </c>
      <c r="L13">
        <v>1</v>
      </c>
      <c r="M13">
        <v>1</v>
      </c>
      <c r="N13">
        <v>1</v>
      </c>
      <c r="O13">
        <v>1</v>
      </c>
      <c r="P13">
        <v>0.5</v>
      </c>
      <c r="R13">
        <f t="shared" ref="R13:R23" si="2">SUM(D13:P13)</f>
        <v>26</v>
      </c>
      <c r="S13">
        <f>VLOOKUP(R13,escalaCatedra!$A:$B,2,FALSE)</f>
        <v>5.6</v>
      </c>
      <c r="T13">
        <v>0</v>
      </c>
      <c r="U13" s="22">
        <f t="shared" si="1"/>
        <v>5.6</v>
      </c>
    </row>
    <row r="14" spans="1:22" x14ac:dyDescent="0.15">
      <c r="A14">
        <v>12</v>
      </c>
      <c r="B14" s="13">
        <v>186762088</v>
      </c>
      <c r="C14" s="14" t="s">
        <v>36</v>
      </c>
      <c r="D14">
        <v>1</v>
      </c>
      <c r="E14">
        <v>1</v>
      </c>
      <c r="F14">
        <v>5</v>
      </c>
      <c r="G14">
        <v>5</v>
      </c>
      <c r="H14">
        <v>2</v>
      </c>
      <c r="I14">
        <v>2</v>
      </c>
      <c r="J14">
        <v>2</v>
      </c>
      <c r="K14">
        <v>1</v>
      </c>
      <c r="L14">
        <v>1</v>
      </c>
      <c r="M14">
        <v>1</v>
      </c>
      <c r="N14">
        <v>1</v>
      </c>
      <c r="O14">
        <v>1</v>
      </c>
      <c r="P14">
        <v>1</v>
      </c>
      <c r="R14">
        <f t="shared" si="2"/>
        <v>24</v>
      </c>
      <c r="S14">
        <f>VLOOKUP(R14,escalaCatedra!$A:$B,2,FALSE)</f>
        <v>5.0999999999999996</v>
      </c>
      <c r="T14">
        <v>0</v>
      </c>
      <c r="U14" s="22">
        <f t="shared" si="1"/>
        <v>5.0999999999999996</v>
      </c>
    </row>
    <row r="15" spans="1:22" x14ac:dyDescent="0.15">
      <c r="A15">
        <v>13</v>
      </c>
      <c r="B15" s="16">
        <v>154376909</v>
      </c>
      <c r="C15" s="14" t="s">
        <v>39</v>
      </c>
      <c r="D15">
        <v>1</v>
      </c>
      <c r="E15">
        <v>1</v>
      </c>
      <c r="F15">
        <v>4</v>
      </c>
      <c r="G15">
        <v>5</v>
      </c>
      <c r="H15">
        <v>3</v>
      </c>
      <c r="I15">
        <v>2</v>
      </c>
      <c r="J15">
        <v>2</v>
      </c>
      <c r="K15">
        <v>1</v>
      </c>
      <c r="L15">
        <v>1</v>
      </c>
      <c r="M15">
        <v>1</v>
      </c>
      <c r="N15">
        <v>1</v>
      </c>
      <c r="O15">
        <v>1</v>
      </c>
      <c r="P15">
        <v>1</v>
      </c>
      <c r="R15">
        <f t="shared" si="2"/>
        <v>24</v>
      </c>
      <c r="S15">
        <f>VLOOKUP(R15,escalaCatedra!$A:$B,2,FALSE)</f>
        <v>5.0999999999999996</v>
      </c>
      <c r="T15">
        <v>0</v>
      </c>
      <c r="U15" s="22">
        <f t="shared" si="1"/>
        <v>5.0999999999999996</v>
      </c>
    </row>
    <row r="16" spans="1:22" x14ac:dyDescent="0.15">
      <c r="A16">
        <v>14</v>
      </c>
      <c r="B16" s="13">
        <v>156682004</v>
      </c>
      <c r="C16" s="18" t="s">
        <v>42</v>
      </c>
      <c r="D16">
        <v>1</v>
      </c>
      <c r="E16">
        <v>1</v>
      </c>
      <c r="F16">
        <v>5</v>
      </c>
      <c r="G16">
        <v>2.5</v>
      </c>
      <c r="H16">
        <v>3</v>
      </c>
      <c r="I16">
        <v>2</v>
      </c>
      <c r="J16">
        <v>2</v>
      </c>
      <c r="K16">
        <v>1</v>
      </c>
      <c r="L16">
        <v>1</v>
      </c>
      <c r="M16">
        <v>1</v>
      </c>
      <c r="N16">
        <v>1</v>
      </c>
      <c r="O16">
        <v>1</v>
      </c>
      <c r="P16">
        <v>1</v>
      </c>
      <c r="R16">
        <f t="shared" si="2"/>
        <v>22.5</v>
      </c>
      <c r="S16">
        <f>VLOOKUP(R16,escalaCatedra!$A:$B,2,FALSE)</f>
        <v>4.8</v>
      </c>
      <c r="T16">
        <v>0</v>
      </c>
      <c r="U16" s="22">
        <f t="shared" si="1"/>
        <v>4.8</v>
      </c>
    </row>
    <row r="17" spans="1:22" x14ac:dyDescent="0.15">
      <c r="A17">
        <v>15</v>
      </c>
      <c r="B17" s="13">
        <v>157920928</v>
      </c>
      <c r="C17" s="14" t="s">
        <v>45</v>
      </c>
      <c r="D17">
        <v>1</v>
      </c>
      <c r="E17">
        <v>1</v>
      </c>
      <c r="F17">
        <v>4</v>
      </c>
      <c r="G17">
        <v>5</v>
      </c>
      <c r="H17">
        <v>10</v>
      </c>
      <c r="I17">
        <v>2</v>
      </c>
      <c r="J17">
        <v>2</v>
      </c>
      <c r="K17">
        <v>1</v>
      </c>
      <c r="L17">
        <v>1</v>
      </c>
      <c r="M17">
        <v>1</v>
      </c>
      <c r="N17">
        <v>1</v>
      </c>
      <c r="O17">
        <v>1</v>
      </c>
      <c r="P17">
        <v>1</v>
      </c>
      <c r="R17">
        <f t="shared" si="2"/>
        <v>31</v>
      </c>
      <c r="S17">
        <f>VLOOKUP(R17,escalaCatedra!$A:$B,2,FALSE)</f>
        <v>6.8</v>
      </c>
      <c r="T17">
        <v>0.5</v>
      </c>
      <c r="U17" s="24">
        <f>SUM(S17:T17)</f>
        <v>7.3</v>
      </c>
      <c r="V17">
        <f xml:space="preserve"> 7</f>
        <v>7</v>
      </c>
    </row>
    <row r="18" spans="1:22" x14ac:dyDescent="0.15">
      <c r="A18">
        <v>16</v>
      </c>
      <c r="B18" s="13">
        <v>184552582</v>
      </c>
      <c r="C18" s="14" t="s">
        <v>48</v>
      </c>
      <c r="D18">
        <v>1</v>
      </c>
      <c r="E18">
        <v>1</v>
      </c>
      <c r="F18">
        <v>4</v>
      </c>
      <c r="G18">
        <v>5</v>
      </c>
      <c r="H18">
        <v>10</v>
      </c>
      <c r="I18">
        <v>2</v>
      </c>
      <c r="J18">
        <v>1</v>
      </c>
      <c r="K18">
        <v>0.5</v>
      </c>
      <c r="L18">
        <v>0.5</v>
      </c>
      <c r="M18">
        <v>0.5</v>
      </c>
      <c r="N18">
        <v>0.5</v>
      </c>
      <c r="O18">
        <v>1</v>
      </c>
      <c r="P18" s="19">
        <v>0.5</v>
      </c>
      <c r="R18">
        <f t="shared" si="2"/>
        <v>27.5</v>
      </c>
      <c r="S18">
        <f>VLOOKUP(R18,escalaCatedra!$A:$B,2,FALSE)</f>
        <v>5.9</v>
      </c>
      <c r="T18">
        <v>0</v>
      </c>
      <c r="U18" s="22">
        <f t="shared" si="1"/>
        <v>5.9</v>
      </c>
    </row>
    <row r="19" spans="1:22" x14ac:dyDescent="0.15">
      <c r="A19">
        <v>17</v>
      </c>
      <c r="B19" s="13">
        <v>151923917</v>
      </c>
      <c r="C19" s="15" t="s">
        <v>51</v>
      </c>
      <c r="D19">
        <v>0.5</v>
      </c>
      <c r="R19">
        <f t="shared" si="2"/>
        <v>0.5</v>
      </c>
      <c r="S19">
        <f>VLOOKUP(R19,escalaCatedra!$A:$B,2,FALSE)</f>
        <v>1.1000000000000001</v>
      </c>
      <c r="T19">
        <v>0</v>
      </c>
      <c r="U19" s="22">
        <f t="shared" si="1"/>
        <v>1.1000000000000001</v>
      </c>
    </row>
    <row r="20" spans="1:22" x14ac:dyDescent="0.15">
      <c r="A20">
        <v>18</v>
      </c>
      <c r="B20" s="13">
        <v>130836526</v>
      </c>
      <c r="C20" s="14" t="s">
        <v>54</v>
      </c>
      <c r="D20">
        <v>1</v>
      </c>
      <c r="E20">
        <v>1</v>
      </c>
      <c r="F20">
        <v>4</v>
      </c>
      <c r="G20">
        <v>5</v>
      </c>
      <c r="H20">
        <v>10</v>
      </c>
      <c r="I20">
        <v>2</v>
      </c>
      <c r="J20">
        <v>2</v>
      </c>
      <c r="K20">
        <v>1</v>
      </c>
      <c r="L20">
        <v>1</v>
      </c>
      <c r="M20">
        <v>1</v>
      </c>
      <c r="N20">
        <v>1</v>
      </c>
      <c r="O20">
        <v>1</v>
      </c>
      <c r="P20">
        <v>1</v>
      </c>
      <c r="R20">
        <f t="shared" si="2"/>
        <v>31</v>
      </c>
      <c r="S20">
        <f>VLOOKUP(R20,escalaCatedra!$A:$B,2,FALSE)</f>
        <v>6.8</v>
      </c>
      <c r="T20">
        <v>0.5</v>
      </c>
      <c r="U20" s="24">
        <f t="shared" si="1"/>
        <v>7.3</v>
      </c>
      <c r="V20">
        <v>7</v>
      </c>
    </row>
    <row r="21" spans="1:22" x14ac:dyDescent="0.15">
      <c r="A21">
        <v>19</v>
      </c>
      <c r="B21" s="13">
        <v>109891207</v>
      </c>
      <c r="C21" s="14" t="s">
        <v>57</v>
      </c>
      <c r="D21">
        <v>1</v>
      </c>
      <c r="E21">
        <v>1</v>
      </c>
      <c r="F21">
        <v>4</v>
      </c>
      <c r="G21">
        <v>5</v>
      </c>
      <c r="H21">
        <v>10</v>
      </c>
      <c r="I21">
        <v>2</v>
      </c>
      <c r="J21">
        <v>2</v>
      </c>
      <c r="K21">
        <v>1</v>
      </c>
      <c r="L21">
        <v>1</v>
      </c>
      <c r="M21">
        <v>1</v>
      </c>
      <c r="N21">
        <v>1</v>
      </c>
      <c r="O21">
        <v>1</v>
      </c>
      <c r="P21">
        <v>1</v>
      </c>
      <c r="R21">
        <f t="shared" si="2"/>
        <v>31</v>
      </c>
      <c r="S21">
        <f>VLOOKUP(R21,escalaCatedra!$A:$B,2,FALSE)</f>
        <v>6.8</v>
      </c>
      <c r="T21">
        <v>0</v>
      </c>
      <c r="U21" s="22">
        <f t="shared" si="1"/>
        <v>6.8</v>
      </c>
    </row>
    <row r="22" spans="1:22" x14ac:dyDescent="0.15">
      <c r="A22">
        <v>20</v>
      </c>
      <c r="B22" s="13">
        <v>195031169</v>
      </c>
      <c r="C22" s="14" t="s">
        <v>60</v>
      </c>
      <c r="D22">
        <v>1</v>
      </c>
      <c r="E22">
        <v>1</v>
      </c>
      <c r="F22">
        <v>5</v>
      </c>
      <c r="G22">
        <v>5</v>
      </c>
      <c r="H22">
        <v>3</v>
      </c>
      <c r="I22">
        <v>2</v>
      </c>
      <c r="J22">
        <v>2</v>
      </c>
      <c r="K22">
        <v>1</v>
      </c>
      <c r="L22">
        <v>1</v>
      </c>
      <c r="M22">
        <v>1</v>
      </c>
      <c r="N22">
        <v>1</v>
      </c>
      <c r="O22">
        <v>1</v>
      </c>
      <c r="P22">
        <v>1</v>
      </c>
      <c r="R22">
        <f t="shared" si="2"/>
        <v>25</v>
      </c>
      <c r="S22">
        <f>VLOOKUP(R22,escalaCatedra!$A:$B,2,FALSE)</f>
        <v>5.4</v>
      </c>
      <c r="T22">
        <v>0</v>
      </c>
      <c r="U22" s="22">
        <f t="shared" si="1"/>
        <v>5.4</v>
      </c>
    </row>
    <row r="23" spans="1:22" x14ac:dyDescent="0.15">
      <c r="A23">
        <v>21</v>
      </c>
      <c r="B23" s="13">
        <v>141275259</v>
      </c>
      <c r="C23" s="14" t="s">
        <v>63</v>
      </c>
      <c r="D23">
        <v>1</v>
      </c>
      <c r="E23">
        <v>1</v>
      </c>
      <c r="F23">
        <v>4</v>
      </c>
      <c r="G23">
        <v>5</v>
      </c>
      <c r="H23">
        <v>10</v>
      </c>
      <c r="I23">
        <v>2</v>
      </c>
      <c r="J23">
        <v>2</v>
      </c>
      <c r="K23">
        <v>1</v>
      </c>
      <c r="L23">
        <v>1</v>
      </c>
      <c r="M23">
        <v>1</v>
      </c>
      <c r="N23">
        <v>1</v>
      </c>
      <c r="O23">
        <v>1</v>
      </c>
      <c r="P23">
        <v>1</v>
      </c>
      <c r="R23">
        <f t="shared" si="2"/>
        <v>31</v>
      </c>
      <c r="S23">
        <f>VLOOKUP(R23,escalaCatedra!$A:$B,2,FALSE)</f>
        <v>6.8</v>
      </c>
      <c r="T23">
        <v>0</v>
      </c>
      <c r="U23" s="22">
        <f t="shared" si="1"/>
        <v>6.8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16E6F-E37A-7C4F-B892-09537671FE16}">
  <dimension ref="A1:B66"/>
  <sheetViews>
    <sheetView workbookViewId="0">
      <selection activeCell="F6" sqref="F6"/>
    </sheetView>
  </sheetViews>
  <sheetFormatPr baseColWidth="10" defaultRowHeight="14" x14ac:dyDescent="0.15"/>
  <sheetData>
    <row r="1" spans="1:2" x14ac:dyDescent="0.15">
      <c r="A1" t="s">
        <v>66</v>
      </c>
      <c r="B1" t="s">
        <v>67</v>
      </c>
    </row>
    <row r="2" spans="1:2" x14ac:dyDescent="0.15">
      <c r="A2">
        <v>0</v>
      </c>
      <c r="B2">
        <v>1</v>
      </c>
    </row>
    <row r="3" spans="1:2" x14ac:dyDescent="0.15">
      <c r="A3">
        <v>0.5</v>
      </c>
      <c r="B3">
        <v>1.1000000000000001</v>
      </c>
    </row>
    <row r="4" spans="1:2" x14ac:dyDescent="0.15">
      <c r="A4">
        <v>1</v>
      </c>
      <c r="B4">
        <v>1.2</v>
      </c>
    </row>
    <row r="5" spans="1:2" x14ac:dyDescent="0.15">
      <c r="A5">
        <v>1.5</v>
      </c>
      <c r="B5">
        <v>1.2</v>
      </c>
    </row>
    <row r="6" spans="1:2" x14ac:dyDescent="0.15">
      <c r="A6">
        <v>2</v>
      </c>
      <c r="B6">
        <v>1.3</v>
      </c>
    </row>
    <row r="7" spans="1:2" x14ac:dyDescent="0.15">
      <c r="A7">
        <v>2.5</v>
      </c>
      <c r="B7">
        <v>1.4</v>
      </c>
    </row>
    <row r="8" spans="1:2" x14ac:dyDescent="0.15">
      <c r="A8">
        <v>3</v>
      </c>
      <c r="B8">
        <v>1.5</v>
      </c>
    </row>
    <row r="9" spans="1:2" x14ac:dyDescent="0.15">
      <c r="A9">
        <v>3.5</v>
      </c>
      <c r="B9">
        <v>1.5</v>
      </c>
    </row>
    <row r="10" spans="1:2" x14ac:dyDescent="0.15">
      <c r="A10">
        <v>4</v>
      </c>
      <c r="B10">
        <v>1.6</v>
      </c>
    </row>
    <row r="11" spans="1:2" x14ac:dyDescent="0.15">
      <c r="A11">
        <v>4.5</v>
      </c>
      <c r="B11">
        <v>1.7</v>
      </c>
    </row>
    <row r="12" spans="1:2" x14ac:dyDescent="0.15">
      <c r="A12">
        <v>5</v>
      </c>
      <c r="B12">
        <v>1.8</v>
      </c>
    </row>
    <row r="13" spans="1:2" x14ac:dyDescent="0.15">
      <c r="A13">
        <v>5.5</v>
      </c>
      <c r="B13">
        <v>1.9</v>
      </c>
    </row>
    <row r="14" spans="1:2" x14ac:dyDescent="0.15">
      <c r="A14">
        <v>6</v>
      </c>
      <c r="B14">
        <v>1.9</v>
      </c>
    </row>
    <row r="15" spans="1:2" x14ac:dyDescent="0.15">
      <c r="A15">
        <v>6.5</v>
      </c>
      <c r="B15">
        <v>2</v>
      </c>
    </row>
    <row r="16" spans="1:2" x14ac:dyDescent="0.15">
      <c r="A16">
        <v>7</v>
      </c>
      <c r="B16">
        <v>2.1</v>
      </c>
    </row>
    <row r="17" spans="1:2" x14ac:dyDescent="0.15">
      <c r="A17">
        <v>7.5</v>
      </c>
      <c r="B17">
        <v>2.2000000000000002</v>
      </c>
    </row>
    <row r="18" spans="1:2" x14ac:dyDescent="0.15">
      <c r="A18">
        <v>8</v>
      </c>
      <c r="B18">
        <v>2.2999999999999998</v>
      </c>
    </row>
    <row r="19" spans="1:2" x14ac:dyDescent="0.15">
      <c r="A19">
        <v>8.5</v>
      </c>
      <c r="B19">
        <v>2.2999999999999998</v>
      </c>
    </row>
    <row r="20" spans="1:2" x14ac:dyDescent="0.15">
      <c r="A20">
        <v>9</v>
      </c>
      <c r="B20">
        <v>2.4</v>
      </c>
    </row>
    <row r="21" spans="1:2" x14ac:dyDescent="0.15">
      <c r="A21">
        <v>9.5</v>
      </c>
      <c r="B21">
        <v>2.5</v>
      </c>
    </row>
    <row r="22" spans="1:2" x14ac:dyDescent="0.15">
      <c r="A22">
        <v>10</v>
      </c>
      <c r="B22">
        <v>2.6</v>
      </c>
    </row>
    <row r="23" spans="1:2" x14ac:dyDescent="0.15">
      <c r="A23">
        <v>10.5</v>
      </c>
      <c r="B23">
        <v>2.6</v>
      </c>
    </row>
    <row r="24" spans="1:2" x14ac:dyDescent="0.15">
      <c r="A24">
        <v>11</v>
      </c>
      <c r="B24">
        <v>2.7</v>
      </c>
    </row>
    <row r="25" spans="1:2" x14ac:dyDescent="0.15">
      <c r="A25">
        <v>11.5</v>
      </c>
      <c r="B25">
        <v>2.8</v>
      </c>
    </row>
    <row r="26" spans="1:2" x14ac:dyDescent="0.15">
      <c r="A26">
        <v>12</v>
      </c>
      <c r="B26">
        <v>2.9</v>
      </c>
    </row>
    <row r="27" spans="1:2" x14ac:dyDescent="0.15">
      <c r="A27">
        <v>12.5</v>
      </c>
      <c r="B27">
        <v>3</v>
      </c>
    </row>
    <row r="28" spans="1:2" x14ac:dyDescent="0.15">
      <c r="A28">
        <v>13</v>
      </c>
      <c r="B28">
        <v>3</v>
      </c>
    </row>
    <row r="29" spans="1:2" x14ac:dyDescent="0.15">
      <c r="A29">
        <v>13.5</v>
      </c>
      <c r="B29">
        <v>3.1</v>
      </c>
    </row>
    <row r="30" spans="1:2" x14ac:dyDescent="0.15">
      <c r="A30">
        <v>14</v>
      </c>
      <c r="B30">
        <v>3.2</v>
      </c>
    </row>
    <row r="31" spans="1:2" x14ac:dyDescent="0.15">
      <c r="A31">
        <v>14.5</v>
      </c>
      <c r="B31">
        <v>3.3</v>
      </c>
    </row>
    <row r="32" spans="1:2" x14ac:dyDescent="0.15">
      <c r="A32">
        <v>15</v>
      </c>
      <c r="B32">
        <v>3.3</v>
      </c>
    </row>
    <row r="33" spans="1:2" x14ac:dyDescent="0.15">
      <c r="A33">
        <v>15.5</v>
      </c>
      <c r="B33">
        <v>3.4</v>
      </c>
    </row>
    <row r="34" spans="1:2" x14ac:dyDescent="0.15">
      <c r="A34">
        <v>16</v>
      </c>
      <c r="B34">
        <v>3.5</v>
      </c>
    </row>
    <row r="35" spans="1:2" x14ac:dyDescent="0.15">
      <c r="A35">
        <v>16.5</v>
      </c>
      <c r="B35">
        <v>3.6</v>
      </c>
    </row>
    <row r="36" spans="1:2" x14ac:dyDescent="0.15">
      <c r="A36">
        <v>17</v>
      </c>
      <c r="B36">
        <v>3.7</v>
      </c>
    </row>
    <row r="37" spans="1:2" x14ac:dyDescent="0.15">
      <c r="A37">
        <v>17.5</v>
      </c>
      <c r="B37">
        <v>3.7</v>
      </c>
    </row>
    <row r="38" spans="1:2" x14ac:dyDescent="0.15">
      <c r="A38">
        <v>18</v>
      </c>
      <c r="B38">
        <v>3.8</v>
      </c>
    </row>
    <row r="39" spans="1:2" x14ac:dyDescent="0.15">
      <c r="A39">
        <v>18.5</v>
      </c>
      <c r="B39">
        <v>3.9</v>
      </c>
    </row>
    <row r="40" spans="1:2" x14ac:dyDescent="0.15">
      <c r="A40">
        <v>19</v>
      </c>
      <c r="B40">
        <v>4</v>
      </c>
    </row>
    <row r="41" spans="1:2" x14ac:dyDescent="0.15">
      <c r="A41">
        <v>19.5</v>
      </c>
      <c r="B41">
        <v>4.0999999999999996</v>
      </c>
    </row>
    <row r="42" spans="1:2" x14ac:dyDescent="0.15">
      <c r="A42">
        <v>20</v>
      </c>
      <c r="B42">
        <v>4.2</v>
      </c>
    </row>
    <row r="43" spans="1:2" x14ac:dyDescent="0.15">
      <c r="A43">
        <v>20.5</v>
      </c>
      <c r="B43">
        <v>4.3</v>
      </c>
    </row>
    <row r="44" spans="1:2" x14ac:dyDescent="0.15">
      <c r="A44">
        <v>21</v>
      </c>
      <c r="B44">
        <v>4.4000000000000004</v>
      </c>
    </row>
    <row r="45" spans="1:2" x14ac:dyDescent="0.15">
      <c r="A45">
        <v>21.5</v>
      </c>
      <c r="B45">
        <v>4.5</v>
      </c>
    </row>
    <row r="46" spans="1:2" x14ac:dyDescent="0.15">
      <c r="A46">
        <v>22</v>
      </c>
      <c r="B46">
        <v>4.7</v>
      </c>
    </row>
    <row r="47" spans="1:2" x14ac:dyDescent="0.15">
      <c r="A47">
        <v>22.5</v>
      </c>
      <c r="B47">
        <v>4.8</v>
      </c>
    </row>
    <row r="48" spans="1:2" x14ac:dyDescent="0.15">
      <c r="A48">
        <v>23</v>
      </c>
      <c r="B48">
        <v>4.9000000000000004</v>
      </c>
    </row>
    <row r="49" spans="1:2" x14ac:dyDescent="0.15">
      <c r="A49">
        <v>23.5</v>
      </c>
      <c r="B49">
        <v>5</v>
      </c>
    </row>
    <row r="50" spans="1:2" x14ac:dyDescent="0.15">
      <c r="A50">
        <v>24</v>
      </c>
      <c r="B50">
        <v>5.0999999999999996</v>
      </c>
    </row>
    <row r="51" spans="1:2" x14ac:dyDescent="0.15">
      <c r="A51">
        <v>24.5</v>
      </c>
      <c r="B51">
        <v>5.2</v>
      </c>
    </row>
    <row r="52" spans="1:2" x14ac:dyDescent="0.15">
      <c r="A52">
        <v>25</v>
      </c>
      <c r="B52">
        <v>5.4</v>
      </c>
    </row>
    <row r="53" spans="1:2" x14ac:dyDescent="0.15">
      <c r="A53">
        <v>25.5</v>
      </c>
      <c r="B53">
        <v>5.5</v>
      </c>
    </row>
    <row r="54" spans="1:2" x14ac:dyDescent="0.15">
      <c r="A54">
        <v>26</v>
      </c>
      <c r="B54">
        <v>5.6</v>
      </c>
    </row>
    <row r="55" spans="1:2" x14ac:dyDescent="0.15">
      <c r="A55">
        <v>26.5</v>
      </c>
      <c r="B55">
        <v>5.7</v>
      </c>
    </row>
    <row r="56" spans="1:2" x14ac:dyDescent="0.15">
      <c r="A56">
        <v>27</v>
      </c>
      <c r="B56">
        <v>5.8</v>
      </c>
    </row>
    <row r="57" spans="1:2" x14ac:dyDescent="0.15">
      <c r="A57">
        <v>27.5</v>
      </c>
      <c r="B57">
        <v>5.9</v>
      </c>
    </row>
    <row r="58" spans="1:2" x14ac:dyDescent="0.15">
      <c r="A58">
        <v>28</v>
      </c>
      <c r="B58">
        <v>6.1</v>
      </c>
    </row>
    <row r="59" spans="1:2" x14ac:dyDescent="0.15">
      <c r="A59">
        <v>28.5</v>
      </c>
      <c r="B59">
        <v>6.2</v>
      </c>
    </row>
    <row r="60" spans="1:2" x14ac:dyDescent="0.15">
      <c r="A60">
        <v>29</v>
      </c>
      <c r="B60">
        <v>6.3</v>
      </c>
    </row>
    <row r="61" spans="1:2" x14ac:dyDescent="0.15">
      <c r="A61">
        <v>29.5</v>
      </c>
      <c r="B61">
        <v>6.4</v>
      </c>
    </row>
    <row r="62" spans="1:2" x14ac:dyDescent="0.15">
      <c r="A62">
        <v>30</v>
      </c>
      <c r="B62">
        <v>6.5</v>
      </c>
    </row>
    <row r="63" spans="1:2" x14ac:dyDescent="0.15">
      <c r="A63">
        <v>30.5</v>
      </c>
      <c r="B63">
        <v>6.6</v>
      </c>
    </row>
    <row r="64" spans="1:2" x14ac:dyDescent="0.15">
      <c r="A64">
        <v>31</v>
      </c>
      <c r="B64">
        <v>6.8</v>
      </c>
    </row>
    <row r="65" spans="1:2" x14ac:dyDescent="0.15">
      <c r="A65">
        <v>31.5</v>
      </c>
      <c r="B65">
        <v>6.9</v>
      </c>
    </row>
    <row r="66" spans="1:2" x14ac:dyDescent="0.15">
      <c r="A66">
        <v>32</v>
      </c>
      <c r="B66">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EE93B-F66D-2B4D-85B0-97565715FCD4}">
  <dimension ref="A1:M35"/>
  <sheetViews>
    <sheetView tabSelected="1" workbookViewId="0">
      <selection activeCell="B4" sqref="B4"/>
    </sheetView>
  </sheetViews>
  <sheetFormatPr baseColWidth="10" defaultRowHeight="14" x14ac:dyDescent="0.15"/>
  <cols>
    <col min="1" max="1" width="6.33203125" customWidth="1"/>
    <col min="2" max="2" width="39.83203125" customWidth="1"/>
    <col min="3" max="3" width="35.1640625" customWidth="1"/>
  </cols>
  <sheetData>
    <row r="1" spans="1:13" ht="78" x14ac:dyDescent="0.25">
      <c r="A1" s="25" t="s">
        <v>84</v>
      </c>
      <c r="B1" s="25" t="s">
        <v>85</v>
      </c>
      <c r="C1" s="25" t="s">
        <v>96</v>
      </c>
      <c r="D1" s="25" t="s">
        <v>93</v>
      </c>
      <c r="E1" s="25" t="s">
        <v>94</v>
      </c>
      <c r="F1" s="25" t="s">
        <v>95</v>
      </c>
      <c r="G1" s="25"/>
      <c r="H1" s="25" t="s">
        <v>80</v>
      </c>
      <c r="I1" s="25" t="s">
        <v>67</v>
      </c>
      <c r="J1" s="25"/>
      <c r="K1" s="25"/>
      <c r="L1" s="25"/>
      <c r="M1" s="25"/>
    </row>
    <row r="2" spans="1:13" ht="35" x14ac:dyDescent="0.25">
      <c r="A2" s="25">
        <v>1</v>
      </c>
      <c r="B2" s="26" t="s">
        <v>86</v>
      </c>
      <c r="C2" s="25">
        <v>1</v>
      </c>
      <c r="D2" s="25">
        <v>12</v>
      </c>
      <c r="E2" s="25">
        <v>12</v>
      </c>
      <c r="F2" s="25">
        <v>3</v>
      </c>
      <c r="G2" s="25"/>
      <c r="H2" s="25">
        <f>SUM(C2:G2)</f>
        <v>28</v>
      </c>
      <c r="I2" s="25">
        <v>4.5999999999999996</v>
      </c>
      <c r="J2" s="25"/>
      <c r="K2" s="25"/>
      <c r="L2" s="25"/>
      <c r="M2" s="25"/>
    </row>
    <row r="3" spans="1:13" ht="35" x14ac:dyDescent="0.25">
      <c r="A3" s="25">
        <v>2</v>
      </c>
      <c r="B3" s="26" t="s">
        <v>87</v>
      </c>
      <c r="C3" s="25">
        <v>2</v>
      </c>
      <c r="D3" s="25">
        <v>15</v>
      </c>
      <c r="E3" s="25">
        <v>15</v>
      </c>
      <c r="F3" s="25">
        <v>15</v>
      </c>
      <c r="G3" s="25"/>
      <c r="H3" s="25">
        <f t="shared" ref="H3:H10" si="0">SUM(C3:G3)</f>
        <v>47</v>
      </c>
      <c r="I3" s="25">
        <v>7</v>
      </c>
      <c r="J3" s="25"/>
      <c r="K3" s="25"/>
      <c r="L3" s="25"/>
      <c r="M3" s="25"/>
    </row>
    <row r="4" spans="1:13" ht="25" x14ac:dyDescent="0.25">
      <c r="A4" s="25">
        <v>3</v>
      </c>
      <c r="B4" s="26" t="s">
        <v>88</v>
      </c>
      <c r="C4" s="25">
        <v>1</v>
      </c>
      <c r="D4" s="25">
        <v>12</v>
      </c>
      <c r="E4" s="25">
        <v>14</v>
      </c>
      <c r="F4" s="25">
        <v>8</v>
      </c>
      <c r="G4" s="25"/>
      <c r="H4" s="25">
        <f t="shared" si="0"/>
        <v>35</v>
      </c>
      <c r="I4" s="25">
        <v>5.5</v>
      </c>
      <c r="J4" s="25"/>
      <c r="K4" s="25"/>
      <c r="L4" s="25"/>
      <c r="M4" s="25"/>
    </row>
    <row r="5" spans="1:13" ht="35" x14ac:dyDescent="0.25">
      <c r="A5" s="25">
        <v>4</v>
      </c>
      <c r="B5" s="26" t="s">
        <v>89</v>
      </c>
      <c r="C5" s="25">
        <v>2</v>
      </c>
      <c r="D5" s="25">
        <v>15</v>
      </c>
      <c r="E5" s="25">
        <v>15</v>
      </c>
      <c r="F5" s="25">
        <v>15</v>
      </c>
      <c r="G5" s="25"/>
      <c r="H5" s="25">
        <f t="shared" si="0"/>
        <v>47</v>
      </c>
      <c r="I5" s="25">
        <v>7</v>
      </c>
      <c r="J5" s="25"/>
      <c r="K5" s="25"/>
      <c r="L5" s="25"/>
      <c r="M5" s="25"/>
    </row>
    <row r="6" spans="1:13" ht="25" x14ac:dyDescent="0.25">
      <c r="A6" s="25">
        <v>5</v>
      </c>
      <c r="B6" s="26" t="s">
        <v>90</v>
      </c>
      <c r="C6" s="25">
        <v>2</v>
      </c>
      <c r="D6" s="25">
        <v>15</v>
      </c>
      <c r="E6" s="25">
        <v>14</v>
      </c>
      <c r="F6" s="25">
        <v>15</v>
      </c>
      <c r="G6" s="25"/>
      <c r="H6" s="25">
        <f t="shared" si="0"/>
        <v>46</v>
      </c>
      <c r="I6" s="25">
        <v>6.9</v>
      </c>
      <c r="J6" s="25"/>
      <c r="K6" s="25"/>
      <c r="L6" s="25"/>
      <c r="M6" s="25"/>
    </row>
    <row r="7" spans="1:13" ht="35" x14ac:dyDescent="0.25">
      <c r="A7" s="25">
        <v>6</v>
      </c>
      <c r="B7" s="26" t="s">
        <v>91</v>
      </c>
      <c r="C7" s="25">
        <v>2</v>
      </c>
      <c r="D7" s="25">
        <v>13</v>
      </c>
      <c r="E7" s="25">
        <v>12</v>
      </c>
      <c r="F7" s="25">
        <v>15</v>
      </c>
      <c r="G7" s="25"/>
      <c r="H7" s="25">
        <f t="shared" si="0"/>
        <v>42</v>
      </c>
      <c r="I7" s="25">
        <v>6.4</v>
      </c>
      <c r="J7" s="25"/>
      <c r="K7" s="25"/>
      <c r="L7" s="25"/>
      <c r="M7" s="25"/>
    </row>
    <row r="8" spans="1:13" ht="35" x14ac:dyDescent="0.25">
      <c r="A8" s="25">
        <v>7</v>
      </c>
      <c r="B8" s="26" t="s">
        <v>92</v>
      </c>
      <c r="C8" s="25">
        <v>2</v>
      </c>
      <c r="D8" s="25">
        <v>12</v>
      </c>
      <c r="E8" s="25">
        <v>14</v>
      </c>
      <c r="F8" s="25">
        <v>15</v>
      </c>
      <c r="G8" s="25"/>
      <c r="H8" s="25">
        <f t="shared" si="0"/>
        <v>43</v>
      </c>
      <c r="I8" s="25">
        <v>6.5</v>
      </c>
      <c r="J8" s="25"/>
      <c r="K8" s="25"/>
      <c r="L8" s="25"/>
      <c r="M8" s="25"/>
    </row>
    <row r="9" spans="1:13" ht="25" x14ac:dyDescent="0.25">
      <c r="A9" s="25">
        <v>8</v>
      </c>
      <c r="B9" s="37" t="s">
        <v>97</v>
      </c>
      <c r="C9" s="25">
        <v>1</v>
      </c>
      <c r="D9" s="25">
        <v>8</v>
      </c>
      <c r="E9" s="25">
        <v>12</v>
      </c>
      <c r="F9" s="25">
        <v>8</v>
      </c>
      <c r="G9" s="25"/>
      <c r="H9" s="25">
        <f t="shared" si="0"/>
        <v>29</v>
      </c>
      <c r="I9" s="25">
        <v>4.7</v>
      </c>
      <c r="J9" s="25"/>
      <c r="K9" s="25"/>
      <c r="L9" s="25"/>
      <c r="M9" s="25"/>
    </row>
    <row r="10" spans="1:13" ht="25" x14ac:dyDescent="0.25">
      <c r="A10" s="25">
        <v>9</v>
      </c>
      <c r="B10" s="35" t="s">
        <v>18</v>
      </c>
      <c r="C10" s="25">
        <v>2</v>
      </c>
      <c r="D10" s="25">
        <v>10</v>
      </c>
      <c r="E10" s="25">
        <v>14</v>
      </c>
      <c r="F10" s="25">
        <v>5</v>
      </c>
      <c r="H10" s="25">
        <f t="shared" si="0"/>
        <v>31</v>
      </c>
      <c r="I10" s="25">
        <v>5</v>
      </c>
    </row>
    <row r="14" spans="1:13" ht="16" x14ac:dyDescent="0.2">
      <c r="A14" s="27" t="s">
        <v>81</v>
      </c>
      <c r="B14" s="27" t="s">
        <v>0</v>
      </c>
      <c r="C14" s="27" t="s">
        <v>1</v>
      </c>
    </row>
    <row r="15" spans="1:13" ht="18" x14ac:dyDescent="0.2">
      <c r="A15" s="28">
        <v>1</v>
      </c>
      <c r="B15" s="29">
        <v>137821494</v>
      </c>
      <c r="C15" s="33" t="s">
        <v>4</v>
      </c>
      <c r="D15">
        <v>6.4</v>
      </c>
    </row>
    <row r="16" spans="1:13" ht="18" x14ac:dyDescent="0.2">
      <c r="A16" s="28">
        <v>2</v>
      </c>
      <c r="B16" s="30">
        <v>146856616</v>
      </c>
      <c r="C16" s="34" t="s">
        <v>7</v>
      </c>
      <c r="D16">
        <v>5.5</v>
      </c>
    </row>
    <row r="17" spans="1:4" ht="18" x14ac:dyDescent="0.2">
      <c r="A17" s="28">
        <v>3</v>
      </c>
      <c r="B17" s="30">
        <v>193199844</v>
      </c>
      <c r="C17" s="34" t="s">
        <v>9</v>
      </c>
      <c r="D17">
        <v>7</v>
      </c>
    </row>
    <row r="18" spans="1:4" ht="18" x14ac:dyDescent="0.2">
      <c r="A18" s="28">
        <v>4</v>
      </c>
      <c r="B18" s="30">
        <v>154313702</v>
      </c>
      <c r="C18" s="34" t="s">
        <v>12</v>
      </c>
      <c r="D18">
        <v>6.5</v>
      </c>
    </row>
    <row r="19" spans="1:4" ht="18" x14ac:dyDescent="0.2">
      <c r="A19" s="28">
        <v>5</v>
      </c>
      <c r="B19" s="31">
        <v>172318606</v>
      </c>
      <c r="C19" s="34" t="s">
        <v>15</v>
      </c>
      <c r="D19">
        <v>6.9</v>
      </c>
    </row>
    <row r="20" spans="1:4" ht="18" x14ac:dyDescent="0.2">
      <c r="A20" s="28">
        <v>6</v>
      </c>
      <c r="B20" s="30">
        <v>187529646</v>
      </c>
      <c r="C20" s="35" t="s">
        <v>18</v>
      </c>
      <c r="D20">
        <v>5</v>
      </c>
    </row>
    <row r="21" spans="1:4" ht="18" x14ac:dyDescent="0.2">
      <c r="A21" s="28">
        <v>7</v>
      </c>
      <c r="B21" s="30">
        <v>168146752</v>
      </c>
      <c r="C21" s="34" t="s">
        <v>21</v>
      </c>
      <c r="D21">
        <v>6.5</v>
      </c>
    </row>
    <row r="22" spans="1:4" ht="18" x14ac:dyDescent="0.2">
      <c r="A22" s="28">
        <v>8</v>
      </c>
      <c r="B22" s="30">
        <v>132286396</v>
      </c>
      <c r="C22" s="34" t="s">
        <v>24</v>
      </c>
      <c r="D22">
        <v>5.5</v>
      </c>
    </row>
    <row r="23" spans="1:4" ht="18" x14ac:dyDescent="0.2">
      <c r="A23" s="28">
        <v>9</v>
      </c>
      <c r="B23" s="30">
        <v>199181556</v>
      </c>
      <c r="C23" s="34" t="s">
        <v>27</v>
      </c>
      <c r="D23">
        <v>7</v>
      </c>
    </row>
    <row r="24" spans="1:4" ht="18" x14ac:dyDescent="0.2">
      <c r="A24" s="28">
        <v>10</v>
      </c>
      <c r="B24" s="30">
        <v>141765280</v>
      </c>
      <c r="C24" s="34" t="s">
        <v>30</v>
      </c>
      <c r="D24">
        <v>7</v>
      </c>
    </row>
    <row r="25" spans="1:4" ht="18" x14ac:dyDescent="0.2">
      <c r="A25" s="28">
        <v>11</v>
      </c>
      <c r="B25" s="30">
        <v>199936050</v>
      </c>
      <c r="C25" s="34" t="s">
        <v>33</v>
      </c>
      <c r="D25">
        <v>4.5999999999999996</v>
      </c>
    </row>
    <row r="26" spans="1:4" ht="18" x14ac:dyDescent="0.2">
      <c r="A26" s="28">
        <v>12</v>
      </c>
      <c r="B26" s="30">
        <v>186762088</v>
      </c>
      <c r="C26" s="34" t="s">
        <v>36</v>
      </c>
      <c r="D26">
        <v>7</v>
      </c>
    </row>
    <row r="27" spans="1:4" ht="18" x14ac:dyDescent="0.2">
      <c r="A27" s="28">
        <v>13</v>
      </c>
      <c r="B27" s="32">
        <v>154376909</v>
      </c>
      <c r="C27" s="34" t="s">
        <v>39</v>
      </c>
      <c r="D27">
        <v>4.5999999999999996</v>
      </c>
    </row>
    <row r="28" spans="1:4" ht="18" x14ac:dyDescent="0.2">
      <c r="A28" s="28">
        <v>14</v>
      </c>
      <c r="B28" s="30">
        <v>156682004</v>
      </c>
      <c r="C28" s="36" t="s">
        <v>42</v>
      </c>
      <c r="D28">
        <v>4.7</v>
      </c>
    </row>
    <row r="29" spans="1:4" ht="18" x14ac:dyDescent="0.2">
      <c r="A29" s="28">
        <v>15</v>
      </c>
      <c r="B29" s="30">
        <v>157920928</v>
      </c>
      <c r="C29" s="34" t="s">
        <v>45</v>
      </c>
      <c r="D29">
        <v>7</v>
      </c>
    </row>
    <row r="30" spans="1:4" ht="18" x14ac:dyDescent="0.2">
      <c r="A30" s="28">
        <v>16</v>
      </c>
      <c r="B30" s="30">
        <v>184552582</v>
      </c>
      <c r="C30" s="34" t="s">
        <v>48</v>
      </c>
      <c r="D30">
        <v>6.4</v>
      </c>
    </row>
    <row r="31" spans="1:4" ht="18" x14ac:dyDescent="0.2">
      <c r="A31" s="28">
        <v>17</v>
      </c>
      <c r="B31" s="30">
        <v>151923917</v>
      </c>
      <c r="C31" s="34" t="s">
        <v>51</v>
      </c>
      <c r="D31">
        <v>6.4</v>
      </c>
    </row>
    <row r="32" spans="1:4" ht="18" x14ac:dyDescent="0.2">
      <c r="A32" s="28">
        <v>18</v>
      </c>
      <c r="B32" s="30">
        <v>130836526</v>
      </c>
      <c r="C32" s="34" t="s">
        <v>54</v>
      </c>
      <c r="D32">
        <v>4.5999999999999996</v>
      </c>
    </row>
    <row r="33" spans="1:4" ht="18" x14ac:dyDescent="0.2">
      <c r="A33" s="28">
        <v>19</v>
      </c>
      <c r="B33" s="30">
        <v>109891207</v>
      </c>
      <c r="C33" s="34" t="s">
        <v>57</v>
      </c>
      <c r="D33">
        <v>6.5</v>
      </c>
    </row>
    <row r="34" spans="1:4" ht="18" x14ac:dyDescent="0.2">
      <c r="A34" s="28">
        <v>20</v>
      </c>
      <c r="B34" s="30">
        <v>195031169</v>
      </c>
      <c r="C34" s="34" t="s">
        <v>60</v>
      </c>
      <c r="D34">
        <v>7</v>
      </c>
    </row>
    <row r="35" spans="1:4" ht="18" x14ac:dyDescent="0.2">
      <c r="A35" s="28">
        <v>21</v>
      </c>
      <c r="B35" s="30">
        <v>141275259</v>
      </c>
      <c r="C35" s="34" t="s">
        <v>63</v>
      </c>
      <c r="D35">
        <v>6.9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AA340-2097-0A4B-99D4-71200BF00460}">
  <dimension ref="A1:B49"/>
  <sheetViews>
    <sheetView workbookViewId="0">
      <selection activeCell="A9" sqref="A9"/>
    </sheetView>
  </sheetViews>
  <sheetFormatPr baseColWidth="10" defaultRowHeight="14" x14ac:dyDescent="0.15"/>
  <cols>
    <col min="1" max="1" width="7.5" bestFit="1" customWidth="1"/>
    <col min="2" max="2" width="5.33203125" bestFit="1" customWidth="1"/>
  </cols>
  <sheetData>
    <row r="1" spans="1:2" x14ac:dyDescent="0.15">
      <c r="A1" t="s">
        <v>66</v>
      </c>
      <c r="B1" t="s">
        <v>67</v>
      </c>
    </row>
    <row r="2" spans="1:2" x14ac:dyDescent="0.15">
      <c r="A2">
        <v>0</v>
      </c>
      <c r="B2">
        <f t="shared" ref="B2:B49" si="0">ROUND(TRUNC(IF(A2&lt;23.5,3*A2/23.5+1,3*(A2-23.5)/23.5+4),2),1)</f>
        <v>1</v>
      </c>
    </row>
    <row r="3" spans="1:2" x14ac:dyDescent="0.15">
      <c r="A3">
        <v>1</v>
      </c>
      <c r="B3">
        <f t="shared" si="0"/>
        <v>1.1000000000000001</v>
      </c>
    </row>
    <row r="4" spans="1:2" x14ac:dyDescent="0.15">
      <c r="A4">
        <v>2</v>
      </c>
      <c r="B4">
        <f t="shared" si="0"/>
        <v>1.3</v>
      </c>
    </row>
    <row r="5" spans="1:2" x14ac:dyDescent="0.15">
      <c r="A5">
        <v>3</v>
      </c>
      <c r="B5">
        <f t="shared" si="0"/>
        <v>1.4</v>
      </c>
    </row>
    <row r="6" spans="1:2" x14ac:dyDescent="0.15">
      <c r="A6">
        <v>4</v>
      </c>
      <c r="B6">
        <f t="shared" si="0"/>
        <v>1.5</v>
      </c>
    </row>
    <row r="7" spans="1:2" x14ac:dyDescent="0.15">
      <c r="A7">
        <v>5</v>
      </c>
      <c r="B7">
        <f t="shared" si="0"/>
        <v>1.6</v>
      </c>
    </row>
    <row r="8" spans="1:2" x14ac:dyDescent="0.15">
      <c r="A8">
        <v>6</v>
      </c>
      <c r="B8">
        <f t="shared" si="0"/>
        <v>1.8</v>
      </c>
    </row>
    <row r="9" spans="1:2" x14ac:dyDescent="0.15">
      <c r="A9">
        <v>7</v>
      </c>
      <c r="B9">
        <f t="shared" si="0"/>
        <v>1.9</v>
      </c>
    </row>
    <row r="10" spans="1:2" x14ac:dyDescent="0.15">
      <c r="A10">
        <v>8</v>
      </c>
      <c r="B10">
        <f t="shared" si="0"/>
        <v>2</v>
      </c>
    </row>
    <row r="11" spans="1:2" x14ac:dyDescent="0.15">
      <c r="A11">
        <v>9</v>
      </c>
      <c r="B11">
        <f t="shared" si="0"/>
        <v>2.1</v>
      </c>
    </row>
    <row r="12" spans="1:2" x14ac:dyDescent="0.15">
      <c r="A12">
        <v>10</v>
      </c>
      <c r="B12">
        <f t="shared" si="0"/>
        <v>2.2999999999999998</v>
      </c>
    </row>
    <row r="13" spans="1:2" x14ac:dyDescent="0.15">
      <c r="A13">
        <v>11</v>
      </c>
      <c r="B13">
        <f t="shared" si="0"/>
        <v>2.4</v>
      </c>
    </row>
    <row r="14" spans="1:2" x14ac:dyDescent="0.15">
      <c r="A14">
        <v>12</v>
      </c>
      <c r="B14">
        <f t="shared" si="0"/>
        <v>2.5</v>
      </c>
    </row>
    <row r="15" spans="1:2" x14ac:dyDescent="0.15">
      <c r="A15">
        <v>13</v>
      </c>
      <c r="B15">
        <f t="shared" si="0"/>
        <v>2.7</v>
      </c>
    </row>
    <row r="16" spans="1:2" x14ac:dyDescent="0.15">
      <c r="A16">
        <v>14</v>
      </c>
      <c r="B16">
        <f t="shared" si="0"/>
        <v>2.8</v>
      </c>
    </row>
    <row r="17" spans="1:2" x14ac:dyDescent="0.15">
      <c r="A17">
        <v>15</v>
      </c>
      <c r="B17">
        <f t="shared" si="0"/>
        <v>2.9</v>
      </c>
    </row>
    <row r="18" spans="1:2" x14ac:dyDescent="0.15">
      <c r="A18">
        <v>16</v>
      </c>
      <c r="B18">
        <f t="shared" si="0"/>
        <v>3</v>
      </c>
    </row>
    <row r="19" spans="1:2" x14ac:dyDescent="0.15">
      <c r="A19">
        <v>17</v>
      </c>
      <c r="B19">
        <f t="shared" si="0"/>
        <v>3.2</v>
      </c>
    </row>
    <row r="20" spans="1:2" x14ac:dyDescent="0.15">
      <c r="A20">
        <v>18</v>
      </c>
      <c r="B20">
        <f t="shared" si="0"/>
        <v>3.3</v>
      </c>
    </row>
    <row r="21" spans="1:2" x14ac:dyDescent="0.15">
      <c r="A21">
        <v>19</v>
      </c>
      <c r="B21">
        <f t="shared" si="0"/>
        <v>3.4</v>
      </c>
    </row>
    <row r="22" spans="1:2" x14ac:dyDescent="0.15">
      <c r="A22">
        <v>20</v>
      </c>
      <c r="B22">
        <f t="shared" si="0"/>
        <v>3.6</v>
      </c>
    </row>
    <row r="23" spans="1:2" x14ac:dyDescent="0.15">
      <c r="A23">
        <v>21</v>
      </c>
      <c r="B23">
        <f t="shared" si="0"/>
        <v>3.7</v>
      </c>
    </row>
    <row r="24" spans="1:2" x14ac:dyDescent="0.15">
      <c r="A24">
        <v>22</v>
      </c>
      <c r="B24">
        <f t="shared" si="0"/>
        <v>3.8</v>
      </c>
    </row>
    <row r="25" spans="1:2" x14ac:dyDescent="0.15">
      <c r="A25">
        <v>23</v>
      </c>
      <c r="B25">
        <f t="shared" si="0"/>
        <v>3.9</v>
      </c>
    </row>
    <row r="26" spans="1:2" x14ac:dyDescent="0.15">
      <c r="A26">
        <v>24</v>
      </c>
      <c r="B26">
        <f t="shared" si="0"/>
        <v>4.0999999999999996</v>
      </c>
    </row>
    <row r="27" spans="1:2" x14ac:dyDescent="0.15">
      <c r="A27">
        <v>25</v>
      </c>
      <c r="B27">
        <f t="shared" si="0"/>
        <v>4.2</v>
      </c>
    </row>
    <row r="28" spans="1:2" x14ac:dyDescent="0.15">
      <c r="A28">
        <v>26</v>
      </c>
      <c r="B28">
        <f t="shared" si="0"/>
        <v>4.3</v>
      </c>
    </row>
    <row r="29" spans="1:2" x14ac:dyDescent="0.15">
      <c r="A29">
        <v>27</v>
      </c>
      <c r="B29">
        <f t="shared" si="0"/>
        <v>4.4000000000000004</v>
      </c>
    </row>
    <row r="30" spans="1:2" x14ac:dyDescent="0.15">
      <c r="A30">
        <v>28</v>
      </c>
      <c r="B30">
        <f t="shared" si="0"/>
        <v>4.5999999999999996</v>
      </c>
    </row>
    <row r="31" spans="1:2" x14ac:dyDescent="0.15">
      <c r="A31">
        <v>29</v>
      </c>
      <c r="B31">
        <f t="shared" si="0"/>
        <v>4.7</v>
      </c>
    </row>
    <row r="32" spans="1:2" x14ac:dyDescent="0.15">
      <c r="A32">
        <v>30</v>
      </c>
      <c r="B32">
        <f t="shared" si="0"/>
        <v>4.8</v>
      </c>
    </row>
    <row r="33" spans="1:2" x14ac:dyDescent="0.15">
      <c r="A33">
        <v>31</v>
      </c>
      <c r="B33">
        <f t="shared" si="0"/>
        <v>5</v>
      </c>
    </row>
    <row r="34" spans="1:2" x14ac:dyDescent="0.15">
      <c r="A34">
        <v>32</v>
      </c>
      <c r="B34">
        <f t="shared" si="0"/>
        <v>5.0999999999999996</v>
      </c>
    </row>
    <row r="35" spans="1:2" x14ac:dyDescent="0.15">
      <c r="A35">
        <v>33</v>
      </c>
      <c r="B35">
        <f t="shared" si="0"/>
        <v>5.2</v>
      </c>
    </row>
    <row r="36" spans="1:2" x14ac:dyDescent="0.15">
      <c r="A36">
        <v>34</v>
      </c>
      <c r="B36">
        <f t="shared" si="0"/>
        <v>5.3</v>
      </c>
    </row>
    <row r="37" spans="1:2" x14ac:dyDescent="0.15">
      <c r="A37">
        <v>35</v>
      </c>
      <c r="B37">
        <f t="shared" si="0"/>
        <v>5.5</v>
      </c>
    </row>
    <row r="38" spans="1:2" x14ac:dyDescent="0.15">
      <c r="A38">
        <v>36</v>
      </c>
      <c r="B38">
        <f t="shared" si="0"/>
        <v>5.6</v>
      </c>
    </row>
    <row r="39" spans="1:2" x14ac:dyDescent="0.15">
      <c r="A39">
        <v>37</v>
      </c>
      <c r="B39">
        <f t="shared" si="0"/>
        <v>5.7</v>
      </c>
    </row>
    <row r="40" spans="1:2" x14ac:dyDescent="0.15">
      <c r="A40">
        <v>38</v>
      </c>
      <c r="B40">
        <f t="shared" si="0"/>
        <v>5.9</v>
      </c>
    </row>
    <row r="41" spans="1:2" x14ac:dyDescent="0.15">
      <c r="A41">
        <v>39</v>
      </c>
      <c r="B41">
        <f t="shared" si="0"/>
        <v>6</v>
      </c>
    </row>
    <row r="42" spans="1:2" x14ac:dyDescent="0.15">
      <c r="A42">
        <v>40</v>
      </c>
      <c r="B42">
        <f t="shared" si="0"/>
        <v>6.1</v>
      </c>
    </row>
    <row r="43" spans="1:2" x14ac:dyDescent="0.15">
      <c r="A43">
        <v>41</v>
      </c>
      <c r="B43">
        <f t="shared" si="0"/>
        <v>6.2</v>
      </c>
    </row>
    <row r="44" spans="1:2" x14ac:dyDescent="0.15">
      <c r="A44">
        <v>42</v>
      </c>
      <c r="B44">
        <f t="shared" si="0"/>
        <v>6.4</v>
      </c>
    </row>
    <row r="45" spans="1:2" x14ac:dyDescent="0.15">
      <c r="A45">
        <v>43</v>
      </c>
      <c r="B45">
        <f t="shared" si="0"/>
        <v>6.5</v>
      </c>
    </row>
    <row r="46" spans="1:2" x14ac:dyDescent="0.15">
      <c r="A46">
        <v>44</v>
      </c>
      <c r="B46">
        <f t="shared" si="0"/>
        <v>6.6</v>
      </c>
    </row>
    <row r="47" spans="1:2" x14ac:dyDescent="0.15">
      <c r="A47">
        <v>45</v>
      </c>
      <c r="B47">
        <f t="shared" si="0"/>
        <v>6.7</v>
      </c>
    </row>
    <row r="48" spans="1:2" x14ac:dyDescent="0.15">
      <c r="A48">
        <v>46</v>
      </c>
      <c r="B48">
        <f t="shared" si="0"/>
        <v>6.9</v>
      </c>
    </row>
    <row r="49" spans="1:2" x14ac:dyDescent="0.15">
      <c r="A49">
        <v>47</v>
      </c>
      <c r="B49">
        <f t="shared" si="0"/>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ej1</vt:lpstr>
      <vt:lpstr>escala</vt:lpstr>
      <vt:lpstr>Catedra1</vt:lpstr>
      <vt:lpstr>escalaCatedra</vt:lpstr>
      <vt:lpstr>ej2</vt:lpstr>
      <vt:lpstr>Escalaej2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malegria</cp:lastModifiedBy>
  <dcterms:created xsi:type="dcterms:W3CDTF">2022-04-29T21:42:51Z</dcterms:created>
  <dcterms:modified xsi:type="dcterms:W3CDTF">2022-05-28T19:54:07Z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2022-04-28T00:20:29Z</dcterms:created>
  <cp:revision>0</cp:revision>
</cp:coreProperties>
</file>